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at-box\●全社共有\大木さん←杉村\ホームページ改訂関連（２６．１０以降）no2\HP原稿（建築物調査G・BELS)  H28.11更新\"/>
    </mc:Choice>
  </mc:AlternateContent>
  <bookViews>
    <workbookView xWindow="480" yWindow="105" windowWidth="18315" windowHeight="11670" activeTab="2"/>
  </bookViews>
  <sheets>
    <sheet name="Sheet1" sheetId="1" r:id="rId1"/>
    <sheet name="Sheet1 (2)" sheetId="4" r:id="rId2"/>
    <sheet name="Sheet1 (3)" sheetId="5" r:id="rId3"/>
    <sheet name="Sheet2" sheetId="2" r:id="rId4"/>
    <sheet name="Sheet3" sheetId="3" r:id="rId5"/>
  </sheets>
  <definedNames>
    <definedName name="_xlnm.Print_Area" localSheetId="0">Sheet1!$A$1:$R$37</definedName>
    <definedName name="_xlnm.Print_Area" localSheetId="1">'Sheet1 (2)'!$A$1:$T$37</definedName>
    <definedName name="_xlnm.Print_Area" localSheetId="2">'Sheet1 (3)'!$A$1:$T$38</definedName>
  </definedNames>
  <calcPr calcId="152511"/>
</workbook>
</file>

<file path=xl/calcChain.xml><?xml version="1.0" encoding="utf-8"?>
<calcChain xmlns="http://schemas.openxmlformats.org/spreadsheetml/2006/main">
  <c r="R37" i="5" l="1"/>
  <c r="Q37" i="5"/>
  <c r="O37" i="5"/>
  <c r="N37" i="5"/>
  <c r="L37" i="5"/>
  <c r="R11" i="5"/>
  <c r="Q11" i="5"/>
  <c r="O11" i="5"/>
  <c r="N11" i="5"/>
  <c r="L11" i="5"/>
  <c r="R10" i="5"/>
  <c r="Q10" i="5"/>
  <c r="O10" i="5"/>
  <c r="N10" i="5"/>
  <c r="L10" i="5"/>
  <c r="R36" i="5"/>
  <c r="Q36" i="5"/>
  <c r="O36" i="5"/>
  <c r="N36" i="5"/>
  <c r="L36" i="5"/>
  <c r="R35" i="5"/>
  <c r="Q35" i="5"/>
  <c r="O35" i="5"/>
  <c r="N35" i="5"/>
  <c r="L35" i="5"/>
  <c r="R34" i="5"/>
  <c r="Q34" i="5"/>
  <c r="O34" i="5"/>
  <c r="N34" i="5"/>
  <c r="L34" i="5"/>
  <c r="R33" i="5"/>
  <c r="Q33" i="5"/>
  <c r="O33" i="5"/>
  <c r="N33" i="5"/>
  <c r="L33" i="5"/>
  <c r="R32" i="5"/>
  <c r="Q32" i="5"/>
  <c r="O32" i="5"/>
  <c r="N32" i="5"/>
  <c r="L32" i="5"/>
  <c r="R31" i="5"/>
  <c r="Q31" i="5"/>
  <c r="O31" i="5"/>
  <c r="N31" i="5"/>
  <c r="L31" i="5"/>
  <c r="R30" i="5"/>
  <c r="Q30" i="5"/>
  <c r="O30" i="5"/>
  <c r="N30" i="5"/>
  <c r="L30" i="5"/>
  <c r="R29" i="5"/>
  <c r="Q29" i="5"/>
  <c r="O29" i="5"/>
  <c r="N29" i="5"/>
  <c r="L29" i="5"/>
  <c r="R28" i="5"/>
  <c r="Q28" i="5"/>
  <c r="O28" i="5"/>
  <c r="N28" i="5"/>
  <c r="L28" i="5"/>
  <c r="R27" i="5"/>
  <c r="Q27" i="5"/>
  <c r="O27" i="5"/>
  <c r="N27" i="5"/>
  <c r="L27" i="5"/>
  <c r="R26" i="5"/>
  <c r="Q26" i="5"/>
  <c r="O26" i="5"/>
  <c r="N26" i="5"/>
  <c r="L26" i="5"/>
  <c r="R25" i="5"/>
  <c r="Q25" i="5"/>
  <c r="O25" i="5"/>
  <c r="N25" i="5"/>
  <c r="L25" i="5"/>
  <c r="R24" i="5"/>
  <c r="Q24" i="5"/>
  <c r="O24" i="5"/>
  <c r="N24" i="5"/>
  <c r="L24" i="5"/>
  <c r="R23" i="5"/>
  <c r="Q23" i="5"/>
  <c r="O23" i="5"/>
  <c r="N23" i="5"/>
  <c r="L23" i="5"/>
  <c r="R22" i="5"/>
  <c r="Q22" i="5"/>
  <c r="O22" i="5"/>
  <c r="N22" i="5"/>
  <c r="L22" i="5"/>
  <c r="R21" i="5"/>
  <c r="Q21" i="5"/>
  <c r="O21" i="5"/>
  <c r="N21" i="5"/>
  <c r="L21" i="5"/>
  <c r="R20" i="5"/>
  <c r="Q20" i="5"/>
  <c r="O20" i="5"/>
  <c r="N20" i="5"/>
  <c r="L20" i="5"/>
  <c r="R19" i="5"/>
  <c r="Q19" i="5"/>
  <c r="O19" i="5"/>
  <c r="N19" i="5"/>
  <c r="L19" i="5"/>
  <c r="R18" i="5"/>
  <c r="Q18" i="5"/>
  <c r="O18" i="5"/>
  <c r="N18" i="5"/>
  <c r="L18" i="5"/>
  <c r="R17" i="5"/>
  <c r="Q17" i="5"/>
  <c r="O17" i="5"/>
  <c r="N17" i="5"/>
  <c r="L17" i="5"/>
  <c r="R16" i="5"/>
  <c r="Q16" i="5"/>
  <c r="O16" i="5"/>
  <c r="N16" i="5"/>
  <c r="L16" i="5"/>
  <c r="R15" i="5"/>
  <c r="Q15" i="5"/>
  <c r="O15" i="5"/>
  <c r="N15" i="5"/>
  <c r="L15" i="5"/>
  <c r="R14" i="5"/>
  <c r="Q14" i="5"/>
  <c r="O14" i="5"/>
  <c r="N14" i="5"/>
  <c r="L14" i="5"/>
  <c r="R13" i="5"/>
  <c r="Q13" i="5"/>
  <c r="O13" i="5"/>
  <c r="N13" i="5"/>
  <c r="L13" i="5"/>
  <c r="R12" i="5"/>
  <c r="Q12" i="5"/>
  <c r="O12" i="5"/>
  <c r="N12" i="5"/>
  <c r="L12" i="5"/>
  <c r="G4" i="5"/>
  <c r="G5" i="5"/>
  <c r="R9" i="5" l="1"/>
  <c r="Q9" i="5"/>
  <c r="O9" i="5"/>
  <c r="N9" i="5"/>
  <c r="L9" i="5"/>
  <c r="R8" i="5"/>
  <c r="Q8" i="5"/>
  <c r="O8" i="5"/>
  <c r="N8" i="5"/>
  <c r="L8" i="5"/>
  <c r="R37" i="4"/>
  <c r="Q37" i="4"/>
  <c r="O37" i="4"/>
  <c r="N37" i="4"/>
  <c r="L37" i="4"/>
  <c r="R36" i="4"/>
  <c r="Q36" i="4"/>
  <c r="O36" i="4"/>
  <c r="N36" i="4"/>
  <c r="L36" i="4"/>
  <c r="R35" i="4"/>
  <c r="Q35" i="4"/>
  <c r="O35" i="4"/>
  <c r="N35" i="4"/>
  <c r="L35" i="4"/>
  <c r="R34" i="4"/>
  <c r="Q34" i="4"/>
  <c r="O34" i="4"/>
  <c r="N34" i="4"/>
  <c r="L34" i="4"/>
  <c r="R33" i="4"/>
  <c r="Q33" i="4"/>
  <c r="O33" i="4"/>
  <c r="N33" i="4"/>
  <c r="L33" i="4"/>
  <c r="R32" i="4"/>
  <c r="Q32" i="4"/>
  <c r="O32" i="4"/>
  <c r="N32" i="4"/>
  <c r="L32" i="4"/>
  <c r="R31" i="4"/>
  <c r="Q31" i="4"/>
  <c r="O31" i="4"/>
  <c r="N31" i="4"/>
  <c r="L31" i="4"/>
  <c r="R30" i="4"/>
  <c r="Q30" i="4"/>
  <c r="O30" i="4"/>
  <c r="N30" i="4"/>
  <c r="L30" i="4"/>
  <c r="R29" i="4"/>
  <c r="Q29" i="4"/>
  <c r="O29" i="4"/>
  <c r="N29" i="4"/>
  <c r="L29" i="4"/>
  <c r="R28" i="4"/>
  <c r="Q28" i="4"/>
  <c r="O28" i="4"/>
  <c r="N28" i="4"/>
  <c r="L28" i="4"/>
  <c r="R27" i="4"/>
  <c r="Q27" i="4"/>
  <c r="O27" i="4"/>
  <c r="N27" i="4"/>
  <c r="L27" i="4"/>
  <c r="R26" i="4"/>
  <c r="Q26" i="4"/>
  <c r="O26" i="4"/>
  <c r="N26" i="4"/>
  <c r="L26" i="4"/>
  <c r="R25" i="4"/>
  <c r="Q25" i="4"/>
  <c r="O25" i="4"/>
  <c r="N25" i="4"/>
  <c r="L25" i="4"/>
  <c r="R24" i="4"/>
  <c r="Q24" i="4"/>
  <c r="O24" i="4"/>
  <c r="N24" i="4"/>
  <c r="L24" i="4"/>
  <c r="R23" i="4"/>
  <c r="Q23" i="4"/>
  <c r="O23" i="4"/>
  <c r="N23" i="4"/>
  <c r="L23" i="4"/>
  <c r="R22" i="4"/>
  <c r="Q22" i="4"/>
  <c r="O22" i="4"/>
  <c r="N22" i="4"/>
  <c r="L22" i="4"/>
  <c r="R21" i="4"/>
  <c r="Q21" i="4"/>
  <c r="O21" i="4"/>
  <c r="N21" i="4"/>
  <c r="L21" i="4"/>
  <c r="R20" i="4"/>
  <c r="Q20" i="4"/>
  <c r="O20" i="4"/>
  <c r="N20" i="4"/>
  <c r="L20" i="4"/>
  <c r="R19" i="4"/>
  <c r="Q19" i="4"/>
  <c r="O19" i="4"/>
  <c r="N19" i="4"/>
  <c r="L19" i="4"/>
  <c r="R18" i="4"/>
  <c r="Q18" i="4"/>
  <c r="O18" i="4"/>
  <c r="N18" i="4"/>
  <c r="L18" i="4"/>
  <c r="R17" i="4"/>
  <c r="Q17" i="4"/>
  <c r="O17" i="4"/>
  <c r="N17" i="4"/>
  <c r="L17" i="4"/>
  <c r="R16" i="4"/>
  <c r="Q16" i="4"/>
  <c r="O16" i="4"/>
  <c r="N16" i="4"/>
  <c r="L16" i="4"/>
  <c r="R15" i="4"/>
  <c r="Q15" i="4"/>
  <c r="O15" i="4"/>
  <c r="N15" i="4"/>
  <c r="L15" i="4"/>
  <c r="R14" i="4"/>
  <c r="Q14" i="4"/>
  <c r="O14" i="4"/>
  <c r="N14" i="4"/>
  <c r="L14" i="4"/>
  <c r="R13" i="4"/>
  <c r="Q13" i="4"/>
  <c r="O13" i="4"/>
  <c r="N13" i="4"/>
  <c r="L13" i="4"/>
  <c r="R12" i="4"/>
  <c r="Q12" i="4"/>
  <c r="O12" i="4"/>
  <c r="N12" i="4"/>
  <c r="L12" i="4"/>
  <c r="R11" i="4"/>
  <c r="Q11" i="4"/>
  <c r="O11" i="4"/>
  <c r="N11" i="4"/>
  <c r="L11" i="4"/>
  <c r="R10" i="4"/>
  <c r="Q10" i="4"/>
  <c r="O10" i="4"/>
  <c r="N10" i="4"/>
  <c r="L10" i="4"/>
  <c r="R9" i="4"/>
  <c r="Q9" i="4"/>
  <c r="O9" i="4"/>
  <c r="N9" i="4"/>
  <c r="L9" i="4"/>
  <c r="R8" i="4"/>
  <c r="Q8" i="4"/>
  <c r="O8" i="4"/>
  <c r="N8" i="4"/>
  <c r="L8" i="4"/>
  <c r="F5" i="4"/>
  <c r="F4" i="4"/>
  <c r="G5" i="1" l="1"/>
  <c r="G4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8" i="1"/>
  <c r="L3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8" i="1"/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<sst xmlns="http://schemas.openxmlformats.org/spreadsheetml/2006/main" count="115" uniqueCount="62">
  <si>
    <t>存する階</t>
    <rPh sb="0" eb="1">
      <t>ソン</t>
    </rPh>
    <rPh sb="3" eb="4">
      <t>カイ</t>
    </rPh>
    <phoneticPr fontId="1"/>
  </si>
  <si>
    <t>計算対象面積</t>
    <rPh sb="0" eb="2">
      <t>ケイサン</t>
    </rPh>
    <rPh sb="2" eb="4">
      <t>タイショウ</t>
    </rPh>
    <rPh sb="4" eb="6">
      <t>メンセキ</t>
    </rPh>
    <phoneticPr fontId="1"/>
  </si>
  <si>
    <t>参考情報</t>
    <rPh sb="0" eb="2">
      <t>サンコウ</t>
    </rPh>
    <rPh sb="2" eb="4">
      <t>ジョウホウ</t>
    </rPh>
    <phoneticPr fontId="1"/>
  </si>
  <si>
    <t>設計値</t>
    <rPh sb="0" eb="2">
      <t>セッケイ</t>
    </rPh>
    <rPh sb="2" eb="3">
      <t>アタイ</t>
    </rPh>
    <phoneticPr fontId="1"/>
  </si>
  <si>
    <t>表示希望</t>
    <rPh sb="0" eb="2">
      <t>ヒョウジ</t>
    </rPh>
    <rPh sb="2" eb="4">
      <t>キボウ</t>
    </rPh>
    <phoneticPr fontId="1"/>
  </si>
  <si>
    <t>BEI値</t>
    <rPh sb="3" eb="4">
      <t>アタイ</t>
    </rPh>
    <phoneticPr fontId="1"/>
  </si>
  <si>
    <t>住戸番号</t>
    <rPh sb="0" eb="2">
      <t>ジュウコ</t>
    </rPh>
    <rPh sb="2" eb="4">
      <t>バンゴウ</t>
    </rPh>
    <phoneticPr fontId="1"/>
  </si>
  <si>
    <t>評価手法</t>
    <rPh sb="0" eb="2">
      <t>ヒョウカ</t>
    </rPh>
    <rPh sb="2" eb="4">
      <t>シュホウ</t>
    </rPh>
    <phoneticPr fontId="1"/>
  </si>
  <si>
    <t>一次エネルギー消費量
（その他エネ除く）</t>
    <rPh sb="0" eb="2">
      <t>イチジ</t>
    </rPh>
    <rPh sb="7" eb="10">
      <t>ショウヒリョウ</t>
    </rPh>
    <rPh sb="14" eb="15">
      <t>タ</t>
    </rPh>
    <rPh sb="17" eb="18">
      <t>ノゾ</t>
    </rPh>
    <phoneticPr fontId="1"/>
  </si>
  <si>
    <t>外皮性能</t>
    <rPh sb="0" eb="2">
      <t>ガイヒ</t>
    </rPh>
    <rPh sb="2" eb="4">
      <t>セイノウ</t>
    </rPh>
    <phoneticPr fontId="1"/>
  </si>
  <si>
    <t>No.</t>
    <phoneticPr fontId="1"/>
  </si>
  <si>
    <r>
      <t>U</t>
    </r>
    <r>
      <rPr>
        <vertAlign val="subscript"/>
        <sz val="9"/>
        <color theme="1"/>
        <rFont val="HG丸ｺﾞｼｯｸM-PRO"/>
        <family val="3"/>
        <charset val="128"/>
      </rPr>
      <t>A</t>
    </r>
    <r>
      <rPr>
        <sz val="9"/>
        <color theme="1"/>
        <rFont val="HG丸ｺﾞｼｯｸM-PRO"/>
        <family val="3"/>
        <charset val="128"/>
      </rPr>
      <t>値</t>
    </r>
    <rPh sb="2" eb="3">
      <t>アタイ</t>
    </rPh>
    <phoneticPr fontId="1"/>
  </si>
  <si>
    <r>
      <t>η</t>
    </r>
    <r>
      <rPr>
        <vertAlign val="subscript"/>
        <sz val="9"/>
        <color theme="1"/>
        <rFont val="HG丸ｺﾞｼｯｸM-PRO"/>
        <family val="3"/>
        <charset val="128"/>
      </rPr>
      <t>AC</t>
    </r>
    <r>
      <rPr>
        <sz val="9"/>
        <color theme="1"/>
        <rFont val="HG丸ｺﾞｼｯｸM-PRO"/>
        <family val="3"/>
        <charset val="128"/>
      </rPr>
      <t>値</t>
    </r>
    <rPh sb="3" eb="4">
      <t>アタイ</t>
    </rPh>
    <phoneticPr fontId="1"/>
  </si>
  <si>
    <t>建築物の名称：</t>
    <rPh sb="0" eb="3">
      <t>ケンチクブツ</t>
    </rPh>
    <rPh sb="4" eb="6">
      <t>メイショウ</t>
    </rPh>
    <phoneticPr fontId="1"/>
  </si>
  <si>
    <t>地域区分：</t>
    <rPh sb="0" eb="2">
      <t>チイキ</t>
    </rPh>
    <rPh sb="2" eb="4">
      <t>クブン</t>
    </rPh>
    <phoneticPr fontId="1"/>
  </si>
  <si>
    <t>設計値
[GJ/年]</t>
    <rPh sb="0" eb="2">
      <t>セッケイ</t>
    </rPh>
    <rPh sb="2" eb="3">
      <t>アタイ</t>
    </rPh>
    <phoneticPr fontId="1"/>
  </si>
  <si>
    <t>基準値
[GJ/年]</t>
    <rPh sb="0" eb="3">
      <t>キジュンチ</t>
    </rPh>
    <phoneticPr fontId="1"/>
  </si>
  <si>
    <t>設計一次エネ
消費量[GJ/年]</t>
    <rPh sb="0" eb="2">
      <t>セッケイ</t>
    </rPh>
    <rPh sb="2" eb="4">
      <t>イチジ</t>
    </rPh>
    <rPh sb="7" eb="10">
      <t>ショウヒリョウ</t>
    </rPh>
    <phoneticPr fontId="1"/>
  </si>
  <si>
    <t>一次エネ削減量[GJ/年]</t>
    <rPh sb="0" eb="2">
      <t>イチジ</t>
    </rPh>
    <rPh sb="4" eb="6">
      <t>サクゲン</t>
    </rPh>
    <rPh sb="6" eb="7">
      <t>リョウ</t>
    </rPh>
    <phoneticPr fontId="1"/>
  </si>
  <si>
    <t>基準一次エネからの削減率[％]</t>
    <rPh sb="0" eb="2">
      <t>キジュン</t>
    </rPh>
    <rPh sb="2" eb="4">
      <t>イチジ</t>
    </rPh>
    <rPh sb="9" eb="11">
      <t>サクゲン</t>
    </rPh>
    <rPh sb="11" eb="12">
      <t>リツ</t>
    </rPh>
    <phoneticPr fontId="1"/>
  </si>
  <si>
    <r>
      <t>U</t>
    </r>
    <r>
      <rPr>
        <vertAlign val="subscript"/>
        <sz val="7"/>
        <color theme="1"/>
        <rFont val="HG丸ｺﾞｼｯｸM-PRO"/>
        <family val="3"/>
        <charset val="128"/>
      </rPr>
      <t>A</t>
    </r>
    <r>
      <rPr>
        <sz val="7"/>
        <color theme="1"/>
        <rFont val="HG丸ｺﾞｼｯｸM-PRO"/>
        <family val="3"/>
        <charset val="128"/>
      </rPr>
      <t>基準値</t>
    </r>
    <rPh sb="2" eb="5">
      <t>キジュンチ</t>
    </rPh>
    <phoneticPr fontId="1"/>
  </si>
  <si>
    <r>
      <t>η</t>
    </r>
    <r>
      <rPr>
        <vertAlign val="subscript"/>
        <sz val="7"/>
        <color theme="1"/>
        <rFont val="HG丸ｺﾞｼｯｸM-PRO"/>
        <family val="3"/>
        <charset val="128"/>
      </rPr>
      <t>AC</t>
    </r>
    <r>
      <rPr>
        <sz val="7"/>
        <color theme="1"/>
        <rFont val="HG丸ｺﾞｼｯｸM-PRO"/>
        <family val="3"/>
        <charset val="128"/>
      </rPr>
      <t>基準値</t>
    </r>
    <phoneticPr fontId="1"/>
  </si>
  <si>
    <t>-</t>
    <phoneticPr fontId="1"/>
  </si>
  <si>
    <t>改修前のBEI
(記載する場合は値を記入）</t>
    <rPh sb="10" eb="12">
      <t>キサイ</t>
    </rPh>
    <rPh sb="14" eb="16">
      <t>バアイ</t>
    </rPh>
    <rPh sb="17" eb="18">
      <t>アタイ</t>
    </rPh>
    <rPh sb="19" eb="21">
      <t>キニュウ</t>
    </rPh>
    <phoneticPr fontId="1"/>
  </si>
  <si>
    <t>●共同住宅等の住戸一覧表（申請書第六面・設計内容説明書第二面　別表）</t>
    <rPh sb="1" eb="3">
      <t>キョウドウ</t>
    </rPh>
    <rPh sb="3" eb="5">
      <t>ジュウタク</t>
    </rPh>
    <rPh sb="5" eb="6">
      <t>ナド</t>
    </rPh>
    <rPh sb="7" eb="9">
      <t>ジュウコ</t>
    </rPh>
    <rPh sb="9" eb="11">
      <t>イチラン</t>
    </rPh>
    <rPh sb="11" eb="12">
      <t>ヒョウ</t>
    </rPh>
    <rPh sb="13" eb="16">
      <t>シンセイショ</t>
    </rPh>
    <rPh sb="16" eb="17">
      <t>ダイ</t>
    </rPh>
    <rPh sb="17" eb="18">
      <t>６</t>
    </rPh>
    <rPh sb="18" eb="19">
      <t>メン</t>
    </rPh>
    <rPh sb="20" eb="22">
      <t>セッケイ</t>
    </rPh>
    <rPh sb="22" eb="24">
      <t>ナイヨウ</t>
    </rPh>
    <rPh sb="24" eb="27">
      <t>セツメイショ</t>
    </rPh>
    <rPh sb="27" eb="28">
      <t>ダイ</t>
    </rPh>
    <rPh sb="28" eb="29">
      <t>２</t>
    </rPh>
    <rPh sb="29" eb="30">
      <t>メン</t>
    </rPh>
    <rPh sb="31" eb="33">
      <t>ベッピョウ</t>
    </rPh>
    <phoneticPr fontId="1"/>
  </si>
  <si>
    <t>「ゼロエネ相当」に関する事項（その他エネ除く）</t>
    <rPh sb="5" eb="7">
      <t>ソウトウ</t>
    </rPh>
    <rPh sb="9" eb="10">
      <t>カン</t>
    </rPh>
    <rPh sb="12" eb="14">
      <t>ジコウ</t>
    </rPh>
    <phoneticPr fontId="1"/>
  </si>
  <si>
    <t>再生可能エネルギー除き</t>
    <rPh sb="0" eb="2">
      <t>サイセイ</t>
    </rPh>
    <rPh sb="2" eb="4">
      <t>カノウ</t>
    </rPh>
    <rPh sb="9" eb="10">
      <t>ノゾ</t>
    </rPh>
    <phoneticPr fontId="1"/>
  </si>
  <si>
    <t>再生可能エネルギー加え</t>
    <rPh sb="0" eb="2">
      <t>サイセイ</t>
    </rPh>
    <rPh sb="2" eb="4">
      <t>カノウ</t>
    </rPh>
    <rPh sb="9" eb="10">
      <t>クワ</t>
    </rPh>
    <phoneticPr fontId="1"/>
  </si>
  <si>
    <t>仕様基準</t>
    <rPh sb="0" eb="2">
      <t>シヨウ</t>
    </rPh>
    <rPh sb="2" eb="4">
      <t>キジュン</t>
    </rPh>
    <phoneticPr fontId="1"/>
  </si>
  <si>
    <t>開口部比率の区分</t>
    <rPh sb="0" eb="3">
      <t>カイコウブ</t>
    </rPh>
    <rPh sb="3" eb="5">
      <t>ヒリツ</t>
    </rPh>
    <rPh sb="6" eb="8">
      <t>クブン</t>
    </rPh>
    <phoneticPr fontId="1"/>
  </si>
  <si>
    <t>2%(断熱)</t>
  </si>
  <si>
    <t>4%(日射)</t>
  </si>
  <si>
    <t>両方</t>
  </si>
  <si>
    <r>
      <t xml:space="preserve">緩和措置あり
</t>
    </r>
    <r>
      <rPr>
        <sz val="8"/>
        <color theme="1"/>
        <rFont val="HG丸ｺﾞｼｯｸM-PRO"/>
        <family val="3"/>
        <charset val="128"/>
      </rPr>
      <t>(断熱･日射)</t>
    </r>
    <rPh sb="0" eb="2">
      <t>カンワ</t>
    </rPh>
    <rPh sb="2" eb="4">
      <t>ソチ</t>
    </rPh>
    <rPh sb="8" eb="10">
      <t>ダンネツ</t>
    </rPh>
    <rPh sb="11" eb="13">
      <t>ニッシャ</t>
    </rPh>
    <phoneticPr fontId="1"/>
  </si>
  <si>
    <t>性能基準</t>
    <rPh sb="0" eb="2">
      <t>セイノウ</t>
    </rPh>
    <rPh sb="2" eb="4">
      <t>キジュン</t>
    </rPh>
    <phoneticPr fontId="1"/>
  </si>
  <si>
    <r>
      <t>U</t>
    </r>
    <r>
      <rPr>
        <vertAlign val="subscript"/>
        <sz val="9"/>
        <color theme="1"/>
        <rFont val="HG丸ｺﾞｼｯｸM-PRO"/>
        <family val="3"/>
        <charset val="128"/>
      </rPr>
      <t>A</t>
    </r>
    <r>
      <rPr>
        <sz val="9"/>
        <color theme="1"/>
        <rFont val="HG丸ｺﾞｼｯｸM-PRO"/>
        <family val="3"/>
        <charset val="128"/>
      </rPr>
      <t xml:space="preserve">
設計値</t>
    </r>
    <rPh sb="3" eb="5">
      <t>セッケイ</t>
    </rPh>
    <rPh sb="5" eb="6">
      <t>アタイ</t>
    </rPh>
    <phoneticPr fontId="1"/>
  </si>
  <si>
    <r>
      <t>η</t>
    </r>
    <r>
      <rPr>
        <vertAlign val="subscript"/>
        <sz val="9"/>
        <color theme="1"/>
        <rFont val="HG丸ｺﾞｼｯｸM-PRO"/>
        <family val="3"/>
        <charset val="128"/>
      </rPr>
      <t>AC</t>
    </r>
    <r>
      <rPr>
        <sz val="9"/>
        <color theme="1"/>
        <rFont val="HG丸ｺﾞｼｯｸM-PRO"/>
        <family val="3"/>
        <charset val="128"/>
      </rPr>
      <t xml:space="preserve">
設計値</t>
    </r>
    <rPh sb="4" eb="6">
      <t>セッケイ</t>
    </rPh>
    <rPh sb="6" eb="7">
      <t>アタイ</t>
    </rPh>
    <phoneticPr fontId="1"/>
  </si>
  <si>
    <t>表示希望</t>
    <phoneticPr fontId="1"/>
  </si>
  <si>
    <t>適合基準</t>
    <rPh sb="0" eb="2">
      <t>テキゴウ</t>
    </rPh>
    <rPh sb="2" eb="4">
      <t>キジュン</t>
    </rPh>
    <phoneticPr fontId="1"/>
  </si>
  <si>
    <t>熱貫流率</t>
  </si>
  <si>
    <t>熱抵抗値</t>
  </si>
  <si>
    <t>（い）</t>
  </si>
  <si>
    <t>（は）</t>
  </si>
  <si>
    <t>（に）</t>
  </si>
  <si>
    <t>外皮に関する事項</t>
    <rPh sb="0" eb="2">
      <t>ガイヒ</t>
    </rPh>
    <rPh sb="3" eb="4">
      <t>カン</t>
    </rPh>
    <rPh sb="6" eb="8">
      <t>ジコウ</t>
    </rPh>
    <phoneticPr fontId="1"/>
  </si>
  <si>
    <t>□</t>
  </si>
  <si>
    <t>■</t>
  </si>
  <si>
    <t>計算対
象面積</t>
    <rPh sb="0" eb="2">
      <t>ケイサン</t>
    </rPh>
    <rPh sb="2" eb="3">
      <t>タイ</t>
    </rPh>
    <rPh sb="4" eb="5">
      <t>ゾウ</t>
    </rPh>
    <rPh sb="5" eb="7">
      <t>メンセキ</t>
    </rPh>
    <phoneticPr fontId="1"/>
  </si>
  <si>
    <t>一次エネ削減量
[GJ/年]</t>
    <rPh sb="0" eb="2">
      <t>イチジ</t>
    </rPh>
    <rPh sb="4" eb="6">
      <t>サクゲン</t>
    </rPh>
    <rPh sb="6" eb="7">
      <t>リョウ</t>
    </rPh>
    <phoneticPr fontId="1"/>
  </si>
  <si>
    <r>
      <t>U</t>
    </r>
    <r>
      <rPr>
        <vertAlign val="subscript"/>
        <sz val="8"/>
        <color theme="1"/>
        <rFont val="HG丸ｺﾞｼｯｸM-PRO"/>
        <family val="3"/>
        <charset val="128"/>
      </rPr>
      <t>A</t>
    </r>
    <r>
      <rPr>
        <sz val="8"/>
        <color theme="1"/>
        <rFont val="HG丸ｺﾞｼｯｸM-PRO"/>
        <family val="3"/>
        <charset val="128"/>
      </rPr>
      <t xml:space="preserve">
設計値</t>
    </r>
    <rPh sb="3" eb="5">
      <t>セッケイ</t>
    </rPh>
    <rPh sb="5" eb="6">
      <t>アタイ</t>
    </rPh>
    <phoneticPr fontId="1"/>
  </si>
  <si>
    <r>
      <t>η</t>
    </r>
    <r>
      <rPr>
        <vertAlign val="subscript"/>
        <sz val="8"/>
        <color theme="1"/>
        <rFont val="HG丸ｺﾞｼｯｸM-PRO"/>
        <family val="3"/>
        <charset val="128"/>
      </rPr>
      <t>AC</t>
    </r>
    <r>
      <rPr>
        <sz val="8"/>
        <color theme="1"/>
        <rFont val="HG丸ｺﾞｼｯｸM-PRO"/>
        <family val="3"/>
        <charset val="128"/>
      </rPr>
      <t xml:space="preserve">
設計値</t>
    </r>
    <rPh sb="4" eb="6">
      <t>セッケイ</t>
    </rPh>
    <rPh sb="6" eb="7">
      <t>アタイ</t>
    </rPh>
    <phoneticPr fontId="1"/>
  </si>
  <si>
    <t>緩和措置
あり</t>
    <rPh sb="0" eb="2">
      <t>カンワ</t>
    </rPh>
    <rPh sb="2" eb="4">
      <t>ソチ</t>
    </rPh>
    <phoneticPr fontId="1"/>
  </si>
  <si>
    <t>再生可能ｴﾈﾙｷﾞｰ除き</t>
    <rPh sb="0" eb="2">
      <t>サイセイ</t>
    </rPh>
    <rPh sb="2" eb="4">
      <t>カノウ</t>
    </rPh>
    <rPh sb="10" eb="11">
      <t>ノゾ</t>
    </rPh>
    <phoneticPr fontId="1"/>
  </si>
  <si>
    <t>再生可能ｴﾈﾙｷﾞｰ加え</t>
    <rPh sb="0" eb="2">
      <t>サイセイ</t>
    </rPh>
    <rPh sb="2" eb="4">
      <t>カノウ</t>
    </rPh>
    <rPh sb="10" eb="11">
      <t>クワ</t>
    </rPh>
    <phoneticPr fontId="1"/>
  </si>
  <si>
    <t>上記住戸平均値</t>
    <rPh sb="0" eb="2">
      <t>ジョウキ</t>
    </rPh>
    <rPh sb="2" eb="4">
      <t>ジュウコ</t>
    </rPh>
    <rPh sb="4" eb="7">
      <t>ヘイキンチ</t>
    </rPh>
    <phoneticPr fontId="1"/>
  </si>
  <si>
    <t>上記住戸合計値</t>
    <rPh sb="0" eb="2">
      <t>ジョウキ</t>
    </rPh>
    <rPh sb="2" eb="4">
      <t>ジュウコ</t>
    </rPh>
    <rPh sb="4" eb="6">
      <t>ゴウケイ</t>
    </rPh>
    <phoneticPr fontId="1"/>
  </si>
  <si>
    <t>※住棟評価の場合記入</t>
    <rPh sb="1" eb="3">
      <t>ジュウトウ</t>
    </rPh>
    <rPh sb="3" eb="5">
      <t>ヒョウカ</t>
    </rPh>
    <rPh sb="6" eb="8">
      <t>バアイ</t>
    </rPh>
    <rPh sb="8" eb="10">
      <t>キニュウ</t>
    </rPh>
    <phoneticPr fontId="1"/>
  </si>
  <si>
    <t>一次ｴﾈﾙｷﾞｰ消費量に関する事項(その他エネ除く)</t>
    <rPh sb="0" eb="2">
      <t>イチジ</t>
    </rPh>
    <rPh sb="8" eb="11">
      <t>ショウヒリョウ</t>
    </rPh>
    <rPh sb="12" eb="13">
      <t>カン</t>
    </rPh>
    <rPh sb="15" eb="17">
      <t>ジコウ</t>
    </rPh>
    <rPh sb="20" eb="21">
      <t>タ</t>
    </rPh>
    <rPh sb="23" eb="24">
      <t>ノゾ</t>
    </rPh>
    <phoneticPr fontId="1"/>
  </si>
  <si>
    <t>「ゼロエネ相当」に関する事項(その他エネ除く)</t>
    <rPh sb="5" eb="7">
      <t>ソウトウ</t>
    </rPh>
    <rPh sb="9" eb="10">
      <t>カン</t>
    </rPh>
    <rPh sb="12" eb="14">
      <t>ジコウ</t>
    </rPh>
    <phoneticPr fontId="1"/>
  </si>
  <si>
    <t>設計値
[GJ/年]</t>
    <rPh sb="0" eb="2">
      <t>セッケイ</t>
    </rPh>
    <rPh sb="2" eb="3">
      <t>アタイ</t>
    </rPh>
    <phoneticPr fontId="1"/>
  </si>
  <si>
    <t>基準値
[GJ/年]</t>
    <rPh sb="0" eb="3">
      <t>キジュンチ</t>
    </rPh>
    <phoneticPr fontId="1"/>
  </si>
  <si>
    <t xml:space="preserve">BEI値
</t>
    <rPh sb="3" eb="4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</si>
</sst>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_ "/>
    <numFmt numFmtId="178" formatCode="0_ "/>
    <numFmt numFmtId="179" formatCode="0.0_);[Red]\(0.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vertAlign val="subscript"/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vertAlign val="subscript"/>
      <sz val="7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vertAlign val="subscript"/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3" fillId="2" borderId="10" xfId="0" applyNumberFormat="1" applyFont="1" applyFill="1" applyBorder="1">
      <alignment vertical="center"/>
    </xf>
    <xf numFmtId="176" fontId="3" fillId="2" borderId="11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177" fontId="2" fillId="0" borderId="0" xfId="0" applyNumberFormat="1" applyFont="1">
      <alignment vertical="center"/>
    </xf>
    <xf numFmtId="177" fontId="3" fillId="0" borderId="0" xfId="0" applyNumberFormat="1" applyFont="1" applyAlignment="1">
      <alignment horizontal="right"/>
    </xf>
    <xf numFmtId="177" fontId="3" fillId="2" borderId="10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2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77" fontId="3" fillId="0" borderId="10" xfId="0" applyNumberFormat="1" applyFont="1" applyFill="1" applyBorder="1">
      <alignment vertical="center"/>
    </xf>
    <xf numFmtId="178" fontId="3" fillId="0" borderId="1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8" fontId="3" fillId="0" borderId="11" xfId="0" applyNumberFormat="1" applyFont="1" applyFill="1" applyBorder="1">
      <alignment vertical="center"/>
    </xf>
    <xf numFmtId="177" fontId="3" fillId="0" borderId="12" xfId="0" applyNumberFormat="1" applyFont="1" applyFill="1" applyBorder="1">
      <alignment vertical="center"/>
    </xf>
    <xf numFmtId="178" fontId="3" fillId="0" borderId="12" xfId="0" applyNumberFormat="1" applyFont="1" applyFill="1" applyBorder="1">
      <alignment vertical="center"/>
    </xf>
    <xf numFmtId="177" fontId="5" fillId="0" borderId="20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right" vertical="center" wrapText="1"/>
    </xf>
    <xf numFmtId="176" fontId="5" fillId="0" borderId="15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3" fillId="2" borderId="35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2" borderId="38" xfId="0" applyFont="1" applyFill="1" applyBorder="1">
      <alignment vertical="center"/>
    </xf>
    <xf numFmtId="176" fontId="3" fillId="2" borderId="38" xfId="0" applyNumberFormat="1" applyFont="1" applyFill="1" applyBorder="1">
      <alignment vertical="center"/>
    </xf>
    <xf numFmtId="178" fontId="3" fillId="0" borderId="38" xfId="0" applyNumberFormat="1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2" borderId="40" xfId="0" applyFont="1" applyFill="1" applyBorder="1">
      <alignment vertical="center"/>
    </xf>
    <xf numFmtId="0" fontId="3" fillId="2" borderId="41" xfId="0" applyFont="1" applyFill="1" applyBorder="1">
      <alignment vertical="center"/>
    </xf>
    <xf numFmtId="176" fontId="3" fillId="2" borderId="41" xfId="0" applyNumberFormat="1" applyFont="1" applyFill="1" applyBorder="1">
      <alignment vertical="center"/>
    </xf>
    <xf numFmtId="177" fontId="3" fillId="2" borderId="41" xfId="0" applyNumberFormat="1" applyFont="1" applyFill="1" applyBorder="1">
      <alignment vertical="center"/>
    </xf>
    <xf numFmtId="177" fontId="3" fillId="0" borderId="41" xfId="0" applyNumberFormat="1" applyFont="1" applyFill="1" applyBorder="1">
      <alignment vertical="center"/>
    </xf>
    <xf numFmtId="178" fontId="3" fillId="0" borderId="41" xfId="0" applyNumberFormat="1" applyFont="1" applyFill="1" applyBorder="1">
      <alignment vertical="center"/>
    </xf>
    <xf numFmtId="0" fontId="3" fillId="2" borderId="42" xfId="0" applyFont="1" applyFill="1" applyBorder="1">
      <alignment vertical="center"/>
    </xf>
    <xf numFmtId="177" fontId="3" fillId="0" borderId="4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2" borderId="47" xfId="0" applyFont="1" applyFill="1" applyBorder="1">
      <alignment vertical="center"/>
    </xf>
    <xf numFmtId="0" fontId="3" fillId="2" borderId="48" xfId="0" applyFont="1" applyFill="1" applyBorder="1">
      <alignment vertical="center"/>
    </xf>
    <xf numFmtId="0" fontId="3" fillId="2" borderId="49" xfId="0" applyFont="1" applyFill="1" applyBorder="1">
      <alignment vertical="center"/>
    </xf>
    <xf numFmtId="177" fontId="3" fillId="2" borderId="50" xfId="0" applyNumberFormat="1" applyFont="1" applyFill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6" fontId="3" fillId="0" borderId="43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76" fontId="3" fillId="2" borderId="40" xfId="0" applyNumberFormat="1" applyFont="1" applyFill="1" applyBorder="1">
      <alignment vertical="center"/>
    </xf>
    <xf numFmtId="176" fontId="3" fillId="2" borderId="35" xfId="0" applyNumberFormat="1" applyFont="1" applyFill="1" applyBorder="1">
      <alignment vertical="center"/>
    </xf>
    <xf numFmtId="176" fontId="3" fillId="2" borderId="37" xfId="0" applyNumberFormat="1" applyFont="1" applyFill="1" applyBorder="1">
      <alignment vertical="center"/>
    </xf>
    <xf numFmtId="176" fontId="3" fillId="0" borderId="47" xfId="0" applyNumberFormat="1" applyFont="1" applyFill="1" applyBorder="1">
      <alignment vertical="center"/>
    </xf>
    <xf numFmtId="176" fontId="3" fillId="0" borderId="48" xfId="0" applyNumberFormat="1" applyFont="1" applyFill="1" applyBorder="1">
      <alignment vertical="center"/>
    </xf>
    <xf numFmtId="176" fontId="3" fillId="0" borderId="49" xfId="0" applyNumberFormat="1" applyFont="1" applyFill="1" applyBorder="1">
      <alignment vertical="center"/>
    </xf>
    <xf numFmtId="0" fontId="3" fillId="2" borderId="50" xfId="0" applyFont="1" applyFill="1" applyBorder="1">
      <alignment vertical="center"/>
    </xf>
    <xf numFmtId="0" fontId="3" fillId="2" borderId="51" xfId="0" applyFont="1" applyFill="1" applyBorder="1">
      <alignment vertical="center"/>
    </xf>
    <xf numFmtId="0" fontId="3" fillId="2" borderId="52" xfId="0" applyFont="1" applyFill="1" applyBorder="1">
      <alignment vertical="center"/>
    </xf>
    <xf numFmtId="178" fontId="3" fillId="0" borderId="42" xfId="0" applyNumberFormat="1" applyFont="1" applyFill="1" applyBorder="1">
      <alignment vertical="center"/>
    </xf>
    <xf numFmtId="178" fontId="3" fillId="0" borderId="36" xfId="0" applyNumberFormat="1" applyFont="1" applyFill="1" applyBorder="1">
      <alignment vertical="center"/>
    </xf>
    <xf numFmtId="178" fontId="3" fillId="0" borderId="39" xfId="0" applyNumberFormat="1" applyFont="1" applyFill="1" applyBorder="1">
      <alignment vertical="center"/>
    </xf>
    <xf numFmtId="176" fontId="2" fillId="2" borderId="25" xfId="0" applyNumberFormat="1" applyFont="1" applyFill="1" applyBorder="1">
      <alignment vertical="center"/>
    </xf>
    <xf numFmtId="176" fontId="2" fillId="2" borderId="63" xfId="0" applyNumberFormat="1" applyFont="1" applyFill="1" applyBorder="1">
      <alignment vertical="center"/>
    </xf>
    <xf numFmtId="177" fontId="7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179" fontId="3" fillId="2" borderId="51" xfId="0" applyNumberFormat="1" applyFont="1" applyFill="1" applyBorder="1">
      <alignment vertical="center"/>
    </xf>
    <xf numFmtId="179" fontId="3" fillId="2" borderId="11" xfId="0" applyNumberFormat="1" applyFont="1" applyFill="1" applyBorder="1">
      <alignment vertical="center"/>
    </xf>
    <xf numFmtId="179" fontId="3" fillId="2" borderId="52" xfId="0" applyNumberFormat="1" applyFont="1" applyFill="1" applyBorder="1">
      <alignment vertical="center"/>
    </xf>
    <xf numFmtId="179" fontId="3" fillId="2" borderId="38" xfId="0" applyNumberFormat="1" applyFont="1" applyFill="1" applyBorder="1">
      <alignment vertical="center"/>
    </xf>
    <xf numFmtId="179" fontId="2" fillId="2" borderId="23" xfId="0" applyNumberFormat="1" applyFont="1" applyFill="1" applyBorder="1">
      <alignment vertical="center"/>
    </xf>
    <xf numFmtId="179" fontId="2" fillId="2" borderId="25" xfId="0" applyNumberFormat="1" applyFont="1" applyFill="1" applyBorder="1">
      <alignment vertical="center"/>
    </xf>
    <xf numFmtId="179" fontId="3" fillId="2" borderId="35" xfId="0" applyNumberFormat="1" applyFont="1" applyFill="1" applyBorder="1">
      <alignment vertical="center"/>
    </xf>
    <xf numFmtId="179" fontId="3" fillId="0" borderId="11" xfId="0" applyNumberFormat="1" applyFont="1" applyFill="1" applyBorder="1">
      <alignment vertical="center"/>
    </xf>
    <xf numFmtId="179" fontId="3" fillId="2" borderId="37" xfId="0" applyNumberFormat="1" applyFont="1" applyFill="1" applyBorder="1">
      <alignment vertical="center"/>
    </xf>
    <xf numFmtId="179" fontId="3" fillId="0" borderId="38" xfId="0" applyNumberFormat="1" applyFont="1" applyFill="1" applyBorder="1">
      <alignment vertical="center"/>
    </xf>
    <xf numFmtId="176" fontId="3" fillId="2" borderId="36" xfId="0" applyNumberFormat="1" applyFont="1" applyFill="1" applyBorder="1">
      <alignment vertical="center"/>
    </xf>
    <xf numFmtId="176" fontId="3" fillId="2" borderId="39" xfId="0" applyNumberFormat="1" applyFont="1" applyFill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 wrapText="1"/>
    </xf>
    <xf numFmtId="176" fontId="3" fillId="0" borderId="34" xfId="0" applyNumberFormat="1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 wrapText="1"/>
    </xf>
    <xf numFmtId="177" fontId="3" fillId="0" borderId="23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46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176" fontId="3" fillId="0" borderId="66" xfId="0" applyNumberFormat="1" applyFont="1" applyFill="1" applyBorder="1" applyAlignment="1">
      <alignment horizontal="right" vertical="center" indent="1"/>
    </xf>
    <xf numFmtId="176" fontId="3" fillId="0" borderId="54" xfId="0" applyNumberFormat="1" applyFont="1" applyFill="1" applyBorder="1" applyAlignment="1">
      <alignment horizontal="right" vertical="center" indent="1"/>
    </xf>
    <xf numFmtId="177" fontId="3" fillId="0" borderId="9" xfId="0" applyNumberFormat="1" applyFont="1" applyFill="1" applyBorder="1" applyAlignment="1">
      <alignment horizontal="right" vertical="center" indent="1"/>
    </xf>
    <xf numFmtId="177" fontId="3" fillId="0" borderId="65" xfId="0" applyNumberFormat="1" applyFont="1" applyFill="1" applyBorder="1" applyAlignment="1">
      <alignment horizontal="right" vertical="center" indent="1"/>
    </xf>
  </cellXfs>
  <cellStyles count="1">
    <cellStyle name="標準" xfId="0" builtinId="0"/>
  </cellStyles>
  <dxfs count="1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view="pageBreakPreview" zoomScaleNormal="100" zoomScaleSheetLayoutView="100" workbookViewId="0">
      <selection activeCell="G6" sqref="G6:G7"/>
    </sheetView>
  </sheetViews>
  <sheetFormatPr defaultRowHeight="13.5" x14ac:dyDescent="0.15"/>
  <cols>
    <col min="1" max="1" width="6.75" style="1" customWidth="1"/>
    <col min="2" max="2" width="5.25" style="1" customWidth="1"/>
    <col min="3" max="3" width="6.875" style="1" customWidth="1"/>
    <col min="4" max="4" width="7.75" style="1" bestFit="1" customWidth="1"/>
    <col min="5" max="6" width="7.75" style="7" customWidth="1"/>
    <col min="7" max="7" width="8.125" style="11" customWidth="1"/>
    <col min="8" max="9" width="7.75" style="11" customWidth="1"/>
    <col min="10" max="16" width="7.75" style="7" customWidth="1"/>
    <col min="17" max="17" width="8.125" style="7" customWidth="1"/>
    <col min="18" max="18" width="7.75" style="1" customWidth="1"/>
    <col min="19" max="16384" width="9" style="1"/>
  </cols>
  <sheetData>
    <row r="1" spans="1:23" ht="20.25" customHeight="1" x14ac:dyDescent="0.15">
      <c r="A1" s="2" t="s">
        <v>24</v>
      </c>
      <c r="E1" s="1"/>
      <c r="F1" s="1"/>
      <c r="G1" s="1"/>
      <c r="I1" s="1"/>
      <c r="J1" s="1"/>
      <c r="K1" s="21"/>
      <c r="L1" s="21"/>
      <c r="M1" s="21"/>
      <c r="N1" s="21"/>
      <c r="O1" s="21"/>
      <c r="P1" s="21"/>
      <c r="Q1" s="12" t="s">
        <v>10</v>
      </c>
      <c r="R1" s="6"/>
    </row>
    <row r="2" spans="1:23" ht="14.25" x14ac:dyDescent="0.15">
      <c r="A2" s="2"/>
      <c r="B2" s="19" t="s">
        <v>13</v>
      </c>
      <c r="C2" s="105"/>
      <c r="D2" s="105"/>
      <c r="E2" s="105"/>
      <c r="F2" s="105"/>
      <c r="G2" s="105"/>
      <c r="H2" s="105"/>
      <c r="I2" s="105"/>
      <c r="K2" s="21"/>
      <c r="L2" s="22" t="s">
        <v>14</v>
      </c>
      <c r="M2" s="30"/>
      <c r="N2" s="21"/>
      <c r="O2" s="21"/>
      <c r="P2" s="21"/>
      <c r="Q2" s="21"/>
    </row>
    <row r="3" spans="1:23" ht="6" customHeight="1" x14ac:dyDescent="0.15"/>
    <row r="4" spans="1:23" ht="18.75" customHeight="1" x14ac:dyDescent="0.15">
      <c r="A4" s="102" t="s">
        <v>6</v>
      </c>
      <c r="B4" s="102" t="s">
        <v>0</v>
      </c>
      <c r="C4" s="102" t="s">
        <v>1</v>
      </c>
      <c r="D4" s="117" t="s">
        <v>9</v>
      </c>
      <c r="E4" s="118"/>
      <c r="F4" s="39" t="s">
        <v>20</v>
      </c>
      <c r="G4" s="38" t="str">
        <f>IF(M2="","",(VLOOKUP($M$2,$U$9:$W$13,2,FALSE)))</f>
        <v/>
      </c>
      <c r="H4" s="121" t="s">
        <v>8</v>
      </c>
      <c r="I4" s="122"/>
      <c r="J4" s="123"/>
      <c r="K4" s="111" t="s">
        <v>25</v>
      </c>
      <c r="L4" s="112"/>
      <c r="M4" s="112"/>
      <c r="N4" s="112"/>
      <c r="O4" s="112"/>
      <c r="P4" s="113"/>
      <c r="Q4" s="109" t="s">
        <v>2</v>
      </c>
      <c r="R4" s="106" t="s">
        <v>23</v>
      </c>
    </row>
    <row r="5" spans="1:23" ht="18.75" customHeight="1" x14ac:dyDescent="0.15">
      <c r="A5" s="102"/>
      <c r="B5" s="102"/>
      <c r="C5" s="102"/>
      <c r="D5" s="119"/>
      <c r="E5" s="120"/>
      <c r="F5" s="40" t="s">
        <v>21</v>
      </c>
      <c r="G5" s="37" t="str">
        <f>IF(M2="","",(VLOOKUP($M$2,$U$9:$W$13,3,FALSE)))</f>
        <v/>
      </c>
      <c r="H5" s="124"/>
      <c r="I5" s="125"/>
      <c r="J5" s="126"/>
      <c r="K5" s="114" t="s">
        <v>26</v>
      </c>
      <c r="L5" s="112"/>
      <c r="M5" s="113"/>
      <c r="N5" s="114" t="s">
        <v>27</v>
      </c>
      <c r="O5" s="112"/>
      <c r="P5" s="113"/>
      <c r="Q5" s="110"/>
      <c r="R5" s="107"/>
    </row>
    <row r="6" spans="1:23" ht="18.75" customHeight="1" x14ac:dyDescent="0.15">
      <c r="A6" s="102"/>
      <c r="B6" s="102"/>
      <c r="C6" s="102"/>
      <c r="D6" s="109" t="s">
        <v>7</v>
      </c>
      <c r="E6" s="20" t="s">
        <v>11</v>
      </c>
      <c r="F6" s="24" t="s">
        <v>12</v>
      </c>
      <c r="G6" s="109" t="s">
        <v>4</v>
      </c>
      <c r="H6" s="103" t="s">
        <v>15</v>
      </c>
      <c r="I6" s="103" t="s">
        <v>16</v>
      </c>
      <c r="J6" s="100" t="s">
        <v>5</v>
      </c>
      <c r="K6" s="115" t="s">
        <v>17</v>
      </c>
      <c r="L6" s="115" t="s">
        <v>18</v>
      </c>
      <c r="M6" s="116" t="s">
        <v>19</v>
      </c>
      <c r="N6" s="115" t="s">
        <v>17</v>
      </c>
      <c r="O6" s="115" t="s">
        <v>18</v>
      </c>
      <c r="P6" s="116" t="s">
        <v>19</v>
      </c>
      <c r="Q6" s="110"/>
      <c r="R6" s="107"/>
    </row>
    <row r="7" spans="1:23" ht="47.25" customHeight="1" x14ac:dyDescent="0.15">
      <c r="A7" s="102"/>
      <c r="B7" s="102"/>
      <c r="C7" s="102"/>
      <c r="D7" s="110"/>
      <c r="E7" s="28" t="s">
        <v>3</v>
      </c>
      <c r="F7" s="29" t="s">
        <v>3</v>
      </c>
      <c r="G7" s="110"/>
      <c r="H7" s="104"/>
      <c r="I7" s="104"/>
      <c r="J7" s="101"/>
      <c r="K7" s="115"/>
      <c r="L7" s="115"/>
      <c r="M7" s="115"/>
      <c r="N7" s="115"/>
      <c r="O7" s="115"/>
      <c r="P7" s="115"/>
      <c r="Q7" s="110"/>
      <c r="R7" s="108"/>
    </row>
    <row r="8" spans="1:23" x14ac:dyDescent="0.15">
      <c r="A8" s="3"/>
      <c r="B8" s="3"/>
      <c r="C8" s="3"/>
      <c r="D8" s="3"/>
      <c r="E8" s="8"/>
      <c r="F8" s="8"/>
      <c r="G8" s="3"/>
      <c r="H8" s="13"/>
      <c r="I8" s="13"/>
      <c r="J8" s="18" t="str">
        <f t="shared" ref="J8" si="0">IF(H8="","",ROUNDUP(H8/I8,2))</f>
        <v/>
      </c>
      <c r="K8" s="3"/>
      <c r="L8" s="31" t="str">
        <f>IF(K8="","",I8-K8)</f>
        <v/>
      </c>
      <c r="M8" s="32" t="str">
        <f>IF(K8="","",(ROUNDDOWN((I8-K8)/I8*100,0)))</f>
        <v/>
      </c>
      <c r="N8" s="3"/>
      <c r="O8" s="31" t="str">
        <f>IF(N8="","",I8-N8)</f>
        <v/>
      </c>
      <c r="P8" s="32" t="str">
        <f>IF(N8="","",(ROUNDDOWN((I8-N8)/I8*100,0)))</f>
        <v/>
      </c>
      <c r="Q8" s="3"/>
      <c r="R8" s="3"/>
    </row>
    <row r="9" spans="1:23" x14ac:dyDescent="0.15">
      <c r="A9" s="4"/>
      <c r="B9" s="4"/>
      <c r="C9" s="4"/>
      <c r="D9" s="4"/>
      <c r="E9" s="9"/>
      <c r="F9" s="9"/>
      <c r="G9" s="4"/>
      <c r="H9" s="14"/>
      <c r="I9" s="14"/>
      <c r="J9" s="16" t="str">
        <f t="shared" ref="J9:J37" si="1">IF(H9="","",ROUNDUP(H9/I9,2))</f>
        <v/>
      </c>
      <c r="K9" s="4"/>
      <c r="L9" s="33" t="str">
        <f t="shared" ref="L9:L37" si="2">IF(K9="","",I9-K9)</f>
        <v/>
      </c>
      <c r="M9" s="34" t="str">
        <f t="shared" ref="M9:M37" si="3">IF(K9="","",(ROUNDDOWN((I9-K9)/I9*100,0)))</f>
        <v/>
      </c>
      <c r="N9" s="4"/>
      <c r="O9" s="33" t="str">
        <f t="shared" ref="O9:O37" si="4">IF(N9="","",I9-N9)</f>
        <v/>
      </c>
      <c r="P9" s="34" t="str">
        <f t="shared" ref="P9:P37" si="5">IF(N9="","",(ROUNDDOWN((I9-N9)/I9*100,0)))</f>
        <v/>
      </c>
      <c r="Q9" s="4"/>
      <c r="R9" s="4"/>
      <c r="U9" s="1">
        <v>3</v>
      </c>
      <c r="V9" s="1">
        <v>0.46</v>
      </c>
      <c r="W9" s="1" t="s">
        <v>22</v>
      </c>
    </row>
    <row r="10" spans="1:23" x14ac:dyDescent="0.15">
      <c r="A10" s="4"/>
      <c r="B10" s="4"/>
      <c r="C10" s="4"/>
      <c r="D10" s="4"/>
      <c r="E10" s="9"/>
      <c r="F10" s="9"/>
      <c r="G10" s="4"/>
      <c r="H10" s="14"/>
      <c r="I10" s="14"/>
      <c r="J10" s="16" t="str">
        <f t="shared" si="1"/>
        <v/>
      </c>
      <c r="K10" s="4"/>
      <c r="L10" s="33" t="str">
        <f t="shared" si="2"/>
        <v/>
      </c>
      <c r="M10" s="34" t="str">
        <f t="shared" si="3"/>
        <v/>
      </c>
      <c r="N10" s="4"/>
      <c r="O10" s="33" t="str">
        <f t="shared" si="4"/>
        <v/>
      </c>
      <c r="P10" s="34" t="str">
        <f t="shared" si="5"/>
        <v/>
      </c>
      <c r="Q10" s="4"/>
      <c r="R10" s="4"/>
      <c r="U10" s="1">
        <v>4</v>
      </c>
      <c r="V10" s="1">
        <v>0.75</v>
      </c>
      <c r="W10" s="1" t="s">
        <v>22</v>
      </c>
    </row>
    <row r="11" spans="1:23" x14ac:dyDescent="0.15">
      <c r="A11" s="4"/>
      <c r="B11" s="4"/>
      <c r="C11" s="4"/>
      <c r="D11" s="4"/>
      <c r="E11" s="9"/>
      <c r="F11" s="9"/>
      <c r="G11" s="4"/>
      <c r="H11" s="14"/>
      <c r="I11" s="14"/>
      <c r="J11" s="16" t="str">
        <f t="shared" si="1"/>
        <v/>
      </c>
      <c r="K11" s="4"/>
      <c r="L11" s="33" t="str">
        <f t="shared" si="2"/>
        <v/>
      </c>
      <c r="M11" s="34" t="str">
        <f t="shared" si="3"/>
        <v/>
      </c>
      <c r="N11" s="4"/>
      <c r="O11" s="33" t="str">
        <f t="shared" si="4"/>
        <v/>
      </c>
      <c r="P11" s="34" t="str">
        <f t="shared" si="5"/>
        <v/>
      </c>
      <c r="Q11" s="4"/>
      <c r="R11" s="4"/>
      <c r="U11" s="1">
        <v>5</v>
      </c>
      <c r="V11" s="1">
        <v>0.87</v>
      </c>
      <c r="W11" s="1">
        <v>3</v>
      </c>
    </row>
    <row r="12" spans="1:23" x14ac:dyDescent="0.15">
      <c r="A12" s="4"/>
      <c r="B12" s="4"/>
      <c r="C12" s="4"/>
      <c r="D12" s="4"/>
      <c r="E12" s="9"/>
      <c r="F12" s="9"/>
      <c r="G12" s="4"/>
      <c r="H12" s="14"/>
      <c r="I12" s="14"/>
      <c r="J12" s="16" t="str">
        <f t="shared" si="1"/>
        <v/>
      </c>
      <c r="K12" s="4"/>
      <c r="L12" s="33" t="str">
        <f t="shared" si="2"/>
        <v/>
      </c>
      <c r="M12" s="34" t="str">
        <f t="shared" si="3"/>
        <v/>
      </c>
      <c r="N12" s="4"/>
      <c r="O12" s="33" t="str">
        <f t="shared" si="4"/>
        <v/>
      </c>
      <c r="P12" s="34" t="str">
        <f t="shared" si="5"/>
        <v/>
      </c>
      <c r="Q12" s="4"/>
      <c r="R12" s="4"/>
      <c r="U12" s="1">
        <v>6</v>
      </c>
      <c r="V12" s="1">
        <v>0.87</v>
      </c>
      <c r="W12" s="1">
        <v>2.8</v>
      </c>
    </row>
    <row r="13" spans="1:23" x14ac:dyDescent="0.15">
      <c r="A13" s="4"/>
      <c r="B13" s="4"/>
      <c r="C13" s="4"/>
      <c r="D13" s="4"/>
      <c r="E13" s="9"/>
      <c r="F13" s="9"/>
      <c r="G13" s="4"/>
      <c r="H13" s="14"/>
      <c r="I13" s="14"/>
      <c r="J13" s="16" t="str">
        <f t="shared" si="1"/>
        <v/>
      </c>
      <c r="K13" s="4"/>
      <c r="L13" s="33" t="str">
        <f t="shared" si="2"/>
        <v/>
      </c>
      <c r="M13" s="34" t="str">
        <f t="shared" si="3"/>
        <v/>
      </c>
      <c r="N13" s="4"/>
      <c r="O13" s="33" t="str">
        <f t="shared" si="4"/>
        <v/>
      </c>
      <c r="P13" s="34" t="str">
        <f t="shared" si="5"/>
        <v/>
      </c>
      <c r="Q13" s="4"/>
      <c r="R13" s="4"/>
      <c r="U13" s="1">
        <v>7</v>
      </c>
      <c r="V13" s="1">
        <v>0.87</v>
      </c>
      <c r="W13" s="1">
        <v>2.7</v>
      </c>
    </row>
    <row r="14" spans="1:23" x14ac:dyDescent="0.15">
      <c r="A14" s="4"/>
      <c r="B14" s="4"/>
      <c r="C14" s="4"/>
      <c r="D14" s="4"/>
      <c r="E14" s="9"/>
      <c r="F14" s="9"/>
      <c r="G14" s="4"/>
      <c r="H14" s="14"/>
      <c r="I14" s="14"/>
      <c r="J14" s="16" t="str">
        <f t="shared" si="1"/>
        <v/>
      </c>
      <c r="K14" s="4"/>
      <c r="L14" s="33" t="str">
        <f t="shared" si="2"/>
        <v/>
      </c>
      <c r="M14" s="34" t="str">
        <f t="shared" si="3"/>
        <v/>
      </c>
      <c r="N14" s="4"/>
      <c r="O14" s="33" t="str">
        <f t="shared" si="4"/>
        <v/>
      </c>
      <c r="P14" s="34" t="str">
        <f t="shared" si="5"/>
        <v/>
      </c>
      <c r="Q14" s="4"/>
      <c r="R14" s="4"/>
    </row>
    <row r="15" spans="1:23" x14ac:dyDescent="0.15">
      <c r="A15" s="4"/>
      <c r="B15" s="4"/>
      <c r="C15" s="4"/>
      <c r="D15" s="4"/>
      <c r="E15" s="9"/>
      <c r="F15" s="9"/>
      <c r="G15" s="4"/>
      <c r="H15" s="14"/>
      <c r="I15" s="14"/>
      <c r="J15" s="16" t="str">
        <f t="shared" si="1"/>
        <v/>
      </c>
      <c r="K15" s="4"/>
      <c r="L15" s="33" t="str">
        <f t="shared" si="2"/>
        <v/>
      </c>
      <c r="M15" s="34" t="str">
        <f t="shared" si="3"/>
        <v/>
      </c>
      <c r="N15" s="4"/>
      <c r="O15" s="33" t="str">
        <f t="shared" si="4"/>
        <v/>
      </c>
      <c r="P15" s="34" t="str">
        <f t="shared" si="5"/>
        <v/>
      </c>
      <c r="Q15" s="4"/>
      <c r="R15" s="4"/>
    </row>
    <row r="16" spans="1:23" x14ac:dyDescent="0.15">
      <c r="A16" s="4"/>
      <c r="B16" s="4"/>
      <c r="C16" s="4"/>
      <c r="D16" s="4"/>
      <c r="E16" s="9"/>
      <c r="F16" s="9"/>
      <c r="G16" s="4"/>
      <c r="H16" s="14"/>
      <c r="I16" s="14"/>
      <c r="J16" s="16" t="str">
        <f t="shared" si="1"/>
        <v/>
      </c>
      <c r="K16" s="4"/>
      <c r="L16" s="33" t="str">
        <f t="shared" si="2"/>
        <v/>
      </c>
      <c r="M16" s="34" t="str">
        <f t="shared" si="3"/>
        <v/>
      </c>
      <c r="N16" s="4"/>
      <c r="O16" s="33" t="str">
        <f t="shared" si="4"/>
        <v/>
      </c>
      <c r="P16" s="34" t="str">
        <f t="shared" si="5"/>
        <v/>
      </c>
      <c r="Q16" s="4"/>
      <c r="R16" s="4"/>
    </row>
    <row r="17" spans="1:18" x14ac:dyDescent="0.15">
      <c r="A17" s="4"/>
      <c r="B17" s="4"/>
      <c r="C17" s="4"/>
      <c r="D17" s="4"/>
      <c r="E17" s="9"/>
      <c r="F17" s="9"/>
      <c r="G17" s="4"/>
      <c r="H17" s="14"/>
      <c r="I17" s="14"/>
      <c r="J17" s="16" t="str">
        <f t="shared" si="1"/>
        <v/>
      </c>
      <c r="K17" s="4"/>
      <c r="L17" s="33" t="str">
        <f t="shared" si="2"/>
        <v/>
      </c>
      <c r="M17" s="34" t="str">
        <f t="shared" si="3"/>
        <v/>
      </c>
      <c r="N17" s="4"/>
      <c r="O17" s="33" t="str">
        <f t="shared" si="4"/>
        <v/>
      </c>
      <c r="P17" s="34" t="str">
        <f t="shared" si="5"/>
        <v/>
      </c>
      <c r="Q17" s="4"/>
      <c r="R17" s="4"/>
    </row>
    <row r="18" spans="1:18" x14ac:dyDescent="0.15">
      <c r="A18" s="4"/>
      <c r="B18" s="4"/>
      <c r="C18" s="4"/>
      <c r="D18" s="4"/>
      <c r="E18" s="9"/>
      <c r="F18" s="9"/>
      <c r="G18" s="4"/>
      <c r="H18" s="14"/>
      <c r="I18" s="14"/>
      <c r="J18" s="16" t="str">
        <f t="shared" si="1"/>
        <v/>
      </c>
      <c r="K18" s="4"/>
      <c r="L18" s="33" t="str">
        <f t="shared" si="2"/>
        <v/>
      </c>
      <c r="M18" s="34" t="str">
        <f t="shared" si="3"/>
        <v/>
      </c>
      <c r="N18" s="4"/>
      <c r="O18" s="33" t="str">
        <f t="shared" si="4"/>
        <v/>
      </c>
      <c r="P18" s="34" t="str">
        <f t="shared" si="5"/>
        <v/>
      </c>
      <c r="Q18" s="4"/>
      <c r="R18" s="4"/>
    </row>
    <row r="19" spans="1:18" x14ac:dyDescent="0.15">
      <c r="A19" s="4"/>
      <c r="B19" s="4"/>
      <c r="C19" s="4"/>
      <c r="D19" s="4"/>
      <c r="E19" s="9"/>
      <c r="F19" s="9"/>
      <c r="G19" s="4"/>
      <c r="H19" s="14"/>
      <c r="I19" s="14"/>
      <c r="J19" s="16" t="str">
        <f t="shared" si="1"/>
        <v/>
      </c>
      <c r="K19" s="4"/>
      <c r="L19" s="33" t="str">
        <f t="shared" si="2"/>
        <v/>
      </c>
      <c r="M19" s="34" t="str">
        <f t="shared" si="3"/>
        <v/>
      </c>
      <c r="N19" s="4"/>
      <c r="O19" s="33" t="str">
        <f t="shared" si="4"/>
        <v/>
      </c>
      <c r="P19" s="34" t="str">
        <f t="shared" si="5"/>
        <v/>
      </c>
      <c r="Q19" s="4"/>
      <c r="R19" s="4"/>
    </row>
    <row r="20" spans="1:18" x14ac:dyDescent="0.15">
      <c r="A20" s="4"/>
      <c r="B20" s="4"/>
      <c r="C20" s="4"/>
      <c r="D20" s="4"/>
      <c r="E20" s="9"/>
      <c r="F20" s="9"/>
      <c r="G20" s="4"/>
      <c r="H20" s="14"/>
      <c r="I20" s="14"/>
      <c r="J20" s="16" t="str">
        <f t="shared" si="1"/>
        <v/>
      </c>
      <c r="K20" s="4"/>
      <c r="L20" s="33" t="str">
        <f t="shared" si="2"/>
        <v/>
      </c>
      <c r="M20" s="34" t="str">
        <f t="shared" si="3"/>
        <v/>
      </c>
      <c r="N20" s="4"/>
      <c r="O20" s="33" t="str">
        <f t="shared" si="4"/>
        <v/>
      </c>
      <c r="P20" s="34" t="str">
        <f t="shared" si="5"/>
        <v/>
      </c>
      <c r="Q20" s="4"/>
      <c r="R20" s="4"/>
    </row>
    <row r="21" spans="1:18" x14ac:dyDescent="0.15">
      <c r="A21" s="4"/>
      <c r="B21" s="4"/>
      <c r="C21" s="4"/>
      <c r="D21" s="4"/>
      <c r="E21" s="9"/>
      <c r="F21" s="9"/>
      <c r="G21" s="4"/>
      <c r="H21" s="14"/>
      <c r="I21" s="14"/>
      <c r="J21" s="16" t="str">
        <f t="shared" si="1"/>
        <v/>
      </c>
      <c r="K21" s="4"/>
      <c r="L21" s="33" t="str">
        <f t="shared" si="2"/>
        <v/>
      </c>
      <c r="M21" s="34" t="str">
        <f t="shared" si="3"/>
        <v/>
      </c>
      <c r="N21" s="4"/>
      <c r="O21" s="33" t="str">
        <f t="shared" si="4"/>
        <v/>
      </c>
      <c r="P21" s="34" t="str">
        <f t="shared" si="5"/>
        <v/>
      </c>
      <c r="Q21" s="4"/>
      <c r="R21" s="4"/>
    </row>
    <row r="22" spans="1:18" x14ac:dyDescent="0.15">
      <c r="A22" s="4"/>
      <c r="B22" s="4"/>
      <c r="C22" s="4"/>
      <c r="D22" s="4"/>
      <c r="E22" s="9"/>
      <c r="F22" s="9"/>
      <c r="G22" s="4"/>
      <c r="H22" s="14"/>
      <c r="I22" s="14"/>
      <c r="J22" s="16" t="str">
        <f t="shared" si="1"/>
        <v/>
      </c>
      <c r="K22" s="4"/>
      <c r="L22" s="33" t="str">
        <f t="shared" si="2"/>
        <v/>
      </c>
      <c r="M22" s="34" t="str">
        <f t="shared" si="3"/>
        <v/>
      </c>
      <c r="N22" s="4"/>
      <c r="O22" s="33" t="str">
        <f t="shared" si="4"/>
        <v/>
      </c>
      <c r="P22" s="34" t="str">
        <f t="shared" si="5"/>
        <v/>
      </c>
      <c r="Q22" s="4"/>
      <c r="R22" s="4"/>
    </row>
    <row r="23" spans="1:18" x14ac:dyDescent="0.15">
      <c r="A23" s="4"/>
      <c r="B23" s="4"/>
      <c r="C23" s="4"/>
      <c r="D23" s="4"/>
      <c r="E23" s="9"/>
      <c r="F23" s="9"/>
      <c r="G23" s="4"/>
      <c r="H23" s="14"/>
      <c r="I23" s="14"/>
      <c r="J23" s="16" t="str">
        <f t="shared" si="1"/>
        <v/>
      </c>
      <c r="K23" s="4"/>
      <c r="L23" s="33" t="str">
        <f t="shared" si="2"/>
        <v/>
      </c>
      <c r="M23" s="34" t="str">
        <f t="shared" si="3"/>
        <v/>
      </c>
      <c r="N23" s="4"/>
      <c r="O23" s="33" t="str">
        <f t="shared" si="4"/>
        <v/>
      </c>
      <c r="P23" s="34" t="str">
        <f t="shared" si="5"/>
        <v/>
      </c>
      <c r="Q23" s="4"/>
      <c r="R23" s="4"/>
    </row>
    <row r="24" spans="1:18" x14ac:dyDescent="0.15">
      <c r="A24" s="4"/>
      <c r="B24" s="4"/>
      <c r="C24" s="4"/>
      <c r="D24" s="4"/>
      <c r="E24" s="9"/>
      <c r="F24" s="9"/>
      <c r="G24" s="4"/>
      <c r="H24" s="14"/>
      <c r="I24" s="14"/>
      <c r="J24" s="16" t="str">
        <f t="shared" si="1"/>
        <v/>
      </c>
      <c r="K24" s="4"/>
      <c r="L24" s="33" t="str">
        <f t="shared" si="2"/>
        <v/>
      </c>
      <c r="M24" s="34" t="str">
        <f t="shared" si="3"/>
        <v/>
      </c>
      <c r="N24" s="4"/>
      <c r="O24" s="33" t="str">
        <f t="shared" si="4"/>
        <v/>
      </c>
      <c r="P24" s="34" t="str">
        <f t="shared" si="5"/>
        <v/>
      </c>
      <c r="Q24" s="4"/>
      <c r="R24" s="4"/>
    </row>
    <row r="25" spans="1:18" x14ac:dyDescent="0.15">
      <c r="A25" s="4"/>
      <c r="B25" s="4"/>
      <c r="C25" s="4"/>
      <c r="D25" s="4"/>
      <c r="E25" s="9"/>
      <c r="F25" s="9"/>
      <c r="G25" s="4"/>
      <c r="H25" s="14"/>
      <c r="I25" s="14"/>
      <c r="J25" s="16" t="str">
        <f t="shared" si="1"/>
        <v/>
      </c>
      <c r="K25" s="4"/>
      <c r="L25" s="33" t="str">
        <f t="shared" si="2"/>
        <v/>
      </c>
      <c r="M25" s="34" t="str">
        <f t="shared" si="3"/>
        <v/>
      </c>
      <c r="N25" s="4"/>
      <c r="O25" s="33" t="str">
        <f t="shared" si="4"/>
        <v/>
      </c>
      <c r="P25" s="34" t="str">
        <f t="shared" si="5"/>
        <v/>
      </c>
      <c r="Q25" s="4"/>
      <c r="R25" s="4"/>
    </row>
    <row r="26" spans="1:18" x14ac:dyDescent="0.15">
      <c r="A26" s="4"/>
      <c r="B26" s="4"/>
      <c r="C26" s="4"/>
      <c r="D26" s="4"/>
      <c r="E26" s="9"/>
      <c r="F26" s="9"/>
      <c r="G26" s="4"/>
      <c r="H26" s="14"/>
      <c r="I26" s="14"/>
      <c r="J26" s="16" t="str">
        <f t="shared" si="1"/>
        <v/>
      </c>
      <c r="K26" s="4"/>
      <c r="L26" s="33" t="str">
        <f t="shared" si="2"/>
        <v/>
      </c>
      <c r="M26" s="34" t="str">
        <f t="shared" si="3"/>
        <v/>
      </c>
      <c r="N26" s="4"/>
      <c r="O26" s="33" t="str">
        <f t="shared" si="4"/>
        <v/>
      </c>
      <c r="P26" s="34" t="str">
        <f t="shared" si="5"/>
        <v/>
      </c>
      <c r="Q26" s="4"/>
      <c r="R26" s="4"/>
    </row>
    <row r="27" spans="1:18" x14ac:dyDescent="0.15">
      <c r="A27" s="4"/>
      <c r="B27" s="4"/>
      <c r="C27" s="4"/>
      <c r="D27" s="4"/>
      <c r="E27" s="9"/>
      <c r="F27" s="9"/>
      <c r="G27" s="4"/>
      <c r="H27" s="14"/>
      <c r="I27" s="14"/>
      <c r="J27" s="16" t="str">
        <f t="shared" si="1"/>
        <v/>
      </c>
      <c r="K27" s="4"/>
      <c r="L27" s="33" t="str">
        <f t="shared" si="2"/>
        <v/>
      </c>
      <c r="M27" s="34" t="str">
        <f t="shared" si="3"/>
        <v/>
      </c>
      <c r="N27" s="4"/>
      <c r="O27" s="33" t="str">
        <f t="shared" si="4"/>
        <v/>
      </c>
      <c r="P27" s="34" t="str">
        <f t="shared" si="5"/>
        <v/>
      </c>
      <c r="Q27" s="4"/>
      <c r="R27" s="4"/>
    </row>
    <row r="28" spans="1:18" x14ac:dyDescent="0.15">
      <c r="A28" s="4"/>
      <c r="B28" s="4"/>
      <c r="C28" s="4"/>
      <c r="D28" s="4"/>
      <c r="E28" s="9"/>
      <c r="F28" s="9"/>
      <c r="G28" s="4"/>
      <c r="H28" s="14"/>
      <c r="I28" s="14"/>
      <c r="J28" s="16" t="str">
        <f t="shared" si="1"/>
        <v/>
      </c>
      <c r="K28" s="4"/>
      <c r="L28" s="33" t="str">
        <f t="shared" si="2"/>
        <v/>
      </c>
      <c r="M28" s="34" t="str">
        <f t="shared" si="3"/>
        <v/>
      </c>
      <c r="N28" s="4"/>
      <c r="O28" s="33" t="str">
        <f t="shared" si="4"/>
        <v/>
      </c>
      <c r="P28" s="34" t="str">
        <f t="shared" si="5"/>
        <v/>
      </c>
      <c r="Q28" s="4"/>
      <c r="R28" s="4"/>
    </row>
    <row r="29" spans="1:18" x14ac:dyDescent="0.15">
      <c r="A29" s="4"/>
      <c r="B29" s="4"/>
      <c r="C29" s="4"/>
      <c r="D29" s="4"/>
      <c r="E29" s="9"/>
      <c r="F29" s="9"/>
      <c r="G29" s="4"/>
      <c r="H29" s="14"/>
      <c r="I29" s="14"/>
      <c r="J29" s="16" t="str">
        <f t="shared" si="1"/>
        <v/>
      </c>
      <c r="K29" s="4"/>
      <c r="L29" s="33" t="str">
        <f t="shared" si="2"/>
        <v/>
      </c>
      <c r="M29" s="34" t="str">
        <f t="shared" si="3"/>
        <v/>
      </c>
      <c r="N29" s="4"/>
      <c r="O29" s="33" t="str">
        <f t="shared" si="4"/>
        <v/>
      </c>
      <c r="P29" s="34" t="str">
        <f t="shared" si="5"/>
        <v/>
      </c>
      <c r="Q29" s="4"/>
      <c r="R29" s="4"/>
    </row>
    <row r="30" spans="1:18" x14ac:dyDescent="0.15">
      <c r="A30" s="4"/>
      <c r="B30" s="4"/>
      <c r="C30" s="4"/>
      <c r="D30" s="4"/>
      <c r="E30" s="9"/>
      <c r="F30" s="9"/>
      <c r="G30" s="4"/>
      <c r="H30" s="14"/>
      <c r="I30" s="14"/>
      <c r="J30" s="16" t="str">
        <f t="shared" si="1"/>
        <v/>
      </c>
      <c r="K30" s="4"/>
      <c r="L30" s="33" t="str">
        <f t="shared" si="2"/>
        <v/>
      </c>
      <c r="M30" s="34" t="str">
        <f t="shared" si="3"/>
        <v/>
      </c>
      <c r="N30" s="4"/>
      <c r="O30" s="33" t="str">
        <f t="shared" si="4"/>
        <v/>
      </c>
      <c r="P30" s="34" t="str">
        <f t="shared" si="5"/>
        <v/>
      </c>
      <c r="Q30" s="4"/>
      <c r="R30" s="4"/>
    </row>
    <row r="31" spans="1:18" x14ac:dyDescent="0.15">
      <c r="A31" s="4"/>
      <c r="B31" s="4"/>
      <c r="C31" s="4"/>
      <c r="D31" s="4"/>
      <c r="E31" s="9"/>
      <c r="F31" s="9"/>
      <c r="G31" s="4"/>
      <c r="H31" s="14"/>
      <c r="I31" s="14"/>
      <c r="J31" s="16" t="str">
        <f t="shared" si="1"/>
        <v/>
      </c>
      <c r="K31" s="4"/>
      <c r="L31" s="33" t="str">
        <f t="shared" si="2"/>
        <v/>
      </c>
      <c r="M31" s="34" t="str">
        <f t="shared" si="3"/>
        <v/>
      </c>
      <c r="N31" s="4"/>
      <c r="O31" s="33" t="str">
        <f t="shared" si="4"/>
        <v/>
      </c>
      <c r="P31" s="34" t="str">
        <f t="shared" si="5"/>
        <v/>
      </c>
      <c r="Q31" s="4"/>
      <c r="R31" s="4"/>
    </row>
    <row r="32" spans="1:18" x14ac:dyDescent="0.15">
      <c r="A32" s="4"/>
      <c r="B32" s="4"/>
      <c r="C32" s="4"/>
      <c r="D32" s="4"/>
      <c r="E32" s="9"/>
      <c r="F32" s="9"/>
      <c r="G32" s="4"/>
      <c r="H32" s="14"/>
      <c r="I32" s="14"/>
      <c r="J32" s="16" t="str">
        <f t="shared" si="1"/>
        <v/>
      </c>
      <c r="K32" s="4"/>
      <c r="L32" s="33" t="str">
        <f t="shared" si="2"/>
        <v/>
      </c>
      <c r="M32" s="34" t="str">
        <f t="shared" si="3"/>
        <v/>
      </c>
      <c r="N32" s="4"/>
      <c r="O32" s="33" t="str">
        <f t="shared" si="4"/>
        <v/>
      </c>
      <c r="P32" s="34" t="str">
        <f t="shared" si="5"/>
        <v/>
      </c>
      <c r="Q32" s="4"/>
      <c r="R32" s="4"/>
    </row>
    <row r="33" spans="1:18" x14ac:dyDescent="0.15">
      <c r="A33" s="4"/>
      <c r="B33" s="4"/>
      <c r="C33" s="4"/>
      <c r="D33" s="4"/>
      <c r="E33" s="9"/>
      <c r="F33" s="9"/>
      <c r="G33" s="4"/>
      <c r="H33" s="14"/>
      <c r="I33" s="14"/>
      <c r="J33" s="16" t="str">
        <f t="shared" si="1"/>
        <v/>
      </c>
      <c r="K33" s="4"/>
      <c r="L33" s="33" t="str">
        <f t="shared" si="2"/>
        <v/>
      </c>
      <c r="M33" s="34" t="str">
        <f t="shared" si="3"/>
        <v/>
      </c>
      <c r="N33" s="4"/>
      <c r="O33" s="33" t="str">
        <f t="shared" si="4"/>
        <v/>
      </c>
      <c r="P33" s="34" t="str">
        <f t="shared" si="5"/>
        <v/>
      </c>
      <c r="Q33" s="4"/>
      <c r="R33" s="4"/>
    </row>
    <row r="34" spans="1:18" x14ac:dyDescent="0.15">
      <c r="A34" s="4"/>
      <c r="B34" s="4"/>
      <c r="C34" s="4"/>
      <c r="D34" s="4"/>
      <c r="E34" s="9"/>
      <c r="F34" s="9"/>
      <c r="G34" s="4"/>
      <c r="H34" s="14"/>
      <c r="I34" s="14"/>
      <c r="J34" s="16" t="str">
        <f t="shared" si="1"/>
        <v/>
      </c>
      <c r="K34" s="4"/>
      <c r="L34" s="33" t="str">
        <f t="shared" si="2"/>
        <v/>
      </c>
      <c r="M34" s="34" t="str">
        <f t="shared" si="3"/>
        <v/>
      </c>
      <c r="N34" s="4"/>
      <c r="O34" s="33" t="str">
        <f t="shared" si="4"/>
        <v/>
      </c>
      <c r="P34" s="34" t="str">
        <f t="shared" si="5"/>
        <v/>
      </c>
      <c r="Q34" s="4"/>
      <c r="R34" s="4"/>
    </row>
    <row r="35" spans="1:18" x14ac:dyDescent="0.15">
      <c r="A35" s="4"/>
      <c r="B35" s="4"/>
      <c r="C35" s="4"/>
      <c r="D35" s="4"/>
      <c r="E35" s="9"/>
      <c r="F35" s="9"/>
      <c r="G35" s="4"/>
      <c r="H35" s="14"/>
      <c r="I35" s="14"/>
      <c r="J35" s="16" t="str">
        <f t="shared" si="1"/>
        <v/>
      </c>
      <c r="K35" s="4"/>
      <c r="L35" s="33" t="str">
        <f t="shared" si="2"/>
        <v/>
      </c>
      <c r="M35" s="34" t="str">
        <f t="shared" si="3"/>
        <v/>
      </c>
      <c r="N35" s="4"/>
      <c r="O35" s="33" t="str">
        <f t="shared" si="4"/>
        <v/>
      </c>
      <c r="P35" s="34" t="str">
        <f t="shared" si="5"/>
        <v/>
      </c>
      <c r="Q35" s="4"/>
      <c r="R35" s="4"/>
    </row>
    <row r="36" spans="1:18" x14ac:dyDescent="0.15">
      <c r="A36" s="4"/>
      <c r="B36" s="4"/>
      <c r="C36" s="4"/>
      <c r="D36" s="4"/>
      <c r="E36" s="9"/>
      <c r="F36" s="9"/>
      <c r="G36" s="4"/>
      <c r="H36" s="14"/>
      <c r="I36" s="14"/>
      <c r="J36" s="16" t="str">
        <f t="shared" si="1"/>
        <v/>
      </c>
      <c r="K36" s="4"/>
      <c r="L36" s="33" t="str">
        <f t="shared" si="2"/>
        <v/>
      </c>
      <c r="M36" s="34" t="str">
        <f t="shared" si="3"/>
        <v/>
      </c>
      <c r="N36" s="4"/>
      <c r="O36" s="33" t="str">
        <f t="shared" si="4"/>
        <v/>
      </c>
      <c r="P36" s="34" t="str">
        <f t="shared" si="5"/>
        <v/>
      </c>
      <c r="Q36" s="4"/>
      <c r="R36" s="4"/>
    </row>
    <row r="37" spans="1:18" x14ac:dyDescent="0.15">
      <c r="A37" s="5"/>
      <c r="B37" s="5"/>
      <c r="C37" s="5"/>
      <c r="D37" s="5"/>
      <c r="E37" s="10"/>
      <c r="F37" s="10"/>
      <c r="G37" s="5"/>
      <c r="H37" s="15"/>
      <c r="I37" s="15"/>
      <c r="J37" s="17" t="str">
        <f t="shared" si="1"/>
        <v/>
      </c>
      <c r="K37" s="5"/>
      <c r="L37" s="35" t="str">
        <f t="shared" si="2"/>
        <v/>
      </c>
      <c r="M37" s="36" t="str">
        <f t="shared" si="3"/>
        <v/>
      </c>
      <c r="N37" s="5"/>
      <c r="O37" s="35" t="str">
        <f t="shared" si="4"/>
        <v/>
      </c>
      <c r="P37" s="36" t="str">
        <f t="shared" si="5"/>
        <v/>
      </c>
      <c r="Q37" s="5"/>
      <c r="R37" s="5"/>
    </row>
  </sheetData>
  <mergeCells count="22">
    <mergeCell ref="C2:I2"/>
    <mergeCell ref="R4:R7"/>
    <mergeCell ref="D6:D7"/>
    <mergeCell ref="Q4:Q7"/>
    <mergeCell ref="K4:P4"/>
    <mergeCell ref="K5:M5"/>
    <mergeCell ref="N5:P5"/>
    <mergeCell ref="K6:K7"/>
    <mergeCell ref="N6:N7"/>
    <mergeCell ref="L6:L7"/>
    <mergeCell ref="O6:O7"/>
    <mergeCell ref="M6:M7"/>
    <mergeCell ref="P6:P7"/>
    <mergeCell ref="G6:G7"/>
    <mergeCell ref="D4:E5"/>
    <mergeCell ref="H4:J5"/>
    <mergeCell ref="J6:J7"/>
    <mergeCell ref="A4:A7"/>
    <mergeCell ref="B4:B7"/>
    <mergeCell ref="C4:C7"/>
    <mergeCell ref="H6:H7"/>
    <mergeCell ref="I6:I7"/>
  </mergeCells>
  <phoneticPr fontId="1"/>
  <conditionalFormatting sqref="J8">
    <cfRule type="uniqueValues" dxfId="109" priority="89"/>
  </conditionalFormatting>
  <conditionalFormatting sqref="J9:J37">
    <cfRule type="uniqueValues" dxfId="108" priority="75"/>
  </conditionalFormatting>
  <conditionalFormatting sqref="L2:M2 C2">
    <cfRule type="uniqueValues" dxfId="107" priority="91"/>
  </conditionalFormatting>
  <conditionalFormatting sqref="F5">
    <cfRule type="uniqueValues" dxfId="106" priority="3"/>
  </conditionalFormatting>
  <conditionalFormatting sqref="F4">
    <cfRule type="uniqueValues" dxfId="105" priority="2"/>
  </conditionalFormatting>
  <conditionalFormatting sqref="G4">
    <cfRule type="uniqueValues" dxfId="104" priority="1"/>
  </conditionalFormatting>
  <dataValidations count="4">
    <dataValidation type="list" allowBlank="1" showInputMessage="1" showErrorMessage="1" sqref="Q8:Q37">
      <formula1>"記載なし,別紙による"</formula1>
    </dataValidation>
    <dataValidation type="list" allowBlank="1" showInputMessage="1" showErrorMessage="1" sqref="D8:D37">
      <formula1>"性能基準,仕様基準"</formula1>
    </dataValidation>
    <dataValidation type="list" allowBlank="1" showInputMessage="1" showErrorMessage="1" sqref="M2">
      <formula1>"3,4,5,6,7"</formula1>
    </dataValidation>
    <dataValidation type="list" allowBlank="1" showInputMessage="1" showErrorMessage="1" sqref="G8:G37">
      <formula1>"UA,ηAC,希望しない"</formula1>
    </dataValidation>
  </dataValidations>
  <pageMargins left="0.70866141732283472" right="0.51181102362204722" top="0.74803149606299213" bottom="0.35433070866141736" header="0.31496062992125984" footer="0.31496062992125984"/>
  <pageSetup paperSize="9" orientation="landscape" r:id="rId1"/>
  <headerFooter>
    <oddFooter>&amp;R&amp;9＜BELS＞株式会社　CI東海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G16" sqref="G16"/>
    </sheetView>
  </sheetViews>
  <sheetFormatPr defaultRowHeight="13.5" x14ac:dyDescent="0.15"/>
  <cols>
    <col min="1" max="1" width="6.75" style="1" customWidth="1"/>
    <col min="2" max="2" width="5.25" style="1" customWidth="1"/>
    <col min="3" max="3" width="6.875" style="1" customWidth="1"/>
    <col min="4" max="5" width="7.75" style="7" customWidth="1"/>
    <col min="6" max="9" width="8.125" style="11" customWidth="1"/>
    <col min="10" max="11" width="7.75" style="11" customWidth="1"/>
    <col min="12" max="18" width="7.75" style="7" customWidth="1"/>
    <col min="19" max="19" width="8.125" style="7" customWidth="1"/>
    <col min="20" max="20" width="7.75" style="1" customWidth="1"/>
    <col min="21" max="16384" width="9" style="1"/>
  </cols>
  <sheetData>
    <row r="1" spans="1:25" ht="20.25" customHeight="1" x14ac:dyDescent="0.15">
      <c r="A1" s="2" t="s">
        <v>24</v>
      </c>
      <c r="D1" s="1"/>
      <c r="E1" s="1"/>
      <c r="F1" s="1"/>
      <c r="G1" s="1"/>
      <c r="H1" s="1"/>
      <c r="I1" s="1"/>
      <c r="K1" s="1"/>
      <c r="L1" s="1"/>
      <c r="M1" s="21"/>
      <c r="N1" s="21"/>
      <c r="O1" s="21"/>
      <c r="P1" s="21"/>
      <c r="Q1" s="21"/>
      <c r="R1" s="21"/>
      <c r="S1" s="12" t="s">
        <v>10</v>
      </c>
      <c r="T1" s="6"/>
    </row>
    <row r="2" spans="1:25" ht="14.25" x14ac:dyDescent="0.15">
      <c r="A2" s="2"/>
      <c r="B2" s="19" t="s">
        <v>13</v>
      </c>
      <c r="C2" s="105"/>
      <c r="D2" s="105"/>
      <c r="E2" s="105"/>
      <c r="F2" s="105"/>
      <c r="G2" s="105"/>
      <c r="H2" s="105"/>
      <c r="I2" s="105"/>
      <c r="J2" s="105"/>
      <c r="K2" s="105"/>
      <c r="M2" s="21"/>
      <c r="N2" s="22" t="s">
        <v>14</v>
      </c>
      <c r="O2" s="30"/>
      <c r="P2" s="21"/>
      <c r="Q2" s="21"/>
      <c r="R2" s="21"/>
      <c r="S2" s="21"/>
    </row>
    <row r="3" spans="1:25" ht="6" customHeight="1" x14ac:dyDescent="0.15"/>
    <row r="4" spans="1:25" ht="18.75" customHeight="1" x14ac:dyDescent="0.15">
      <c r="A4" s="102" t="s">
        <v>6</v>
      </c>
      <c r="B4" s="102" t="s">
        <v>0</v>
      </c>
      <c r="C4" s="102" t="s">
        <v>1</v>
      </c>
      <c r="D4" s="44" t="s">
        <v>9</v>
      </c>
      <c r="E4" s="39" t="s">
        <v>20</v>
      </c>
      <c r="F4" s="38" t="str">
        <f>IF(O2="","",(VLOOKUP($O$2,$W$9:$Y$13,2,FALSE)))</f>
        <v/>
      </c>
      <c r="G4" s="41"/>
      <c r="H4" s="41"/>
      <c r="I4" s="41"/>
      <c r="J4" s="121" t="s">
        <v>8</v>
      </c>
      <c r="K4" s="122"/>
      <c r="L4" s="123"/>
      <c r="M4" s="111" t="s">
        <v>25</v>
      </c>
      <c r="N4" s="112"/>
      <c r="O4" s="112"/>
      <c r="P4" s="112"/>
      <c r="Q4" s="112"/>
      <c r="R4" s="113"/>
      <c r="S4" s="109" t="s">
        <v>2</v>
      </c>
      <c r="T4" s="106" t="s">
        <v>23</v>
      </c>
    </row>
    <row r="5" spans="1:25" ht="18.75" customHeight="1" x14ac:dyDescent="0.15">
      <c r="A5" s="102"/>
      <c r="B5" s="102"/>
      <c r="C5" s="102"/>
      <c r="D5" s="45"/>
      <c r="E5" s="40" t="s">
        <v>21</v>
      </c>
      <c r="F5" s="37" t="str">
        <f>IF(O2="","",(VLOOKUP($O$2,$W$9:$Y$13,3,FALSE)))</f>
        <v/>
      </c>
      <c r="G5" s="42"/>
      <c r="H5" s="42"/>
      <c r="I5" s="42"/>
      <c r="J5" s="124"/>
      <c r="K5" s="125"/>
      <c r="L5" s="126"/>
      <c r="M5" s="114" t="s">
        <v>26</v>
      </c>
      <c r="N5" s="112"/>
      <c r="O5" s="113"/>
      <c r="P5" s="114" t="s">
        <v>27</v>
      </c>
      <c r="Q5" s="112"/>
      <c r="R5" s="113"/>
      <c r="S5" s="110"/>
      <c r="T5" s="107"/>
    </row>
    <row r="6" spans="1:25" ht="18.75" customHeight="1" x14ac:dyDescent="0.15">
      <c r="A6" s="102"/>
      <c r="B6" s="102"/>
      <c r="C6" s="102"/>
      <c r="D6" s="127" t="s">
        <v>34</v>
      </c>
      <c r="E6" s="128"/>
      <c r="F6" s="129"/>
      <c r="G6" s="114" t="s">
        <v>28</v>
      </c>
      <c r="H6" s="112"/>
      <c r="I6" s="113"/>
      <c r="J6" s="103" t="s">
        <v>15</v>
      </c>
      <c r="K6" s="103" t="s">
        <v>16</v>
      </c>
      <c r="L6" s="100" t="s">
        <v>5</v>
      </c>
      <c r="M6" s="115" t="s">
        <v>17</v>
      </c>
      <c r="N6" s="115" t="s">
        <v>18</v>
      </c>
      <c r="O6" s="116" t="s">
        <v>19</v>
      </c>
      <c r="P6" s="115" t="s">
        <v>17</v>
      </c>
      <c r="Q6" s="115" t="s">
        <v>18</v>
      </c>
      <c r="R6" s="116" t="s">
        <v>19</v>
      </c>
      <c r="S6" s="110"/>
      <c r="T6" s="107"/>
    </row>
    <row r="7" spans="1:25" ht="47.25" customHeight="1" x14ac:dyDescent="0.15">
      <c r="A7" s="102"/>
      <c r="B7" s="102"/>
      <c r="C7" s="102"/>
      <c r="D7" s="26" t="s">
        <v>35</v>
      </c>
      <c r="E7" s="27" t="s">
        <v>36</v>
      </c>
      <c r="F7" s="43" t="s">
        <v>37</v>
      </c>
      <c r="G7" s="25" t="s">
        <v>38</v>
      </c>
      <c r="H7" s="23" t="s">
        <v>29</v>
      </c>
      <c r="I7" s="23" t="s">
        <v>33</v>
      </c>
      <c r="J7" s="104"/>
      <c r="K7" s="104"/>
      <c r="L7" s="101"/>
      <c r="M7" s="115"/>
      <c r="N7" s="115"/>
      <c r="O7" s="115"/>
      <c r="P7" s="115"/>
      <c r="Q7" s="115"/>
      <c r="R7" s="115"/>
      <c r="S7" s="110"/>
      <c r="T7" s="108"/>
    </row>
    <row r="8" spans="1:25" x14ac:dyDescent="0.15">
      <c r="A8" s="3"/>
      <c r="B8" s="3"/>
      <c r="C8" s="3"/>
      <c r="D8" s="8"/>
      <c r="E8" s="8"/>
      <c r="F8" s="3"/>
      <c r="G8" s="3" t="s">
        <v>39</v>
      </c>
      <c r="H8" s="3" t="s">
        <v>41</v>
      </c>
      <c r="I8" s="3" t="s">
        <v>30</v>
      </c>
      <c r="J8" s="13"/>
      <c r="K8" s="13"/>
      <c r="L8" s="18" t="str">
        <f t="shared" ref="L8:L37" si="0">IF(J8="","",ROUNDUP(J8/K8,2))</f>
        <v/>
      </c>
      <c r="M8" s="3"/>
      <c r="N8" s="31" t="str">
        <f>IF(M8="","",K8-M8)</f>
        <v/>
      </c>
      <c r="O8" s="32" t="str">
        <f>IF(M8="","",(ROUNDDOWN((K8-M8)/K8*100,0)))</f>
        <v/>
      </c>
      <c r="P8" s="3"/>
      <c r="Q8" s="31" t="str">
        <f>IF(P8="","",K8-P8)</f>
        <v/>
      </c>
      <c r="R8" s="32" t="str">
        <f>IF(P8="","",(ROUNDDOWN((K8-P8)/K8*100,0)))</f>
        <v/>
      </c>
      <c r="S8" s="3"/>
      <c r="T8" s="3"/>
    </row>
    <row r="9" spans="1:25" x14ac:dyDescent="0.15">
      <c r="A9" s="4"/>
      <c r="B9" s="4"/>
      <c r="C9" s="4"/>
      <c r="D9" s="9"/>
      <c r="E9" s="9"/>
      <c r="F9" s="4"/>
      <c r="G9" s="4" t="s">
        <v>40</v>
      </c>
      <c r="H9" s="4" t="s">
        <v>42</v>
      </c>
      <c r="I9" s="4" t="s">
        <v>31</v>
      </c>
      <c r="J9" s="14"/>
      <c r="K9" s="14"/>
      <c r="L9" s="16" t="str">
        <f t="shared" si="0"/>
        <v/>
      </c>
      <c r="M9" s="4"/>
      <c r="N9" s="33" t="str">
        <f t="shared" ref="N9:N37" si="1">IF(M9="","",K9-M9)</f>
        <v/>
      </c>
      <c r="O9" s="34" t="str">
        <f t="shared" ref="O9:O37" si="2">IF(M9="","",(ROUNDDOWN((K9-M9)/K9*100,0)))</f>
        <v/>
      </c>
      <c r="P9" s="4"/>
      <c r="Q9" s="33" t="str">
        <f t="shared" ref="Q9:Q37" si="3">IF(P9="","",K9-P9)</f>
        <v/>
      </c>
      <c r="R9" s="34" t="str">
        <f t="shared" ref="R9:R37" si="4">IF(P9="","",(ROUNDDOWN((K9-P9)/K9*100,0)))</f>
        <v/>
      </c>
      <c r="S9" s="4"/>
      <c r="T9" s="4"/>
      <c r="W9" s="1">
        <v>3</v>
      </c>
      <c r="X9" s="1">
        <v>0.46</v>
      </c>
      <c r="Y9" s="1" t="s">
        <v>22</v>
      </c>
    </row>
    <row r="10" spans="1:25" x14ac:dyDescent="0.15">
      <c r="A10" s="4"/>
      <c r="B10" s="4"/>
      <c r="C10" s="4"/>
      <c r="D10" s="9"/>
      <c r="E10" s="9"/>
      <c r="F10" s="4"/>
      <c r="G10" s="4"/>
      <c r="H10" s="4" t="s">
        <v>43</v>
      </c>
      <c r="I10" s="4" t="s">
        <v>32</v>
      </c>
      <c r="J10" s="14"/>
      <c r="K10" s="14"/>
      <c r="L10" s="16" t="str">
        <f t="shared" si="0"/>
        <v/>
      </c>
      <c r="M10" s="4"/>
      <c r="N10" s="33" t="str">
        <f t="shared" si="1"/>
        <v/>
      </c>
      <c r="O10" s="34" t="str">
        <f t="shared" si="2"/>
        <v/>
      </c>
      <c r="P10" s="4"/>
      <c r="Q10" s="33" t="str">
        <f t="shared" si="3"/>
        <v/>
      </c>
      <c r="R10" s="34" t="str">
        <f t="shared" si="4"/>
        <v/>
      </c>
      <c r="S10" s="4"/>
      <c r="T10" s="4"/>
      <c r="W10" s="1">
        <v>4</v>
      </c>
      <c r="X10" s="1">
        <v>0.75</v>
      </c>
      <c r="Y10" s="1" t="s">
        <v>22</v>
      </c>
    </row>
    <row r="11" spans="1:25" x14ac:dyDescent="0.15">
      <c r="A11" s="4"/>
      <c r="B11" s="4"/>
      <c r="C11" s="4"/>
      <c r="D11" s="9"/>
      <c r="E11" s="9"/>
      <c r="F11" s="4"/>
      <c r="G11" s="4"/>
      <c r="H11" s="4"/>
      <c r="I11" s="4"/>
      <c r="J11" s="14"/>
      <c r="K11" s="14"/>
      <c r="L11" s="16" t="str">
        <f t="shared" si="0"/>
        <v/>
      </c>
      <c r="M11" s="4"/>
      <c r="N11" s="33" t="str">
        <f t="shared" si="1"/>
        <v/>
      </c>
      <c r="O11" s="34" t="str">
        <f t="shared" si="2"/>
        <v/>
      </c>
      <c r="P11" s="4"/>
      <c r="Q11" s="33" t="str">
        <f t="shared" si="3"/>
        <v/>
      </c>
      <c r="R11" s="34" t="str">
        <f t="shared" si="4"/>
        <v/>
      </c>
      <c r="S11" s="4"/>
      <c r="T11" s="4"/>
      <c r="W11" s="1">
        <v>5</v>
      </c>
      <c r="X11" s="1">
        <v>0.87</v>
      </c>
      <c r="Y11" s="1">
        <v>3</v>
      </c>
    </row>
    <row r="12" spans="1:25" x14ac:dyDescent="0.15">
      <c r="A12" s="4"/>
      <c r="B12" s="4"/>
      <c r="C12" s="4"/>
      <c r="D12" s="9"/>
      <c r="E12" s="9"/>
      <c r="F12" s="4"/>
      <c r="G12" s="4"/>
      <c r="H12" s="4"/>
      <c r="I12" s="4"/>
      <c r="J12" s="14"/>
      <c r="K12" s="14"/>
      <c r="L12" s="16" t="str">
        <f t="shared" si="0"/>
        <v/>
      </c>
      <c r="M12" s="4"/>
      <c r="N12" s="33" t="str">
        <f t="shared" si="1"/>
        <v/>
      </c>
      <c r="O12" s="34" t="str">
        <f t="shared" si="2"/>
        <v/>
      </c>
      <c r="P12" s="4"/>
      <c r="Q12" s="33" t="str">
        <f t="shared" si="3"/>
        <v/>
      </c>
      <c r="R12" s="34" t="str">
        <f t="shared" si="4"/>
        <v/>
      </c>
      <c r="S12" s="4"/>
      <c r="T12" s="4"/>
      <c r="W12" s="1">
        <v>6</v>
      </c>
      <c r="X12" s="1">
        <v>0.87</v>
      </c>
      <c r="Y12" s="1">
        <v>2.8</v>
      </c>
    </row>
    <row r="13" spans="1:25" x14ac:dyDescent="0.15">
      <c r="A13" s="4"/>
      <c r="B13" s="4"/>
      <c r="C13" s="4"/>
      <c r="D13" s="9"/>
      <c r="E13" s="9"/>
      <c r="F13" s="4"/>
      <c r="G13" s="4"/>
      <c r="H13" s="4"/>
      <c r="I13" s="4"/>
      <c r="J13" s="14"/>
      <c r="K13" s="14"/>
      <c r="L13" s="16" t="str">
        <f t="shared" si="0"/>
        <v/>
      </c>
      <c r="M13" s="4"/>
      <c r="N13" s="33" t="str">
        <f t="shared" si="1"/>
        <v/>
      </c>
      <c r="O13" s="34" t="str">
        <f t="shared" si="2"/>
        <v/>
      </c>
      <c r="P13" s="4"/>
      <c r="Q13" s="33" t="str">
        <f t="shared" si="3"/>
        <v/>
      </c>
      <c r="R13" s="34" t="str">
        <f t="shared" si="4"/>
        <v/>
      </c>
      <c r="S13" s="4"/>
      <c r="T13" s="4"/>
      <c r="W13" s="1">
        <v>7</v>
      </c>
      <c r="X13" s="1">
        <v>0.87</v>
      </c>
      <c r="Y13" s="1">
        <v>2.7</v>
      </c>
    </row>
    <row r="14" spans="1:25" x14ac:dyDescent="0.15">
      <c r="A14" s="4"/>
      <c r="B14" s="4"/>
      <c r="C14" s="4"/>
      <c r="D14" s="9"/>
      <c r="E14" s="9"/>
      <c r="F14" s="4"/>
      <c r="G14" s="4"/>
      <c r="H14" s="4"/>
      <c r="I14" s="4"/>
      <c r="J14" s="14"/>
      <c r="K14" s="14"/>
      <c r="L14" s="16" t="str">
        <f t="shared" si="0"/>
        <v/>
      </c>
      <c r="M14" s="4"/>
      <c r="N14" s="33" t="str">
        <f t="shared" si="1"/>
        <v/>
      </c>
      <c r="O14" s="34" t="str">
        <f t="shared" si="2"/>
        <v/>
      </c>
      <c r="P14" s="4"/>
      <c r="Q14" s="33" t="str">
        <f t="shared" si="3"/>
        <v/>
      </c>
      <c r="R14" s="34" t="str">
        <f t="shared" si="4"/>
        <v/>
      </c>
      <c r="S14" s="4"/>
      <c r="T14" s="4"/>
    </row>
    <row r="15" spans="1:25" x14ac:dyDescent="0.15">
      <c r="A15" s="4"/>
      <c r="B15" s="4"/>
      <c r="C15" s="4"/>
      <c r="D15" s="9"/>
      <c r="E15" s="9"/>
      <c r="F15" s="4"/>
      <c r="G15" s="4"/>
      <c r="H15" s="4"/>
      <c r="I15" s="4"/>
      <c r="J15" s="14"/>
      <c r="K15" s="14"/>
      <c r="L15" s="16" t="str">
        <f t="shared" si="0"/>
        <v/>
      </c>
      <c r="M15" s="4"/>
      <c r="N15" s="33" t="str">
        <f t="shared" si="1"/>
        <v/>
      </c>
      <c r="O15" s="34" t="str">
        <f t="shared" si="2"/>
        <v/>
      </c>
      <c r="P15" s="4"/>
      <c r="Q15" s="33" t="str">
        <f t="shared" si="3"/>
        <v/>
      </c>
      <c r="R15" s="34" t="str">
        <f t="shared" si="4"/>
        <v/>
      </c>
      <c r="S15" s="4"/>
      <c r="T15" s="4"/>
    </row>
    <row r="16" spans="1:25" x14ac:dyDescent="0.15">
      <c r="A16" s="4"/>
      <c r="B16" s="4"/>
      <c r="C16" s="4"/>
      <c r="D16" s="9"/>
      <c r="E16" s="9"/>
      <c r="F16" s="4"/>
      <c r="G16" s="4"/>
      <c r="H16" s="4"/>
      <c r="I16" s="4"/>
      <c r="J16" s="14"/>
      <c r="K16" s="14"/>
      <c r="L16" s="16" t="str">
        <f t="shared" si="0"/>
        <v/>
      </c>
      <c r="M16" s="4"/>
      <c r="N16" s="33" t="str">
        <f t="shared" si="1"/>
        <v/>
      </c>
      <c r="O16" s="34" t="str">
        <f t="shared" si="2"/>
        <v/>
      </c>
      <c r="P16" s="4"/>
      <c r="Q16" s="33" t="str">
        <f t="shared" si="3"/>
        <v/>
      </c>
      <c r="R16" s="34" t="str">
        <f t="shared" si="4"/>
        <v/>
      </c>
      <c r="S16" s="4"/>
      <c r="T16" s="4"/>
    </row>
    <row r="17" spans="1:20" x14ac:dyDescent="0.15">
      <c r="A17" s="4"/>
      <c r="B17" s="4"/>
      <c r="C17" s="4"/>
      <c r="D17" s="9"/>
      <c r="E17" s="9"/>
      <c r="F17" s="4"/>
      <c r="G17" s="4"/>
      <c r="H17" s="4"/>
      <c r="I17" s="4"/>
      <c r="J17" s="14"/>
      <c r="K17" s="14"/>
      <c r="L17" s="16" t="str">
        <f t="shared" si="0"/>
        <v/>
      </c>
      <c r="M17" s="4"/>
      <c r="N17" s="33" t="str">
        <f t="shared" si="1"/>
        <v/>
      </c>
      <c r="O17" s="34" t="str">
        <f t="shared" si="2"/>
        <v/>
      </c>
      <c r="P17" s="4"/>
      <c r="Q17" s="33" t="str">
        <f t="shared" si="3"/>
        <v/>
      </c>
      <c r="R17" s="34" t="str">
        <f t="shared" si="4"/>
        <v/>
      </c>
      <c r="S17" s="4"/>
      <c r="T17" s="4"/>
    </row>
    <row r="18" spans="1:20" x14ac:dyDescent="0.15">
      <c r="A18" s="4"/>
      <c r="B18" s="4"/>
      <c r="C18" s="4"/>
      <c r="D18" s="9"/>
      <c r="E18" s="9"/>
      <c r="F18" s="4"/>
      <c r="G18" s="4"/>
      <c r="H18" s="4"/>
      <c r="I18" s="4"/>
      <c r="J18" s="14"/>
      <c r="K18" s="14"/>
      <c r="L18" s="16" t="str">
        <f t="shared" si="0"/>
        <v/>
      </c>
      <c r="M18" s="4"/>
      <c r="N18" s="33" t="str">
        <f t="shared" si="1"/>
        <v/>
      </c>
      <c r="O18" s="34" t="str">
        <f t="shared" si="2"/>
        <v/>
      </c>
      <c r="P18" s="4"/>
      <c r="Q18" s="33" t="str">
        <f t="shared" si="3"/>
        <v/>
      </c>
      <c r="R18" s="34" t="str">
        <f t="shared" si="4"/>
        <v/>
      </c>
      <c r="S18" s="4"/>
      <c r="T18" s="4"/>
    </row>
    <row r="19" spans="1:20" x14ac:dyDescent="0.15">
      <c r="A19" s="4"/>
      <c r="B19" s="4"/>
      <c r="C19" s="4"/>
      <c r="D19" s="9"/>
      <c r="E19" s="9"/>
      <c r="F19" s="4"/>
      <c r="G19" s="4"/>
      <c r="H19" s="4"/>
      <c r="I19" s="4"/>
      <c r="J19" s="14"/>
      <c r="K19" s="14"/>
      <c r="L19" s="16" t="str">
        <f t="shared" si="0"/>
        <v/>
      </c>
      <c r="M19" s="4"/>
      <c r="N19" s="33" t="str">
        <f t="shared" si="1"/>
        <v/>
      </c>
      <c r="O19" s="34" t="str">
        <f t="shared" si="2"/>
        <v/>
      </c>
      <c r="P19" s="4"/>
      <c r="Q19" s="33" t="str">
        <f t="shared" si="3"/>
        <v/>
      </c>
      <c r="R19" s="34" t="str">
        <f t="shared" si="4"/>
        <v/>
      </c>
      <c r="S19" s="4"/>
      <c r="T19" s="4"/>
    </row>
    <row r="20" spans="1:20" x14ac:dyDescent="0.15">
      <c r="A20" s="4"/>
      <c r="B20" s="4"/>
      <c r="C20" s="4"/>
      <c r="D20" s="9"/>
      <c r="E20" s="9"/>
      <c r="F20" s="4"/>
      <c r="G20" s="4"/>
      <c r="H20" s="4"/>
      <c r="I20" s="4"/>
      <c r="J20" s="14"/>
      <c r="K20" s="14"/>
      <c r="L20" s="16" t="str">
        <f t="shared" si="0"/>
        <v/>
      </c>
      <c r="M20" s="4"/>
      <c r="N20" s="33" t="str">
        <f t="shared" si="1"/>
        <v/>
      </c>
      <c r="O20" s="34" t="str">
        <f t="shared" si="2"/>
        <v/>
      </c>
      <c r="P20" s="4"/>
      <c r="Q20" s="33" t="str">
        <f t="shared" si="3"/>
        <v/>
      </c>
      <c r="R20" s="34" t="str">
        <f t="shared" si="4"/>
        <v/>
      </c>
      <c r="S20" s="4"/>
      <c r="T20" s="4"/>
    </row>
    <row r="21" spans="1:20" x14ac:dyDescent="0.15">
      <c r="A21" s="4"/>
      <c r="B21" s="4"/>
      <c r="C21" s="4"/>
      <c r="D21" s="9"/>
      <c r="E21" s="9"/>
      <c r="F21" s="4"/>
      <c r="G21" s="4"/>
      <c r="H21" s="4"/>
      <c r="I21" s="4"/>
      <c r="J21" s="14"/>
      <c r="K21" s="14"/>
      <c r="L21" s="16" t="str">
        <f t="shared" si="0"/>
        <v/>
      </c>
      <c r="M21" s="4"/>
      <c r="N21" s="33" t="str">
        <f t="shared" si="1"/>
        <v/>
      </c>
      <c r="O21" s="34" t="str">
        <f t="shared" si="2"/>
        <v/>
      </c>
      <c r="P21" s="4"/>
      <c r="Q21" s="33" t="str">
        <f t="shared" si="3"/>
        <v/>
      </c>
      <c r="R21" s="34" t="str">
        <f t="shared" si="4"/>
        <v/>
      </c>
      <c r="S21" s="4"/>
      <c r="T21" s="4"/>
    </row>
    <row r="22" spans="1:20" x14ac:dyDescent="0.15">
      <c r="A22" s="4"/>
      <c r="B22" s="4"/>
      <c r="C22" s="4"/>
      <c r="D22" s="9"/>
      <c r="E22" s="9"/>
      <c r="F22" s="4"/>
      <c r="G22" s="4"/>
      <c r="H22" s="4"/>
      <c r="I22" s="4"/>
      <c r="J22" s="14"/>
      <c r="K22" s="14"/>
      <c r="L22" s="16" t="str">
        <f t="shared" si="0"/>
        <v/>
      </c>
      <c r="M22" s="4"/>
      <c r="N22" s="33" t="str">
        <f t="shared" si="1"/>
        <v/>
      </c>
      <c r="O22" s="34" t="str">
        <f t="shared" si="2"/>
        <v/>
      </c>
      <c r="P22" s="4"/>
      <c r="Q22" s="33" t="str">
        <f t="shared" si="3"/>
        <v/>
      </c>
      <c r="R22" s="34" t="str">
        <f t="shared" si="4"/>
        <v/>
      </c>
      <c r="S22" s="4"/>
      <c r="T22" s="4"/>
    </row>
    <row r="23" spans="1:20" x14ac:dyDescent="0.15">
      <c r="A23" s="4"/>
      <c r="B23" s="4"/>
      <c r="C23" s="4"/>
      <c r="D23" s="9"/>
      <c r="E23" s="9"/>
      <c r="F23" s="4"/>
      <c r="G23" s="4"/>
      <c r="H23" s="4"/>
      <c r="I23" s="4"/>
      <c r="J23" s="14"/>
      <c r="K23" s="14"/>
      <c r="L23" s="16" t="str">
        <f t="shared" si="0"/>
        <v/>
      </c>
      <c r="M23" s="4"/>
      <c r="N23" s="33" t="str">
        <f t="shared" si="1"/>
        <v/>
      </c>
      <c r="O23" s="34" t="str">
        <f t="shared" si="2"/>
        <v/>
      </c>
      <c r="P23" s="4"/>
      <c r="Q23" s="33" t="str">
        <f t="shared" si="3"/>
        <v/>
      </c>
      <c r="R23" s="34" t="str">
        <f t="shared" si="4"/>
        <v/>
      </c>
      <c r="S23" s="4"/>
      <c r="T23" s="4"/>
    </row>
    <row r="24" spans="1:20" x14ac:dyDescent="0.15">
      <c r="A24" s="4"/>
      <c r="B24" s="4"/>
      <c r="C24" s="4"/>
      <c r="D24" s="9"/>
      <c r="E24" s="9"/>
      <c r="F24" s="4"/>
      <c r="G24" s="4"/>
      <c r="H24" s="4"/>
      <c r="I24" s="4"/>
      <c r="J24" s="14"/>
      <c r="K24" s="14"/>
      <c r="L24" s="16" t="str">
        <f t="shared" si="0"/>
        <v/>
      </c>
      <c r="M24" s="4"/>
      <c r="N24" s="33" t="str">
        <f t="shared" si="1"/>
        <v/>
      </c>
      <c r="O24" s="34" t="str">
        <f t="shared" si="2"/>
        <v/>
      </c>
      <c r="P24" s="4"/>
      <c r="Q24" s="33" t="str">
        <f t="shared" si="3"/>
        <v/>
      </c>
      <c r="R24" s="34" t="str">
        <f t="shared" si="4"/>
        <v/>
      </c>
      <c r="S24" s="4"/>
      <c r="T24" s="4"/>
    </row>
    <row r="25" spans="1:20" x14ac:dyDescent="0.15">
      <c r="A25" s="4"/>
      <c r="B25" s="4"/>
      <c r="C25" s="4"/>
      <c r="D25" s="9"/>
      <c r="E25" s="9"/>
      <c r="F25" s="4"/>
      <c r="G25" s="4"/>
      <c r="H25" s="4"/>
      <c r="I25" s="4"/>
      <c r="J25" s="14"/>
      <c r="K25" s="14"/>
      <c r="L25" s="16" t="str">
        <f t="shared" si="0"/>
        <v/>
      </c>
      <c r="M25" s="4"/>
      <c r="N25" s="33" t="str">
        <f t="shared" si="1"/>
        <v/>
      </c>
      <c r="O25" s="34" t="str">
        <f t="shared" si="2"/>
        <v/>
      </c>
      <c r="P25" s="4"/>
      <c r="Q25" s="33" t="str">
        <f t="shared" si="3"/>
        <v/>
      </c>
      <c r="R25" s="34" t="str">
        <f t="shared" si="4"/>
        <v/>
      </c>
      <c r="S25" s="4"/>
      <c r="T25" s="4"/>
    </row>
    <row r="26" spans="1:20" x14ac:dyDescent="0.15">
      <c r="A26" s="4"/>
      <c r="B26" s="4"/>
      <c r="C26" s="4"/>
      <c r="D26" s="9"/>
      <c r="E26" s="9"/>
      <c r="F26" s="4"/>
      <c r="G26" s="4"/>
      <c r="H26" s="4"/>
      <c r="I26" s="4"/>
      <c r="J26" s="14"/>
      <c r="K26" s="14"/>
      <c r="L26" s="16" t="str">
        <f t="shared" si="0"/>
        <v/>
      </c>
      <c r="M26" s="4"/>
      <c r="N26" s="33" t="str">
        <f t="shared" si="1"/>
        <v/>
      </c>
      <c r="O26" s="34" t="str">
        <f t="shared" si="2"/>
        <v/>
      </c>
      <c r="P26" s="4"/>
      <c r="Q26" s="33" t="str">
        <f t="shared" si="3"/>
        <v/>
      </c>
      <c r="R26" s="34" t="str">
        <f t="shared" si="4"/>
        <v/>
      </c>
      <c r="S26" s="4"/>
      <c r="T26" s="4"/>
    </row>
    <row r="27" spans="1:20" x14ac:dyDescent="0.15">
      <c r="A27" s="4"/>
      <c r="B27" s="4"/>
      <c r="C27" s="4"/>
      <c r="D27" s="9"/>
      <c r="E27" s="9"/>
      <c r="F27" s="4"/>
      <c r="G27" s="4"/>
      <c r="H27" s="4"/>
      <c r="I27" s="4"/>
      <c r="J27" s="14"/>
      <c r="K27" s="14"/>
      <c r="L27" s="16" t="str">
        <f t="shared" si="0"/>
        <v/>
      </c>
      <c r="M27" s="4"/>
      <c r="N27" s="33" t="str">
        <f t="shared" si="1"/>
        <v/>
      </c>
      <c r="O27" s="34" t="str">
        <f t="shared" si="2"/>
        <v/>
      </c>
      <c r="P27" s="4"/>
      <c r="Q27" s="33" t="str">
        <f t="shared" si="3"/>
        <v/>
      </c>
      <c r="R27" s="34" t="str">
        <f t="shared" si="4"/>
        <v/>
      </c>
      <c r="S27" s="4"/>
      <c r="T27" s="4"/>
    </row>
    <row r="28" spans="1:20" x14ac:dyDescent="0.15">
      <c r="A28" s="4"/>
      <c r="B28" s="4"/>
      <c r="C28" s="4"/>
      <c r="D28" s="9"/>
      <c r="E28" s="9"/>
      <c r="F28" s="4"/>
      <c r="G28" s="4"/>
      <c r="H28" s="4"/>
      <c r="I28" s="4"/>
      <c r="J28" s="14"/>
      <c r="K28" s="14"/>
      <c r="L28" s="16" t="str">
        <f t="shared" si="0"/>
        <v/>
      </c>
      <c r="M28" s="4"/>
      <c r="N28" s="33" t="str">
        <f t="shared" si="1"/>
        <v/>
      </c>
      <c r="O28" s="34" t="str">
        <f t="shared" si="2"/>
        <v/>
      </c>
      <c r="P28" s="4"/>
      <c r="Q28" s="33" t="str">
        <f t="shared" si="3"/>
        <v/>
      </c>
      <c r="R28" s="34" t="str">
        <f t="shared" si="4"/>
        <v/>
      </c>
      <c r="S28" s="4"/>
      <c r="T28" s="4"/>
    </row>
    <row r="29" spans="1:20" x14ac:dyDescent="0.15">
      <c r="A29" s="4"/>
      <c r="B29" s="4"/>
      <c r="C29" s="4"/>
      <c r="D29" s="9"/>
      <c r="E29" s="9"/>
      <c r="F29" s="4"/>
      <c r="G29" s="4"/>
      <c r="H29" s="4"/>
      <c r="I29" s="4"/>
      <c r="J29" s="14"/>
      <c r="K29" s="14"/>
      <c r="L29" s="16" t="str">
        <f t="shared" si="0"/>
        <v/>
      </c>
      <c r="M29" s="4"/>
      <c r="N29" s="33" t="str">
        <f t="shared" si="1"/>
        <v/>
      </c>
      <c r="O29" s="34" t="str">
        <f t="shared" si="2"/>
        <v/>
      </c>
      <c r="P29" s="4"/>
      <c r="Q29" s="33" t="str">
        <f t="shared" si="3"/>
        <v/>
      </c>
      <c r="R29" s="34" t="str">
        <f t="shared" si="4"/>
        <v/>
      </c>
      <c r="S29" s="4"/>
      <c r="T29" s="4"/>
    </row>
    <row r="30" spans="1:20" x14ac:dyDescent="0.15">
      <c r="A30" s="4"/>
      <c r="B30" s="4"/>
      <c r="C30" s="4"/>
      <c r="D30" s="9"/>
      <c r="E30" s="9"/>
      <c r="F30" s="4"/>
      <c r="G30" s="4"/>
      <c r="H30" s="4"/>
      <c r="I30" s="4"/>
      <c r="J30" s="14"/>
      <c r="K30" s="14"/>
      <c r="L30" s="16" t="str">
        <f t="shared" si="0"/>
        <v/>
      </c>
      <c r="M30" s="4"/>
      <c r="N30" s="33" t="str">
        <f t="shared" si="1"/>
        <v/>
      </c>
      <c r="O30" s="34" t="str">
        <f t="shared" si="2"/>
        <v/>
      </c>
      <c r="P30" s="4"/>
      <c r="Q30" s="33" t="str">
        <f t="shared" si="3"/>
        <v/>
      </c>
      <c r="R30" s="34" t="str">
        <f t="shared" si="4"/>
        <v/>
      </c>
      <c r="S30" s="4"/>
      <c r="T30" s="4"/>
    </row>
    <row r="31" spans="1:20" x14ac:dyDescent="0.15">
      <c r="A31" s="4"/>
      <c r="B31" s="4"/>
      <c r="C31" s="4"/>
      <c r="D31" s="9"/>
      <c r="E31" s="9"/>
      <c r="F31" s="4"/>
      <c r="G31" s="4"/>
      <c r="H31" s="4"/>
      <c r="I31" s="4"/>
      <c r="J31" s="14"/>
      <c r="K31" s="14"/>
      <c r="L31" s="16" t="str">
        <f t="shared" si="0"/>
        <v/>
      </c>
      <c r="M31" s="4"/>
      <c r="N31" s="33" t="str">
        <f t="shared" si="1"/>
        <v/>
      </c>
      <c r="O31" s="34" t="str">
        <f t="shared" si="2"/>
        <v/>
      </c>
      <c r="P31" s="4"/>
      <c r="Q31" s="33" t="str">
        <f t="shared" si="3"/>
        <v/>
      </c>
      <c r="R31" s="34" t="str">
        <f t="shared" si="4"/>
        <v/>
      </c>
      <c r="S31" s="4"/>
      <c r="T31" s="4"/>
    </row>
    <row r="32" spans="1:20" x14ac:dyDescent="0.15">
      <c r="A32" s="4"/>
      <c r="B32" s="4"/>
      <c r="C32" s="4"/>
      <c r="D32" s="9"/>
      <c r="E32" s="9"/>
      <c r="F32" s="4"/>
      <c r="G32" s="4"/>
      <c r="H32" s="4"/>
      <c r="I32" s="4"/>
      <c r="J32" s="14"/>
      <c r="K32" s="14"/>
      <c r="L32" s="16" t="str">
        <f t="shared" si="0"/>
        <v/>
      </c>
      <c r="M32" s="4"/>
      <c r="N32" s="33" t="str">
        <f t="shared" si="1"/>
        <v/>
      </c>
      <c r="O32" s="34" t="str">
        <f t="shared" si="2"/>
        <v/>
      </c>
      <c r="P32" s="4"/>
      <c r="Q32" s="33" t="str">
        <f t="shared" si="3"/>
        <v/>
      </c>
      <c r="R32" s="34" t="str">
        <f t="shared" si="4"/>
        <v/>
      </c>
      <c r="S32" s="4"/>
      <c r="T32" s="4"/>
    </row>
    <row r="33" spans="1:20" x14ac:dyDescent="0.15">
      <c r="A33" s="4"/>
      <c r="B33" s="4"/>
      <c r="C33" s="4"/>
      <c r="D33" s="9"/>
      <c r="E33" s="9"/>
      <c r="F33" s="4"/>
      <c r="G33" s="4"/>
      <c r="H33" s="4"/>
      <c r="I33" s="4"/>
      <c r="J33" s="14"/>
      <c r="K33" s="14"/>
      <c r="L33" s="16" t="str">
        <f t="shared" si="0"/>
        <v/>
      </c>
      <c r="M33" s="4"/>
      <c r="N33" s="33" t="str">
        <f t="shared" si="1"/>
        <v/>
      </c>
      <c r="O33" s="34" t="str">
        <f t="shared" si="2"/>
        <v/>
      </c>
      <c r="P33" s="4"/>
      <c r="Q33" s="33" t="str">
        <f t="shared" si="3"/>
        <v/>
      </c>
      <c r="R33" s="34" t="str">
        <f t="shared" si="4"/>
        <v/>
      </c>
      <c r="S33" s="4"/>
      <c r="T33" s="4"/>
    </row>
    <row r="34" spans="1:20" x14ac:dyDescent="0.15">
      <c r="A34" s="4"/>
      <c r="B34" s="4"/>
      <c r="C34" s="4"/>
      <c r="D34" s="9"/>
      <c r="E34" s="9"/>
      <c r="F34" s="4"/>
      <c r="G34" s="4"/>
      <c r="H34" s="4"/>
      <c r="I34" s="4"/>
      <c r="J34" s="14"/>
      <c r="K34" s="14"/>
      <c r="L34" s="16" t="str">
        <f t="shared" si="0"/>
        <v/>
      </c>
      <c r="M34" s="4"/>
      <c r="N34" s="33" t="str">
        <f t="shared" si="1"/>
        <v/>
      </c>
      <c r="O34" s="34" t="str">
        <f t="shared" si="2"/>
        <v/>
      </c>
      <c r="P34" s="4"/>
      <c r="Q34" s="33" t="str">
        <f t="shared" si="3"/>
        <v/>
      </c>
      <c r="R34" s="34" t="str">
        <f t="shared" si="4"/>
        <v/>
      </c>
      <c r="S34" s="4"/>
      <c r="T34" s="4"/>
    </row>
    <row r="35" spans="1:20" x14ac:dyDescent="0.15">
      <c r="A35" s="4"/>
      <c r="B35" s="4"/>
      <c r="C35" s="4"/>
      <c r="D35" s="9"/>
      <c r="E35" s="9"/>
      <c r="F35" s="4"/>
      <c r="G35" s="4"/>
      <c r="H35" s="4"/>
      <c r="I35" s="4"/>
      <c r="J35" s="14"/>
      <c r="K35" s="14"/>
      <c r="L35" s="16" t="str">
        <f t="shared" si="0"/>
        <v/>
      </c>
      <c r="M35" s="4"/>
      <c r="N35" s="33" t="str">
        <f t="shared" si="1"/>
        <v/>
      </c>
      <c r="O35" s="34" t="str">
        <f t="shared" si="2"/>
        <v/>
      </c>
      <c r="P35" s="4"/>
      <c r="Q35" s="33" t="str">
        <f t="shared" si="3"/>
        <v/>
      </c>
      <c r="R35" s="34" t="str">
        <f t="shared" si="4"/>
        <v/>
      </c>
      <c r="S35" s="4"/>
      <c r="T35" s="4"/>
    </row>
    <row r="36" spans="1:20" x14ac:dyDescent="0.15">
      <c r="A36" s="4"/>
      <c r="B36" s="4"/>
      <c r="C36" s="4"/>
      <c r="D36" s="9"/>
      <c r="E36" s="9"/>
      <c r="F36" s="4"/>
      <c r="G36" s="4"/>
      <c r="H36" s="4"/>
      <c r="I36" s="4"/>
      <c r="J36" s="14"/>
      <c r="K36" s="14"/>
      <c r="L36" s="16" t="str">
        <f t="shared" si="0"/>
        <v/>
      </c>
      <c r="M36" s="4"/>
      <c r="N36" s="33" t="str">
        <f t="shared" si="1"/>
        <v/>
      </c>
      <c r="O36" s="34" t="str">
        <f t="shared" si="2"/>
        <v/>
      </c>
      <c r="P36" s="4"/>
      <c r="Q36" s="33" t="str">
        <f t="shared" si="3"/>
        <v/>
      </c>
      <c r="R36" s="34" t="str">
        <f t="shared" si="4"/>
        <v/>
      </c>
      <c r="S36" s="4"/>
      <c r="T36" s="4"/>
    </row>
    <row r="37" spans="1:20" x14ac:dyDescent="0.15">
      <c r="A37" s="5"/>
      <c r="B37" s="5"/>
      <c r="C37" s="5"/>
      <c r="D37" s="10"/>
      <c r="E37" s="10"/>
      <c r="F37" s="5"/>
      <c r="G37" s="5"/>
      <c r="H37" s="5"/>
      <c r="I37" s="5"/>
      <c r="J37" s="15"/>
      <c r="K37" s="15"/>
      <c r="L37" s="17" t="str">
        <f t="shared" si="0"/>
        <v/>
      </c>
      <c r="M37" s="5"/>
      <c r="N37" s="35" t="str">
        <f t="shared" si="1"/>
        <v/>
      </c>
      <c r="O37" s="36" t="str">
        <f t="shared" si="2"/>
        <v/>
      </c>
      <c r="P37" s="5"/>
      <c r="Q37" s="35" t="str">
        <f t="shared" si="3"/>
        <v/>
      </c>
      <c r="R37" s="36" t="str">
        <f t="shared" si="4"/>
        <v/>
      </c>
      <c r="S37" s="5"/>
      <c r="T37" s="5"/>
    </row>
    <row r="39" spans="1:20" x14ac:dyDescent="0.15">
      <c r="G39" s="46"/>
    </row>
  </sheetData>
  <mergeCells count="21">
    <mergeCell ref="C2:K2"/>
    <mergeCell ref="A4:A7"/>
    <mergeCell ref="B4:B7"/>
    <mergeCell ref="C4:C7"/>
    <mergeCell ref="J4:L5"/>
    <mergeCell ref="D6:F6"/>
    <mergeCell ref="G6:I6"/>
    <mergeCell ref="T4:T7"/>
    <mergeCell ref="M5:O5"/>
    <mergeCell ref="P5:R5"/>
    <mergeCell ref="J6:J7"/>
    <mergeCell ref="K6:K7"/>
    <mergeCell ref="L6:L7"/>
    <mergeCell ref="P6:P7"/>
    <mergeCell ref="Q6:Q7"/>
    <mergeCell ref="R6:R7"/>
    <mergeCell ref="M4:R4"/>
    <mergeCell ref="S4:S7"/>
    <mergeCell ref="M6:M7"/>
    <mergeCell ref="N6:N7"/>
    <mergeCell ref="O6:O7"/>
  </mergeCells>
  <phoneticPr fontId="1"/>
  <conditionalFormatting sqref="L8">
    <cfRule type="uniqueValues" dxfId="103" priority="5"/>
  </conditionalFormatting>
  <conditionalFormatting sqref="L9:L37">
    <cfRule type="uniqueValues" dxfId="102" priority="4"/>
  </conditionalFormatting>
  <conditionalFormatting sqref="N2:O2 C2">
    <cfRule type="uniqueValues" dxfId="101" priority="6"/>
  </conditionalFormatting>
  <conditionalFormatting sqref="E5">
    <cfRule type="uniqueValues" dxfId="100" priority="3"/>
  </conditionalFormatting>
  <conditionalFormatting sqref="E4">
    <cfRule type="uniqueValues" dxfId="99" priority="2"/>
  </conditionalFormatting>
  <conditionalFormatting sqref="F4:I4">
    <cfRule type="uniqueValues" dxfId="98" priority="93"/>
  </conditionalFormatting>
  <dataValidations count="6">
    <dataValidation type="list" allowBlank="1" showInputMessage="1" showErrorMessage="1" sqref="F8:F37">
      <formula1>"UA,ηAC,希望しない"</formula1>
    </dataValidation>
    <dataValidation type="list" allowBlank="1" showInputMessage="1" showErrorMessage="1" sqref="O2">
      <formula1>"3,4,5,6,7"</formula1>
    </dataValidation>
    <dataValidation type="list" allowBlank="1" showInputMessage="1" showErrorMessage="1" sqref="S8:S37">
      <formula1>"記載なし,別紙による"</formula1>
    </dataValidation>
    <dataValidation type="list" allowBlank="1" showInputMessage="1" showErrorMessage="1" sqref="H8:H37">
      <formula1>"（い）,（ろ）,（は）,（に）"</formula1>
    </dataValidation>
    <dataValidation type="list" allowBlank="1" showInputMessage="1" showErrorMessage="1" sqref="I8:I37">
      <formula1>"2%(断熱),4%(日射),両方"</formula1>
    </dataValidation>
    <dataValidation type="list" allowBlank="1" showInputMessage="1" showErrorMessage="1" sqref="G8:G37">
      <formula1>"熱貫流率,熱抵抗値"</formula1>
    </dataValidation>
  </dataValidations>
  <pageMargins left="0.70866141732283472" right="0.51181102362204722" top="0.74803149606299213" bottom="0.35433070866141736" header="0.31496062992125984" footer="0.31496062992125984"/>
  <pageSetup paperSize="9" orientation="landscape" r:id="rId1"/>
  <headerFooter>
    <oddFooter>&amp;R&amp;9＜BELS＞株式会社　CI東海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view="pageBreakPreview" zoomScaleNormal="100" zoomScaleSheetLayoutView="100" workbookViewId="0">
      <selection activeCell="C2" sqref="C2:K2"/>
    </sheetView>
  </sheetViews>
  <sheetFormatPr defaultRowHeight="13.5" x14ac:dyDescent="0.15"/>
  <cols>
    <col min="1" max="1" width="6.75" style="1" customWidth="1"/>
    <col min="2" max="2" width="4.75" style="1" customWidth="1"/>
    <col min="3" max="3" width="6.625" style="1" customWidth="1"/>
    <col min="4" max="5" width="5.625" style="7" bestFit="1" customWidth="1"/>
    <col min="6" max="6" width="8.375" style="11" bestFit="1" customWidth="1"/>
    <col min="7" max="7" width="7" style="11" bestFit="1" customWidth="1"/>
    <col min="8" max="8" width="5.375" style="11" customWidth="1"/>
    <col min="9" max="9" width="7.5" style="11" bestFit="1" customWidth="1"/>
    <col min="10" max="11" width="6.875" style="11" bestFit="1" customWidth="1"/>
    <col min="12" max="12" width="5.25" style="7" bestFit="1" customWidth="1"/>
    <col min="13" max="18" width="7.25" style="7" customWidth="1"/>
    <col min="19" max="19" width="8.375" style="7" bestFit="1" customWidth="1"/>
    <col min="20" max="20" width="7.5" style="1" bestFit="1" customWidth="1"/>
    <col min="21" max="16384" width="9" style="1"/>
  </cols>
  <sheetData>
    <row r="1" spans="1:25" ht="20.25" customHeight="1" x14ac:dyDescent="0.15">
      <c r="A1" s="2" t="s">
        <v>24</v>
      </c>
      <c r="D1" s="1"/>
      <c r="E1" s="1"/>
      <c r="F1" s="1"/>
      <c r="G1" s="1"/>
      <c r="H1" s="1"/>
      <c r="I1" s="1"/>
      <c r="K1" s="1"/>
      <c r="L1" s="1"/>
      <c r="M1" s="21"/>
      <c r="N1" s="21"/>
      <c r="O1" s="21"/>
      <c r="P1" s="21"/>
      <c r="Q1" s="21"/>
      <c r="R1" s="21"/>
      <c r="S1" s="12" t="s">
        <v>10</v>
      </c>
      <c r="T1" s="6"/>
    </row>
    <row r="2" spans="1:25" ht="14.25" x14ac:dyDescent="0.15">
      <c r="A2" s="2"/>
      <c r="B2" s="19" t="s">
        <v>13</v>
      </c>
      <c r="C2" s="157"/>
      <c r="D2" s="157"/>
      <c r="E2" s="157"/>
      <c r="F2" s="157"/>
      <c r="G2" s="157"/>
      <c r="H2" s="157"/>
      <c r="I2" s="157"/>
      <c r="J2" s="157"/>
      <c r="K2" s="157"/>
      <c r="M2" s="21"/>
      <c r="N2" s="22" t="s">
        <v>14</v>
      </c>
      <c r="O2" s="30"/>
      <c r="P2" s="21"/>
      <c r="Q2" s="21"/>
      <c r="R2" s="21"/>
      <c r="S2" s="21"/>
    </row>
    <row r="3" spans="1:25" ht="6" customHeight="1" thickBot="1" x14ac:dyDescent="0.2"/>
    <row r="4" spans="1:25" ht="18.75" customHeight="1" x14ac:dyDescent="0.15">
      <c r="A4" s="158" t="s">
        <v>6</v>
      </c>
      <c r="B4" s="161" t="s">
        <v>0</v>
      </c>
      <c r="C4" s="164" t="s">
        <v>47</v>
      </c>
      <c r="D4" s="172" t="s">
        <v>44</v>
      </c>
      <c r="E4" s="173"/>
      <c r="F4" s="173"/>
      <c r="G4" s="175" t="str">
        <f>"UA基準値：　"&amp;IF(O2="","",(VLOOKUP($O$2,$W$9:$Y$13,2,FALSE)))</f>
        <v>UA基準値：　</v>
      </c>
      <c r="H4" s="175"/>
      <c r="I4" s="176"/>
      <c r="J4" s="167" t="s">
        <v>57</v>
      </c>
      <c r="K4" s="167"/>
      <c r="L4" s="167"/>
      <c r="M4" s="143" t="s">
        <v>58</v>
      </c>
      <c r="N4" s="144"/>
      <c r="O4" s="144"/>
      <c r="P4" s="144"/>
      <c r="Q4" s="144"/>
      <c r="R4" s="145"/>
      <c r="S4" s="151" t="s">
        <v>2</v>
      </c>
      <c r="T4" s="130" t="s">
        <v>23</v>
      </c>
    </row>
    <row r="5" spans="1:25" ht="18.75" customHeight="1" x14ac:dyDescent="0.15">
      <c r="A5" s="159"/>
      <c r="B5" s="162"/>
      <c r="C5" s="165"/>
      <c r="D5" s="174"/>
      <c r="E5" s="120"/>
      <c r="F5" s="120"/>
      <c r="G5" s="177" t="str">
        <f>"ηAC基準値：　"&amp;IF(O2="","",(VLOOKUP($O$2,$W$9:$Y$13,3,FALSE)))</f>
        <v>ηAC基準値：　</v>
      </c>
      <c r="H5" s="177"/>
      <c r="I5" s="178"/>
      <c r="J5" s="125"/>
      <c r="K5" s="125"/>
      <c r="L5" s="125"/>
      <c r="M5" s="133" t="s">
        <v>52</v>
      </c>
      <c r="N5" s="112"/>
      <c r="O5" s="113"/>
      <c r="P5" s="114" t="s">
        <v>53</v>
      </c>
      <c r="Q5" s="112"/>
      <c r="R5" s="134"/>
      <c r="S5" s="152"/>
      <c r="T5" s="131"/>
    </row>
    <row r="6" spans="1:25" ht="18.75" customHeight="1" x14ac:dyDescent="0.15">
      <c r="A6" s="159"/>
      <c r="B6" s="162"/>
      <c r="C6" s="165"/>
      <c r="D6" s="69" t="s">
        <v>46</v>
      </c>
      <c r="E6" s="170" t="s">
        <v>34</v>
      </c>
      <c r="F6" s="171"/>
      <c r="G6" s="47" t="s">
        <v>45</v>
      </c>
      <c r="H6" s="168" t="s">
        <v>28</v>
      </c>
      <c r="I6" s="169"/>
      <c r="J6" s="135" t="s">
        <v>59</v>
      </c>
      <c r="K6" s="137" t="s">
        <v>60</v>
      </c>
      <c r="L6" s="139" t="s">
        <v>61</v>
      </c>
      <c r="M6" s="141" t="s">
        <v>17</v>
      </c>
      <c r="N6" s="146" t="s">
        <v>48</v>
      </c>
      <c r="O6" s="148" t="s">
        <v>19</v>
      </c>
      <c r="P6" s="146" t="s">
        <v>17</v>
      </c>
      <c r="Q6" s="146" t="s">
        <v>48</v>
      </c>
      <c r="R6" s="149" t="s">
        <v>19</v>
      </c>
      <c r="S6" s="152"/>
      <c r="T6" s="131"/>
    </row>
    <row r="7" spans="1:25" ht="47.25" customHeight="1" thickBot="1" x14ac:dyDescent="0.2">
      <c r="A7" s="160"/>
      <c r="B7" s="163"/>
      <c r="C7" s="166"/>
      <c r="D7" s="70" t="s">
        <v>49</v>
      </c>
      <c r="E7" s="62" t="s">
        <v>50</v>
      </c>
      <c r="F7" s="63" t="s">
        <v>37</v>
      </c>
      <c r="G7" s="63" t="s">
        <v>38</v>
      </c>
      <c r="H7" s="64" t="s">
        <v>29</v>
      </c>
      <c r="I7" s="71" t="s">
        <v>51</v>
      </c>
      <c r="J7" s="136"/>
      <c r="K7" s="138"/>
      <c r="L7" s="140"/>
      <c r="M7" s="142"/>
      <c r="N7" s="147"/>
      <c r="O7" s="147"/>
      <c r="P7" s="147"/>
      <c r="Q7" s="147"/>
      <c r="R7" s="150"/>
      <c r="S7" s="153"/>
      <c r="T7" s="132"/>
    </row>
    <row r="8" spans="1:25" x14ac:dyDescent="0.15">
      <c r="A8" s="55"/>
      <c r="B8" s="56"/>
      <c r="C8" s="65"/>
      <c r="D8" s="72"/>
      <c r="E8" s="57"/>
      <c r="F8" s="56"/>
      <c r="G8" s="56"/>
      <c r="H8" s="56"/>
      <c r="I8" s="61"/>
      <c r="J8" s="68"/>
      <c r="K8" s="58"/>
      <c r="L8" s="75" t="str">
        <f t="shared" ref="L8:L11" si="0">IF(J8="","",ROUNDUP(J8/K8,2))</f>
        <v/>
      </c>
      <c r="M8" s="55"/>
      <c r="N8" s="59" t="str">
        <f>IF(M8="","",K8-M8)</f>
        <v/>
      </c>
      <c r="O8" s="60" t="str">
        <f>IF(M8="","",(ROUNDDOWN((K8-M8)/K8*100,0)))</f>
        <v/>
      </c>
      <c r="P8" s="56"/>
      <c r="Q8" s="59" t="str">
        <f>IF(P8="","",K8-P8)</f>
        <v/>
      </c>
      <c r="R8" s="81" t="str">
        <f>IF(P8="","",(ROUNDDOWN((K8-P8)/K8*100,0)))</f>
        <v/>
      </c>
      <c r="S8" s="78"/>
      <c r="T8" s="61"/>
    </row>
    <row r="9" spans="1:25" x14ac:dyDescent="0.15">
      <c r="A9" s="48"/>
      <c r="B9" s="4"/>
      <c r="C9" s="66"/>
      <c r="D9" s="73"/>
      <c r="E9" s="9"/>
      <c r="F9" s="4"/>
      <c r="G9" s="4"/>
      <c r="H9" s="4"/>
      <c r="I9" s="49"/>
      <c r="J9" s="88"/>
      <c r="K9" s="89"/>
      <c r="L9" s="76" t="str">
        <f t="shared" si="0"/>
        <v/>
      </c>
      <c r="M9" s="94"/>
      <c r="N9" s="95" t="str">
        <f t="shared" ref="N9:N11" si="1">IF(M9="","",K9-M9)</f>
        <v/>
      </c>
      <c r="O9" s="34" t="str">
        <f t="shared" ref="O9:O11" si="2">IF(M9="","",(ROUNDDOWN((K9-M9)/K9*100,0)))</f>
        <v/>
      </c>
      <c r="P9" s="89"/>
      <c r="Q9" s="95" t="str">
        <f t="shared" ref="Q9:Q11" si="3">IF(P9="","",K9-P9)</f>
        <v/>
      </c>
      <c r="R9" s="82" t="str">
        <f t="shared" ref="R9:R11" si="4">IF(P9="","",(ROUNDDOWN((K9-P9)/K9*100,0)))</f>
        <v/>
      </c>
      <c r="S9" s="79"/>
      <c r="T9" s="98"/>
      <c r="W9" s="1">
        <v>3</v>
      </c>
      <c r="X9" s="1">
        <v>0.46</v>
      </c>
      <c r="Y9" s="1" t="s">
        <v>22</v>
      </c>
    </row>
    <row r="10" spans="1:25" x14ac:dyDescent="0.15">
      <c r="A10" s="48"/>
      <c r="B10" s="4"/>
      <c r="C10" s="66"/>
      <c r="D10" s="73"/>
      <c r="E10" s="9"/>
      <c r="F10" s="4"/>
      <c r="G10" s="4"/>
      <c r="H10" s="4"/>
      <c r="I10" s="49"/>
      <c r="J10" s="88"/>
      <c r="K10" s="89"/>
      <c r="L10" s="76" t="str">
        <f t="shared" si="0"/>
        <v/>
      </c>
      <c r="M10" s="94"/>
      <c r="N10" s="95" t="str">
        <f t="shared" si="1"/>
        <v/>
      </c>
      <c r="O10" s="34" t="str">
        <f t="shared" si="2"/>
        <v/>
      </c>
      <c r="P10" s="89"/>
      <c r="Q10" s="95" t="str">
        <f t="shared" si="3"/>
        <v/>
      </c>
      <c r="R10" s="82" t="str">
        <f t="shared" si="4"/>
        <v/>
      </c>
      <c r="S10" s="79"/>
      <c r="T10" s="98"/>
      <c r="W10" s="1">
        <v>4</v>
      </c>
      <c r="X10" s="1">
        <v>0.75</v>
      </c>
      <c r="Y10" s="1" t="s">
        <v>22</v>
      </c>
    </row>
    <row r="11" spans="1:25" x14ac:dyDescent="0.15">
      <c r="A11" s="48"/>
      <c r="B11" s="4"/>
      <c r="C11" s="66"/>
      <c r="D11" s="73"/>
      <c r="E11" s="9"/>
      <c r="F11" s="4"/>
      <c r="G11" s="4"/>
      <c r="H11" s="4"/>
      <c r="I11" s="49"/>
      <c r="J11" s="88"/>
      <c r="K11" s="89"/>
      <c r="L11" s="76" t="str">
        <f t="shared" si="0"/>
        <v/>
      </c>
      <c r="M11" s="94"/>
      <c r="N11" s="95" t="str">
        <f t="shared" si="1"/>
        <v/>
      </c>
      <c r="O11" s="34" t="str">
        <f t="shared" si="2"/>
        <v/>
      </c>
      <c r="P11" s="89"/>
      <c r="Q11" s="95" t="str">
        <f t="shared" si="3"/>
        <v/>
      </c>
      <c r="R11" s="82" t="str">
        <f t="shared" si="4"/>
        <v/>
      </c>
      <c r="S11" s="79"/>
      <c r="T11" s="98"/>
      <c r="W11" s="1">
        <v>5</v>
      </c>
      <c r="X11" s="1">
        <v>0.87</v>
      </c>
      <c r="Y11" s="1">
        <v>3</v>
      </c>
    </row>
    <row r="12" spans="1:25" x14ac:dyDescent="0.15">
      <c r="A12" s="48"/>
      <c r="B12" s="4"/>
      <c r="C12" s="66"/>
      <c r="D12" s="73"/>
      <c r="E12" s="9"/>
      <c r="F12" s="4"/>
      <c r="G12" s="4"/>
      <c r="H12" s="4"/>
      <c r="I12" s="49"/>
      <c r="J12" s="88"/>
      <c r="K12" s="89"/>
      <c r="L12" s="76" t="str">
        <f t="shared" ref="L12" si="5">IF(J12="","",ROUNDUP(J12/K12,2))</f>
        <v/>
      </c>
      <c r="M12" s="94"/>
      <c r="N12" s="95" t="str">
        <f t="shared" ref="N12" si="6">IF(M12="","",K12-M12)</f>
        <v/>
      </c>
      <c r="O12" s="34" t="str">
        <f t="shared" ref="O12" si="7">IF(M12="","",(ROUNDDOWN((K12-M12)/K12*100,0)))</f>
        <v/>
      </c>
      <c r="P12" s="89"/>
      <c r="Q12" s="95" t="str">
        <f t="shared" ref="Q12" si="8">IF(P12="","",K12-P12)</f>
        <v/>
      </c>
      <c r="R12" s="82" t="str">
        <f t="shared" ref="R12" si="9">IF(P12="","",(ROUNDDOWN((K12-P12)/K12*100,0)))</f>
        <v/>
      </c>
      <c r="S12" s="79"/>
      <c r="T12" s="98"/>
      <c r="W12" s="1">
        <v>6</v>
      </c>
      <c r="X12" s="1">
        <v>0.87</v>
      </c>
      <c r="Y12" s="1">
        <v>2.8</v>
      </c>
    </row>
    <row r="13" spans="1:25" x14ac:dyDescent="0.15">
      <c r="A13" s="48"/>
      <c r="B13" s="4"/>
      <c r="C13" s="66"/>
      <c r="D13" s="73"/>
      <c r="E13" s="9"/>
      <c r="F13" s="4"/>
      <c r="G13" s="4"/>
      <c r="H13" s="4"/>
      <c r="I13" s="49"/>
      <c r="J13" s="88"/>
      <c r="K13" s="89"/>
      <c r="L13" s="76" t="str">
        <f t="shared" ref="L13:L36" si="10">IF(J13="","",ROUNDUP(J13/K13,2))</f>
        <v/>
      </c>
      <c r="M13" s="94"/>
      <c r="N13" s="95" t="str">
        <f t="shared" ref="N13:N36" si="11">IF(M13="","",K13-M13)</f>
        <v/>
      </c>
      <c r="O13" s="34" t="str">
        <f t="shared" ref="O13:O36" si="12">IF(M13="","",(ROUNDDOWN((K13-M13)/K13*100,0)))</f>
        <v/>
      </c>
      <c r="P13" s="89"/>
      <c r="Q13" s="95" t="str">
        <f t="shared" ref="Q13:Q36" si="13">IF(P13="","",K13-P13)</f>
        <v/>
      </c>
      <c r="R13" s="82" t="str">
        <f t="shared" ref="R13:R36" si="14">IF(P13="","",(ROUNDDOWN((K13-P13)/K13*100,0)))</f>
        <v/>
      </c>
      <c r="S13" s="79"/>
      <c r="T13" s="98"/>
      <c r="W13" s="1">
        <v>7</v>
      </c>
      <c r="X13" s="1">
        <v>0.87</v>
      </c>
      <c r="Y13" s="1">
        <v>2.7</v>
      </c>
    </row>
    <row r="14" spans="1:25" x14ac:dyDescent="0.15">
      <c r="A14" s="48"/>
      <c r="B14" s="4"/>
      <c r="C14" s="66"/>
      <c r="D14" s="73"/>
      <c r="E14" s="9"/>
      <c r="F14" s="4"/>
      <c r="G14" s="4"/>
      <c r="H14" s="4"/>
      <c r="I14" s="49"/>
      <c r="J14" s="88"/>
      <c r="K14" s="89"/>
      <c r="L14" s="76" t="str">
        <f t="shared" si="10"/>
        <v/>
      </c>
      <c r="M14" s="94"/>
      <c r="N14" s="95" t="str">
        <f t="shared" si="11"/>
        <v/>
      </c>
      <c r="O14" s="34" t="str">
        <f t="shared" si="12"/>
        <v/>
      </c>
      <c r="P14" s="89"/>
      <c r="Q14" s="95" t="str">
        <f t="shared" si="13"/>
        <v/>
      </c>
      <c r="R14" s="82" t="str">
        <f t="shared" si="14"/>
        <v/>
      </c>
      <c r="S14" s="79"/>
      <c r="T14" s="98"/>
    </row>
    <row r="15" spans="1:25" x14ac:dyDescent="0.15">
      <c r="A15" s="48"/>
      <c r="B15" s="4"/>
      <c r="C15" s="66"/>
      <c r="D15" s="73"/>
      <c r="E15" s="9"/>
      <c r="F15" s="4"/>
      <c r="G15" s="4"/>
      <c r="H15" s="4"/>
      <c r="I15" s="49"/>
      <c r="J15" s="88"/>
      <c r="K15" s="89"/>
      <c r="L15" s="76" t="str">
        <f t="shared" si="10"/>
        <v/>
      </c>
      <c r="M15" s="94"/>
      <c r="N15" s="95" t="str">
        <f t="shared" si="11"/>
        <v/>
      </c>
      <c r="O15" s="34" t="str">
        <f t="shared" si="12"/>
        <v/>
      </c>
      <c r="P15" s="89"/>
      <c r="Q15" s="95" t="str">
        <f t="shared" si="13"/>
        <v/>
      </c>
      <c r="R15" s="82" t="str">
        <f t="shared" si="14"/>
        <v/>
      </c>
      <c r="S15" s="79"/>
      <c r="T15" s="98"/>
    </row>
    <row r="16" spans="1:25" x14ac:dyDescent="0.15">
      <c r="A16" s="48"/>
      <c r="B16" s="4"/>
      <c r="C16" s="66"/>
      <c r="D16" s="73"/>
      <c r="E16" s="9"/>
      <c r="F16" s="4"/>
      <c r="G16" s="4"/>
      <c r="H16" s="4"/>
      <c r="I16" s="49"/>
      <c r="J16" s="88"/>
      <c r="K16" s="89"/>
      <c r="L16" s="76" t="str">
        <f t="shared" si="10"/>
        <v/>
      </c>
      <c r="M16" s="94"/>
      <c r="N16" s="95" t="str">
        <f t="shared" si="11"/>
        <v/>
      </c>
      <c r="O16" s="34" t="str">
        <f t="shared" si="12"/>
        <v/>
      </c>
      <c r="P16" s="89"/>
      <c r="Q16" s="95" t="str">
        <f t="shared" si="13"/>
        <v/>
      </c>
      <c r="R16" s="82" t="str">
        <f t="shared" si="14"/>
        <v/>
      </c>
      <c r="S16" s="79"/>
      <c r="T16" s="98"/>
    </row>
    <row r="17" spans="1:20" x14ac:dyDescent="0.15">
      <c r="A17" s="48"/>
      <c r="B17" s="4"/>
      <c r="C17" s="66"/>
      <c r="D17" s="73"/>
      <c r="E17" s="9"/>
      <c r="F17" s="4"/>
      <c r="G17" s="4"/>
      <c r="H17" s="4"/>
      <c r="I17" s="49"/>
      <c r="J17" s="88"/>
      <c r="K17" s="89"/>
      <c r="L17" s="76" t="str">
        <f t="shared" si="10"/>
        <v/>
      </c>
      <c r="M17" s="94"/>
      <c r="N17" s="95" t="str">
        <f t="shared" si="11"/>
        <v/>
      </c>
      <c r="O17" s="34" t="str">
        <f t="shared" si="12"/>
        <v/>
      </c>
      <c r="P17" s="89"/>
      <c r="Q17" s="95" t="str">
        <f t="shared" si="13"/>
        <v/>
      </c>
      <c r="R17" s="82" t="str">
        <f t="shared" si="14"/>
        <v/>
      </c>
      <c r="S17" s="79"/>
      <c r="T17" s="98"/>
    </row>
    <row r="18" spans="1:20" x14ac:dyDescent="0.15">
      <c r="A18" s="48"/>
      <c r="B18" s="4"/>
      <c r="C18" s="66"/>
      <c r="D18" s="73"/>
      <c r="E18" s="9"/>
      <c r="F18" s="4"/>
      <c r="G18" s="4"/>
      <c r="H18" s="4"/>
      <c r="I18" s="49"/>
      <c r="J18" s="88"/>
      <c r="K18" s="89"/>
      <c r="L18" s="76" t="str">
        <f t="shared" si="10"/>
        <v/>
      </c>
      <c r="M18" s="94"/>
      <c r="N18" s="95" t="str">
        <f t="shared" si="11"/>
        <v/>
      </c>
      <c r="O18" s="34" t="str">
        <f t="shared" si="12"/>
        <v/>
      </c>
      <c r="P18" s="89"/>
      <c r="Q18" s="95" t="str">
        <f t="shared" si="13"/>
        <v/>
      </c>
      <c r="R18" s="82" t="str">
        <f t="shared" si="14"/>
        <v/>
      </c>
      <c r="S18" s="79"/>
      <c r="T18" s="98"/>
    </row>
    <row r="19" spans="1:20" x14ac:dyDescent="0.15">
      <c r="A19" s="48"/>
      <c r="B19" s="4"/>
      <c r="C19" s="66"/>
      <c r="D19" s="73"/>
      <c r="E19" s="9"/>
      <c r="F19" s="4"/>
      <c r="G19" s="4"/>
      <c r="H19" s="4"/>
      <c r="I19" s="49"/>
      <c r="J19" s="88"/>
      <c r="K19" s="89"/>
      <c r="L19" s="76" t="str">
        <f t="shared" si="10"/>
        <v/>
      </c>
      <c r="M19" s="94"/>
      <c r="N19" s="95" t="str">
        <f t="shared" si="11"/>
        <v/>
      </c>
      <c r="O19" s="34" t="str">
        <f t="shared" si="12"/>
        <v/>
      </c>
      <c r="P19" s="89"/>
      <c r="Q19" s="95" t="str">
        <f t="shared" si="13"/>
        <v/>
      </c>
      <c r="R19" s="82" t="str">
        <f t="shared" si="14"/>
        <v/>
      </c>
      <c r="S19" s="79"/>
      <c r="T19" s="98"/>
    </row>
    <row r="20" spans="1:20" x14ac:dyDescent="0.15">
      <c r="A20" s="48"/>
      <c r="B20" s="4"/>
      <c r="C20" s="66"/>
      <c r="D20" s="73"/>
      <c r="E20" s="9"/>
      <c r="F20" s="4"/>
      <c r="G20" s="4"/>
      <c r="H20" s="4"/>
      <c r="I20" s="49"/>
      <c r="J20" s="88"/>
      <c r="K20" s="89"/>
      <c r="L20" s="76" t="str">
        <f t="shared" si="10"/>
        <v/>
      </c>
      <c r="M20" s="94"/>
      <c r="N20" s="95" t="str">
        <f t="shared" si="11"/>
        <v/>
      </c>
      <c r="O20" s="34" t="str">
        <f t="shared" si="12"/>
        <v/>
      </c>
      <c r="P20" s="89"/>
      <c r="Q20" s="95" t="str">
        <f t="shared" si="13"/>
        <v/>
      </c>
      <c r="R20" s="82" t="str">
        <f t="shared" si="14"/>
        <v/>
      </c>
      <c r="S20" s="79"/>
      <c r="T20" s="98"/>
    </row>
    <row r="21" spans="1:20" x14ac:dyDescent="0.15">
      <c r="A21" s="48"/>
      <c r="B21" s="4"/>
      <c r="C21" s="66"/>
      <c r="D21" s="73"/>
      <c r="E21" s="9"/>
      <c r="F21" s="4"/>
      <c r="G21" s="4"/>
      <c r="H21" s="4"/>
      <c r="I21" s="49"/>
      <c r="J21" s="88"/>
      <c r="K21" s="89"/>
      <c r="L21" s="76" t="str">
        <f t="shared" si="10"/>
        <v/>
      </c>
      <c r="M21" s="94"/>
      <c r="N21" s="95" t="str">
        <f t="shared" si="11"/>
        <v/>
      </c>
      <c r="O21" s="34" t="str">
        <f t="shared" si="12"/>
        <v/>
      </c>
      <c r="P21" s="89"/>
      <c r="Q21" s="95" t="str">
        <f t="shared" si="13"/>
        <v/>
      </c>
      <c r="R21" s="82" t="str">
        <f t="shared" si="14"/>
        <v/>
      </c>
      <c r="S21" s="79"/>
      <c r="T21" s="98"/>
    </row>
    <row r="22" spans="1:20" x14ac:dyDescent="0.15">
      <c r="A22" s="48"/>
      <c r="B22" s="4"/>
      <c r="C22" s="66"/>
      <c r="D22" s="73"/>
      <c r="E22" s="9"/>
      <c r="F22" s="4"/>
      <c r="G22" s="4"/>
      <c r="H22" s="4"/>
      <c r="I22" s="49"/>
      <c r="J22" s="88"/>
      <c r="K22" s="89"/>
      <c r="L22" s="76" t="str">
        <f t="shared" si="10"/>
        <v/>
      </c>
      <c r="M22" s="94"/>
      <c r="N22" s="95" t="str">
        <f t="shared" si="11"/>
        <v/>
      </c>
      <c r="O22" s="34" t="str">
        <f t="shared" si="12"/>
        <v/>
      </c>
      <c r="P22" s="89"/>
      <c r="Q22" s="95" t="str">
        <f t="shared" si="13"/>
        <v/>
      </c>
      <c r="R22" s="82" t="str">
        <f t="shared" si="14"/>
        <v/>
      </c>
      <c r="S22" s="79"/>
      <c r="T22" s="98"/>
    </row>
    <row r="23" spans="1:20" x14ac:dyDescent="0.15">
      <c r="A23" s="48"/>
      <c r="B23" s="4"/>
      <c r="C23" s="66"/>
      <c r="D23" s="73"/>
      <c r="E23" s="9"/>
      <c r="F23" s="4"/>
      <c r="G23" s="4"/>
      <c r="H23" s="4"/>
      <c r="I23" s="49"/>
      <c r="J23" s="88"/>
      <c r="K23" s="89"/>
      <c r="L23" s="76" t="str">
        <f t="shared" si="10"/>
        <v/>
      </c>
      <c r="M23" s="94"/>
      <c r="N23" s="95" t="str">
        <f t="shared" si="11"/>
        <v/>
      </c>
      <c r="O23" s="34" t="str">
        <f t="shared" si="12"/>
        <v/>
      </c>
      <c r="P23" s="89"/>
      <c r="Q23" s="95" t="str">
        <f t="shared" si="13"/>
        <v/>
      </c>
      <c r="R23" s="82" t="str">
        <f t="shared" si="14"/>
        <v/>
      </c>
      <c r="S23" s="79"/>
      <c r="T23" s="98"/>
    </row>
    <row r="24" spans="1:20" x14ac:dyDescent="0.15">
      <c r="A24" s="48"/>
      <c r="B24" s="4"/>
      <c r="C24" s="66"/>
      <c r="D24" s="73"/>
      <c r="E24" s="9"/>
      <c r="F24" s="4"/>
      <c r="G24" s="4"/>
      <c r="H24" s="4"/>
      <c r="I24" s="49"/>
      <c r="J24" s="88"/>
      <c r="K24" s="89"/>
      <c r="L24" s="76" t="str">
        <f t="shared" si="10"/>
        <v/>
      </c>
      <c r="M24" s="94"/>
      <c r="N24" s="95" t="str">
        <f t="shared" si="11"/>
        <v/>
      </c>
      <c r="O24" s="34" t="str">
        <f t="shared" si="12"/>
        <v/>
      </c>
      <c r="P24" s="89"/>
      <c r="Q24" s="95" t="str">
        <f t="shared" si="13"/>
        <v/>
      </c>
      <c r="R24" s="82" t="str">
        <f t="shared" si="14"/>
        <v/>
      </c>
      <c r="S24" s="79"/>
      <c r="T24" s="98"/>
    </row>
    <row r="25" spans="1:20" x14ac:dyDescent="0.15">
      <c r="A25" s="48"/>
      <c r="B25" s="4"/>
      <c r="C25" s="66"/>
      <c r="D25" s="73"/>
      <c r="E25" s="9"/>
      <c r="F25" s="4"/>
      <c r="G25" s="4"/>
      <c r="H25" s="4"/>
      <c r="I25" s="49"/>
      <c r="J25" s="88"/>
      <c r="K25" s="89"/>
      <c r="L25" s="76" t="str">
        <f t="shared" si="10"/>
        <v/>
      </c>
      <c r="M25" s="94"/>
      <c r="N25" s="95" t="str">
        <f t="shared" si="11"/>
        <v/>
      </c>
      <c r="O25" s="34" t="str">
        <f t="shared" si="12"/>
        <v/>
      </c>
      <c r="P25" s="89"/>
      <c r="Q25" s="95" t="str">
        <f t="shared" si="13"/>
        <v/>
      </c>
      <c r="R25" s="82" t="str">
        <f t="shared" si="14"/>
        <v/>
      </c>
      <c r="S25" s="79"/>
      <c r="T25" s="98"/>
    </row>
    <row r="26" spans="1:20" x14ac:dyDescent="0.15">
      <c r="A26" s="48"/>
      <c r="B26" s="4"/>
      <c r="C26" s="66"/>
      <c r="D26" s="73"/>
      <c r="E26" s="9"/>
      <c r="F26" s="4"/>
      <c r="G26" s="4"/>
      <c r="H26" s="4"/>
      <c r="I26" s="49"/>
      <c r="J26" s="88"/>
      <c r="K26" s="89"/>
      <c r="L26" s="76" t="str">
        <f t="shared" si="10"/>
        <v/>
      </c>
      <c r="M26" s="94"/>
      <c r="N26" s="95" t="str">
        <f t="shared" si="11"/>
        <v/>
      </c>
      <c r="O26" s="34" t="str">
        <f t="shared" si="12"/>
        <v/>
      </c>
      <c r="P26" s="89"/>
      <c r="Q26" s="95" t="str">
        <f t="shared" si="13"/>
        <v/>
      </c>
      <c r="R26" s="82" t="str">
        <f t="shared" si="14"/>
        <v/>
      </c>
      <c r="S26" s="79"/>
      <c r="T26" s="98"/>
    </row>
    <row r="27" spans="1:20" x14ac:dyDescent="0.15">
      <c r="A27" s="48"/>
      <c r="B27" s="4"/>
      <c r="C27" s="66"/>
      <c r="D27" s="73"/>
      <c r="E27" s="9"/>
      <c r="F27" s="4"/>
      <c r="G27" s="4"/>
      <c r="H27" s="4"/>
      <c r="I27" s="49"/>
      <c r="J27" s="88"/>
      <c r="K27" s="89"/>
      <c r="L27" s="76" t="str">
        <f t="shared" si="10"/>
        <v/>
      </c>
      <c r="M27" s="94"/>
      <c r="N27" s="95" t="str">
        <f t="shared" si="11"/>
        <v/>
      </c>
      <c r="O27" s="34" t="str">
        <f t="shared" si="12"/>
        <v/>
      </c>
      <c r="P27" s="89"/>
      <c r="Q27" s="95" t="str">
        <f t="shared" si="13"/>
        <v/>
      </c>
      <c r="R27" s="82" t="str">
        <f t="shared" si="14"/>
        <v/>
      </c>
      <c r="S27" s="79"/>
      <c r="T27" s="98"/>
    </row>
    <row r="28" spans="1:20" x14ac:dyDescent="0.15">
      <c r="A28" s="48"/>
      <c r="B28" s="4"/>
      <c r="C28" s="66"/>
      <c r="D28" s="73"/>
      <c r="E28" s="9"/>
      <c r="F28" s="4"/>
      <c r="G28" s="4"/>
      <c r="H28" s="4"/>
      <c r="I28" s="49"/>
      <c r="J28" s="88"/>
      <c r="K28" s="89"/>
      <c r="L28" s="76" t="str">
        <f t="shared" si="10"/>
        <v/>
      </c>
      <c r="M28" s="94"/>
      <c r="N28" s="95" t="str">
        <f t="shared" si="11"/>
        <v/>
      </c>
      <c r="O28" s="34" t="str">
        <f t="shared" si="12"/>
        <v/>
      </c>
      <c r="P28" s="89"/>
      <c r="Q28" s="95" t="str">
        <f t="shared" si="13"/>
        <v/>
      </c>
      <c r="R28" s="82" t="str">
        <f t="shared" si="14"/>
        <v/>
      </c>
      <c r="S28" s="79"/>
      <c r="T28" s="98"/>
    </row>
    <row r="29" spans="1:20" x14ac:dyDescent="0.15">
      <c r="A29" s="48"/>
      <c r="B29" s="4"/>
      <c r="C29" s="66"/>
      <c r="D29" s="73"/>
      <c r="E29" s="9"/>
      <c r="F29" s="4"/>
      <c r="G29" s="4"/>
      <c r="H29" s="4"/>
      <c r="I29" s="49"/>
      <c r="J29" s="88"/>
      <c r="K29" s="89"/>
      <c r="L29" s="76" t="str">
        <f t="shared" si="10"/>
        <v/>
      </c>
      <c r="M29" s="94"/>
      <c r="N29" s="95" t="str">
        <f t="shared" si="11"/>
        <v/>
      </c>
      <c r="O29" s="34" t="str">
        <f t="shared" si="12"/>
        <v/>
      </c>
      <c r="P29" s="89"/>
      <c r="Q29" s="95" t="str">
        <f t="shared" si="13"/>
        <v/>
      </c>
      <c r="R29" s="82" t="str">
        <f t="shared" si="14"/>
        <v/>
      </c>
      <c r="S29" s="79"/>
      <c r="T29" s="98"/>
    </row>
    <row r="30" spans="1:20" x14ac:dyDescent="0.15">
      <c r="A30" s="48"/>
      <c r="B30" s="4"/>
      <c r="C30" s="66"/>
      <c r="D30" s="73"/>
      <c r="E30" s="9"/>
      <c r="F30" s="4"/>
      <c r="G30" s="4"/>
      <c r="H30" s="4"/>
      <c r="I30" s="49"/>
      <c r="J30" s="88"/>
      <c r="K30" s="89"/>
      <c r="L30" s="76" t="str">
        <f t="shared" si="10"/>
        <v/>
      </c>
      <c r="M30" s="94"/>
      <c r="N30" s="95" t="str">
        <f t="shared" si="11"/>
        <v/>
      </c>
      <c r="O30" s="34" t="str">
        <f t="shared" si="12"/>
        <v/>
      </c>
      <c r="P30" s="89"/>
      <c r="Q30" s="95" t="str">
        <f t="shared" si="13"/>
        <v/>
      </c>
      <c r="R30" s="82" t="str">
        <f t="shared" si="14"/>
        <v/>
      </c>
      <c r="S30" s="79"/>
      <c r="T30" s="98"/>
    </row>
    <row r="31" spans="1:20" x14ac:dyDescent="0.15">
      <c r="A31" s="48"/>
      <c r="B31" s="4"/>
      <c r="C31" s="66"/>
      <c r="D31" s="73"/>
      <c r="E31" s="9"/>
      <c r="F31" s="4"/>
      <c r="G31" s="4"/>
      <c r="H31" s="4"/>
      <c r="I31" s="49"/>
      <c r="J31" s="88"/>
      <c r="K31" s="89"/>
      <c r="L31" s="76" t="str">
        <f t="shared" si="10"/>
        <v/>
      </c>
      <c r="M31" s="94"/>
      <c r="N31" s="95" t="str">
        <f t="shared" si="11"/>
        <v/>
      </c>
      <c r="O31" s="34" t="str">
        <f t="shared" si="12"/>
        <v/>
      </c>
      <c r="P31" s="89"/>
      <c r="Q31" s="95" t="str">
        <f t="shared" si="13"/>
        <v/>
      </c>
      <c r="R31" s="82" t="str">
        <f t="shared" si="14"/>
        <v/>
      </c>
      <c r="S31" s="79"/>
      <c r="T31" s="98"/>
    </row>
    <row r="32" spans="1:20" x14ac:dyDescent="0.15">
      <c r="A32" s="48"/>
      <c r="B32" s="4"/>
      <c r="C32" s="66"/>
      <c r="D32" s="73"/>
      <c r="E32" s="9"/>
      <c r="F32" s="4"/>
      <c r="G32" s="4"/>
      <c r="H32" s="4"/>
      <c r="I32" s="49"/>
      <c r="J32" s="88"/>
      <c r="K32" s="89"/>
      <c r="L32" s="76" t="str">
        <f t="shared" si="10"/>
        <v/>
      </c>
      <c r="M32" s="94"/>
      <c r="N32" s="95" t="str">
        <f t="shared" si="11"/>
        <v/>
      </c>
      <c r="O32" s="34" t="str">
        <f t="shared" si="12"/>
        <v/>
      </c>
      <c r="P32" s="89"/>
      <c r="Q32" s="95" t="str">
        <f t="shared" si="13"/>
        <v/>
      </c>
      <c r="R32" s="82" t="str">
        <f t="shared" si="14"/>
        <v/>
      </c>
      <c r="S32" s="79"/>
      <c r="T32" s="98"/>
    </row>
    <row r="33" spans="1:20" x14ac:dyDescent="0.15">
      <c r="A33" s="48"/>
      <c r="B33" s="4"/>
      <c r="C33" s="66"/>
      <c r="D33" s="73"/>
      <c r="E33" s="9"/>
      <c r="F33" s="4"/>
      <c r="G33" s="4"/>
      <c r="H33" s="4"/>
      <c r="I33" s="49"/>
      <c r="J33" s="88"/>
      <c r="K33" s="89"/>
      <c r="L33" s="76" t="str">
        <f t="shared" si="10"/>
        <v/>
      </c>
      <c r="M33" s="94"/>
      <c r="N33" s="95" t="str">
        <f t="shared" si="11"/>
        <v/>
      </c>
      <c r="O33" s="34" t="str">
        <f t="shared" si="12"/>
        <v/>
      </c>
      <c r="P33" s="89"/>
      <c r="Q33" s="95" t="str">
        <f t="shared" si="13"/>
        <v/>
      </c>
      <c r="R33" s="82" t="str">
        <f t="shared" si="14"/>
        <v/>
      </c>
      <c r="S33" s="79"/>
      <c r="T33" s="98"/>
    </row>
    <row r="34" spans="1:20" x14ac:dyDescent="0.15">
      <c r="A34" s="48"/>
      <c r="B34" s="4"/>
      <c r="C34" s="66"/>
      <c r="D34" s="73"/>
      <c r="E34" s="9"/>
      <c r="F34" s="4"/>
      <c r="G34" s="4"/>
      <c r="H34" s="4"/>
      <c r="I34" s="49"/>
      <c r="J34" s="88"/>
      <c r="K34" s="89"/>
      <c r="L34" s="76" t="str">
        <f t="shared" si="10"/>
        <v/>
      </c>
      <c r="M34" s="94"/>
      <c r="N34" s="95" t="str">
        <f t="shared" si="11"/>
        <v/>
      </c>
      <c r="O34" s="34" t="str">
        <f t="shared" si="12"/>
        <v/>
      </c>
      <c r="P34" s="89"/>
      <c r="Q34" s="95" t="str">
        <f t="shared" si="13"/>
        <v/>
      </c>
      <c r="R34" s="82" t="str">
        <f t="shared" si="14"/>
        <v/>
      </c>
      <c r="S34" s="79"/>
      <c r="T34" s="98"/>
    </row>
    <row r="35" spans="1:20" x14ac:dyDescent="0.15">
      <c r="A35" s="48"/>
      <c r="B35" s="4"/>
      <c r="C35" s="66"/>
      <c r="D35" s="73"/>
      <c r="E35" s="9"/>
      <c r="F35" s="4"/>
      <c r="G35" s="4"/>
      <c r="H35" s="4"/>
      <c r="I35" s="49"/>
      <c r="J35" s="88"/>
      <c r="K35" s="89"/>
      <c r="L35" s="76" t="str">
        <f t="shared" si="10"/>
        <v/>
      </c>
      <c r="M35" s="94"/>
      <c r="N35" s="95" t="str">
        <f t="shared" si="11"/>
        <v/>
      </c>
      <c r="O35" s="34" t="str">
        <f t="shared" si="12"/>
        <v/>
      </c>
      <c r="P35" s="89"/>
      <c r="Q35" s="95" t="str">
        <f t="shared" si="13"/>
        <v/>
      </c>
      <c r="R35" s="82" t="str">
        <f t="shared" si="14"/>
        <v/>
      </c>
      <c r="S35" s="79"/>
      <c r="T35" s="98"/>
    </row>
    <row r="36" spans="1:20" x14ac:dyDescent="0.15">
      <c r="A36" s="48"/>
      <c r="B36" s="4"/>
      <c r="C36" s="66"/>
      <c r="D36" s="73"/>
      <c r="E36" s="9"/>
      <c r="F36" s="4"/>
      <c r="G36" s="4"/>
      <c r="H36" s="4"/>
      <c r="I36" s="49"/>
      <c r="J36" s="88"/>
      <c r="K36" s="89"/>
      <c r="L36" s="76" t="str">
        <f t="shared" si="10"/>
        <v/>
      </c>
      <c r="M36" s="94"/>
      <c r="N36" s="95" t="str">
        <f t="shared" si="11"/>
        <v/>
      </c>
      <c r="O36" s="34" t="str">
        <f t="shared" si="12"/>
        <v/>
      </c>
      <c r="P36" s="89"/>
      <c r="Q36" s="95" t="str">
        <f t="shared" si="13"/>
        <v/>
      </c>
      <c r="R36" s="82" t="str">
        <f t="shared" si="14"/>
        <v/>
      </c>
      <c r="S36" s="79"/>
      <c r="T36" s="98"/>
    </row>
    <row r="37" spans="1:20" ht="14.25" thickBot="1" x14ac:dyDescent="0.2">
      <c r="A37" s="50"/>
      <c r="B37" s="51"/>
      <c r="C37" s="67"/>
      <c r="D37" s="74"/>
      <c r="E37" s="52"/>
      <c r="F37" s="51"/>
      <c r="G37" s="51"/>
      <c r="H37" s="51"/>
      <c r="I37" s="54"/>
      <c r="J37" s="90"/>
      <c r="K37" s="91"/>
      <c r="L37" s="77" t="str">
        <f t="shared" ref="L37" si="15">IF(J37="","",ROUNDUP(J37/K37,2))</f>
        <v/>
      </c>
      <c r="M37" s="96"/>
      <c r="N37" s="97" t="str">
        <f t="shared" ref="N37" si="16">IF(M37="","",K37-M37)</f>
        <v/>
      </c>
      <c r="O37" s="53" t="str">
        <f t="shared" ref="O37" si="17">IF(M37="","",(ROUNDDOWN((K37-M37)/K37*100,0)))</f>
        <v/>
      </c>
      <c r="P37" s="91"/>
      <c r="Q37" s="97" t="str">
        <f t="shared" ref="Q37" si="18">IF(P37="","",K37-P37)</f>
        <v/>
      </c>
      <c r="R37" s="83" t="str">
        <f t="shared" ref="R37" si="19">IF(P37="","",(ROUNDDOWN((K37-P37)/K37*100,0)))</f>
        <v/>
      </c>
      <c r="S37" s="80"/>
      <c r="T37" s="99"/>
    </row>
    <row r="38" spans="1:20" ht="14.25" thickBot="1" x14ac:dyDescent="0.2">
      <c r="B38" s="154" t="s">
        <v>54</v>
      </c>
      <c r="C38" s="155"/>
      <c r="D38" s="85"/>
      <c r="E38" s="84"/>
      <c r="F38" s="86" t="s">
        <v>56</v>
      </c>
      <c r="G38" s="87"/>
      <c r="H38" s="154" t="s">
        <v>55</v>
      </c>
      <c r="I38" s="156"/>
      <c r="J38" s="92"/>
      <c r="K38" s="93"/>
      <c r="L38" s="86" t="s">
        <v>56</v>
      </c>
    </row>
    <row r="39" spans="1:20" x14ac:dyDescent="0.15">
      <c r="G39" s="46"/>
    </row>
  </sheetData>
  <mergeCells count="26">
    <mergeCell ref="B38:C38"/>
    <mergeCell ref="H38:I38"/>
    <mergeCell ref="C2:K2"/>
    <mergeCell ref="A4:A7"/>
    <mergeCell ref="B4:B7"/>
    <mergeCell ref="C4:C7"/>
    <mergeCell ref="J4:L5"/>
    <mergeCell ref="H6:I6"/>
    <mergeCell ref="E6:F6"/>
    <mergeCell ref="D4:F5"/>
    <mergeCell ref="G4:I4"/>
    <mergeCell ref="G5:I5"/>
    <mergeCell ref="T4:T7"/>
    <mergeCell ref="M5:O5"/>
    <mergeCell ref="P5:R5"/>
    <mergeCell ref="J6:J7"/>
    <mergeCell ref="K6:K7"/>
    <mergeCell ref="L6:L7"/>
    <mergeCell ref="M6:M7"/>
    <mergeCell ref="M4:R4"/>
    <mergeCell ref="N6:N7"/>
    <mergeCell ref="O6:O7"/>
    <mergeCell ref="P6:P7"/>
    <mergeCell ref="Q6:Q7"/>
    <mergeCell ref="R6:R7"/>
    <mergeCell ref="S4:S7"/>
  </mergeCells>
  <phoneticPr fontId="1"/>
  <conditionalFormatting sqref="L8">
    <cfRule type="uniqueValues" dxfId="97" priority="101"/>
  </conditionalFormatting>
  <conditionalFormatting sqref="L9">
    <cfRule type="uniqueValues" dxfId="96" priority="100"/>
  </conditionalFormatting>
  <conditionalFormatting sqref="N2:O2 C2">
    <cfRule type="uniqueValues" dxfId="95" priority="102"/>
  </conditionalFormatting>
  <conditionalFormatting sqref="G4">
    <cfRule type="uniqueValues" dxfId="94" priority="103"/>
  </conditionalFormatting>
  <conditionalFormatting sqref="T8">
    <cfRule type="uniqueValues" dxfId="93" priority="96"/>
  </conditionalFormatting>
  <conditionalFormatting sqref="T9">
    <cfRule type="uniqueValues" dxfId="92" priority="95"/>
  </conditionalFormatting>
  <conditionalFormatting sqref="A8">
    <cfRule type="uniqueValues" dxfId="91" priority="92"/>
  </conditionalFormatting>
  <conditionalFormatting sqref="B8">
    <cfRule type="uniqueValues" dxfId="90" priority="91"/>
  </conditionalFormatting>
  <conditionalFormatting sqref="C8">
    <cfRule type="uniqueValues" dxfId="89" priority="90"/>
  </conditionalFormatting>
  <conditionalFormatting sqref="D8">
    <cfRule type="uniqueValues" dxfId="88" priority="89"/>
  </conditionalFormatting>
  <conditionalFormatting sqref="E8">
    <cfRule type="uniqueValues" dxfId="87" priority="88"/>
  </conditionalFormatting>
  <conditionalFormatting sqref="F8">
    <cfRule type="uniqueValues" dxfId="86" priority="87"/>
  </conditionalFormatting>
  <conditionalFormatting sqref="G8">
    <cfRule type="uniqueValues" dxfId="85" priority="86"/>
  </conditionalFormatting>
  <conditionalFormatting sqref="H8">
    <cfRule type="uniqueValues" dxfId="84" priority="85"/>
  </conditionalFormatting>
  <conditionalFormatting sqref="I8">
    <cfRule type="uniqueValues" dxfId="83" priority="84"/>
  </conditionalFormatting>
  <conditionalFormatting sqref="J8">
    <cfRule type="uniqueValues" dxfId="82" priority="83"/>
  </conditionalFormatting>
  <conditionalFormatting sqref="K8">
    <cfRule type="uniqueValues" dxfId="81" priority="82"/>
  </conditionalFormatting>
  <conditionalFormatting sqref="M8">
    <cfRule type="uniqueValues" dxfId="80" priority="81"/>
  </conditionalFormatting>
  <conditionalFormatting sqref="P8">
    <cfRule type="uniqueValues" dxfId="79" priority="80"/>
  </conditionalFormatting>
  <conditionalFormatting sqref="S8">
    <cfRule type="uniqueValues" dxfId="78" priority="79"/>
  </conditionalFormatting>
  <conditionalFormatting sqref="A9">
    <cfRule type="uniqueValues" dxfId="77" priority="78"/>
  </conditionalFormatting>
  <conditionalFormatting sqref="B9">
    <cfRule type="uniqueValues" dxfId="76" priority="77"/>
  </conditionalFormatting>
  <conditionalFormatting sqref="C9">
    <cfRule type="uniqueValues" dxfId="75" priority="76"/>
  </conditionalFormatting>
  <conditionalFormatting sqref="D9">
    <cfRule type="uniqueValues" dxfId="74" priority="75"/>
  </conditionalFormatting>
  <conditionalFormatting sqref="E9">
    <cfRule type="uniqueValues" dxfId="73" priority="74"/>
  </conditionalFormatting>
  <conditionalFormatting sqref="F9">
    <cfRule type="uniqueValues" dxfId="72" priority="73"/>
  </conditionalFormatting>
  <conditionalFormatting sqref="G9">
    <cfRule type="uniqueValues" dxfId="71" priority="72"/>
  </conditionalFormatting>
  <conditionalFormatting sqref="H9">
    <cfRule type="uniqueValues" dxfId="70" priority="71"/>
  </conditionalFormatting>
  <conditionalFormatting sqref="I9">
    <cfRule type="uniqueValues" dxfId="69" priority="70"/>
  </conditionalFormatting>
  <conditionalFormatting sqref="J9">
    <cfRule type="uniqueValues" dxfId="68" priority="69"/>
  </conditionalFormatting>
  <conditionalFormatting sqref="K9">
    <cfRule type="uniqueValues" dxfId="67" priority="68"/>
  </conditionalFormatting>
  <conditionalFormatting sqref="M9">
    <cfRule type="uniqueValues" dxfId="66" priority="67"/>
  </conditionalFormatting>
  <conditionalFormatting sqref="P9">
    <cfRule type="uniqueValues" dxfId="65" priority="66"/>
  </conditionalFormatting>
  <conditionalFormatting sqref="S9">
    <cfRule type="uniqueValues" dxfId="64" priority="65"/>
  </conditionalFormatting>
  <conditionalFormatting sqref="L12">
    <cfRule type="uniqueValues" dxfId="63" priority="64"/>
  </conditionalFormatting>
  <conditionalFormatting sqref="T12">
    <cfRule type="uniqueValues" dxfId="62" priority="63"/>
  </conditionalFormatting>
  <conditionalFormatting sqref="A12">
    <cfRule type="uniqueValues" dxfId="61" priority="62"/>
  </conditionalFormatting>
  <conditionalFormatting sqref="B12">
    <cfRule type="uniqueValues" dxfId="60" priority="61"/>
  </conditionalFormatting>
  <conditionalFormatting sqref="C12">
    <cfRule type="uniqueValues" dxfId="59" priority="60"/>
  </conditionalFormatting>
  <conditionalFormatting sqref="D12">
    <cfRule type="uniqueValues" dxfId="58" priority="59"/>
  </conditionalFormatting>
  <conditionalFormatting sqref="E12">
    <cfRule type="uniqueValues" dxfId="57" priority="58"/>
  </conditionalFormatting>
  <conditionalFormatting sqref="F12">
    <cfRule type="uniqueValues" dxfId="56" priority="57"/>
  </conditionalFormatting>
  <conditionalFormatting sqref="G12">
    <cfRule type="uniqueValues" dxfId="55" priority="56"/>
  </conditionalFormatting>
  <conditionalFormatting sqref="H12">
    <cfRule type="uniqueValues" dxfId="54" priority="55"/>
  </conditionalFormatting>
  <conditionalFormatting sqref="I12">
    <cfRule type="uniqueValues" dxfId="53" priority="54"/>
  </conditionalFormatting>
  <conditionalFormatting sqref="J12">
    <cfRule type="uniqueValues" dxfId="52" priority="53"/>
  </conditionalFormatting>
  <conditionalFormatting sqref="K12">
    <cfRule type="uniqueValues" dxfId="51" priority="52"/>
  </conditionalFormatting>
  <conditionalFormatting sqref="M12">
    <cfRule type="uniqueValues" dxfId="50" priority="51"/>
  </conditionalFormatting>
  <conditionalFormatting sqref="P12">
    <cfRule type="uniqueValues" dxfId="49" priority="50"/>
  </conditionalFormatting>
  <conditionalFormatting sqref="S12">
    <cfRule type="uniqueValues" dxfId="48" priority="49"/>
  </conditionalFormatting>
  <conditionalFormatting sqref="L13:L36">
    <cfRule type="uniqueValues" dxfId="47" priority="48"/>
  </conditionalFormatting>
  <conditionalFormatting sqref="T13:T36">
    <cfRule type="uniqueValues" dxfId="46" priority="47"/>
  </conditionalFormatting>
  <conditionalFormatting sqref="A13:A36">
    <cfRule type="uniqueValues" dxfId="45" priority="46"/>
  </conditionalFormatting>
  <conditionalFormatting sqref="B13:B36">
    <cfRule type="uniqueValues" dxfId="44" priority="45"/>
  </conditionalFormatting>
  <conditionalFormatting sqref="C13:C36">
    <cfRule type="uniqueValues" dxfId="43" priority="44"/>
  </conditionalFormatting>
  <conditionalFormatting sqref="D13:D36">
    <cfRule type="uniqueValues" dxfId="42" priority="43"/>
  </conditionalFormatting>
  <conditionalFormatting sqref="E13:E36">
    <cfRule type="uniqueValues" dxfId="41" priority="42"/>
  </conditionalFormatting>
  <conditionalFormatting sqref="F13:F36">
    <cfRule type="uniqueValues" dxfId="40" priority="41"/>
  </conditionalFormatting>
  <conditionalFormatting sqref="G13:G36">
    <cfRule type="uniqueValues" dxfId="39" priority="40"/>
  </conditionalFormatting>
  <conditionalFormatting sqref="H13:H36">
    <cfRule type="uniqueValues" dxfId="38" priority="39"/>
  </conditionalFormatting>
  <conditionalFormatting sqref="I13:I36">
    <cfRule type="uniqueValues" dxfId="37" priority="38"/>
  </conditionalFormatting>
  <conditionalFormatting sqref="J13:J36">
    <cfRule type="uniqueValues" dxfId="36" priority="37"/>
  </conditionalFormatting>
  <conditionalFormatting sqref="K13:K36">
    <cfRule type="uniqueValues" dxfId="35" priority="36"/>
  </conditionalFormatting>
  <conditionalFormatting sqref="M13:M36">
    <cfRule type="uniqueValues" dxfId="34" priority="35"/>
  </conditionalFormatting>
  <conditionalFormatting sqref="P13:P36">
    <cfRule type="uniqueValues" dxfId="33" priority="34"/>
  </conditionalFormatting>
  <conditionalFormatting sqref="S13:S36">
    <cfRule type="uniqueValues" dxfId="32" priority="33"/>
  </conditionalFormatting>
  <conditionalFormatting sqref="L10:L11">
    <cfRule type="uniqueValues" dxfId="31" priority="32"/>
  </conditionalFormatting>
  <conditionalFormatting sqref="T10:T11">
    <cfRule type="uniqueValues" dxfId="30" priority="31"/>
  </conditionalFormatting>
  <conditionalFormatting sqref="A10:A11">
    <cfRule type="uniqueValues" dxfId="29" priority="30"/>
  </conditionalFormatting>
  <conditionalFormatting sqref="B10:B11">
    <cfRule type="uniqueValues" dxfId="28" priority="29"/>
  </conditionalFormatting>
  <conditionalFormatting sqref="C10:C11">
    <cfRule type="uniqueValues" dxfId="27" priority="28"/>
  </conditionalFormatting>
  <conditionalFormatting sqref="D10:D11">
    <cfRule type="uniqueValues" dxfId="26" priority="27"/>
  </conditionalFormatting>
  <conditionalFormatting sqref="E10:E11">
    <cfRule type="uniqueValues" dxfId="25" priority="26"/>
  </conditionalFormatting>
  <conditionalFormatting sqref="F10:F11">
    <cfRule type="uniqueValues" dxfId="24" priority="25"/>
  </conditionalFormatting>
  <conditionalFormatting sqref="G10:G11">
    <cfRule type="uniqueValues" dxfId="23" priority="24"/>
  </conditionalFormatting>
  <conditionalFormatting sqref="H10:H11">
    <cfRule type="uniqueValues" dxfId="22" priority="23"/>
  </conditionalFormatting>
  <conditionalFormatting sqref="I10:I11">
    <cfRule type="uniqueValues" dxfId="21" priority="22"/>
  </conditionalFormatting>
  <conditionalFormatting sqref="J10:J11">
    <cfRule type="uniqueValues" dxfId="20" priority="21"/>
  </conditionalFormatting>
  <conditionalFormatting sqref="K10:K11">
    <cfRule type="uniqueValues" dxfId="19" priority="20"/>
  </conditionalFormatting>
  <conditionalFormatting sqref="M10:M11">
    <cfRule type="uniqueValues" dxfId="18" priority="19"/>
  </conditionalFormatting>
  <conditionalFormatting sqref="P10:P11">
    <cfRule type="uniqueValues" dxfId="17" priority="18"/>
  </conditionalFormatting>
  <conditionalFormatting sqref="S10:S11">
    <cfRule type="uniqueValues" dxfId="16" priority="17"/>
  </conditionalFormatting>
  <conditionalFormatting sqref="A37">
    <cfRule type="uniqueValues" dxfId="15" priority="16"/>
  </conditionalFormatting>
  <conditionalFormatting sqref="L37">
    <cfRule type="uniqueValues" dxfId="14" priority="15"/>
  </conditionalFormatting>
  <conditionalFormatting sqref="T37">
    <cfRule type="uniqueValues" dxfId="13" priority="14"/>
  </conditionalFormatting>
  <conditionalFormatting sqref="B37">
    <cfRule type="uniqueValues" dxfId="12" priority="13"/>
  </conditionalFormatting>
  <conditionalFormatting sqref="C37">
    <cfRule type="uniqueValues" dxfId="11" priority="12"/>
  </conditionalFormatting>
  <conditionalFormatting sqref="D37">
    <cfRule type="uniqueValues" dxfId="10" priority="11"/>
  </conditionalFormatting>
  <conditionalFormatting sqref="E37">
    <cfRule type="uniqueValues" dxfId="9" priority="10"/>
  </conditionalFormatting>
  <conditionalFormatting sqref="F37">
    <cfRule type="uniqueValues" dxfId="8" priority="9"/>
  </conditionalFormatting>
  <conditionalFormatting sqref="G37">
    <cfRule type="uniqueValues" dxfId="7" priority="8"/>
  </conditionalFormatting>
  <conditionalFormatting sqref="H37">
    <cfRule type="uniqueValues" dxfId="6" priority="7"/>
  </conditionalFormatting>
  <conditionalFormatting sqref="I37">
    <cfRule type="uniqueValues" dxfId="5" priority="6"/>
  </conditionalFormatting>
  <conditionalFormatting sqref="J37">
    <cfRule type="uniqueValues" dxfId="4" priority="5"/>
  </conditionalFormatting>
  <conditionalFormatting sqref="K37">
    <cfRule type="uniqueValues" dxfId="3" priority="4"/>
  </conditionalFormatting>
  <conditionalFormatting sqref="M37">
    <cfRule type="uniqueValues" dxfId="2" priority="3"/>
  </conditionalFormatting>
  <conditionalFormatting sqref="P37">
    <cfRule type="uniqueValues" dxfId="1" priority="2"/>
  </conditionalFormatting>
  <conditionalFormatting sqref="S37">
    <cfRule type="uniqueValues" dxfId="0" priority="1"/>
  </conditionalFormatting>
  <dataValidations count="7">
    <dataValidation type="list" allowBlank="1" showInputMessage="1" showErrorMessage="1" sqref="G8:G37">
      <formula1>"熱貫流率,熱抵抗値"</formula1>
    </dataValidation>
    <dataValidation type="list" allowBlank="1" showInputMessage="1" showErrorMessage="1" sqref="I8:I37">
      <formula1>"2%(断熱),4%(日射),両方"</formula1>
    </dataValidation>
    <dataValidation type="list" allowBlank="1" showInputMessage="1" showErrorMessage="1" sqref="H8:H37">
      <formula1>"（い）,（ろ）,（は）,（に）"</formula1>
    </dataValidation>
    <dataValidation type="list" allowBlank="1" showInputMessage="1" showErrorMessage="1" sqref="S8:S37">
      <formula1>"記載なし,別紙による"</formula1>
    </dataValidation>
    <dataValidation type="list" allowBlank="1" showInputMessage="1" showErrorMessage="1" sqref="O2">
      <formula1>"3,4,5,6,7"</formula1>
    </dataValidation>
    <dataValidation type="list" allowBlank="1" showInputMessage="1" showErrorMessage="1" sqref="F8:F37">
      <formula1>"UA,ηAC,希望しない"</formula1>
    </dataValidation>
    <dataValidation type="list" allowBlank="1" showInputMessage="1" showErrorMessage="1" sqref="D6 G6">
      <formula1>"□,■"</formula1>
    </dataValidation>
  </dataValidations>
  <pageMargins left="0.70866141732283472" right="0.51181102362204722" top="0.74803149606299213" bottom="0.35433070866141736" header="0.31496062992125984" footer="0.31496062992125984"/>
  <pageSetup paperSize="9" orientation="landscape" r:id="rId1"/>
  <headerFooter>
    <oddFooter>&amp;R&amp;9＜BELS＞株式会社　CI東海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Sheet1</vt:lpstr>
      <vt:lpstr>Sheet1 (2)</vt:lpstr>
      <vt:lpstr>Sheet1 (3)</vt:lpstr>
      <vt:lpstr>Sheet2</vt:lpstr>
      <vt:lpstr>Sheet3</vt:lpstr>
      <vt:lpstr>Sheet1!Print_Area</vt:lpstr>
      <vt:lpstr>'Sheet1 (2)'!Print_Area</vt:lpstr>
      <vt:lpstr>'Sheet1 (3)'!Print_Area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2016-09-26T01:10:34Z</cp:lastPrinted>
  <dcterms:created xsi:type="dcterms:W3CDTF">2016-09-06T08:00:36Z</dcterms:created>
  <dcterms:modified xsi:type="dcterms:W3CDTF">2016-11-10T06:07:19Z</dcterms:modified>
</cp:coreProperties>
</file>