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試作HP\home\www\document\doc\dl_hyoka_sekkei\"/>
    </mc:Choice>
  </mc:AlternateContent>
  <workbookProtection workbookPassword="D9C3" lockStructure="1"/>
  <bookViews>
    <workbookView xWindow="-15" yWindow="6075" windowWidth="28860" windowHeight="6120" tabRatio="758" firstSheet="1" activeTab="1"/>
  </bookViews>
  <sheets>
    <sheet name="自己評価書作成メニュー" sheetId="3" state="hidden" r:id="rId1"/>
    <sheet name="自己評価書" sheetId="1" r:id="rId2"/>
    <sheet name="マスターシート" sheetId="2" state="hidden" r:id="rId3"/>
  </sheets>
  <functionGroups builtInGroupCount="18"/>
  <definedNames>
    <definedName name="_check_HOUSE_KIND">自己評価書!$GM$8</definedName>
    <definedName name="_check_HYOUKA_IMPORT_KIND">自己評価書!$GM$6</definedName>
    <definedName name="_check_HYOUKA_KIND">自己評価書!$GM$7</definedName>
    <definedName name="_row">自己評価書!$A$35:$IJ$35</definedName>
    <definedName name="_source">自己評価書!$A$34:$IJ$34</definedName>
    <definedName name="hyouka_tower_N01_1_FLAG">自己評価書!$GP$7</definedName>
    <definedName name="hyouka_tower_N01_1_RANK">自己評価書!$AI$7</definedName>
    <definedName name="hyouka_tower_N01_2_FLAG">自己評価書!$GP$8</definedName>
    <definedName name="hyouka_tower_N01_2_RANK">自己評価書!$AI$8</definedName>
    <definedName name="hyouka_tower_N01_3_FLAG">自己評価書!$GP$9</definedName>
    <definedName name="hyouka_tower_N01_3_MENSIN__maru">自己評価書!$GM$9</definedName>
    <definedName name="hyouka_tower_N01_3_SONOTA__maru">自己評価書!$GM$10</definedName>
    <definedName name="hyouka_tower_N01_4_FLAG">自己評価書!$GP$10</definedName>
    <definedName name="hyouka_tower_N01_4_RANK">自己評価書!$AI$10</definedName>
    <definedName name="hyouka_tower_N01_5_FLAG">自己評価書!$GP$11</definedName>
    <definedName name="hyouka_tower_N01_5_RANK">自己評価書!$AI$11</definedName>
    <definedName name="hyouka_tower_N01_6_FLAG">自己評価書!$GP$12</definedName>
    <definedName name="hyouka_tower_N01_6_JIBAN">自己評価書!$AU$7</definedName>
    <definedName name="hyouka_tower_N01_6_JIBAN_FLAG__box">自己評価書!$AT$7</definedName>
    <definedName name="hyouka_tower_N01_6_JIBAN_KAIRYOU__box">自己評価書!$AT$8</definedName>
    <definedName name="hyouka_tower_N01_6_JIBAN_KAIRYOU_HOUHOU">自己評価書!$AT$14</definedName>
    <definedName name="hyouka_tower_N01_6_JIBAN_TYOUSA">自己評価書!$GM$11</definedName>
    <definedName name="hyouka_tower_N01_6_KAIRYOU_RYOKU">自己評価書!$AU$11</definedName>
    <definedName name="hyouka_tower_N01_6_KAIRYOU_RYOKU_FLAG__box">自己評価書!$AT$11</definedName>
    <definedName name="hyouka_tower_N01_6_KAIRYOU_RYOKUDO">自己評価書!$AU$10</definedName>
    <definedName name="hyouka_tower_N01_6_KAIRYOU_RYOKUDO_FLAG__box">自己評価書!$AT$10</definedName>
    <definedName name="hyouka_tower_N01_6_KUI">自己評価書!$AU$9</definedName>
    <definedName name="hyouka_tower_N01_6_KUI_FLAG__box">自己評価書!$AT$9</definedName>
    <definedName name="hyouka_tower_N01_7_FLAG">自己評価書!$GP$13</definedName>
    <definedName name="hyouka_tower_N01_7_KUI_FLAG__box">自己評価書!$BL$9</definedName>
    <definedName name="hyouka_tower_N01_7_KUI_KEI">自己評価書!$GM$12</definedName>
    <definedName name="hyouka_tower_N01_7_KUI_SYU">自己評価書!$BM$9</definedName>
    <definedName name="hyouka_tower_N01_7_KUI_TYOU">自己評価書!$GM$13</definedName>
    <definedName name="hyouka_tower_N01_7_TYOKU_FLAG__box">自己評価書!$BL$7</definedName>
    <definedName name="hyouka_tower_N01_7_TYOKU_KEISIKI">自己評価書!$BL$8</definedName>
    <definedName name="hyouka_tower_N01_7_TYOKU_KOUZOU">自己評価書!$BM$7</definedName>
    <definedName name="hyouka_tower_N02_5_FLAG">自己評価書!$GS$7</definedName>
    <definedName name="hyouka_tower_N02_5_RANK">自己評価書!$CL$7</definedName>
    <definedName name="hyouka_tower_N02_6_FLAG">自己評価書!$GS$8</definedName>
    <definedName name="hyouka_tower_N02_6_RANK">自己評価書!$CL$8</definedName>
    <definedName name="hyouka_tower_N03_1_FLAG">自己評価書!$GS$10</definedName>
    <definedName name="hyouka_tower_N03_1_RANK">自己評価書!$CL$10</definedName>
    <definedName name="hyouka_tower_N04_2_FLAG">自己評価書!$GS$12</definedName>
    <definedName name="hyouka_tower_N04_2_RANK">自己評価書!$DD$7</definedName>
    <definedName name="hyouka_tower_N04_3_BALCONY__box">自己評価書!$CX$11</definedName>
    <definedName name="hyouka_tower_N04_3_FLAG">自己評価書!$GS$13</definedName>
    <definedName name="hyouka_tower_N04_3_GAIHEKI__box">自己評価書!$CX$10</definedName>
    <definedName name="hyouka_tower_N04_3_KYOUYUU__box">自己評価書!$CX$9</definedName>
    <definedName name="hyouka_tower_N04_3_RANK">自己評価書!$DD$8</definedName>
    <definedName name="hyouka_tower_N04_3_SENYOU__box">自己評価書!$CX$12</definedName>
    <definedName name="hyouka_tower_N04_3_SONOTA__box">自己評価書!$CX$13</definedName>
    <definedName name="hyouka_tower_N04_3_SONOTA_BIKO">自己評価書!$CX$14</definedName>
    <definedName name="hyouka_tower_N05_1_KEISAN_HOUHOU">自己評価書!$BQ$35</definedName>
    <definedName name="hyouka_towerunit_JYUKOKEIRO_EV__marubatu">自己評価書!$T$35</definedName>
    <definedName name="hyouka_towerunit_JYUKOKEIRO_KAIDAN__marubatu">自己評価書!$R$35</definedName>
    <definedName name="hyouka_towerunit_JYUKOKEIRO_ROUKA__marubatu">自己評価書!$S$35</definedName>
    <definedName name="hyouka_towerunit_KAI">自己評価書!$F$35</definedName>
    <definedName name="hyouka_towerunit_KAIHEKI__marubatu">自己評価書!$U$35</definedName>
    <definedName name="hyouka_towerunit_KAISYOU">自己評価書!$V$35</definedName>
    <definedName name="hyouka_towerunit_KYOSITU_MENSEKI">自己評価書!$J$35</definedName>
    <definedName name="hyouka_towerunit_N02_1_FLAG">自己評価書!$GW$35</definedName>
    <definedName name="hyouka_towerunit_N02_1_RANK">自己評価書!$Y$35</definedName>
    <definedName name="hyouka_towerunit_N02_2_FLAG">自己評価書!$GX$35</definedName>
    <definedName name="hyouka_towerunit_N02_2_RANK">自己評価書!$Z$35</definedName>
    <definedName name="hyouka_towerunit_N02_3_FLAG">自己評価書!$GY$35</definedName>
    <definedName name="hyouka_towerunit_N02_3_HAIEN">自己評価書!$AB$35</definedName>
    <definedName name="hyouka_towerunit_N02_3_HEIMEN__short1">自己評価書!$AG$35</definedName>
    <definedName name="hyouka_towerunit_N02_3_NONE__maru">自己評価書!$AA$35</definedName>
    <definedName name="hyouka_towerunit_N02_3_TAIKA_RANK">自己評価書!$AJ$35</definedName>
    <definedName name="hyouka_towerunit_N02_4__common">自己評価書!$AI$13</definedName>
    <definedName name="hyouka_towerunit_N02_4_FLAG">自己評価書!$GZ$35</definedName>
    <definedName name="hyouka_towerunit_N02_4_HINAN">自己評価書!$AO$35</definedName>
    <definedName name="hyouka_towerunit_N02_4_HINAN_FLAG__maru">自己評価書!$AN$35</definedName>
    <definedName name="hyouka_towerunit_N02_4_NONE__maru">自己評価書!$AK$35</definedName>
    <definedName name="hyouka_towerunit_N02_4_SONOTA">自己評価書!$AR$35</definedName>
    <definedName name="hyouka_towerunit_N02_4_SONOTA_FLAG__maru">自己評価書!$AQ$35</definedName>
    <definedName name="hyouka_towerunit_N02_4_TONARI__maru">自己評価書!$AM$35</definedName>
    <definedName name="hyouka_towerunit_N02_4_TYOKUSETU__maru">自己評価書!$AL$35</definedName>
    <definedName name="hyouka_towerunit_N02_7_FLAG">自己評価書!$HA$35</definedName>
    <definedName name="hyouka_towerunit_N02_7_RANK">自己評価書!$AT$35</definedName>
    <definedName name="hyouka_towerunit_N04_1_FLAG">自己評価書!$HB$35</definedName>
    <definedName name="hyouka_towerunit_N04_1_RANK">自己評価書!$AU$35</definedName>
    <definedName name="hyouka_towerunit_N04_4_1_BUI">自己評価書!$BA$35</definedName>
    <definedName name="hyouka_towerunit_N04_4_1_KAI">自己評価書!$AX$35</definedName>
    <definedName name="hyouka_towerunit_N04_4_1_KAI_KIND">自己評価書!$AW$35</definedName>
    <definedName name="hyouka_towerunit_N04_4_1_TAKASA">自己評価書!$AY$35</definedName>
    <definedName name="hyouka_towerunit_N04_4_1_UTINORI">自己評価書!$BD$35</definedName>
    <definedName name="hyouka_towerunit_N04_4_2_BUI">自己評価書!$BJ$35</definedName>
    <definedName name="hyouka_towerunit_N04_4_2_KAI">自己評価書!$BG$35</definedName>
    <definedName name="hyouka_towerunit_N04_4_2_KAI_KIND">自己評価書!$BF$35</definedName>
    <definedName name="hyouka_towerunit_N04_4_2_TAKASA">自己評価書!$BH$35</definedName>
    <definedName name="hyouka_towerunit_N04_4_2_UTINORI">自己評価書!$BM$35</definedName>
    <definedName name="hyouka_towerunit_N04_4_FLAG">自己評価書!$HC$35</definedName>
    <definedName name="hyouka_towerunit_N04_4_HASIRA">自己評価書!$BO$35</definedName>
    <definedName name="hyouka_towerunit_N04_4_NONE__maru">自己評価書!$AV$35</definedName>
    <definedName name="hyouka_towerunit_N05_1_DANNETU_FLAG">自己評価書!$HD$35</definedName>
    <definedName name="hyouka_towerunit_N05_1_DANNETU_GAIHI">自己評価書!$BY$35</definedName>
    <definedName name="hyouka_towerunit_N05_1_DANNETU_NISSYA">自己評価書!$CA$35</definedName>
    <definedName name="hyouka_towerunit_N05_1_DANNETU_RANK">自己評価書!$BX$35</definedName>
    <definedName name="hyouka_towerunit_N05_1_DANNETU_TIIKI">自己評価書!$BW$35</definedName>
    <definedName name="hyouka_towerunit_N05_1_RANK">自己評価書!$BV$35</definedName>
    <definedName name="hyouka_towerunit_N05_1_TIIKI">自己評価書!$BU$35</definedName>
    <definedName name="hyouka_towerunit_N05_2_FLAG">自己評価書!$HE$35</definedName>
    <definedName name="hyouka_towerunit_N05_2_RANK">自己評価書!$CD$35</definedName>
    <definedName name="hyouka_towerunit_N05_2_SYOUHIRYOU_TEXT">自己評価書!$CE$35</definedName>
    <definedName name="hyouka_towerunit_N05_2_TIIKI">自己評価書!$CC$35</definedName>
    <definedName name="hyouka_towerunit_N06_1_FLAG">自己評価書!$HF$35</definedName>
    <definedName name="hyouka_towerunit_N06_1_NAISOU_RANK">自己評価書!$CK$35</definedName>
    <definedName name="hyouka_towerunit_N06_1_SEIZAITOU__maru">自己評価書!$CH$35</definedName>
    <definedName name="hyouka_towerunit_N06_1_SONOTA__maru">自己評価書!$CJ$35</definedName>
    <definedName name="hyouka_towerunit_N06_1_TENJYOU_RANK">自己評価書!$CL$35</definedName>
    <definedName name="hyouka_towerunit_N06_1_TOKUTEI__maru">自己評価書!$CI$35</definedName>
    <definedName name="hyouka_towerunit_N06_2_BENJYO_KIKAI__maru">自己評価書!$CS$35</definedName>
    <definedName name="hyouka_towerunit_N06_2_BENJYO_MADO__maru">自己評価書!$CT$35</definedName>
    <definedName name="hyouka_towerunit_N06_2_BENJYO_NASI__maru">自己評価書!$CU$35</definedName>
    <definedName name="hyouka_towerunit_N06_2_BENJYO_NONE__maru">自己評価書!$CR$35</definedName>
    <definedName name="hyouka_towerunit_N06_2_DAIDOKORO_KIKAI__maru">自己評価書!$DA$35</definedName>
    <definedName name="hyouka_towerunit_N06_2_DAIDOKORO_MADO__maru">自己評価書!$DB$35</definedName>
    <definedName name="hyouka_towerunit_N06_2_DAIDOKORO_NASI__maru">自己評価書!$DC$35</definedName>
    <definedName name="hyouka_towerunit_N06_2_DAIDOKORO_NONE__maru">自己評価書!$CZ$35</definedName>
    <definedName name="hyouka_towerunit_N06_2_FLAG">自己評価書!$HG$35</definedName>
    <definedName name="hyouka_towerunit_N06_2_KYOSITU_KIKAI__maru">自己評価書!$CM$35</definedName>
    <definedName name="hyouka_towerunit_N06_2_KYOSITU_SONOTA__maru">自己評価書!$CN$35</definedName>
    <definedName name="hyouka_towerunit_N06_2_KYOSITU_SONOTA_TEXT">自己評価書!$CO$35</definedName>
    <definedName name="hyouka_towerunit_N06_2_YOKUSITU_KIKAI__maru">自己評価書!$CW$35</definedName>
    <definedName name="hyouka_towerunit_N06_2_YOKUSITU_MADO__maru">自己評価書!$CX$35</definedName>
    <definedName name="hyouka_towerunit_N06_2_YOKUSITU_NASI__maru">自己評価書!$CY$35</definedName>
    <definedName name="hyouka_towerunit_N06_2_YOKUSITU_NONE__maru">自己評価書!$CV$35</definedName>
    <definedName name="hyouka_towerunit_N07_1_FLAG">自己評価書!$HH$35</definedName>
    <definedName name="hyouka_towerunit_N07_1_VALUE__hypzero">自己評価書!$DD$35</definedName>
    <definedName name="hyouka_towerunit_N07_2_E_VALUE__hypzero">自己評価書!$DF$35</definedName>
    <definedName name="hyouka_towerunit_N07_2_FLAG">自己評価書!$HI$35</definedName>
    <definedName name="hyouka_towerunit_N07_2_N_VALUE__hypzero">自己評価書!$DE$35</definedName>
    <definedName name="hyouka_towerunit_N07_2_S_VALUE__hypzero">自己評価書!$DG$35</definedName>
    <definedName name="hyouka_towerunit_N07_2_UE_VALUE__hypzero">自己評価書!$DI$35</definedName>
    <definedName name="hyouka_towerunit_N07_2_W_VALUE__hypzero">自己評価書!$DH$35</definedName>
    <definedName name="hyouka_towerunit_N08_1_FLAG__maru">自己評価書!$HJ$35</definedName>
    <definedName name="hyouka_towerunit_N08_1_KIND">自己評価書!$DJ$35</definedName>
    <definedName name="hyouka_towerunit_N08_1_SITA_MAX_ATU__short1">自己評価書!$DT$35</definedName>
    <definedName name="hyouka_towerunit_N08_1_SITA_MAX_RANK">自己評価書!$DP$35</definedName>
    <definedName name="hyouka_towerunit_N08_1_SITA_MIN_ATU__short1">自己評価書!$DU$35</definedName>
    <definedName name="hyouka_towerunit_N08_1_SITA_MIN_RANK">自己評価書!$DQ$35</definedName>
    <definedName name="hyouka_towerunit_N08_1_UE_MAX_ATU__short1">自己評価書!$DR$35</definedName>
    <definedName name="hyouka_towerunit_N08_1_UE_MAX_RANK">自己評価書!$DN$35</definedName>
    <definedName name="hyouka_towerunit_N08_1_UE_MIN_ATU__short1">自己評価書!$DS$35</definedName>
    <definedName name="hyouka_towerunit_N08_1_UE_MIN_RANK">自己評価書!$DO$35</definedName>
    <definedName name="hyouka_towerunit_N08_2_FLAG__maru">自己評価書!$HS$35</definedName>
    <definedName name="hyouka_towerunit_N08_2_KIND">自己評価書!$DV$35</definedName>
    <definedName name="hyouka_towerunit_N08_2_SITA_MAX_ATU__short1">自己評価書!$EF$35</definedName>
    <definedName name="hyouka_towerunit_N08_2_SITA_MAX_RANK">自己評価書!$EB$35</definedName>
    <definedName name="hyouka_towerunit_N08_2_SITA_MIN_ATU__short1">自己評価書!$EG$35</definedName>
    <definedName name="hyouka_towerunit_N08_2_SITA_MIN_RANK">自己評価書!$EC$35</definedName>
    <definedName name="hyouka_towerunit_N08_2_UE_MAX_ATU__short1">自己評価書!$ED$35</definedName>
    <definedName name="hyouka_towerunit_N08_2_UE_MAX_RANK">自己評価書!$DZ$35</definedName>
    <definedName name="hyouka_towerunit_N08_2_UE_MIN_ATU__short1">自己評価書!$EE$35</definedName>
    <definedName name="hyouka_towerunit_N08_2_UE_MIN_RANK">自己評価書!$EA$35</definedName>
    <definedName name="hyouka_towerunit_N08_3_FLAG__maru">自己評価書!$IB$35</definedName>
    <definedName name="hyouka_towerunit_N08_3_RANK">自己評価書!$EH$35</definedName>
    <definedName name="hyouka_towerunit_N08_4_E_RANK">自己評価書!$EJ$35</definedName>
    <definedName name="hyouka_towerunit_N08_4_FLAG__maru">自己評価書!$IC$35</definedName>
    <definedName name="hyouka_towerunit_N08_4_N_RANK">自己評価書!$EI$35</definedName>
    <definedName name="hyouka_towerunit_N08_4_S_RANK">自己評価書!$EK$35</definedName>
    <definedName name="hyouka_towerunit_N08_4_W_RANK">自己評価書!$EL$35</definedName>
    <definedName name="hyouka_towerunit_N09_1_FLAG">自己評価書!$ID$35</definedName>
    <definedName name="hyouka_towerunit_N09_1_RANK">自己評価書!$EM$35</definedName>
    <definedName name="hyouka_towerunit_N09_2_FLAG">自己評価書!$IE$35</definedName>
    <definedName name="hyouka_towerunit_N09_2_RANK">自己評価書!$EN$35</definedName>
    <definedName name="hyouka_towerunit_N10_1_1_A__short1">自己評価書!$ER$35</definedName>
    <definedName name="hyouka_towerunit_N10_1_1_B1__short1">自己評価書!$ET$35</definedName>
    <definedName name="hyouka_towerunit_N10_1_1_B2__short1">自己評価書!$EV$35</definedName>
    <definedName name="hyouka_towerunit_N10_1_1_C__short1">自己評価書!$EX$35</definedName>
    <definedName name="hyouka_towerunit_N10_1_1_IRIGUCHI__marubatu">自己評価書!$EO$35</definedName>
    <definedName name="hyouka_towerunit_N10_1_1_KAI">自己評価書!$EQ$35</definedName>
    <definedName name="hyouka_towerunit_N10_1_1_KAI_KIND">自己評価書!$EP$35</definedName>
    <definedName name="hyouka_towerunit_N10_1_2_A__short1">自己評価書!$FC$35</definedName>
    <definedName name="hyouka_towerunit_N10_1_2_B1__short1">自己評価書!$FE$35</definedName>
    <definedName name="hyouka_towerunit_N10_1_2_B2__short1">自己評価書!$FG$35</definedName>
    <definedName name="hyouka_towerunit_N10_1_2_C__short1">自己評価書!$FI$35</definedName>
    <definedName name="hyouka_towerunit_N10_1_2_IRIGUCHI__marubatu">自己評価書!$EZ$35</definedName>
    <definedName name="hyouka_towerunit_N10_1_2_KAI">自己評価書!$FB$35</definedName>
    <definedName name="hyouka_towerunit_N10_1_2_KAI_KIND">自己評価書!$FA$35</definedName>
    <definedName name="hyouka_towerunit_N10_1_3_A__short1">自己評価書!$FN$35</definedName>
    <definedName name="hyouka_towerunit_N10_1_3_B1__short1">自己評価書!$FP$35</definedName>
    <definedName name="hyouka_towerunit_N10_1_3_B2__short1">自己評価書!$FR$35</definedName>
    <definedName name="hyouka_towerunit_N10_1_3_C__short1">自己評価書!$FT$35</definedName>
    <definedName name="hyouka_towerunit_N10_1_3_IRIGUCHI__marubatu">自己評価書!$FK$35</definedName>
    <definedName name="hyouka_towerunit_N10_1_3_KAI">自己評価書!$FM$35</definedName>
    <definedName name="hyouka_towerunit_N10_1_3_KAI_KIND">自己評価書!$FL$35</definedName>
    <definedName name="hyouka_towerunit_N10_1_4_A__short1">自己評価書!$FY$35</definedName>
    <definedName name="hyouka_towerunit_N10_1_4_B1__short1">自己評価書!$GA$35</definedName>
    <definedName name="hyouka_towerunit_N10_1_4_B2__short1">自己評価書!$GC$35</definedName>
    <definedName name="hyouka_towerunit_N10_1_4_C__short1">自己評価書!$GE$35</definedName>
    <definedName name="hyouka_towerunit_N10_1_4_IRIGUCHI__marubatu">自己評価書!$FV$35</definedName>
    <definedName name="hyouka_towerunit_N10_1_4_KAI">自己評価書!$FX$35</definedName>
    <definedName name="hyouka_towerunit_N10_1_4_KAI_KIND">自己評価書!$FW$35</definedName>
    <definedName name="hyouka_towerunit_N10_1_FLAG">自己評価書!$IF$35</definedName>
    <definedName name="hyouka_towerunit_SENYOU_MENSEKI">自己評価書!$N$35</definedName>
    <definedName name="hyouka_towerunit_SENYOU_YUKA_MENSEKI">自己評価書!$L$35</definedName>
    <definedName name="hyouka_towerunit_TOTAL_MENSEKI">自己評価書!$P$35</definedName>
    <definedName name="hyouka_towerunit_TYPE_NAME">自己評価書!$H$35</definedName>
    <definedName name="hyouka_towerunit_UNIT_NO">自己評価書!$D$35</definedName>
    <definedName name="hyouka_towerunit_UNIT_NO__new">自己評価書!$B$35</definedName>
    <definedName name="_xlnm.Print_Area" localSheetId="1">自己評価書!$A$1:$FJ$84</definedName>
    <definedName name="_xlnm.Print_Titles" localSheetId="1">自己評価書!$17:$33</definedName>
    <definedName name="work_tower_N01_3">自己評価書!$AI$9</definedName>
    <definedName name="work_tower_N01_6_JIBAN_TYOUSA_1">自己評価書!$AT$12</definedName>
    <definedName name="work_tower_N01_6_JIBAN_TYOUSA_2">マスターシート!$A$16</definedName>
    <definedName name="work_tower_N01_6_JIBAN_TYOUSA_3">マスターシート!$A$18</definedName>
    <definedName name="work_tower_N01_6_JIBAN_TYOUSA_4">マスターシート!$A$20</definedName>
    <definedName name="work_tower_N01_7_KUI_KEI_max">自己評価書!$BL$10</definedName>
    <definedName name="work_tower_N01_7_KUI_KEI_min">自己評価書!$BN$13</definedName>
    <definedName name="work_tower_N01_7_KUI_TYOU_max">自己評価書!$BL$11</definedName>
    <definedName name="work_tower_N01_7_KUI_TYOU_min">自己評価書!$BN$14</definedName>
    <definedName name="スラブ厚">マスターシート!$AF$3:$AF$9</definedName>
    <definedName name="チェックＢＯＸ">マスターシート!$B$3:$B$4</definedName>
    <definedName name="異なる天井">マスターシート!$N$3:$N$7</definedName>
    <definedName name="温熱環境に関すること">マスターシート!$AG$3:$AG$5</definedName>
    <definedName name="界床">マスターシート!$K$3:$K$7</definedName>
    <definedName name="開口部住戸位置">マスターシート!$Q$3:$Q$8</definedName>
    <definedName name="共用排水">マスターシート!$D$3:$D$8</definedName>
    <definedName name="躯体天井">マスターシート!$M$3:$M$6</definedName>
    <definedName name="軽量床衝撃音対策">マスターシート!$AJ$3:$AJ$5</definedName>
    <definedName name="杭種">マスターシート!$H$3:$H$5</definedName>
    <definedName name="重量床衝撃音対策">マスターシート!$AI$3:$AI$5</definedName>
    <definedName name="出入口">マスターシート!$R$3:$R$7</definedName>
    <definedName name="選択">マスターシート!$I$3:$I$4</definedName>
    <definedName name="選択○×">マスターシート!$J$3:$J$5</definedName>
    <definedName name="地域区分">マスターシート!$P$3:$P$9</definedName>
    <definedName name="地盤調査方法">マスターシート!$E$3:$E$7</definedName>
    <definedName name="直接基礎_形式">マスターシート!$G$3:$G$6</definedName>
    <definedName name="直接基礎_構造方法">マスターシート!$F$3:$F$6</definedName>
    <definedName name="等級_320">マスターシート!$AD$3:$AD$6</definedName>
    <definedName name="等級0_2">マスターシート!$U$3:$U$6</definedName>
    <definedName name="等級0_3">マスターシート!$V$3:$V$7</definedName>
    <definedName name="等級0_4">マスターシート!$W$3:$W$8</definedName>
    <definedName name="等級0_5">マスターシート!$X$3:$X$9</definedName>
    <definedName name="等級1_2">マスターシート!$Z$3:$Z$5</definedName>
    <definedName name="等級1_3">マスターシート!$AA$3:$AA$6</definedName>
    <definedName name="等級1_4">マスターシート!$AB$3:$AB$7</definedName>
    <definedName name="等級1_5">マスターシート!$AC$3:$AC$8</definedName>
    <definedName name="等級1_8">マスターシート!$AE$3:$AE$11</definedName>
    <definedName name="等級5_2">マスターシート!$AH$3:$AH$6</definedName>
    <definedName name="排煙形式">マスターシート!$S$3:$S$8</definedName>
    <definedName name="避難器具種類">マスターシート!$L$3:$L$11</definedName>
    <definedName name="平面形状">マスターシート!$T$3:$T$6</definedName>
    <definedName name="変更障害">マスターシート!$O$3:$O$7</definedName>
    <definedName name="免震構造物">マスターシート!$C$3:$C$5</definedName>
  </definedNames>
  <calcPr calcId="152511"/>
</workbook>
</file>

<file path=xl/calcChain.xml><?xml version="1.0" encoding="utf-8"?>
<calcChain xmlns="http://schemas.openxmlformats.org/spreadsheetml/2006/main">
  <c r="GZ36" i="1" l="1"/>
  <c r="GZ37" i="1"/>
  <c r="GZ38" i="1"/>
  <c r="GZ39" i="1"/>
  <c r="GZ40" i="1"/>
  <c r="GZ41" i="1"/>
  <c r="GZ42" i="1"/>
  <c r="GZ43" i="1"/>
  <c r="GZ44" i="1"/>
  <c r="GZ45" i="1"/>
  <c r="GZ46" i="1"/>
  <c r="GZ47" i="1"/>
  <c r="GZ48" i="1"/>
  <c r="GZ49" i="1"/>
  <c r="GZ50" i="1"/>
  <c r="GZ51" i="1"/>
  <c r="GZ52" i="1"/>
  <c r="GZ53" i="1"/>
  <c r="GZ54" i="1"/>
  <c r="GZ55" i="1"/>
  <c r="GZ56" i="1"/>
  <c r="GZ57" i="1"/>
  <c r="GZ58" i="1"/>
  <c r="GZ59" i="1"/>
  <c r="GZ60" i="1"/>
  <c r="GZ61" i="1"/>
  <c r="GZ62" i="1"/>
  <c r="GZ63" i="1"/>
  <c r="GZ64" i="1"/>
  <c r="GZ65" i="1"/>
  <c r="GZ66" i="1"/>
  <c r="GZ67" i="1"/>
  <c r="GZ68" i="1"/>
  <c r="GZ69" i="1"/>
  <c r="GZ70" i="1"/>
  <c r="GZ71" i="1"/>
  <c r="GZ72" i="1"/>
  <c r="GZ73" i="1"/>
  <c r="GZ74" i="1"/>
  <c r="GZ75" i="1"/>
  <c r="GZ76" i="1"/>
  <c r="GZ77" i="1"/>
  <c r="GZ78" i="1"/>
  <c r="GZ79" i="1"/>
  <c r="GZ80" i="1"/>
  <c r="GZ81" i="1"/>
  <c r="GZ82" i="1"/>
  <c r="GZ83" i="1"/>
  <c r="GZ84" i="1"/>
  <c r="GZ35" i="1"/>
  <c r="HD35" i="1"/>
  <c r="HD36" i="1"/>
  <c r="HD37" i="1"/>
  <c r="HD38" i="1"/>
  <c r="HD39" i="1"/>
  <c r="HD40" i="1"/>
  <c r="HD41" i="1"/>
  <c r="HD42" i="1"/>
  <c r="HD43" i="1"/>
  <c r="HD44" i="1"/>
  <c r="HD45" i="1"/>
  <c r="HD46" i="1"/>
  <c r="HD47" i="1"/>
  <c r="HD48" i="1"/>
  <c r="HD49" i="1"/>
  <c r="HD50" i="1"/>
  <c r="HD51" i="1"/>
  <c r="HD52" i="1"/>
  <c r="HD53" i="1"/>
  <c r="HD54" i="1"/>
  <c r="HD55" i="1"/>
  <c r="HD56" i="1"/>
  <c r="HD57" i="1"/>
  <c r="HD58" i="1"/>
  <c r="HD59" i="1"/>
  <c r="HD60" i="1"/>
  <c r="HD61" i="1"/>
  <c r="HD62" i="1"/>
  <c r="HD63" i="1"/>
  <c r="HD64" i="1"/>
  <c r="HD65" i="1"/>
  <c r="HD66" i="1"/>
  <c r="HD67" i="1"/>
  <c r="HD68" i="1"/>
  <c r="HD69" i="1"/>
  <c r="HD70" i="1"/>
  <c r="HD71" i="1"/>
  <c r="HD72" i="1"/>
  <c r="HD73" i="1"/>
  <c r="HD74" i="1"/>
  <c r="HD75" i="1"/>
  <c r="HD76" i="1"/>
  <c r="HD77" i="1"/>
  <c r="HD78" i="1"/>
  <c r="HD79" i="1"/>
  <c r="HD80" i="1"/>
  <c r="HD81" i="1"/>
  <c r="HD82" i="1"/>
  <c r="HD83" i="1"/>
  <c r="HD84" i="1"/>
  <c r="HD34" i="1"/>
  <c r="HE34" i="1"/>
  <c r="HE35" i="1"/>
  <c r="HE36" i="1"/>
  <c r="HE37" i="1"/>
  <c r="GS12" i="1"/>
  <c r="GS13" i="1"/>
  <c r="IE34" i="1"/>
  <c r="IB34" i="1"/>
  <c r="HC34" i="1"/>
  <c r="AX34" i="1" s="1"/>
  <c r="GZ34" i="1"/>
  <c r="GY34" i="1"/>
  <c r="HA34" i="1"/>
  <c r="HC84" i="1"/>
  <c r="AX84" i="1"/>
  <c r="HC83" i="1"/>
  <c r="AX83" i="1"/>
  <c r="HC82" i="1"/>
  <c r="HC81" i="1"/>
  <c r="HC80" i="1"/>
  <c r="AX80" i="1"/>
  <c r="HC79" i="1"/>
  <c r="AX79" i="1"/>
  <c r="HC78" i="1"/>
  <c r="AX78" i="1"/>
  <c r="HC77" i="1"/>
  <c r="AX77" i="1"/>
  <c r="HC76" i="1"/>
  <c r="AX76" i="1"/>
  <c r="HC75" i="1"/>
  <c r="AX75" i="1"/>
  <c r="HC74" i="1"/>
  <c r="HC73" i="1"/>
  <c r="AX73" i="1" s="1"/>
  <c r="HC72" i="1"/>
  <c r="AX72" i="1" s="1"/>
  <c r="HC71" i="1"/>
  <c r="AX71" i="1" s="1"/>
  <c r="HC70" i="1"/>
  <c r="AX70" i="1" s="1"/>
  <c r="HC69" i="1"/>
  <c r="AX69" i="1" s="1"/>
  <c r="HC68" i="1"/>
  <c r="AX68" i="1" s="1"/>
  <c r="HC67" i="1"/>
  <c r="AX67" i="1" s="1"/>
  <c r="HC66" i="1"/>
  <c r="AX66" i="1" s="1"/>
  <c r="HC65" i="1"/>
  <c r="AX65" i="1" s="1"/>
  <c r="HC64" i="1"/>
  <c r="AX64" i="1" s="1"/>
  <c r="HC63" i="1"/>
  <c r="AX63" i="1" s="1"/>
  <c r="HC62" i="1"/>
  <c r="AX62" i="1" s="1"/>
  <c r="HC61" i="1"/>
  <c r="AX61" i="1" s="1"/>
  <c r="HC60" i="1"/>
  <c r="AX60" i="1" s="1"/>
  <c r="HC59" i="1"/>
  <c r="AX59" i="1" s="1"/>
  <c r="HC58" i="1"/>
  <c r="HC57" i="1"/>
  <c r="AX57" i="1"/>
  <c r="HC56" i="1"/>
  <c r="AX56" i="1"/>
  <c r="HC55" i="1"/>
  <c r="AX55" i="1"/>
  <c r="HC54" i="1"/>
  <c r="HC53" i="1"/>
  <c r="AX53" i="1" s="1"/>
  <c r="HC52" i="1"/>
  <c r="AX52" i="1" s="1"/>
  <c r="HC51" i="1"/>
  <c r="AX51" i="1" s="1"/>
  <c r="HC50" i="1"/>
  <c r="AX50" i="1" s="1"/>
  <c r="HC49" i="1"/>
  <c r="AX49" i="1" s="1"/>
  <c r="HC48" i="1"/>
  <c r="AX48" i="1" s="1"/>
  <c r="HC47" i="1"/>
  <c r="AX47" i="1" s="1"/>
  <c r="HC46" i="1"/>
  <c r="AX46" i="1" s="1"/>
  <c r="HC45" i="1"/>
  <c r="AX45" i="1" s="1"/>
  <c r="HC44" i="1"/>
  <c r="AX44" i="1" s="1"/>
  <c r="HC43" i="1"/>
  <c r="AX43" i="1" s="1"/>
  <c r="HC42" i="1"/>
  <c r="HC41" i="1"/>
  <c r="AX41" i="1"/>
  <c r="HC40" i="1"/>
  <c r="AX40" i="1"/>
  <c r="HC39" i="1"/>
  <c r="AX39" i="1"/>
  <c r="HC38" i="1"/>
  <c r="AX38" i="1"/>
  <c r="HC37" i="1"/>
  <c r="AX37" i="1"/>
  <c r="HC36" i="1"/>
  <c r="AX36" i="1"/>
  <c r="HC35" i="1"/>
  <c r="AX35" i="1"/>
  <c r="GS8" i="1"/>
  <c r="GS7" i="1"/>
  <c r="GP11" i="1"/>
  <c r="GP8" i="1"/>
  <c r="IE84" i="1"/>
  <c r="IE83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E70" i="1"/>
  <c r="IE69" i="1"/>
  <c r="IE68" i="1"/>
  <c r="IE67" i="1"/>
  <c r="IE66" i="1"/>
  <c r="IE65" i="1"/>
  <c r="IE64" i="1"/>
  <c r="IE63" i="1"/>
  <c r="IE62" i="1"/>
  <c r="IE61" i="1"/>
  <c r="IE60" i="1"/>
  <c r="IE59" i="1"/>
  <c r="IE58" i="1"/>
  <c r="IE57" i="1"/>
  <c r="IE56" i="1"/>
  <c r="IE55" i="1"/>
  <c r="IE54" i="1"/>
  <c r="IE53" i="1"/>
  <c r="IE52" i="1"/>
  <c r="IE51" i="1"/>
  <c r="IE50" i="1"/>
  <c r="IE49" i="1"/>
  <c r="IE48" i="1"/>
  <c r="IE47" i="1"/>
  <c r="IE46" i="1"/>
  <c r="IE45" i="1"/>
  <c r="IE44" i="1"/>
  <c r="IE43" i="1"/>
  <c r="IE42" i="1"/>
  <c r="IE41" i="1"/>
  <c r="IE40" i="1"/>
  <c r="IE39" i="1"/>
  <c r="IE38" i="1"/>
  <c r="IE37" i="1"/>
  <c r="IE36" i="1"/>
  <c r="IE35" i="1"/>
  <c r="IB84" i="1"/>
  <c r="IB83" i="1"/>
  <c r="IB82" i="1"/>
  <c r="IB81" i="1"/>
  <c r="IB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B67" i="1"/>
  <c r="IB66" i="1"/>
  <c r="IB65" i="1"/>
  <c r="IB64" i="1"/>
  <c r="IB63" i="1"/>
  <c r="IB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B49" i="1"/>
  <c r="IB48" i="1"/>
  <c r="IB47" i="1"/>
  <c r="IB46" i="1"/>
  <c r="IB45" i="1"/>
  <c r="IB44" i="1"/>
  <c r="IB43" i="1"/>
  <c r="IB42" i="1"/>
  <c r="IB41" i="1"/>
  <c r="IB40" i="1"/>
  <c r="IB39" i="1"/>
  <c r="IB38" i="1"/>
  <c r="IB37" i="1"/>
  <c r="IB36" i="1"/>
  <c r="IB35" i="1"/>
  <c r="HA84" i="1"/>
  <c r="HA83" i="1"/>
  <c r="HA82" i="1"/>
  <c r="HA81" i="1"/>
  <c r="HA80" i="1"/>
  <c r="HA79" i="1"/>
  <c r="HA78" i="1"/>
  <c r="HA77" i="1"/>
  <c r="HA76" i="1"/>
  <c r="HA75" i="1"/>
  <c r="HA74" i="1"/>
  <c r="HA73" i="1"/>
  <c r="HA72" i="1"/>
  <c r="HA71" i="1"/>
  <c r="HA70" i="1"/>
  <c r="HA69" i="1"/>
  <c r="HA68" i="1"/>
  <c r="HA67" i="1"/>
  <c r="HA66" i="1"/>
  <c r="HA65" i="1"/>
  <c r="HA64" i="1"/>
  <c r="HA63" i="1"/>
  <c r="HA62" i="1"/>
  <c r="HA61" i="1"/>
  <c r="HA60" i="1"/>
  <c r="HA59" i="1"/>
  <c r="HA58" i="1"/>
  <c r="HA57" i="1"/>
  <c r="HA56" i="1"/>
  <c r="HA55" i="1"/>
  <c r="HA54" i="1"/>
  <c r="HA53" i="1"/>
  <c r="HA52" i="1"/>
  <c r="HA51" i="1"/>
  <c r="HA50" i="1"/>
  <c r="HA49" i="1"/>
  <c r="HA48" i="1"/>
  <c r="HA47" i="1"/>
  <c r="HA46" i="1"/>
  <c r="HA45" i="1"/>
  <c r="HA44" i="1"/>
  <c r="HA43" i="1"/>
  <c r="HA42" i="1"/>
  <c r="HA41" i="1"/>
  <c r="HA40" i="1"/>
  <c r="HA39" i="1"/>
  <c r="HA38" i="1"/>
  <c r="HA37" i="1"/>
  <c r="HA36" i="1"/>
  <c r="HA35" i="1"/>
  <c r="GY84" i="1"/>
  <c r="GY83" i="1"/>
  <c r="GY82" i="1"/>
  <c r="GY81" i="1"/>
  <c r="GY80" i="1"/>
  <c r="GY79" i="1"/>
  <c r="GY78" i="1"/>
  <c r="GY77" i="1"/>
  <c r="GY76" i="1"/>
  <c r="GY75" i="1"/>
  <c r="GY74" i="1"/>
  <c r="GY73" i="1"/>
  <c r="GY72" i="1"/>
  <c r="GY71" i="1"/>
  <c r="GY70" i="1"/>
  <c r="GY69" i="1"/>
  <c r="GY68" i="1"/>
  <c r="GY67" i="1"/>
  <c r="GY66" i="1"/>
  <c r="GY65" i="1"/>
  <c r="GY64" i="1"/>
  <c r="GY63" i="1"/>
  <c r="GY62" i="1"/>
  <c r="GY61" i="1"/>
  <c r="GY60" i="1"/>
  <c r="GY59" i="1"/>
  <c r="GY58" i="1"/>
  <c r="GY57" i="1"/>
  <c r="GY56" i="1"/>
  <c r="GY55" i="1"/>
  <c r="GY54" i="1"/>
  <c r="GY53" i="1"/>
  <c r="GY52" i="1"/>
  <c r="GY51" i="1"/>
  <c r="GY50" i="1"/>
  <c r="GY49" i="1"/>
  <c r="GY48" i="1"/>
  <c r="GY47" i="1"/>
  <c r="GY46" i="1"/>
  <c r="GY45" i="1"/>
  <c r="GY44" i="1"/>
  <c r="GY43" i="1"/>
  <c r="GY42" i="1"/>
  <c r="GY41" i="1"/>
  <c r="GY40" i="1"/>
  <c r="GY39" i="1"/>
  <c r="GY38" i="1"/>
  <c r="GY37" i="1"/>
  <c r="GY36" i="1"/>
  <c r="GY35" i="1"/>
  <c r="AX82" i="1"/>
  <c r="AX81" i="1"/>
  <c r="AX74" i="1"/>
  <c r="AX58" i="1"/>
  <c r="AX54" i="1"/>
  <c r="AX42" i="1"/>
  <c r="FX84" i="1"/>
  <c r="FX83" i="1"/>
  <c r="FX82" i="1"/>
  <c r="FX81" i="1"/>
  <c r="FX80" i="1"/>
  <c r="FX79" i="1"/>
  <c r="FX78" i="1"/>
  <c r="FX77" i="1"/>
  <c r="FX76" i="1"/>
  <c r="FX75" i="1"/>
  <c r="FX74" i="1"/>
  <c r="FX73" i="1"/>
  <c r="FX72" i="1"/>
  <c r="FX71" i="1"/>
  <c r="FX70" i="1"/>
  <c r="FX69" i="1"/>
  <c r="FX68" i="1"/>
  <c r="FX67" i="1"/>
  <c r="FX66" i="1"/>
  <c r="FX65" i="1"/>
  <c r="FX64" i="1"/>
  <c r="FX63" i="1"/>
  <c r="FX62" i="1"/>
  <c r="FX61" i="1"/>
  <c r="FX60" i="1"/>
  <c r="FX59" i="1"/>
  <c r="FX58" i="1"/>
  <c r="FX57" i="1"/>
  <c r="FX56" i="1"/>
  <c r="FX55" i="1"/>
  <c r="FX54" i="1"/>
  <c r="FX53" i="1"/>
  <c r="FX52" i="1"/>
  <c r="FX51" i="1"/>
  <c r="FX50" i="1"/>
  <c r="FX49" i="1"/>
  <c r="FX48" i="1"/>
  <c r="FX47" i="1"/>
  <c r="FX46" i="1"/>
  <c r="FX45" i="1"/>
  <c r="FX44" i="1"/>
  <c r="FX43" i="1"/>
  <c r="FX42" i="1"/>
  <c r="FX41" i="1"/>
  <c r="FX40" i="1"/>
  <c r="FX39" i="1"/>
  <c r="FX38" i="1"/>
  <c r="FX37" i="1"/>
  <c r="FX36" i="1"/>
  <c r="FX35" i="1"/>
  <c r="FX34" i="1"/>
  <c r="FM84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B48" i="1"/>
  <c r="FB49" i="1"/>
  <c r="FB50" i="1"/>
  <c r="FB51" i="1"/>
  <c r="FB52" i="1"/>
  <c r="FB53" i="1"/>
  <c r="FB54" i="1"/>
  <c r="FB55" i="1"/>
  <c r="FB56" i="1"/>
  <c r="FB57" i="1"/>
  <c r="FB58" i="1"/>
  <c r="FB59" i="1"/>
  <c r="FB60" i="1"/>
  <c r="FB61" i="1"/>
  <c r="FB62" i="1"/>
  <c r="FB63" i="1"/>
  <c r="FB64" i="1"/>
  <c r="FB65" i="1"/>
  <c r="FB66" i="1"/>
  <c r="FB67" i="1"/>
  <c r="FB68" i="1"/>
  <c r="FB69" i="1"/>
  <c r="FB70" i="1"/>
  <c r="FB71" i="1"/>
  <c r="FB72" i="1"/>
  <c r="FB73" i="1"/>
  <c r="FB74" i="1"/>
  <c r="FB75" i="1"/>
  <c r="FB76" i="1"/>
  <c r="FB77" i="1"/>
  <c r="FB78" i="1"/>
  <c r="FB79" i="1"/>
  <c r="FB80" i="1"/>
  <c r="FB81" i="1"/>
  <c r="FB82" i="1"/>
  <c r="FB83" i="1"/>
  <c r="FB84" i="1"/>
  <c r="FB34" i="1"/>
  <c r="IJ36" i="1"/>
  <c r="II36" i="1"/>
  <c r="IH36" i="1"/>
  <c r="IG36" i="1"/>
  <c r="IF36" i="1" s="1"/>
  <c r="ID36" i="1"/>
  <c r="IC36" i="1"/>
  <c r="IA36" i="1"/>
  <c r="HZ36" i="1"/>
  <c r="HY36" i="1"/>
  <c r="HX36" i="1"/>
  <c r="HW36" i="1"/>
  <c r="HV36" i="1"/>
  <c r="HU36" i="1"/>
  <c r="HS36" i="1"/>
  <c r="HT36" i="1"/>
  <c r="HR36" i="1"/>
  <c r="HQ36" i="1"/>
  <c r="HP36" i="1"/>
  <c r="HO36" i="1"/>
  <c r="HN36" i="1"/>
  <c r="HM36" i="1"/>
  <c r="HL36" i="1"/>
  <c r="HK36" i="1"/>
  <c r="HJ36" i="1" s="1"/>
  <c r="HI36" i="1"/>
  <c r="HH36" i="1"/>
  <c r="HG36" i="1"/>
  <c r="HF36" i="1"/>
  <c r="GX36" i="1"/>
  <c r="GW36" i="1"/>
  <c r="D36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D34" i="1"/>
  <c r="HF35" i="1"/>
  <c r="HF37" i="1"/>
  <c r="HF38" i="1"/>
  <c r="HF39" i="1"/>
  <c r="HF40" i="1"/>
  <c r="HF41" i="1"/>
  <c r="HF42" i="1"/>
  <c r="HF43" i="1"/>
  <c r="HF44" i="1"/>
  <c r="HF45" i="1"/>
  <c r="HF46" i="1"/>
  <c r="HF47" i="1"/>
  <c r="HF48" i="1"/>
  <c r="HF49" i="1"/>
  <c r="HF50" i="1"/>
  <c r="HF51" i="1"/>
  <c r="HF52" i="1"/>
  <c r="HF53" i="1"/>
  <c r="HF54" i="1"/>
  <c r="HF55" i="1"/>
  <c r="HF56" i="1"/>
  <c r="HF57" i="1"/>
  <c r="HF58" i="1"/>
  <c r="HF59" i="1"/>
  <c r="HF60" i="1"/>
  <c r="HF61" i="1"/>
  <c r="HF62" i="1"/>
  <c r="HF63" i="1"/>
  <c r="HF64" i="1"/>
  <c r="HF65" i="1"/>
  <c r="HF66" i="1"/>
  <c r="HF67" i="1"/>
  <c r="HF68" i="1"/>
  <c r="HF69" i="1"/>
  <c r="HF70" i="1"/>
  <c r="HF71" i="1"/>
  <c r="HF72" i="1"/>
  <c r="HF73" i="1"/>
  <c r="HF74" i="1"/>
  <c r="HF75" i="1"/>
  <c r="HF76" i="1"/>
  <c r="HF77" i="1"/>
  <c r="HF78" i="1"/>
  <c r="HF79" i="1"/>
  <c r="HF80" i="1"/>
  <c r="HF81" i="1"/>
  <c r="HF82" i="1"/>
  <c r="HF83" i="1"/>
  <c r="HF84" i="1"/>
  <c r="EQ34" i="1"/>
  <c r="EQ35" i="1"/>
  <c r="GP10" i="1"/>
  <c r="IJ84" i="1"/>
  <c r="II84" i="1"/>
  <c r="IH84" i="1"/>
  <c r="IG84" i="1"/>
  <c r="ID84" i="1"/>
  <c r="IC84" i="1"/>
  <c r="IA84" i="1"/>
  <c r="HZ84" i="1"/>
  <c r="HY84" i="1"/>
  <c r="HX84" i="1"/>
  <c r="HW84" i="1"/>
  <c r="HV84" i="1"/>
  <c r="HU84" i="1"/>
  <c r="HT84" i="1"/>
  <c r="HS84" i="1"/>
  <c r="HR84" i="1"/>
  <c r="HQ84" i="1"/>
  <c r="HP84" i="1"/>
  <c r="HO84" i="1"/>
  <c r="HN84" i="1"/>
  <c r="HM84" i="1"/>
  <c r="HL84" i="1"/>
  <c r="HK84" i="1"/>
  <c r="HI84" i="1"/>
  <c r="HH84" i="1"/>
  <c r="HG84" i="1"/>
  <c r="HE84" i="1"/>
  <c r="GX84" i="1"/>
  <c r="GW84" i="1"/>
  <c r="D84" i="1"/>
  <c r="A84" i="1"/>
  <c r="IJ83" i="1"/>
  <c r="II83" i="1"/>
  <c r="IH83" i="1"/>
  <c r="IG83" i="1"/>
  <c r="IF83" i="1" s="1"/>
  <c r="ID83" i="1"/>
  <c r="IC83" i="1"/>
  <c r="IA83" i="1"/>
  <c r="HZ83" i="1"/>
  <c r="HY83" i="1"/>
  <c r="HX83" i="1"/>
  <c r="HW83" i="1"/>
  <c r="HV83" i="1"/>
  <c r="HU83" i="1"/>
  <c r="HT83" i="1"/>
  <c r="HS83" i="1"/>
  <c r="HR83" i="1"/>
  <c r="HQ83" i="1"/>
  <c r="HP83" i="1"/>
  <c r="HO83" i="1"/>
  <c r="HN83" i="1"/>
  <c r="HM83" i="1"/>
  <c r="HL83" i="1"/>
  <c r="HK83" i="1"/>
  <c r="HJ83" i="1"/>
  <c r="HI83" i="1"/>
  <c r="HH83" i="1"/>
  <c r="HG83" i="1"/>
  <c r="HE83" i="1"/>
  <c r="GX83" i="1"/>
  <c r="GW83" i="1"/>
  <c r="D83" i="1"/>
  <c r="A83" i="1"/>
  <c r="IJ82" i="1"/>
  <c r="II82" i="1"/>
  <c r="IH82" i="1"/>
  <c r="IG82" i="1"/>
  <c r="ID82" i="1"/>
  <c r="IC82" i="1"/>
  <c r="IA82" i="1"/>
  <c r="HZ82" i="1"/>
  <c r="HY82" i="1"/>
  <c r="HX82" i="1"/>
  <c r="HW82" i="1"/>
  <c r="HV82" i="1"/>
  <c r="HU82" i="1"/>
  <c r="HT82" i="1"/>
  <c r="HS82" i="1" s="1"/>
  <c r="HR82" i="1"/>
  <c r="HQ82" i="1"/>
  <c r="HP82" i="1"/>
  <c r="HO82" i="1"/>
  <c r="HN82" i="1"/>
  <c r="HM82" i="1"/>
  <c r="HL82" i="1"/>
  <c r="HK82" i="1"/>
  <c r="HI82" i="1"/>
  <c r="HH82" i="1"/>
  <c r="HG82" i="1"/>
  <c r="HE82" i="1"/>
  <c r="GX82" i="1"/>
  <c r="GW82" i="1"/>
  <c r="D82" i="1"/>
  <c r="A82" i="1"/>
  <c r="IJ81" i="1"/>
  <c r="II81" i="1"/>
  <c r="IH81" i="1"/>
  <c r="IG81" i="1"/>
  <c r="IF81" i="1"/>
  <c r="ID81" i="1"/>
  <c r="IC81" i="1"/>
  <c r="IA81" i="1"/>
  <c r="HZ81" i="1"/>
  <c r="HY81" i="1"/>
  <c r="HX81" i="1"/>
  <c r="HW81" i="1"/>
  <c r="HV81" i="1"/>
  <c r="HU81" i="1"/>
  <c r="HT81" i="1"/>
  <c r="HS81" i="1" s="1"/>
  <c r="HR81" i="1"/>
  <c r="HQ81" i="1"/>
  <c r="HP81" i="1"/>
  <c r="HO81" i="1"/>
  <c r="HN81" i="1"/>
  <c r="HM81" i="1"/>
  <c r="HL81" i="1"/>
  <c r="HK81" i="1"/>
  <c r="HJ81" i="1"/>
  <c r="HI81" i="1"/>
  <c r="HH81" i="1"/>
  <c r="HG81" i="1"/>
  <c r="HE81" i="1"/>
  <c r="GX81" i="1"/>
  <c r="GW81" i="1"/>
  <c r="D81" i="1"/>
  <c r="A81" i="1"/>
  <c r="IJ80" i="1"/>
  <c r="II80" i="1"/>
  <c r="IH80" i="1"/>
  <c r="IG80" i="1"/>
  <c r="ID80" i="1"/>
  <c r="IC80" i="1"/>
  <c r="IA80" i="1"/>
  <c r="HZ80" i="1"/>
  <c r="HY80" i="1"/>
  <c r="HX80" i="1"/>
  <c r="HW80" i="1"/>
  <c r="HV80" i="1"/>
  <c r="HU80" i="1"/>
  <c r="HT80" i="1"/>
  <c r="HS80" i="1" s="1"/>
  <c r="HR80" i="1"/>
  <c r="HQ80" i="1"/>
  <c r="HP80" i="1"/>
  <c r="HO80" i="1"/>
  <c r="HN80" i="1"/>
  <c r="HM80" i="1"/>
  <c r="HL80" i="1"/>
  <c r="HK80" i="1"/>
  <c r="HJ80" i="1"/>
  <c r="HI80" i="1"/>
  <c r="HH80" i="1"/>
  <c r="HG80" i="1"/>
  <c r="HE80" i="1"/>
  <c r="GX80" i="1"/>
  <c r="GW80" i="1"/>
  <c r="D80" i="1"/>
  <c r="A80" i="1"/>
  <c r="IJ79" i="1"/>
  <c r="II79" i="1"/>
  <c r="IH79" i="1"/>
  <c r="IG79" i="1"/>
  <c r="ID79" i="1"/>
  <c r="IC79" i="1"/>
  <c r="IA79" i="1"/>
  <c r="HZ79" i="1"/>
  <c r="HY79" i="1"/>
  <c r="HX79" i="1"/>
  <c r="HW79" i="1"/>
  <c r="HV79" i="1"/>
  <c r="HU79" i="1"/>
  <c r="HT79" i="1"/>
  <c r="HR79" i="1"/>
  <c r="HQ79" i="1"/>
  <c r="HP79" i="1"/>
  <c r="HO79" i="1"/>
  <c r="HN79" i="1"/>
  <c r="HM79" i="1"/>
  <c r="HL79" i="1"/>
  <c r="HK79" i="1"/>
  <c r="HJ79" i="1" s="1"/>
  <c r="HI79" i="1"/>
  <c r="HH79" i="1"/>
  <c r="HG79" i="1"/>
  <c r="HE79" i="1"/>
  <c r="GX79" i="1"/>
  <c r="GW79" i="1"/>
  <c r="D79" i="1"/>
  <c r="A79" i="1"/>
  <c r="IJ78" i="1"/>
  <c r="II78" i="1"/>
  <c r="IH78" i="1"/>
  <c r="IG78" i="1"/>
  <c r="IF78" i="1"/>
  <c r="ID78" i="1"/>
  <c r="IC78" i="1"/>
  <c r="IA78" i="1"/>
  <c r="HZ78" i="1"/>
  <c r="HY78" i="1"/>
  <c r="HX78" i="1"/>
  <c r="HW78" i="1"/>
  <c r="HV78" i="1"/>
  <c r="HU78" i="1"/>
  <c r="HT78" i="1"/>
  <c r="HS78" i="1" s="1"/>
  <c r="HR78" i="1"/>
  <c r="HQ78" i="1"/>
  <c r="HP78" i="1"/>
  <c r="HO78" i="1"/>
  <c r="HN78" i="1"/>
  <c r="HM78" i="1"/>
  <c r="HL78" i="1"/>
  <c r="HK78" i="1"/>
  <c r="HI78" i="1"/>
  <c r="HH78" i="1"/>
  <c r="HG78" i="1"/>
  <c r="HE78" i="1"/>
  <c r="GX78" i="1"/>
  <c r="GW78" i="1"/>
  <c r="D78" i="1"/>
  <c r="A78" i="1"/>
  <c r="IJ77" i="1"/>
  <c r="II77" i="1"/>
  <c r="IH77" i="1"/>
  <c r="IG77" i="1"/>
  <c r="IF77" i="1"/>
  <c r="ID77" i="1"/>
  <c r="IC77" i="1"/>
  <c r="IA77" i="1"/>
  <c r="HZ77" i="1"/>
  <c r="HY77" i="1"/>
  <c r="HX77" i="1"/>
  <c r="HW77" i="1"/>
  <c r="HV77" i="1"/>
  <c r="HU77" i="1"/>
  <c r="HT77" i="1"/>
  <c r="HS77" i="1" s="1"/>
  <c r="HR77" i="1"/>
  <c r="HQ77" i="1"/>
  <c r="HP77" i="1"/>
  <c r="HO77" i="1"/>
  <c r="HN77" i="1"/>
  <c r="HM77" i="1"/>
  <c r="HL77" i="1"/>
  <c r="HK77" i="1"/>
  <c r="HI77" i="1"/>
  <c r="HH77" i="1"/>
  <c r="HG77" i="1"/>
  <c r="HE77" i="1"/>
  <c r="GX77" i="1"/>
  <c r="GW77" i="1"/>
  <c r="D77" i="1"/>
  <c r="A77" i="1"/>
  <c r="IJ76" i="1"/>
  <c r="II76" i="1"/>
  <c r="IH76" i="1"/>
  <c r="IG76" i="1"/>
  <c r="ID76" i="1"/>
  <c r="IC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 s="1"/>
  <c r="HI76" i="1"/>
  <c r="HH76" i="1"/>
  <c r="HG76" i="1"/>
  <c r="HE76" i="1"/>
  <c r="GX76" i="1"/>
  <c r="GW76" i="1"/>
  <c r="D76" i="1"/>
  <c r="A76" i="1"/>
  <c r="IJ75" i="1"/>
  <c r="II75" i="1"/>
  <c r="IH75" i="1"/>
  <c r="IG75" i="1"/>
  <c r="IF75" i="1"/>
  <c r="ID75" i="1"/>
  <c r="IC75" i="1"/>
  <c r="IA75" i="1"/>
  <c r="HZ75" i="1"/>
  <c r="HY75" i="1"/>
  <c r="HX75" i="1"/>
  <c r="HW75" i="1"/>
  <c r="HV75" i="1"/>
  <c r="HU75" i="1"/>
  <c r="HT75" i="1"/>
  <c r="HR75" i="1"/>
  <c r="HQ75" i="1"/>
  <c r="HP75" i="1"/>
  <c r="HO75" i="1"/>
  <c r="HN75" i="1"/>
  <c r="HM75" i="1"/>
  <c r="HL75" i="1"/>
  <c r="HK75" i="1"/>
  <c r="HJ75" i="1" s="1"/>
  <c r="HI75" i="1"/>
  <c r="HH75" i="1"/>
  <c r="HG75" i="1"/>
  <c r="HE75" i="1"/>
  <c r="GX75" i="1"/>
  <c r="GW75" i="1"/>
  <c r="D75" i="1"/>
  <c r="A75" i="1"/>
  <c r="IJ74" i="1"/>
  <c r="II74" i="1"/>
  <c r="IH74" i="1"/>
  <c r="IG74" i="1"/>
  <c r="IF74" i="1"/>
  <c r="ID74" i="1"/>
  <c r="IC74" i="1"/>
  <c r="IA74" i="1"/>
  <c r="HZ74" i="1"/>
  <c r="HY74" i="1"/>
  <c r="HX74" i="1"/>
  <c r="HW74" i="1"/>
  <c r="HV74" i="1"/>
  <c r="HU74" i="1"/>
  <c r="HT74" i="1"/>
  <c r="HS74" i="1" s="1"/>
  <c r="HR74" i="1"/>
  <c r="HQ74" i="1"/>
  <c r="HP74" i="1"/>
  <c r="HO74" i="1"/>
  <c r="HN74" i="1"/>
  <c r="HM74" i="1"/>
  <c r="HL74" i="1"/>
  <c r="HK74" i="1"/>
  <c r="HJ74" i="1"/>
  <c r="HI74" i="1"/>
  <c r="HH74" i="1"/>
  <c r="HG74" i="1"/>
  <c r="HE74" i="1"/>
  <c r="GX74" i="1"/>
  <c r="GW74" i="1"/>
  <c r="D74" i="1"/>
  <c r="A74" i="1"/>
  <c r="IJ73" i="1"/>
  <c r="II73" i="1"/>
  <c r="IH73" i="1"/>
  <c r="IG73" i="1"/>
  <c r="IF73" i="1" s="1"/>
  <c r="ID73" i="1"/>
  <c r="IC73" i="1"/>
  <c r="IA73" i="1"/>
  <c r="HZ73" i="1"/>
  <c r="HY73" i="1"/>
  <c r="HX73" i="1"/>
  <c r="HW73" i="1"/>
  <c r="HV73" i="1"/>
  <c r="HU73" i="1"/>
  <c r="HT73" i="1"/>
  <c r="HS73" i="1"/>
  <c r="HR73" i="1"/>
  <c r="HQ73" i="1"/>
  <c r="HP73" i="1"/>
  <c r="HO73" i="1"/>
  <c r="HN73" i="1"/>
  <c r="HM73" i="1"/>
  <c r="HL73" i="1"/>
  <c r="HK73" i="1"/>
  <c r="HI73" i="1"/>
  <c r="HH73" i="1"/>
  <c r="HG73" i="1"/>
  <c r="HE73" i="1"/>
  <c r="GX73" i="1"/>
  <c r="GW73" i="1"/>
  <c r="D73" i="1"/>
  <c r="A73" i="1"/>
  <c r="IJ72" i="1"/>
  <c r="II72" i="1"/>
  <c r="IH72" i="1"/>
  <c r="IG72" i="1"/>
  <c r="IF72" i="1" s="1"/>
  <c r="ID72" i="1"/>
  <c r="IC72" i="1"/>
  <c r="IA72" i="1"/>
  <c r="HZ72" i="1"/>
  <c r="HY72" i="1"/>
  <c r="HX72" i="1"/>
  <c r="HW72" i="1"/>
  <c r="HV72" i="1"/>
  <c r="HU72" i="1"/>
  <c r="HT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E72" i="1"/>
  <c r="GX72" i="1"/>
  <c r="GW72" i="1"/>
  <c r="D72" i="1"/>
  <c r="A72" i="1"/>
  <c r="IJ71" i="1"/>
  <c r="II71" i="1"/>
  <c r="IH71" i="1"/>
  <c r="IG71" i="1"/>
  <c r="IF71" i="1" s="1"/>
  <c r="ID71" i="1"/>
  <c r="IC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I71" i="1"/>
  <c r="HH71" i="1"/>
  <c r="HG71" i="1"/>
  <c r="HE71" i="1"/>
  <c r="GX71" i="1"/>
  <c r="GW71" i="1"/>
  <c r="D71" i="1"/>
  <c r="A71" i="1"/>
  <c r="IJ70" i="1"/>
  <c r="II70" i="1"/>
  <c r="IH70" i="1"/>
  <c r="IG70" i="1"/>
  <c r="ID70" i="1"/>
  <c r="IC70" i="1"/>
  <c r="IA70" i="1"/>
  <c r="HZ70" i="1"/>
  <c r="HY70" i="1"/>
  <c r="HX70" i="1"/>
  <c r="HW70" i="1"/>
  <c r="HV70" i="1"/>
  <c r="HU70" i="1"/>
  <c r="HT70" i="1"/>
  <c r="HS70" i="1" s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E70" i="1"/>
  <c r="GX70" i="1"/>
  <c r="GW70" i="1"/>
  <c r="D70" i="1"/>
  <c r="A70" i="1"/>
  <c r="IJ69" i="1"/>
  <c r="II69" i="1"/>
  <c r="IH69" i="1"/>
  <c r="IG69" i="1"/>
  <c r="ID69" i="1"/>
  <c r="IC69" i="1"/>
  <c r="IA69" i="1"/>
  <c r="HZ69" i="1"/>
  <c r="HY69" i="1"/>
  <c r="HX69" i="1"/>
  <c r="HW69" i="1"/>
  <c r="HV69" i="1"/>
  <c r="HU69" i="1"/>
  <c r="HT69" i="1"/>
  <c r="HS69" i="1" s="1"/>
  <c r="HR69" i="1"/>
  <c r="HQ69" i="1"/>
  <c r="HP69" i="1"/>
  <c r="HO69" i="1"/>
  <c r="HN69" i="1"/>
  <c r="HM69" i="1"/>
  <c r="HL69" i="1"/>
  <c r="HK69" i="1"/>
  <c r="HJ69" i="1" s="1"/>
  <c r="HI69" i="1"/>
  <c r="HH69" i="1"/>
  <c r="HG69" i="1"/>
  <c r="HE69" i="1"/>
  <c r="GX69" i="1"/>
  <c r="GW69" i="1"/>
  <c r="D69" i="1"/>
  <c r="A69" i="1"/>
  <c r="IJ68" i="1"/>
  <c r="II68" i="1"/>
  <c r="IH68" i="1"/>
  <c r="IG68" i="1"/>
  <c r="IF68" i="1"/>
  <c r="ID68" i="1"/>
  <c r="IC68" i="1"/>
  <c r="IA68" i="1"/>
  <c r="HZ68" i="1"/>
  <c r="HY68" i="1"/>
  <c r="HX68" i="1"/>
  <c r="HW68" i="1"/>
  <c r="HV68" i="1"/>
  <c r="HU68" i="1"/>
  <c r="HT68" i="1"/>
  <c r="HS68" i="1" s="1"/>
  <c r="HR68" i="1"/>
  <c r="HQ68" i="1"/>
  <c r="HP68" i="1"/>
  <c r="HO68" i="1"/>
  <c r="HN68" i="1"/>
  <c r="HM68" i="1"/>
  <c r="HL68" i="1"/>
  <c r="HK68" i="1"/>
  <c r="HJ68" i="1"/>
  <c r="HI68" i="1"/>
  <c r="HH68" i="1"/>
  <c r="HG68" i="1"/>
  <c r="HE68" i="1"/>
  <c r="GX68" i="1"/>
  <c r="GW68" i="1"/>
  <c r="D68" i="1"/>
  <c r="A68" i="1"/>
  <c r="IJ67" i="1"/>
  <c r="II67" i="1"/>
  <c r="IH67" i="1"/>
  <c r="IG67" i="1"/>
  <c r="IF67" i="1" s="1"/>
  <c r="ID67" i="1"/>
  <c r="IC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HO67" i="1"/>
  <c r="HN67" i="1"/>
  <c r="HM67" i="1"/>
  <c r="HL67" i="1"/>
  <c r="HK67" i="1"/>
  <c r="HJ67" i="1" s="1"/>
  <c r="HI67" i="1"/>
  <c r="HH67" i="1"/>
  <c r="HG67" i="1"/>
  <c r="HE67" i="1"/>
  <c r="GX67" i="1"/>
  <c r="GW67" i="1"/>
  <c r="D67" i="1"/>
  <c r="A67" i="1"/>
  <c r="IJ66" i="1"/>
  <c r="II66" i="1"/>
  <c r="IH66" i="1"/>
  <c r="IG66" i="1"/>
  <c r="ID66" i="1"/>
  <c r="IC66" i="1"/>
  <c r="IA66" i="1"/>
  <c r="HZ66" i="1"/>
  <c r="HY66" i="1"/>
  <c r="HX66" i="1"/>
  <c r="HW66" i="1"/>
  <c r="HV66" i="1"/>
  <c r="HU66" i="1"/>
  <c r="HT66" i="1"/>
  <c r="HR66" i="1"/>
  <c r="HQ66" i="1"/>
  <c r="HP66" i="1"/>
  <c r="HO66" i="1"/>
  <c r="HN66" i="1"/>
  <c r="HM66" i="1"/>
  <c r="HL66" i="1"/>
  <c r="HJ66" i="1" s="1"/>
  <c r="HK66" i="1"/>
  <c r="HI66" i="1"/>
  <c r="HH66" i="1"/>
  <c r="HG66" i="1"/>
  <c r="HE66" i="1"/>
  <c r="GX66" i="1"/>
  <c r="GW66" i="1"/>
  <c r="D66" i="1"/>
  <c r="A66" i="1"/>
  <c r="IJ65" i="1"/>
  <c r="II65" i="1"/>
  <c r="IH65" i="1"/>
  <c r="IG65" i="1"/>
  <c r="IF65" i="1" s="1"/>
  <c r="ID65" i="1"/>
  <c r="IC65" i="1"/>
  <c r="IA65" i="1"/>
  <c r="HZ65" i="1"/>
  <c r="HY65" i="1"/>
  <c r="HX65" i="1"/>
  <c r="HW65" i="1"/>
  <c r="HV65" i="1"/>
  <c r="HU65" i="1"/>
  <c r="HT65" i="1"/>
  <c r="HR65" i="1"/>
  <c r="HQ65" i="1"/>
  <c r="HP65" i="1"/>
  <c r="HO65" i="1"/>
  <c r="HN65" i="1"/>
  <c r="HM65" i="1"/>
  <c r="HL65" i="1"/>
  <c r="HK65" i="1"/>
  <c r="HJ65" i="1" s="1"/>
  <c r="HI65" i="1"/>
  <c r="HH65" i="1"/>
  <c r="HG65" i="1"/>
  <c r="HE65" i="1"/>
  <c r="GX65" i="1"/>
  <c r="GW65" i="1"/>
  <c r="D65" i="1"/>
  <c r="A65" i="1"/>
  <c r="IJ64" i="1"/>
  <c r="II64" i="1"/>
  <c r="IH64" i="1"/>
  <c r="IF64" i="1" s="1"/>
  <c r="IG64" i="1"/>
  <c r="ID64" i="1"/>
  <c r="IC64" i="1"/>
  <c r="IA64" i="1"/>
  <c r="HZ64" i="1"/>
  <c r="HY64" i="1"/>
  <c r="HX64" i="1"/>
  <c r="HW64" i="1"/>
  <c r="HV64" i="1"/>
  <c r="HU64" i="1"/>
  <c r="HT64" i="1"/>
  <c r="HS64" i="1" s="1"/>
  <c r="HR64" i="1"/>
  <c r="HQ64" i="1"/>
  <c r="HP64" i="1"/>
  <c r="HO64" i="1"/>
  <c r="HN64" i="1"/>
  <c r="HM64" i="1"/>
  <c r="HL64" i="1"/>
  <c r="HK64" i="1"/>
  <c r="HJ64" i="1" s="1"/>
  <c r="HI64" i="1"/>
  <c r="HH64" i="1"/>
  <c r="HG64" i="1"/>
  <c r="HE64" i="1"/>
  <c r="GX64" i="1"/>
  <c r="GW64" i="1"/>
  <c r="D64" i="1"/>
  <c r="A64" i="1"/>
  <c r="IJ63" i="1"/>
  <c r="II63" i="1"/>
  <c r="IH63" i="1"/>
  <c r="IG63" i="1"/>
  <c r="ID63" i="1"/>
  <c r="IC63" i="1"/>
  <c r="IA63" i="1"/>
  <c r="HZ63" i="1"/>
  <c r="HY63" i="1"/>
  <c r="HX63" i="1"/>
  <c r="HW63" i="1"/>
  <c r="HV63" i="1"/>
  <c r="HU63" i="1"/>
  <c r="HS63" i="1" s="1"/>
  <c r="HT63" i="1"/>
  <c r="HR63" i="1"/>
  <c r="HQ63" i="1"/>
  <c r="HP63" i="1"/>
  <c r="HO63" i="1"/>
  <c r="HN63" i="1"/>
  <c r="HM63" i="1"/>
  <c r="HL63" i="1"/>
  <c r="HK63" i="1"/>
  <c r="HJ63" i="1" s="1"/>
  <c r="HI63" i="1"/>
  <c r="HH63" i="1"/>
  <c r="HG63" i="1"/>
  <c r="HE63" i="1"/>
  <c r="GX63" i="1"/>
  <c r="GW63" i="1"/>
  <c r="D63" i="1"/>
  <c r="A63" i="1"/>
  <c r="IJ62" i="1"/>
  <c r="II62" i="1"/>
  <c r="IH62" i="1"/>
  <c r="IG62" i="1"/>
  <c r="ID62" i="1"/>
  <c r="IC62" i="1"/>
  <c r="IA62" i="1"/>
  <c r="HZ62" i="1"/>
  <c r="HY62" i="1"/>
  <c r="HX62" i="1"/>
  <c r="HW62" i="1"/>
  <c r="HV62" i="1"/>
  <c r="HU62" i="1"/>
  <c r="HS62" i="1" s="1"/>
  <c r="HT62" i="1"/>
  <c r="HR62" i="1"/>
  <c r="HQ62" i="1"/>
  <c r="HP62" i="1"/>
  <c r="HO62" i="1"/>
  <c r="HN62" i="1"/>
  <c r="HM62" i="1"/>
  <c r="HL62" i="1"/>
  <c r="HK62" i="1"/>
  <c r="HJ62" i="1" s="1"/>
  <c r="HI62" i="1"/>
  <c r="HH62" i="1"/>
  <c r="HG62" i="1"/>
  <c r="HE62" i="1"/>
  <c r="GX62" i="1"/>
  <c r="GW62" i="1"/>
  <c r="D62" i="1"/>
  <c r="A62" i="1"/>
  <c r="IJ61" i="1"/>
  <c r="II61" i="1"/>
  <c r="IH61" i="1"/>
  <c r="IG61" i="1"/>
  <c r="IF61" i="1"/>
  <c r="ID61" i="1"/>
  <c r="IC61" i="1"/>
  <c r="IA61" i="1"/>
  <c r="HZ61" i="1"/>
  <c r="HY61" i="1"/>
  <c r="HX61" i="1"/>
  <c r="HW61" i="1"/>
  <c r="HV61" i="1"/>
  <c r="HU61" i="1"/>
  <c r="HT61" i="1"/>
  <c r="HS61" i="1" s="1"/>
  <c r="HR61" i="1"/>
  <c r="HQ61" i="1"/>
  <c r="HP61" i="1"/>
  <c r="HO61" i="1"/>
  <c r="HN61" i="1"/>
  <c r="HM61" i="1"/>
  <c r="HL61" i="1"/>
  <c r="HJ61" i="1" s="1"/>
  <c r="HK61" i="1"/>
  <c r="HI61" i="1"/>
  <c r="HH61" i="1"/>
  <c r="HG61" i="1"/>
  <c r="HE61" i="1"/>
  <c r="GX61" i="1"/>
  <c r="GW61" i="1"/>
  <c r="D61" i="1"/>
  <c r="A61" i="1"/>
  <c r="IJ60" i="1"/>
  <c r="II60" i="1"/>
  <c r="IH60" i="1"/>
  <c r="IG60" i="1"/>
  <c r="IF60" i="1" s="1"/>
  <c r="ID60" i="1"/>
  <c r="IC60" i="1"/>
  <c r="IA60" i="1"/>
  <c r="HZ60" i="1"/>
  <c r="HY60" i="1"/>
  <c r="HX60" i="1"/>
  <c r="HW60" i="1"/>
  <c r="HV60" i="1"/>
  <c r="HU60" i="1"/>
  <c r="HS60" i="1" s="1"/>
  <c r="HT60" i="1"/>
  <c r="HR60" i="1"/>
  <c r="HQ60" i="1"/>
  <c r="HP60" i="1"/>
  <c r="HO60" i="1"/>
  <c r="HN60" i="1"/>
  <c r="HM60" i="1"/>
  <c r="HL60" i="1"/>
  <c r="HK60" i="1"/>
  <c r="HJ60" i="1" s="1"/>
  <c r="HI60" i="1"/>
  <c r="HH60" i="1"/>
  <c r="HG60" i="1"/>
  <c r="HE60" i="1"/>
  <c r="GX60" i="1"/>
  <c r="GW60" i="1"/>
  <c r="D60" i="1"/>
  <c r="A60" i="1"/>
  <c r="IJ59" i="1"/>
  <c r="II59" i="1"/>
  <c r="IH59" i="1"/>
  <c r="IF59" i="1" s="1"/>
  <c r="IG59" i="1"/>
  <c r="ID59" i="1"/>
  <c r="IC59" i="1"/>
  <c r="IA59" i="1"/>
  <c r="HZ59" i="1"/>
  <c r="HY59" i="1"/>
  <c r="HX59" i="1"/>
  <c r="HW59" i="1"/>
  <c r="HV59" i="1"/>
  <c r="HU59" i="1"/>
  <c r="HS59" i="1" s="1"/>
  <c r="HT59" i="1"/>
  <c r="HR59" i="1"/>
  <c r="HQ59" i="1"/>
  <c r="HP59" i="1"/>
  <c r="HO59" i="1"/>
  <c r="HN59" i="1"/>
  <c r="HM59" i="1"/>
  <c r="HL59" i="1"/>
  <c r="HK59" i="1"/>
  <c r="HI59" i="1"/>
  <c r="HH59" i="1"/>
  <c r="HG59" i="1"/>
  <c r="HE59" i="1"/>
  <c r="GX59" i="1"/>
  <c r="GW59" i="1"/>
  <c r="D59" i="1"/>
  <c r="A59" i="1"/>
  <c r="IJ58" i="1"/>
  <c r="II58" i="1"/>
  <c r="IH58" i="1"/>
  <c r="IG58" i="1"/>
  <c r="ID58" i="1"/>
  <c r="IC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 s="1"/>
  <c r="HI58" i="1"/>
  <c r="HH58" i="1"/>
  <c r="HG58" i="1"/>
  <c r="HE58" i="1"/>
  <c r="GX58" i="1"/>
  <c r="GW58" i="1"/>
  <c r="D58" i="1"/>
  <c r="A58" i="1"/>
  <c r="IJ57" i="1"/>
  <c r="II57" i="1"/>
  <c r="IH57" i="1"/>
  <c r="IG57" i="1"/>
  <c r="ID57" i="1"/>
  <c r="IC57" i="1"/>
  <c r="IA57" i="1"/>
  <c r="HZ57" i="1"/>
  <c r="HY57" i="1"/>
  <c r="HX57" i="1"/>
  <c r="HW57" i="1"/>
  <c r="HV57" i="1"/>
  <c r="HU57" i="1"/>
  <c r="HS57" i="1" s="1"/>
  <c r="HT57" i="1"/>
  <c r="HR57" i="1"/>
  <c r="HQ57" i="1"/>
  <c r="HP57" i="1"/>
  <c r="HO57" i="1"/>
  <c r="HN57" i="1"/>
  <c r="HM57" i="1"/>
  <c r="HL57" i="1"/>
  <c r="HK57" i="1"/>
  <c r="HI57" i="1"/>
  <c r="HH57" i="1"/>
  <c r="HG57" i="1"/>
  <c r="HE57" i="1"/>
  <c r="GX57" i="1"/>
  <c r="GW57" i="1"/>
  <c r="D57" i="1"/>
  <c r="A57" i="1"/>
  <c r="IJ56" i="1"/>
  <c r="II56" i="1"/>
  <c r="IH56" i="1"/>
  <c r="IG56" i="1"/>
  <c r="IF56" i="1" s="1"/>
  <c r="ID56" i="1"/>
  <c r="IC56" i="1"/>
  <c r="IA56" i="1"/>
  <c r="HZ56" i="1"/>
  <c r="HY56" i="1"/>
  <c r="HX56" i="1"/>
  <c r="HW56" i="1"/>
  <c r="HV56" i="1"/>
  <c r="HU56" i="1"/>
  <c r="HS56" i="1" s="1"/>
  <c r="HT56" i="1"/>
  <c r="HR56" i="1"/>
  <c r="HQ56" i="1"/>
  <c r="HP56" i="1"/>
  <c r="HO56" i="1"/>
  <c r="HN56" i="1"/>
  <c r="HM56" i="1"/>
  <c r="HL56" i="1"/>
  <c r="HK56" i="1"/>
  <c r="HJ56" i="1" s="1"/>
  <c r="HI56" i="1"/>
  <c r="HH56" i="1"/>
  <c r="HG56" i="1"/>
  <c r="HE56" i="1"/>
  <c r="GX56" i="1"/>
  <c r="GW56" i="1"/>
  <c r="D56" i="1"/>
  <c r="A56" i="1"/>
  <c r="IJ55" i="1"/>
  <c r="II55" i="1"/>
  <c r="IH55" i="1"/>
  <c r="IF55" i="1" s="1"/>
  <c r="IG55" i="1"/>
  <c r="ID55" i="1"/>
  <c r="IC55" i="1"/>
  <c r="IA55" i="1"/>
  <c r="HZ55" i="1"/>
  <c r="HY55" i="1"/>
  <c r="HX55" i="1"/>
  <c r="HW55" i="1"/>
  <c r="HV55" i="1"/>
  <c r="HU55" i="1"/>
  <c r="HT55" i="1"/>
  <c r="HS55" i="1" s="1"/>
  <c r="HR55" i="1"/>
  <c r="HQ55" i="1"/>
  <c r="HP55" i="1"/>
  <c r="HO55" i="1"/>
  <c r="HN55" i="1"/>
  <c r="HM55" i="1"/>
  <c r="HL55" i="1"/>
  <c r="HJ55" i="1" s="1"/>
  <c r="HK55" i="1"/>
  <c r="HI55" i="1"/>
  <c r="HH55" i="1"/>
  <c r="HG55" i="1"/>
  <c r="HE55" i="1"/>
  <c r="GX55" i="1"/>
  <c r="GW55" i="1"/>
  <c r="D55" i="1"/>
  <c r="A55" i="1"/>
  <c r="IJ54" i="1"/>
  <c r="II54" i="1"/>
  <c r="IH54" i="1"/>
  <c r="IF54" i="1" s="1"/>
  <c r="IG54" i="1"/>
  <c r="ID54" i="1"/>
  <c r="IC54" i="1"/>
  <c r="IA54" i="1"/>
  <c r="HZ54" i="1"/>
  <c r="HY54" i="1"/>
  <c r="HX54" i="1"/>
  <c r="HW54" i="1"/>
  <c r="HV54" i="1"/>
  <c r="HU54" i="1"/>
  <c r="HT54" i="1"/>
  <c r="HS54" i="1" s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E54" i="1"/>
  <c r="GX54" i="1"/>
  <c r="GW54" i="1"/>
  <c r="D54" i="1"/>
  <c r="A54" i="1"/>
  <c r="IJ53" i="1"/>
  <c r="II53" i="1"/>
  <c r="IH53" i="1"/>
  <c r="IG53" i="1"/>
  <c r="IF53" i="1" s="1"/>
  <c r="ID53" i="1"/>
  <c r="IC53" i="1"/>
  <c r="IA53" i="1"/>
  <c r="HZ53" i="1"/>
  <c r="HY53" i="1"/>
  <c r="HX53" i="1"/>
  <c r="HW53" i="1"/>
  <c r="HV53" i="1"/>
  <c r="HU53" i="1"/>
  <c r="HS53" i="1" s="1"/>
  <c r="HT53" i="1"/>
  <c r="HR53" i="1"/>
  <c r="HQ53" i="1"/>
  <c r="HP53" i="1"/>
  <c r="HO53" i="1"/>
  <c r="HN53" i="1"/>
  <c r="HM53" i="1"/>
  <c r="HL53" i="1"/>
  <c r="HK53" i="1"/>
  <c r="HJ53" i="1" s="1"/>
  <c r="HI53" i="1"/>
  <c r="HH53" i="1"/>
  <c r="HG53" i="1"/>
  <c r="HE53" i="1"/>
  <c r="GX53" i="1"/>
  <c r="GW53" i="1"/>
  <c r="D53" i="1"/>
  <c r="A53" i="1"/>
  <c r="IJ52" i="1"/>
  <c r="II52" i="1"/>
  <c r="IH52" i="1"/>
  <c r="IG52" i="1"/>
  <c r="ID52" i="1"/>
  <c r="IC52" i="1"/>
  <c r="IA52" i="1"/>
  <c r="HZ52" i="1"/>
  <c r="HY52" i="1"/>
  <c r="HX52" i="1"/>
  <c r="HW52" i="1"/>
  <c r="HV52" i="1"/>
  <c r="HU52" i="1"/>
  <c r="HS52" i="1" s="1"/>
  <c r="HT52" i="1"/>
  <c r="HR52" i="1"/>
  <c r="HQ52" i="1"/>
  <c r="HP52" i="1"/>
  <c r="HO52" i="1"/>
  <c r="HN52" i="1"/>
  <c r="HM52" i="1"/>
  <c r="HL52" i="1"/>
  <c r="HJ52" i="1" s="1"/>
  <c r="HK52" i="1"/>
  <c r="HI52" i="1"/>
  <c r="HH52" i="1"/>
  <c r="HG52" i="1"/>
  <c r="HE52" i="1"/>
  <c r="GX52" i="1"/>
  <c r="GW52" i="1"/>
  <c r="D52" i="1"/>
  <c r="A52" i="1"/>
  <c r="IJ51" i="1"/>
  <c r="II51" i="1"/>
  <c r="IH51" i="1"/>
  <c r="IG51" i="1"/>
  <c r="IF51" i="1" s="1"/>
  <c r="ID51" i="1"/>
  <c r="IC51" i="1"/>
  <c r="IA51" i="1"/>
  <c r="HZ51" i="1"/>
  <c r="HY51" i="1"/>
  <c r="HX51" i="1"/>
  <c r="HW51" i="1"/>
  <c r="HV51" i="1"/>
  <c r="HU51" i="1"/>
  <c r="HS51" i="1" s="1"/>
  <c r="HT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E51" i="1"/>
  <c r="GX51" i="1"/>
  <c r="GW51" i="1"/>
  <c r="D51" i="1"/>
  <c r="A51" i="1"/>
  <c r="IJ50" i="1"/>
  <c r="II50" i="1"/>
  <c r="IH50" i="1"/>
  <c r="IG50" i="1"/>
  <c r="IF50" i="1" s="1"/>
  <c r="ID50" i="1"/>
  <c r="IC50" i="1"/>
  <c r="IA50" i="1"/>
  <c r="HZ50" i="1"/>
  <c r="HY50" i="1"/>
  <c r="HX50" i="1"/>
  <c r="HW50" i="1"/>
  <c r="HV50" i="1"/>
  <c r="HU50" i="1"/>
  <c r="HS50" i="1" s="1"/>
  <c r="HT50" i="1"/>
  <c r="HR50" i="1"/>
  <c r="HQ50" i="1"/>
  <c r="HP50" i="1"/>
  <c r="HO50" i="1"/>
  <c r="HN50" i="1"/>
  <c r="HM50" i="1"/>
  <c r="HL50" i="1"/>
  <c r="HK50" i="1"/>
  <c r="HI50" i="1"/>
  <c r="HH50" i="1"/>
  <c r="HG50" i="1"/>
  <c r="HE50" i="1"/>
  <c r="GX50" i="1"/>
  <c r="GW50" i="1"/>
  <c r="D50" i="1"/>
  <c r="A50" i="1"/>
  <c r="IJ49" i="1"/>
  <c r="II49" i="1"/>
  <c r="IH49" i="1"/>
  <c r="IG49" i="1"/>
  <c r="IF49" i="1" s="1"/>
  <c r="ID49" i="1"/>
  <c r="IC49" i="1"/>
  <c r="IA49" i="1"/>
  <c r="HZ49" i="1"/>
  <c r="HY49" i="1"/>
  <c r="HX49" i="1"/>
  <c r="HW49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 s="1"/>
  <c r="HI49" i="1"/>
  <c r="HH49" i="1"/>
  <c r="HG49" i="1"/>
  <c r="HE49" i="1"/>
  <c r="GX49" i="1"/>
  <c r="GW49" i="1"/>
  <c r="D49" i="1"/>
  <c r="A49" i="1"/>
  <c r="IJ48" i="1"/>
  <c r="II48" i="1"/>
  <c r="IH48" i="1"/>
  <c r="IG48" i="1"/>
  <c r="IF48" i="1"/>
  <c r="ID48" i="1"/>
  <c r="IC48" i="1"/>
  <c r="IA48" i="1"/>
  <c r="HZ48" i="1"/>
  <c r="HY48" i="1"/>
  <c r="HX48" i="1"/>
  <c r="HW48" i="1"/>
  <c r="HV48" i="1"/>
  <c r="HU48" i="1"/>
  <c r="HT48" i="1"/>
  <c r="HS48" i="1" s="1"/>
  <c r="HR48" i="1"/>
  <c r="HQ48" i="1"/>
  <c r="HP48" i="1"/>
  <c r="HO48" i="1"/>
  <c r="HN48" i="1"/>
  <c r="HM48" i="1"/>
  <c r="HL48" i="1"/>
  <c r="HK48" i="1"/>
  <c r="HJ48" i="1" s="1"/>
  <c r="HI48" i="1"/>
  <c r="HH48" i="1"/>
  <c r="HG48" i="1"/>
  <c r="HE48" i="1"/>
  <c r="GX48" i="1"/>
  <c r="GW48" i="1"/>
  <c r="D48" i="1"/>
  <c r="A48" i="1"/>
  <c r="IJ47" i="1"/>
  <c r="II47" i="1"/>
  <c r="IH47" i="1"/>
  <c r="IG47" i="1"/>
  <c r="IF47" i="1"/>
  <c r="ID47" i="1"/>
  <c r="IC47" i="1"/>
  <c r="IA47" i="1"/>
  <c r="HZ47" i="1"/>
  <c r="HY47" i="1"/>
  <c r="HX47" i="1"/>
  <c r="HW47" i="1"/>
  <c r="HV47" i="1"/>
  <c r="HU47" i="1"/>
  <c r="HT47" i="1"/>
  <c r="HS47" i="1" s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E47" i="1"/>
  <c r="GX47" i="1"/>
  <c r="GW47" i="1"/>
  <c r="D47" i="1"/>
  <c r="A47" i="1"/>
  <c r="IJ46" i="1"/>
  <c r="II46" i="1"/>
  <c r="IH46" i="1"/>
  <c r="IG46" i="1"/>
  <c r="IF46" i="1" s="1"/>
  <c r="ID46" i="1"/>
  <c r="IC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 s="1"/>
  <c r="HI46" i="1"/>
  <c r="HH46" i="1"/>
  <c r="HG46" i="1"/>
  <c r="HE46" i="1"/>
  <c r="GX46" i="1"/>
  <c r="GW46" i="1"/>
  <c r="D46" i="1"/>
  <c r="A46" i="1"/>
  <c r="IJ45" i="1"/>
  <c r="II45" i="1"/>
  <c r="IH45" i="1"/>
  <c r="IF45" i="1" s="1"/>
  <c r="IG45" i="1"/>
  <c r="ID45" i="1"/>
  <c r="IC45" i="1"/>
  <c r="IA45" i="1"/>
  <c r="HZ45" i="1"/>
  <c r="HY45" i="1"/>
  <c r="HX45" i="1"/>
  <c r="HW45" i="1"/>
  <c r="HV45" i="1"/>
  <c r="HU45" i="1"/>
  <c r="HT45" i="1"/>
  <c r="HR45" i="1"/>
  <c r="HQ45" i="1"/>
  <c r="HP45" i="1"/>
  <c r="HO45" i="1"/>
  <c r="HN45" i="1"/>
  <c r="HM45" i="1"/>
  <c r="HL45" i="1"/>
  <c r="HK45" i="1"/>
  <c r="HJ45" i="1" s="1"/>
  <c r="HI45" i="1"/>
  <c r="HH45" i="1"/>
  <c r="HG45" i="1"/>
  <c r="HE45" i="1"/>
  <c r="GX45" i="1"/>
  <c r="GW45" i="1"/>
  <c r="D45" i="1"/>
  <c r="A45" i="1"/>
  <c r="IJ44" i="1"/>
  <c r="II44" i="1"/>
  <c r="IH44" i="1"/>
  <c r="IF44" i="1" s="1"/>
  <c r="IG44" i="1"/>
  <c r="ID44" i="1"/>
  <c r="IC44" i="1"/>
  <c r="IA44" i="1"/>
  <c r="HZ44" i="1"/>
  <c r="HY44" i="1"/>
  <c r="HX44" i="1"/>
  <c r="HW44" i="1"/>
  <c r="HV44" i="1"/>
  <c r="HU44" i="1"/>
  <c r="HS44" i="1" s="1"/>
  <c r="HT44" i="1"/>
  <c r="HR44" i="1"/>
  <c r="HQ44" i="1"/>
  <c r="HP44" i="1"/>
  <c r="HO44" i="1"/>
  <c r="HN44" i="1"/>
  <c r="HM44" i="1"/>
  <c r="HL44" i="1"/>
  <c r="HK44" i="1"/>
  <c r="HI44" i="1"/>
  <c r="HH44" i="1"/>
  <c r="HG44" i="1"/>
  <c r="HE44" i="1"/>
  <c r="GX44" i="1"/>
  <c r="GW44" i="1"/>
  <c r="D44" i="1"/>
  <c r="A44" i="1"/>
  <c r="IJ43" i="1"/>
  <c r="II43" i="1"/>
  <c r="IH43" i="1"/>
  <c r="IF43" i="1" s="1"/>
  <c r="IG43" i="1"/>
  <c r="ID43" i="1"/>
  <c r="IC43" i="1"/>
  <c r="IA43" i="1"/>
  <c r="HZ43" i="1"/>
  <c r="HY43" i="1"/>
  <c r="HX43" i="1"/>
  <c r="HW43" i="1"/>
  <c r="HV43" i="1"/>
  <c r="HU43" i="1"/>
  <c r="HT43" i="1"/>
  <c r="HS43" i="1" s="1"/>
  <c r="HR43" i="1"/>
  <c r="HQ43" i="1"/>
  <c r="HP43" i="1"/>
  <c r="HO43" i="1"/>
  <c r="HN43" i="1"/>
  <c r="HM43" i="1"/>
  <c r="HL43" i="1"/>
  <c r="HJ43" i="1" s="1"/>
  <c r="HK43" i="1"/>
  <c r="HI43" i="1"/>
  <c r="HH43" i="1"/>
  <c r="HG43" i="1"/>
  <c r="HE43" i="1"/>
  <c r="GX43" i="1"/>
  <c r="GW43" i="1"/>
  <c r="D43" i="1"/>
  <c r="A43" i="1"/>
  <c r="IJ42" i="1"/>
  <c r="II42" i="1"/>
  <c r="IH42" i="1"/>
  <c r="IG42" i="1"/>
  <c r="IF42" i="1" s="1"/>
  <c r="ID42" i="1"/>
  <c r="IC42" i="1"/>
  <c r="IA42" i="1"/>
  <c r="HZ42" i="1"/>
  <c r="HY42" i="1"/>
  <c r="HX42" i="1"/>
  <c r="HW42" i="1"/>
  <c r="HV42" i="1"/>
  <c r="HU42" i="1"/>
  <c r="HT42" i="1"/>
  <c r="HR42" i="1"/>
  <c r="HQ42" i="1"/>
  <c r="HP42" i="1"/>
  <c r="HO42" i="1"/>
  <c r="HN42" i="1"/>
  <c r="HM42" i="1"/>
  <c r="HL42" i="1"/>
  <c r="HK42" i="1"/>
  <c r="HJ42" i="1" s="1"/>
  <c r="HI42" i="1"/>
  <c r="HH42" i="1"/>
  <c r="HG42" i="1"/>
  <c r="HE42" i="1"/>
  <c r="GX42" i="1"/>
  <c r="GW42" i="1"/>
  <c r="D42" i="1"/>
  <c r="A42" i="1"/>
  <c r="IJ41" i="1"/>
  <c r="II41" i="1"/>
  <c r="IH41" i="1"/>
  <c r="IF41" i="1" s="1"/>
  <c r="IG41" i="1"/>
  <c r="ID41" i="1"/>
  <c r="IC41" i="1"/>
  <c r="IA41" i="1"/>
  <c r="HZ41" i="1"/>
  <c r="HY41" i="1"/>
  <c r="HX41" i="1"/>
  <c r="HW41" i="1"/>
  <c r="HV41" i="1"/>
  <c r="HU41" i="1"/>
  <c r="HT41" i="1"/>
  <c r="HR41" i="1"/>
  <c r="HQ41" i="1"/>
  <c r="HP41" i="1"/>
  <c r="HO41" i="1"/>
  <c r="HN41" i="1"/>
  <c r="HM41" i="1"/>
  <c r="HL41" i="1"/>
  <c r="HK41" i="1"/>
  <c r="HJ41" i="1" s="1"/>
  <c r="HI41" i="1"/>
  <c r="HH41" i="1"/>
  <c r="HG41" i="1"/>
  <c r="HE41" i="1"/>
  <c r="GX41" i="1"/>
  <c r="GW41" i="1"/>
  <c r="D41" i="1"/>
  <c r="A41" i="1"/>
  <c r="IJ40" i="1"/>
  <c r="II40" i="1"/>
  <c r="IH40" i="1"/>
  <c r="IF40" i="1" s="1"/>
  <c r="IG40" i="1"/>
  <c r="ID40" i="1"/>
  <c r="IC40" i="1"/>
  <c r="IA40" i="1"/>
  <c r="HZ40" i="1"/>
  <c r="HY40" i="1"/>
  <c r="HX40" i="1"/>
  <c r="HW40" i="1"/>
  <c r="HV40" i="1"/>
  <c r="HU40" i="1"/>
  <c r="HS40" i="1" s="1"/>
  <c r="HT40" i="1"/>
  <c r="HR40" i="1"/>
  <c r="HQ40" i="1"/>
  <c r="HP40" i="1"/>
  <c r="HO40" i="1"/>
  <c r="HN40" i="1"/>
  <c r="HM40" i="1"/>
  <c r="HL40" i="1"/>
  <c r="HJ40" i="1" s="1"/>
  <c r="HK40" i="1"/>
  <c r="HI40" i="1"/>
  <c r="HH40" i="1"/>
  <c r="HG40" i="1"/>
  <c r="HE40" i="1"/>
  <c r="GX40" i="1"/>
  <c r="GW40" i="1"/>
  <c r="D40" i="1"/>
  <c r="A40" i="1"/>
  <c r="IJ39" i="1"/>
  <c r="II39" i="1"/>
  <c r="IH39" i="1"/>
  <c r="IG39" i="1"/>
  <c r="IF39" i="1" s="1"/>
  <c r="ID39" i="1"/>
  <c r="IC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 s="1"/>
  <c r="HI39" i="1"/>
  <c r="HH39" i="1"/>
  <c r="HG39" i="1"/>
  <c r="HE39" i="1"/>
  <c r="GX39" i="1"/>
  <c r="GW39" i="1"/>
  <c r="D39" i="1"/>
  <c r="A39" i="1"/>
  <c r="IJ38" i="1"/>
  <c r="II38" i="1"/>
  <c r="IH38" i="1"/>
  <c r="IG38" i="1"/>
  <c r="IF38" i="1"/>
  <c r="ID38" i="1"/>
  <c r="IC38" i="1"/>
  <c r="IA38" i="1"/>
  <c r="HZ38" i="1"/>
  <c r="HY38" i="1"/>
  <c r="HX38" i="1"/>
  <c r="HW38" i="1"/>
  <c r="HV38" i="1"/>
  <c r="HU38" i="1"/>
  <c r="HT38" i="1"/>
  <c r="HS38" i="1" s="1"/>
  <c r="HR38" i="1"/>
  <c r="HQ38" i="1"/>
  <c r="HP38" i="1"/>
  <c r="HO38" i="1"/>
  <c r="HN38" i="1"/>
  <c r="HM38" i="1"/>
  <c r="HL38" i="1"/>
  <c r="HJ38" i="1" s="1"/>
  <c r="HK38" i="1"/>
  <c r="HI38" i="1"/>
  <c r="HH38" i="1"/>
  <c r="HG38" i="1"/>
  <c r="HE38" i="1"/>
  <c r="GX38" i="1"/>
  <c r="GW38" i="1"/>
  <c r="D38" i="1"/>
  <c r="A38" i="1"/>
  <c r="IJ37" i="1"/>
  <c r="II37" i="1"/>
  <c r="IH37" i="1"/>
  <c r="IG37" i="1"/>
  <c r="IF37" i="1" s="1"/>
  <c r="ID37" i="1"/>
  <c r="IC37" i="1"/>
  <c r="IA37" i="1"/>
  <c r="HZ37" i="1"/>
  <c r="HY37" i="1"/>
  <c r="HX37" i="1"/>
  <c r="HW37" i="1"/>
  <c r="HV37" i="1"/>
  <c r="HU37" i="1"/>
  <c r="HT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GX37" i="1"/>
  <c r="GW37" i="1"/>
  <c r="D37" i="1"/>
  <c r="A37" i="1"/>
  <c r="A36" i="1"/>
  <c r="D35" i="1"/>
  <c r="ID35" i="1"/>
  <c r="IC35" i="1"/>
  <c r="HI35" i="1"/>
  <c r="HH35" i="1"/>
  <c r="HG35" i="1"/>
  <c r="GX35" i="1"/>
  <c r="GW35" i="1"/>
  <c r="IC34" i="1"/>
  <c r="HF34" i="1"/>
  <c r="IA35" i="1"/>
  <c r="HZ35" i="1"/>
  <c r="HY35" i="1"/>
  <c r="HX35" i="1"/>
  <c r="IA34" i="1"/>
  <c r="HZ34" i="1"/>
  <c r="HY34" i="1"/>
  <c r="HX34" i="1"/>
  <c r="HW35" i="1"/>
  <c r="HV35" i="1"/>
  <c r="HU35" i="1"/>
  <c r="HT35" i="1"/>
  <c r="HS35" i="1" s="1"/>
  <c r="HW34" i="1"/>
  <c r="HV34" i="1"/>
  <c r="HU34" i="1"/>
  <c r="HS34" i="1" s="1"/>
  <c r="HT34" i="1"/>
  <c r="HO35" i="1"/>
  <c r="HP35" i="1"/>
  <c r="HQ35" i="1"/>
  <c r="HR35" i="1"/>
  <c r="HR34" i="1"/>
  <c r="HQ34" i="1"/>
  <c r="HP34" i="1"/>
  <c r="HK35" i="1"/>
  <c r="HJ35" i="1" s="1"/>
  <c r="HL35" i="1"/>
  <c r="HM35" i="1"/>
  <c r="HN35" i="1"/>
  <c r="HN34" i="1"/>
  <c r="HM34" i="1"/>
  <c r="HL34" i="1"/>
  <c r="HJ34" i="1" s="1"/>
  <c r="HK34" i="1"/>
  <c r="IG35" i="1"/>
  <c r="IF35" i="1" s="1"/>
  <c r="IH35" i="1"/>
  <c r="II35" i="1"/>
  <c r="IJ35" i="1"/>
  <c r="IJ34" i="1"/>
  <c r="II34" i="1"/>
  <c r="IH34" i="1"/>
  <c r="IF34" i="1" s="1"/>
  <c r="IG34" i="1"/>
  <c r="HG34" i="1"/>
  <c r="ID34" i="1"/>
  <c r="HI34" i="1"/>
  <c r="HH34" i="1"/>
  <c r="GX34" i="1"/>
  <c r="GW34" i="1"/>
  <c r="AT11" i="1"/>
  <c r="AT10" i="1"/>
  <c r="GM13" i="1"/>
  <c r="GM12" i="1"/>
  <c r="GN13" i="1"/>
  <c r="GN12" i="1"/>
  <c r="A35" i="1"/>
  <c r="A34" i="1"/>
  <c r="GM11" i="1"/>
  <c r="GM10" i="1"/>
  <c r="GM9" i="1"/>
  <c r="BL9" i="1"/>
  <c r="BL7" i="1"/>
  <c r="AT9" i="1"/>
  <c r="AT7" i="1"/>
  <c r="HO34" i="1"/>
  <c r="HS65" i="1"/>
  <c r="HS79" i="1"/>
  <c r="HS66" i="1"/>
  <c r="HS72" i="1"/>
  <c r="IF80" i="1"/>
  <c r="IF58" i="1"/>
  <c r="HJ84" i="1"/>
  <c r="IF69" i="1"/>
  <c r="IF57" i="1"/>
  <c r="HJ77" i="1"/>
  <c r="IF52" i="1"/>
  <c r="IF62" i="1"/>
  <c r="HJ82" i="1"/>
  <c r="HJ44" i="1"/>
  <c r="HJ59" i="1"/>
  <c r="IF70" i="1"/>
  <c r="IF79" i="1"/>
  <c r="IF82" i="1"/>
  <c r="HS42" i="1"/>
  <c r="HS37" i="1"/>
  <c r="HS41" i="1"/>
  <c r="HS45" i="1"/>
  <c r="HJ50" i="1"/>
  <c r="HJ57" i="1"/>
  <c r="IF63" i="1"/>
  <c r="IF66" i="1"/>
  <c r="HJ71" i="1"/>
  <c r="HJ73" i="1"/>
  <c r="HS75" i="1"/>
  <c r="IF76" i="1"/>
  <c r="HJ78" i="1"/>
  <c r="IF84" i="1"/>
</calcChain>
</file>

<file path=xl/sharedStrings.xml><?xml version="1.0" encoding="utf-8"?>
<sst xmlns="http://schemas.openxmlformats.org/spreadsheetml/2006/main" count="545" uniqueCount="354">
  <si>
    <t>その他</t>
    <rPh sb="2" eb="3">
      <t>タ</t>
    </rPh>
    <phoneticPr fontId="2"/>
  </si>
  <si>
    <t>対策等級</t>
  </si>
  <si>
    <t>相当スラブ厚</t>
  </si>
  <si>
    <t>ﾚﾍﾞﾙ低減量</t>
  </si>
  <si>
    <t>地盤の許容応力度</t>
  </si>
  <si>
    <t>杭の許容支持力</t>
  </si>
  <si>
    <t>直接基礎</t>
  </si>
  <si>
    <t>構造方法</t>
  </si>
  <si>
    <t>杭基礎</t>
  </si>
  <si>
    <t>　8.音環境</t>
  </si>
  <si>
    <t>単純開口率</t>
    <rPh sb="0" eb="2">
      <t>タンジュン</t>
    </rPh>
    <rPh sb="2" eb="4">
      <t>カイコウ</t>
    </rPh>
    <rPh sb="4" eb="5">
      <t>リツ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</si>
  <si>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</si>
  <si>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</si>
  <si>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</si>
  <si>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</si>
  <si>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真上</t>
    <rPh sb="0" eb="2">
      <t>マウエ</t>
    </rPh>
    <phoneticPr fontId="2"/>
  </si>
  <si>
    <t>2.火災時の安全</t>
    <rPh sb="2" eb="5">
      <t>カサイジ</t>
    </rPh>
    <rPh sb="6" eb="8">
      <t>アンゼン</t>
    </rPh>
    <phoneticPr fontId="2"/>
  </si>
  <si>
    <t>5.温熱</t>
    <rPh sb="2" eb="4">
      <t>オンネツ</t>
    </rPh>
    <phoneticPr fontId="2"/>
  </si>
  <si>
    <t>6.空気環境</t>
    <rPh sb="2" eb="4">
      <t>クウキ</t>
    </rPh>
    <rPh sb="4" eb="6">
      <t>カンキョウ</t>
    </rPh>
    <phoneticPr fontId="2"/>
  </si>
  <si>
    <t>7.光・視環境</t>
    <rPh sb="2" eb="3">
      <t>ヒカリ</t>
    </rPh>
    <rPh sb="4" eb="5">
      <t>シ</t>
    </rPh>
    <rPh sb="5" eb="7">
      <t>カンキョウ</t>
    </rPh>
    <phoneticPr fontId="2"/>
  </si>
  <si>
    <t>9.高齢</t>
    <rPh sb="2" eb="4">
      <t>コウレイ</t>
    </rPh>
    <phoneticPr fontId="2"/>
  </si>
  <si>
    <t>3.避難安全対策</t>
    <rPh sb="2" eb="4">
      <t>ヒナン</t>
    </rPh>
    <rPh sb="4" eb="6">
      <t>アンゼン</t>
    </rPh>
    <rPh sb="6" eb="8">
      <t>タイサク</t>
    </rPh>
    <phoneticPr fontId="2"/>
  </si>
  <si>
    <t>4.脱出対策</t>
    <rPh sb="2" eb="4">
      <t>ダッシュツ</t>
    </rPh>
    <rPh sb="4" eb="6">
      <t>タイサク</t>
    </rPh>
    <phoneticPr fontId="2"/>
  </si>
  <si>
    <t>2.換気対策</t>
    <rPh sb="2" eb="4">
      <t>カンキ</t>
    </rPh>
    <rPh sb="4" eb="6">
      <t>タイサク</t>
    </rPh>
    <phoneticPr fontId="2"/>
  </si>
  <si>
    <t>2.方位別開口比</t>
    <rPh sb="2" eb="4">
      <t>ホウイ</t>
    </rPh>
    <rPh sb="4" eb="5">
      <t>ベツ</t>
    </rPh>
    <rPh sb="5" eb="7">
      <t>カイコウ</t>
    </rPh>
    <rPh sb="7" eb="8">
      <t>ヒ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</si>
  <si>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</si>
  <si>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</si>
  <si>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直通バルコニー</t>
    <rPh sb="0" eb="2">
      <t>チョクツウ</t>
    </rPh>
    <phoneticPr fontId="2"/>
  </si>
  <si>
    <t>隣戸バルコニー</t>
    <rPh sb="0" eb="1">
      <t>リン</t>
    </rPh>
    <rPh sb="1" eb="2">
      <t>コ</t>
    </rPh>
    <phoneticPr fontId="2"/>
  </si>
  <si>
    <t>避難器具</t>
    <rPh sb="0" eb="2">
      <t>ヒナン</t>
    </rPh>
    <rPh sb="2" eb="4">
      <t>キグ</t>
    </rPh>
    <phoneticPr fontId="2"/>
  </si>
  <si>
    <t>使用建材</t>
    <rPh sb="0" eb="2">
      <t>シヨウ</t>
    </rPh>
    <rPh sb="2" eb="4">
      <t>ケンザイ</t>
    </rPh>
    <phoneticPr fontId="2"/>
  </si>
  <si>
    <t>等級</t>
    <rPh sb="0" eb="2">
      <t>トウキュウ</t>
    </rPh>
    <phoneticPr fontId="2"/>
  </si>
  <si>
    <t>居室</t>
    <rPh sb="0" eb="2">
      <t>キョシツ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</si>
  <si>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</si>
  <si>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</si>
  <si>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台所</t>
    <rPh sb="0" eb="2">
      <t>ダイドコロ</t>
    </rPh>
    <phoneticPr fontId="2"/>
  </si>
  <si>
    <t>住戸位置</t>
    <rPh sb="0" eb="2">
      <t>ジュウコ</t>
    </rPh>
    <rPh sb="2" eb="4">
      <t>イチ</t>
    </rPh>
    <phoneticPr fontId="2"/>
  </si>
  <si>
    <t>製材等</t>
    <rPh sb="0" eb="2">
      <t>セイザイ</t>
    </rPh>
    <rPh sb="2" eb="3">
      <t>トウ</t>
    </rPh>
    <phoneticPr fontId="2"/>
  </si>
  <si>
    <t>特定建材</t>
    <rPh sb="0" eb="2">
      <t>トクテイ</t>
    </rPh>
    <rPh sb="2" eb="4">
      <t>ケンザイ</t>
    </rPh>
    <phoneticPr fontId="2"/>
  </si>
  <si>
    <t>内装材</t>
    <rPh sb="0" eb="2">
      <t>ナイソウ</t>
    </rPh>
    <rPh sb="2" eb="3">
      <t>ザイ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</si>
  <si>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</si>
  <si>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機械換気</t>
    <rPh sb="0" eb="2">
      <t>キカイ</t>
    </rPh>
    <rPh sb="2" eb="4">
      <t>カンキ</t>
    </rPh>
    <phoneticPr fontId="2"/>
  </si>
  <si>
    <t>地下･地上･屋上</t>
    <rPh sb="0" eb="2">
      <t>チカ</t>
    </rPh>
    <rPh sb="3" eb="5">
      <t>チジョウ</t>
    </rPh>
    <rPh sb="6" eb="8">
      <t>オクジョウ</t>
    </rPh>
    <phoneticPr fontId="2"/>
  </si>
  <si>
    <t>階数</t>
    <rPh sb="0" eb="2">
      <t>カイスウ</t>
    </rPh>
    <phoneticPr fontId="2"/>
  </si>
  <si>
    <t>耐震等級(倒壊等防止)</t>
  </si>
  <si>
    <t>1-2.</t>
  </si>
  <si>
    <t>耐震等級(損傷防止)</t>
  </si>
  <si>
    <t>1-3.</t>
  </si>
  <si>
    <t>耐風等級</t>
  </si>
  <si>
    <t>1-4.</t>
  </si>
  <si>
    <t>耐積雪等級</t>
  </si>
  <si>
    <t>地盤又は杭の許容支持力等及びその設定方法</t>
  </si>
  <si>
    <t>a.</t>
  </si>
  <si>
    <t>kN/㎡</t>
  </si>
  <si>
    <t>b.</t>
  </si>
  <si>
    <t>kN/本</t>
  </si>
  <si>
    <t>形式</t>
  </si>
  <si>
    <t>杭種</t>
  </si>
  <si>
    <t>杭長</t>
  </si>
  <si>
    <t>火災時の安全</t>
  </si>
  <si>
    <t>劣化の軽減</t>
  </si>
  <si>
    <t>3-1.</t>
  </si>
  <si>
    <t>維持管理への配慮</t>
  </si>
  <si>
    <t>維持管理対策等級(共用配管)</t>
  </si>
  <si>
    <t>a</t>
    <phoneticPr fontId="2"/>
  </si>
  <si>
    <t>b(bⅰ)</t>
    <phoneticPr fontId="2"/>
  </si>
  <si>
    <t>bⅱ</t>
    <phoneticPr fontId="2"/>
  </si>
  <si>
    <t>c</t>
    <phoneticPr fontId="2"/>
  </si>
  <si>
    <t>出入口</t>
    <phoneticPr fontId="2"/>
  </si>
  <si>
    <t>界壁</t>
    <rPh sb="0" eb="1">
      <t>カイ</t>
    </rPh>
    <rPh sb="1" eb="2">
      <t>ヘキ</t>
    </rPh>
    <phoneticPr fontId="2"/>
  </si>
  <si>
    <t>2．軽量床衝撃音対策</t>
    <rPh sb="8" eb="10">
      <t>タイサク</t>
    </rPh>
    <phoneticPr fontId="2"/>
  </si>
  <si>
    <t>界壁及び界床</t>
    <rPh sb="0" eb="1">
      <t>サカイ</t>
    </rPh>
    <rPh sb="1" eb="2">
      <t>カベ</t>
    </rPh>
    <rPh sb="2" eb="3">
      <t>オヨ</t>
    </rPh>
    <rPh sb="4" eb="5">
      <t>サカイ</t>
    </rPh>
    <rPh sb="5" eb="6">
      <t>ユカ</t>
    </rPh>
    <phoneticPr fontId="2"/>
  </si>
  <si>
    <t>基礎の構造方法及び形式等</t>
    <rPh sb="11" eb="12">
      <t>トウ</t>
    </rPh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</si>
  <si>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</si>
  <si>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その他内容</t>
    <rPh sb="2" eb="3">
      <t>タ</t>
    </rPh>
    <rPh sb="3" eb="5">
      <t>ナイヨウ</t>
    </rPh>
    <phoneticPr fontId="2"/>
  </si>
  <si>
    <t>1-6.</t>
    <phoneticPr fontId="2"/>
  </si>
  <si>
    <t>1-7.</t>
    <phoneticPr fontId="2"/>
  </si>
  <si>
    <t>階</t>
    <rPh sb="0" eb="1">
      <t>カイ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</si>
  <si>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</si>
  <si>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内法高さ</t>
    <rPh sb="0" eb="1">
      <t>ナイ</t>
    </rPh>
    <rPh sb="1" eb="2">
      <t>ホウ</t>
    </rPh>
    <rPh sb="2" eb="3">
      <t>タカ</t>
    </rPh>
    <phoneticPr fontId="2"/>
  </si>
  <si>
    <t>部位</t>
    <rPh sb="0" eb="2">
      <t>ブイ</t>
    </rPh>
    <phoneticPr fontId="2"/>
  </si>
  <si>
    <t>最も低い部分</t>
    <rPh sb="0" eb="1">
      <t>モット</t>
    </rPh>
    <rPh sb="2" eb="3">
      <t>ヒク</t>
    </rPh>
    <rPh sb="4" eb="6">
      <t>ブブン</t>
    </rPh>
    <phoneticPr fontId="2"/>
  </si>
  <si>
    <t>4.更新対策</t>
    <rPh sb="2" eb="4">
      <t>コウシン</t>
    </rPh>
    <rPh sb="4" eb="6">
      <t>タイサク</t>
    </rPh>
    <phoneticPr fontId="2"/>
  </si>
  <si>
    <t>4.維持管理・更新対策</t>
    <rPh sb="2" eb="4">
      <t>イジ</t>
    </rPh>
    <rPh sb="4" eb="6">
      <t>カンリ</t>
    </rPh>
    <rPh sb="7" eb="9">
      <t>コウシン</t>
    </rPh>
    <rPh sb="9" eb="11">
      <t>タイサク</t>
    </rPh>
    <phoneticPr fontId="2"/>
  </si>
  <si>
    <t>10.防犯</t>
    <rPh sb="3" eb="5">
      <t>ボウハン</t>
    </rPh>
    <phoneticPr fontId="2"/>
  </si>
  <si>
    <t>杭径</t>
  </si>
  <si>
    <t>cm</t>
    <phoneticPr fontId="1"/>
  </si>
  <si>
    <t>ｍ</t>
    <phoneticPr fontId="1"/>
  </si>
  <si>
    <t>１構造の安定</t>
    <phoneticPr fontId="2"/>
  </si>
  <si>
    <t>更新対策等級(共用排水管)</t>
  </si>
  <si>
    <t>感知警報装置（自住戸）</t>
    <rPh sb="0" eb="2">
      <t>カンチ</t>
    </rPh>
    <rPh sb="2" eb="4">
      <t>ケイホウ</t>
    </rPh>
    <rPh sb="7" eb="8">
      <t>ジ</t>
    </rPh>
    <rPh sb="8" eb="10">
      <t>ジュウコ</t>
    </rPh>
    <phoneticPr fontId="2"/>
  </si>
  <si>
    <t>感知警報装置（他住戸）</t>
    <rPh sb="0" eb="2">
      <t>カンチ</t>
    </rPh>
    <rPh sb="2" eb="4">
      <t>ケイホウ</t>
    </rPh>
    <rPh sb="7" eb="8">
      <t>タ</t>
    </rPh>
    <rPh sb="8" eb="10">
      <t>ジュウコ</t>
    </rPh>
    <phoneticPr fontId="2"/>
  </si>
  <si>
    <t>該当なし</t>
  </si>
  <si>
    <t>該当なし</t>
    <rPh sb="0" eb="2">
      <t>ガイトウ</t>
    </rPh>
    <phoneticPr fontId="2"/>
  </si>
  <si>
    <t>隔壁開口部等級</t>
    <rPh sb="2" eb="5">
      <t>カイコウブ</t>
    </rPh>
    <rPh sb="5" eb="7">
      <t>トウキュウ</t>
    </rPh>
    <phoneticPr fontId="2"/>
  </si>
  <si>
    <t>間取りの変更の障害</t>
    <rPh sb="0" eb="2">
      <t>マド</t>
    </rPh>
    <rPh sb="4" eb="6">
      <t>ヘンコウ</t>
    </rPh>
    <rPh sb="7" eb="9">
      <t>ショウガイ</t>
    </rPh>
    <phoneticPr fontId="2"/>
  </si>
  <si>
    <t>地域区分</t>
  </si>
  <si>
    <t>省エネルギー対策</t>
    <phoneticPr fontId="2"/>
  </si>
  <si>
    <t>1.ホルムアルデヒドﾞ対策</t>
    <rPh sb="11" eb="13">
      <t>タイサク</t>
    </rPh>
    <phoneticPr fontId="2"/>
  </si>
  <si>
    <t>なし</t>
    <phoneticPr fontId="2"/>
  </si>
  <si>
    <t>換気のできる窓</t>
    <rPh sb="0" eb="2">
      <t>カンキ</t>
    </rPh>
    <rPh sb="6" eb="7">
      <t>マド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</si>
  <si>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</si>
  <si>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通し番号</t>
    <rPh sb="0" eb="1">
      <t>ツウ</t>
    </rPh>
    <rPh sb="2" eb="3">
      <t>バン</t>
    </rPh>
    <rPh sb="3" eb="4">
      <t>ゴウ</t>
    </rPh>
    <phoneticPr fontId="2"/>
  </si>
  <si>
    <t>住戸番号</t>
    <phoneticPr fontId="2"/>
  </si>
  <si>
    <t>タイプ</t>
    <phoneticPr fontId="2"/>
  </si>
  <si>
    <t>[1|4]</t>
    <phoneticPr fontId="2"/>
  </si>
  <si>
    <t>該当なし</t>
    <phoneticPr fontId="2"/>
  </si>
  <si>
    <t>[1|3]</t>
    <phoneticPr fontId="2"/>
  </si>
  <si>
    <t>維持管理（専用配管）</t>
    <rPh sb="0" eb="2">
      <t>イジ</t>
    </rPh>
    <rPh sb="2" eb="4">
      <t>カンリ</t>
    </rPh>
    <rPh sb="5" eb="7">
      <t>センヨウ</t>
    </rPh>
    <rPh sb="7" eb="9">
      <t>ハイカン</t>
    </rPh>
    <phoneticPr fontId="2"/>
  </si>
  <si>
    <t>（その１）</t>
    <phoneticPr fontId="2"/>
  </si>
  <si>
    <t>（その２）</t>
    <phoneticPr fontId="2"/>
  </si>
  <si>
    <t>％以上</t>
  </si>
  <si>
    <t>高齢者等配慮(専用部分)</t>
    <rPh sb="0" eb="4">
      <t>コウレイシャナド</t>
    </rPh>
    <rPh sb="4" eb="6">
      <t>ハイリョ</t>
    </rPh>
    <rPh sb="7" eb="9">
      <t>センヨウ</t>
    </rPh>
    <rPh sb="9" eb="11">
      <t>ブブン</t>
    </rPh>
    <phoneticPr fontId="2"/>
  </si>
  <si>
    <t>高齢者等配慮(共用部分)</t>
    <rPh sb="7" eb="9">
      <t>キョウヨウ</t>
    </rPh>
    <rPh sb="9" eb="11">
      <t>ブブン</t>
    </rPh>
    <phoneticPr fontId="2"/>
  </si>
  <si>
    <t>[1|5]</t>
    <phoneticPr fontId="2"/>
  </si>
  <si>
    <t>[0|5]</t>
    <phoneticPr fontId="2"/>
  </si>
  <si>
    <t>開口部（共用部等）</t>
    <rPh sb="6" eb="7">
      <t>ブ</t>
    </rPh>
    <rPh sb="7" eb="8">
      <t>ナド</t>
    </rPh>
    <phoneticPr fontId="2"/>
  </si>
  <si>
    <t>開口部（バルコニー等）</t>
    <rPh sb="9" eb="10">
      <t>トウ</t>
    </rPh>
    <phoneticPr fontId="2"/>
  </si>
  <si>
    <t>建物出入口の存する階</t>
    <rPh sb="0" eb="2">
      <t>タテモノ</t>
    </rPh>
    <rPh sb="2" eb="3">
      <t>デ</t>
    </rPh>
    <rPh sb="3" eb="5">
      <t>イリグチ</t>
    </rPh>
    <rPh sb="6" eb="7">
      <t>ソン</t>
    </rPh>
    <rPh sb="9" eb="10">
      <t>カイ</t>
    </rPh>
    <phoneticPr fontId="2"/>
  </si>
  <si>
    <t>選択</t>
    <rPh sb="0" eb="2">
      <t>センタク</t>
    </rPh>
    <phoneticPr fontId="2"/>
  </si>
  <si>
    <t>上階</t>
    <phoneticPr fontId="2"/>
  </si>
  <si>
    <t>最高</t>
  </si>
  <si>
    <t>最低</t>
  </si>
  <si>
    <t>下階</t>
    <phoneticPr fontId="2"/>
  </si>
  <si>
    <t>[0a|e]</t>
    <phoneticPr fontId="2"/>
  </si>
  <si>
    <t>地上･地下･その他</t>
    <rPh sb="0" eb="2">
      <t>チジョウ</t>
    </rPh>
    <rPh sb="8" eb="9">
      <t>タ</t>
    </rPh>
    <phoneticPr fontId="2"/>
  </si>
  <si>
    <t>1.開口部の侵入防止対策（１）</t>
    <phoneticPr fontId="2"/>
  </si>
  <si>
    <t>1.開口部の侵入防止対策（２）</t>
    <phoneticPr fontId="2"/>
  </si>
  <si>
    <t>2-5.</t>
    <phoneticPr fontId="2"/>
  </si>
  <si>
    <t>耐火等級(開口部)</t>
    <phoneticPr fontId="1"/>
  </si>
  <si>
    <t>1-1.</t>
    <phoneticPr fontId="2"/>
  </si>
  <si>
    <t>2-6.</t>
    <phoneticPr fontId="2"/>
  </si>
  <si>
    <t>耐火等級(開口部以外)</t>
    <phoneticPr fontId="2"/>
  </si>
  <si>
    <t>[1-2]</t>
    <phoneticPr fontId="2"/>
  </si>
  <si>
    <t>劣化対策等級</t>
    <phoneticPr fontId="1"/>
  </si>
  <si>
    <t>[1-3]</t>
    <phoneticPr fontId="2"/>
  </si>
  <si>
    <t>1-5.</t>
    <phoneticPr fontId="2"/>
  </si>
  <si>
    <t>4-2.</t>
    <phoneticPr fontId="2"/>
  </si>
  <si>
    <t>4-3.</t>
    <phoneticPr fontId="2"/>
  </si>
  <si>
    <t>チェックＢＯＸ</t>
    <phoneticPr fontId="2"/>
  </si>
  <si>
    <t>□</t>
    <phoneticPr fontId="2"/>
  </si>
  <si>
    <t>■</t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</si>
  <si>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</si>
  <si>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免震構造物</t>
    <rPh sb="0" eb="1">
      <t>メン</t>
    </rPh>
    <rPh sb="1" eb="2">
      <t>シン</t>
    </rPh>
    <rPh sb="2" eb="5">
      <t>コウゾウブツ</t>
    </rPh>
    <phoneticPr fontId="2"/>
  </si>
  <si>
    <t>等級0_3</t>
    <rPh sb="0" eb="2">
      <t>トウキュウ</t>
    </rPh>
    <phoneticPr fontId="2"/>
  </si>
  <si>
    <t>等級1_2</t>
    <rPh sb="0" eb="2">
      <t>トウキュウ</t>
    </rPh>
    <phoneticPr fontId="2"/>
  </si>
  <si>
    <t>等級0_2</t>
    <rPh sb="0" eb="2">
      <t>トウキュウ</t>
    </rPh>
    <phoneticPr fontId="2"/>
  </si>
  <si>
    <t>地盤改良後の数値とする</t>
    <phoneticPr fontId="2"/>
  </si>
  <si>
    <t>等級0_4</t>
    <rPh sb="0" eb="2">
      <t>トウキュウ</t>
    </rPh>
    <phoneticPr fontId="2"/>
  </si>
  <si>
    <t>等級1_3</t>
    <rPh sb="0" eb="2">
      <t>トウキュウ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</si>
  <si>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</si>
  <si>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</si>
  <si>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外壁面、吹き抜け等の住戸外周部</t>
    <rPh sb="0" eb="1">
      <t>ガイ</t>
    </rPh>
    <rPh sb="1" eb="3">
      <t>ヘキメン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2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</si>
  <si>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2"/>
  </si>
  <si>
    <t>件名：</t>
    <rPh sb="0" eb="2">
      <t>ケンメイ</t>
    </rPh>
    <phoneticPr fontId="2"/>
  </si>
  <si>
    <t>住戸番号　新</t>
    <rPh sb="5" eb="6">
      <t>シン</t>
    </rPh>
    <phoneticPr fontId="2"/>
  </si>
  <si>
    <t>（住戸部分）</t>
    <rPh sb="1" eb="2">
      <t>ジュウ</t>
    </rPh>
    <rPh sb="2" eb="3">
      <t>コ</t>
    </rPh>
    <rPh sb="3" eb="5">
      <t>ブブン</t>
    </rPh>
    <phoneticPr fontId="2"/>
  </si>
  <si>
    <t>（住棟部分）</t>
    <rPh sb="1" eb="2">
      <t>ジュウ</t>
    </rPh>
    <rPh sb="2" eb="3">
      <t>トウ</t>
    </rPh>
    <rPh sb="3" eb="5">
      <t>ブブン</t>
    </rPh>
    <phoneticPr fontId="2"/>
  </si>
  <si>
    <t>上階及び下階</t>
    <rPh sb="0" eb="2">
      <t>ジョウカイ</t>
    </rPh>
    <rPh sb="2" eb="3">
      <t>オヨ</t>
    </rPh>
    <rPh sb="4" eb="5">
      <t>ゲ</t>
    </rPh>
    <rPh sb="5" eb="6">
      <t>カイ</t>
    </rPh>
    <phoneticPr fontId="2"/>
  </si>
  <si>
    <t>○</t>
    <phoneticPr fontId="2"/>
  </si>
  <si>
    <t>界床</t>
    <rPh sb="0" eb="1">
      <t>カイ</t>
    </rPh>
    <rPh sb="1" eb="2">
      <t>ユカ</t>
    </rPh>
    <phoneticPr fontId="2"/>
  </si>
  <si>
    <t>なし</t>
    <phoneticPr fontId="2"/>
  </si>
  <si>
    <t>上階</t>
    <rPh sb="0" eb="2">
      <t>ジョウカイ</t>
    </rPh>
    <phoneticPr fontId="2"/>
  </si>
  <si>
    <t>下階</t>
    <rPh sb="0" eb="1">
      <t>ゲ</t>
    </rPh>
    <rPh sb="1" eb="2">
      <t>カイ</t>
    </rPh>
    <phoneticPr fontId="2"/>
  </si>
  <si>
    <t>等級1_4</t>
    <rPh sb="0" eb="2">
      <t>トウキュウ</t>
    </rPh>
    <phoneticPr fontId="2"/>
  </si>
  <si>
    <t>避難器具種類</t>
    <rPh sb="0" eb="2">
      <t>ヒナン</t>
    </rPh>
    <rPh sb="2" eb="4">
      <t>キグ</t>
    </rPh>
    <rPh sb="4" eb="6">
      <t>シュルイ</t>
    </rPh>
    <phoneticPr fontId="2"/>
  </si>
  <si>
    <t>避難はしご</t>
    <rPh sb="0" eb="2">
      <t>ヒナン</t>
    </rPh>
    <phoneticPr fontId="2"/>
  </si>
  <si>
    <t>滑り棒</t>
    <rPh sb="0" eb="1">
      <t>スベ</t>
    </rPh>
    <rPh sb="2" eb="3">
      <t>ボウ</t>
    </rPh>
    <phoneticPr fontId="2"/>
  </si>
  <si>
    <t>避難ロープ</t>
    <rPh sb="0" eb="2">
      <t>ヒナン</t>
    </rPh>
    <phoneticPr fontId="2"/>
  </si>
  <si>
    <t>避難用タラップ</t>
    <rPh sb="0" eb="3">
      <t>ヒナンヨウ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</si>
  <si>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</si>
  <si>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フ</t>
    </rPh>
    <rPh sb="2" eb="3">
      <t>キ</t>
    </rPh>
    <phoneticPr fontId="2"/>
  </si>
  <si>
    <t>避難橋</t>
    <rPh sb="0" eb="2">
      <t>ヒナン</t>
    </rPh>
    <rPh sb="2" eb="3">
      <t>ハシ</t>
    </rPh>
    <phoneticPr fontId="2"/>
  </si>
  <si>
    <t>救助袋</t>
    <rPh sb="0" eb="2">
      <t>キュウジョ</t>
    </rPh>
    <rPh sb="2" eb="3">
      <t>フクロ</t>
    </rPh>
    <phoneticPr fontId="2"/>
  </si>
  <si>
    <t>躯体天井</t>
    <rPh sb="0" eb="2">
      <t>クタイ</t>
    </rPh>
    <rPh sb="2" eb="4">
      <t>テンジョウ</t>
    </rPh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</si>
  <si>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</si>
  <si>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</si>
  <si>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異なる天井</t>
    <rPh sb="0" eb="1">
      <t>コト</t>
    </rPh>
    <rPh sb="3" eb="5">
      <t>テンジョウ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</si>
  <si>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</si>
  <si>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</si>
  <si>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変更障害</t>
    <rPh sb="0" eb="2">
      <t>ヘンコウ</t>
    </rPh>
    <rPh sb="2" eb="4">
      <t>ショウガイ</t>
    </rPh>
    <phoneticPr fontId="2"/>
  </si>
  <si>
    <t>壁</t>
    <rPh sb="0" eb="1">
      <t>カベ</t>
    </rPh>
    <phoneticPr fontId="2"/>
  </si>
  <si>
    <t>柱</t>
    <rPh sb="0" eb="1">
      <t>ハシラ</t>
    </rPh>
    <phoneticPr fontId="2"/>
  </si>
  <si>
    <t>壁柱</t>
    <rPh sb="0" eb="1">
      <t>カベ</t>
    </rPh>
    <rPh sb="1" eb="2">
      <t>ハシラ</t>
    </rPh>
    <phoneticPr fontId="2"/>
  </si>
  <si>
    <t>地域区分</t>
    <rPh sb="0" eb="2">
      <t>チイキ</t>
    </rPh>
    <rPh sb="2" eb="4">
      <t>クブン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</si>
  <si>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</si>
  <si>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</si>
  <si>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</si>
  <si>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</si>
  <si>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</si>
  <si>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</si>
  <si>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等級_320</t>
    <rPh sb="0" eb="2">
      <t>トウキュウ</t>
    </rPh>
    <phoneticPr fontId="2"/>
  </si>
  <si>
    <t>等級1_5</t>
    <phoneticPr fontId="2"/>
  </si>
  <si>
    <t>等級0_5</t>
    <phoneticPr fontId="2"/>
  </si>
  <si>
    <t>開口部住戸位置</t>
    <rPh sb="0" eb="3">
      <t>カイコウブ</t>
    </rPh>
    <rPh sb="3" eb="4">
      <t>ジュウ</t>
    </rPh>
    <rPh sb="4" eb="5">
      <t>コ</t>
    </rPh>
    <rPh sb="5" eb="7">
      <t>イチ</t>
    </rPh>
    <phoneticPr fontId="2"/>
  </si>
  <si>
    <t>屋上</t>
    <rPh sb="0" eb="2">
      <t>オクジョウ</t>
    </rPh>
    <phoneticPr fontId="2"/>
  </si>
  <si>
    <t>中間階</t>
    <rPh sb="0" eb="2">
      <t>チュウカン</t>
    </rPh>
    <rPh sb="2" eb="3">
      <t>カイ</t>
    </rPh>
    <phoneticPr fontId="2"/>
  </si>
  <si>
    <t>出入口</t>
    <rPh sb="0" eb="2">
      <t>デイリ</t>
    </rPh>
    <rPh sb="2" eb="3">
      <t>グチ</t>
    </rPh>
    <phoneticPr fontId="2"/>
  </si>
  <si>
    <t>有効</t>
    <rPh sb="0" eb="2">
      <t>ユウコウ</t>
    </rPh>
    <phoneticPr fontId="2"/>
  </si>
  <si>
    <t>シャッター</t>
    <phoneticPr fontId="2"/>
  </si>
  <si>
    <t>無し</t>
    <rPh sb="0" eb="1">
      <t>ナ</t>
    </rPh>
    <phoneticPr fontId="2"/>
  </si>
  <si>
    <t>※方位別開口比の値が100の場合には、[%以上]を[%]と読み替える。</t>
    <phoneticPr fontId="2"/>
  </si>
  <si>
    <t>※方位別開口比の値が[-]の場合には、[0%]と読み替える。</t>
    <phoneticPr fontId="2"/>
  </si>
  <si>
    <t>スラブ厚</t>
    <rPh sb="3" eb="4">
      <t>アツ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</si>
  <si>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</si>
  <si>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</si>
  <si>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</si>
  <si>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</si>
  <si>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</si>
  <si>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レベル低減量</t>
    <rPh sb="3" eb="5">
      <t>テイゲン</t>
    </rPh>
    <rPh sb="5" eb="6">
      <t>リョウ</t>
    </rPh>
    <phoneticPr fontId="2"/>
  </si>
  <si>
    <t>※その２：メゾネットの場合</t>
    <rPh sb="11" eb="13">
      <t>バアイ</t>
    </rPh>
    <phoneticPr fontId="2"/>
  </si>
  <si>
    <t>免震構造物</t>
    <phoneticPr fontId="2"/>
  </si>
  <si>
    <t>共用排水立管の位置</t>
    <phoneticPr fontId="2"/>
  </si>
  <si>
    <t>出入口</t>
    <phoneticPr fontId="2"/>
  </si>
  <si>
    <t>その他開口部</t>
    <phoneticPr fontId="2"/>
  </si>
  <si>
    <t>選択○×</t>
    <rPh sb="0" eb="2">
      <t>センタク</t>
    </rPh>
    <phoneticPr fontId="2"/>
  </si>
  <si>
    <t>×</t>
    <phoneticPr fontId="2"/>
  </si>
  <si>
    <t>□</t>
  </si>
  <si>
    <t>1.3 免震構造物 免震建築物</t>
    <rPh sb="4" eb="8">
      <t>メンシンコウゾウ</t>
    </rPh>
    <rPh sb="8" eb="9">
      <t>ブツ</t>
    </rPh>
    <rPh sb="10" eb="11">
      <t>メン</t>
    </rPh>
    <rPh sb="11" eb="12">
      <t>フル</t>
    </rPh>
    <rPh sb="12" eb="15">
      <t>ケンチクブツ</t>
    </rPh>
    <phoneticPr fontId="2"/>
  </si>
  <si>
    <t>1.3 免震構造物 その他</t>
    <rPh sb="4" eb="8">
      <t>メンシンコウゾウ</t>
    </rPh>
    <rPh sb="8" eb="9">
      <t>ブツ</t>
    </rPh>
    <rPh sb="12" eb="13">
      <t>タ</t>
    </rPh>
    <phoneticPr fontId="2"/>
  </si>
  <si>
    <t>地盤調査方法等</t>
    <phoneticPr fontId="2"/>
  </si>
  <si>
    <t>1.6 地盤調査方法等</t>
    <phoneticPr fontId="2"/>
  </si>
  <si>
    <t>1.7 杭径</t>
    <rPh sb="4" eb="5">
      <t>クイ</t>
    </rPh>
    <rPh sb="5" eb="6">
      <t>ケイ</t>
    </rPh>
    <phoneticPr fontId="2"/>
  </si>
  <si>
    <t>1.7 杭長</t>
    <rPh sb="4" eb="5">
      <t>クイ</t>
    </rPh>
    <rPh sb="5" eb="6">
      <t>ナガ</t>
    </rPh>
    <phoneticPr fontId="2"/>
  </si>
  <si>
    <t>その他備考</t>
    <rPh sb="2" eb="3">
      <t>タ</t>
    </rPh>
    <rPh sb="3" eb="5">
      <t>ビコウ</t>
    </rPh>
    <phoneticPr fontId="2"/>
  </si>
  <si>
    <t>共用廊下に面する共用部分</t>
    <phoneticPr fontId="2"/>
  </si>
  <si>
    <t>外壁面、吹き抜け等の住戸外周部</t>
    <phoneticPr fontId="2"/>
  </si>
  <si>
    <t>バルコニー</t>
    <phoneticPr fontId="2"/>
  </si>
  <si>
    <t>バルコニー</t>
    <phoneticPr fontId="2"/>
  </si>
  <si>
    <t>住戸専用部</t>
    <phoneticPr fontId="2"/>
  </si>
  <si>
    <t>その他</t>
    <phoneticPr fontId="2"/>
  </si>
  <si>
    <t>a.開放型廊下</t>
    <rPh sb="2" eb="5">
      <t>カイホウガタ</t>
    </rPh>
    <rPh sb="5" eb="7">
      <t>ロウカ</t>
    </rPh>
    <phoneticPr fontId="2"/>
  </si>
  <si>
    <t>a.２方向避難</t>
    <rPh sb="3" eb="5">
      <t>ホウコウ</t>
    </rPh>
    <rPh sb="5" eb="7">
      <t>ヒナン</t>
    </rPh>
    <phoneticPr fontId="2"/>
  </si>
  <si>
    <t>b.自然排煙</t>
    <rPh sb="2" eb="4">
      <t>シゼン</t>
    </rPh>
    <rPh sb="4" eb="6">
      <t>ハイエン</t>
    </rPh>
    <phoneticPr fontId="2"/>
  </si>
  <si>
    <t>b.直通階段</t>
    <rPh sb="2" eb="4">
      <t>チョクツウ</t>
    </rPh>
    <rPh sb="4" eb="6">
      <t>カイダン</t>
    </rPh>
    <phoneticPr fontId="2"/>
  </si>
  <si>
    <t>c.機械排煙(一般)</t>
    <phoneticPr fontId="2"/>
  </si>
  <si>
    <t>c.その他</t>
    <rPh sb="4" eb="5">
      <t>タ</t>
    </rPh>
    <phoneticPr fontId="2"/>
  </si>
  <si>
    <t>d.機械排煙(加圧式)</t>
    <phoneticPr fontId="2"/>
  </si>
  <si>
    <t>e.その他</t>
    <rPh sb="4" eb="5">
      <t>タ</t>
    </rPh>
    <phoneticPr fontId="2"/>
  </si>
  <si>
    <t>種類</t>
  </si>
  <si>
    <t>評価の種類</t>
    <rPh sb="0" eb="2">
      <t>ヒョウカ</t>
    </rPh>
    <rPh sb="3" eb="5">
      <t>シュルイ</t>
    </rPh>
    <phoneticPr fontId="2"/>
  </si>
  <si>
    <t>住宅の種類</t>
    <rPh sb="0" eb="2">
      <t>ジュウタク</t>
    </rPh>
    <rPh sb="3" eb="5">
      <t>シュルイ</t>
    </rPh>
    <phoneticPr fontId="2"/>
  </si>
  <si>
    <t>〃</t>
    <phoneticPr fontId="2"/>
  </si>
  <si>
    <t>読込データとして使用</t>
    <rPh sb="0" eb="2">
      <t>ヨミコミ</t>
    </rPh>
    <rPh sb="8" eb="10">
      <t>シヨウ</t>
    </rPh>
    <phoneticPr fontId="2"/>
  </si>
  <si>
    <t>読込判定に使用（1: 概要、2: 等級）</t>
    <rPh sb="0" eb="2">
      <t>ヨミコミ</t>
    </rPh>
    <rPh sb="2" eb="4">
      <t>ハンテイ</t>
    </rPh>
    <rPh sb="5" eb="7">
      <t>シヨウ</t>
    </rPh>
    <rPh sb="11" eb="13">
      <t>ガイヨウ</t>
    </rPh>
    <rPh sb="17" eb="19">
      <t>トウキュウ</t>
    </rPh>
    <phoneticPr fontId="2"/>
  </si>
  <si>
    <t>読込種類</t>
    <rPh sb="0" eb="2">
      <t>ヨミコミ</t>
    </rPh>
    <rPh sb="2" eb="4">
      <t>シュルイ</t>
    </rPh>
    <phoneticPr fontId="2"/>
  </si>
  <si>
    <t>マクロを有効にしてご利用下さい。</t>
    <rPh sb="4" eb="6">
      <t>ユウコウ</t>
    </rPh>
    <rPh sb="10" eb="13">
      <t>リヨウクダ</t>
    </rPh>
    <phoneticPr fontId="2"/>
  </si>
  <si>
    <t>住宅性能評価 自己評価書 読込用ファイル</t>
    <rPh sb="0" eb="2">
      <t>ジュウタク</t>
    </rPh>
    <rPh sb="2" eb="4">
      <t>セイノウ</t>
    </rPh>
    <rPh sb="4" eb="6">
      <t>ヒョウカ</t>
    </rPh>
    <rPh sb="7" eb="9">
      <t>ジコ</t>
    </rPh>
    <rPh sb="9" eb="12">
      <t>ヒョウカショ</t>
    </rPh>
    <rPh sb="13" eb="15">
      <t>ヨミコミ</t>
    </rPh>
    <rPh sb="15" eb="16">
      <t>ヨウ</t>
    </rPh>
    <phoneticPr fontId="2"/>
  </si>
  <si>
    <t>自己評価書で不要になって移動したセル名：</t>
    <rPh sb="6" eb="8">
      <t>フヨウ</t>
    </rPh>
    <rPh sb="12" eb="14">
      <t>イドウ</t>
    </rPh>
    <rPh sb="18" eb="19">
      <t>メイ</t>
    </rPh>
    <phoneticPr fontId="2"/>
  </si>
  <si>
    <t>work_tower_N01_6_JIBAN_TYOUSA_2</t>
  </si>
  <si>
    <t>work_tower_N01_6_JIBAN_TYOUSA_3</t>
  </si>
  <si>
    <t>work_tower_N01_6_JIBAN_TYOUSA_4</t>
  </si>
  <si>
    <t>杭状改良地盤の許容支持力度</t>
    <phoneticPr fontId="2"/>
  </si>
  <si>
    <t>杭状改良地盤の許容支持力</t>
    <phoneticPr fontId="2"/>
  </si>
  <si>
    <t>地盤改良方法</t>
    <rPh sb="0" eb="2">
      <t>ジバン</t>
    </rPh>
    <rPh sb="2" eb="4">
      <t>カイリョウ</t>
    </rPh>
    <rPh sb="4" eb="6">
      <t>ホウホウ</t>
    </rPh>
    <phoneticPr fontId="1"/>
  </si>
  <si>
    <t>断熱等性能</t>
    <phoneticPr fontId="2"/>
  </si>
  <si>
    <t>外皮平均熱貫流率</t>
  </si>
  <si>
    <t>冷房期の平均日射熱取得率</t>
    <phoneticPr fontId="2"/>
  </si>
  <si>
    <t>等級1_8</t>
    <rPh sb="0" eb="2">
      <t>トウキュウ</t>
    </rPh>
    <phoneticPr fontId="2"/>
  </si>
  <si>
    <t>※通常非表示読込項目</t>
    <phoneticPr fontId="2"/>
  </si>
  <si>
    <t>ＵＡ</t>
    <phoneticPr fontId="2"/>
  </si>
  <si>
    <t>ηＡ</t>
    <phoneticPr fontId="2"/>
  </si>
  <si>
    <t>温熱環境に関すること</t>
    <rPh sb="0" eb="2">
      <t>オンネツ</t>
    </rPh>
    <rPh sb="2" eb="4">
      <t>カンキョウ</t>
    </rPh>
    <rPh sb="5" eb="6">
      <t>カン</t>
    </rPh>
    <phoneticPr fontId="2"/>
  </si>
  <si>
    <t>熱損失係数</t>
    <rPh sb="0" eb="1">
      <t>ネツ</t>
    </rPh>
    <rPh sb="1" eb="3">
      <t>ソンシツ</t>
    </rPh>
    <rPh sb="3" eb="5">
      <t>ケイスウ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</si>
  <si>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</si>
  <si>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計算方法</t>
    <rPh sb="0" eb="2">
      <t>ケイサン</t>
    </rPh>
    <rPh sb="2" eb="4">
      <t>ホウホウ</t>
    </rPh>
    <phoneticPr fontId="2"/>
  </si>
  <si>
    <t>住棟の選択・非選択のチェックボックスの作成場所（必須のチェックボックスも含む）</t>
    <rPh sb="0" eb="2">
      <t>ジュウトウ</t>
    </rPh>
    <rPh sb="3" eb="5">
      <t>センタク</t>
    </rPh>
    <rPh sb="6" eb="9">
      <t>ヒセンタク</t>
    </rPh>
    <rPh sb="19" eb="23">
      <t>サクセイバショ</t>
    </rPh>
    <rPh sb="24" eb="26">
      <t>ヒッス</t>
    </rPh>
    <rPh sb="36" eb="37">
      <t>フク</t>
    </rPh>
    <phoneticPr fontId="2"/>
  </si>
  <si>
    <t>一次エネルギー消費量</t>
    <phoneticPr fontId="2"/>
  </si>
  <si>
    <t>1-2.</t>
    <phoneticPr fontId="2"/>
  </si>
  <si>
    <t>1-3.</t>
    <phoneticPr fontId="2"/>
  </si>
  <si>
    <t>1-4.</t>
    <phoneticPr fontId="2"/>
  </si>
  <si>
    <t>1-5.</t>
    <phoneticPr fontId="2"/>
  </si>
  <si>
    <t>2-5.</t>
    <phoneticPr fontId="2"/>
  </si>
  <si>
    <t>2-6.</t>
    <phoneticPr fontId="2"/>
  </si>
  <si>
    <t>3-1.</t>
    <phoneticPr fontId="2"/>
  </si>
  <si>
    <t>4-2.</t>
    <phoneticPr fontId="2"/>
  </si>
  <si>
    <t>4-3.</t>
    <phoneticPr fontId="2"/>
  </si>
  <si>
    <t>その他開口部</t>
    <phoneticPr fontId="2"/>
  </si>
  <si>
    <t>床面積当たりの設計一次エネルギー消費量</t>
    <phoneticPr fontId="2"/>
  </si>
  <si>
    <t>MJ/㎡・年</t>
    <phoneticPr fontId="2"/>
  </si>
  <si>
    <t>等級5_2</t>
    <rPh sb="0" eb="2">
      <t>トウキュウ</t>
    </rPh>
    <phoneticPr fontId="2"/>
  </si>
  <si>
    <t>1.重量床衝撃音対策</t>
    <phoneticPr fontId="2"/>
  </si>
  <si>
    <t>4-1選択</t>
    <rPh sb="3" eb="5">
      <t>センタク</t>
    </rPh>
    <phoneticPr fontId="2"/>
  </si>
  <si>
    <t>2-1選択</t>
    <rPh sb="3" eb="5">
      <t>センタク</t>
    </rPh>
    <phoneticPr fontId="2"/>
  </si>
  <si>
    <t>2-2選択</t>
    <rPh sb="3" eb="5">
      <t>センタク</t>
    </rPh>
    <phoneticPr fontId="2"/>
  </si>
  <si>
    <t>2-3選択</t>
    <rPh sb="3" eb="5">
      <t>センタク</t>
    </rPh>
    <phoneticPr fontId="2"/>
  </si>
  <si>
    <t>2-4選択</t>
    <rPh sb="3" eb="5">
      <t>センタク</t>
    </rPh>
    <phoneticPr fontId="2"/>
  </si>
  <si>
    <t>2-7選択</t>
    <rPh sb="3" eb="5">
      <t>センタク</t>
    </rPh>
    <phoneticPr fontId="2"/>
  </si>
  <si>
    <t>4-4選択</t>
    <rPh sb="3" eb="5">
      <t>センタク</t>
    </rPh>
    <phoneticPr fontId="2"/>
  </si>
  <si>
    <t>5-1選択</t>
    <rPh sb="3" eb="5">
      <t>センタク</t>
    </rPh>
    <phoneticPr fontId="2"/>
  </si>
  <si>
    <t>5-2選択</t>
    <rPh sb="3" eb="5">
      <t>センタク</t>
    </rPh>
    <phoneticPr fontId="2"/>
  </si>
  <si>
    <t>6-1選択</t>
    <rPh sb="3" eb="5">
      <t>センタク</t>
    </rPh>
    <phoneticPr fontId="2"/>
  </si>
  <si>
    <t>6-2選択</t>
    <rPh sb="3" eb="5">
      <t>センタク</t>
    </rPh>
    <phoneticPr fontId="2"/>
  </si>
  <si>
    <t>7-1選択</t>
    <rPh sb="3" eb="5">
      <t>センタク</t>
    </rPh>
    <phoneticPr fontId="2"/>
  </si>
  <si>
    <t>7-2選択</t>
    <rPh sb="3" eb="5">
      <t>センタク</t>
    </rPh>
    <phoneticPr fontId="2"/>
  </si>
  <si>
    <t>9-1選択</t>
    <rPh sb="3" eb="5">
      <t>センタク</t>
    </rPh>
    <phoneticPr fontId="2"/>
  </si>
  <si>
    <t>[1 4 5]</t>
    <phoneticPr fontId="2"/>
  </si>
  <si>
    <t>9-2選択</t>
    <rPh sb="3" eb="5">
      <t>センタク</t>
    </rPh>
    <phoneticPr fontId="2"/>
  </si>
  <si>
    <t>10-1選択</t>
    <rPh sb="4" eb="6">
      <t>センタク</t>
    </rPh>
    <phoneticPr fontId="2"/>
  </si>
  <si>
    <t>前処理（出入り口</t>
    <rPh sb="0" eb="3">
      <t>マエショリ</t>
    </rPh>
    <rPh sb="4" eb="6">
      <t>デイ</t>
    </rPh>
    <rPh sb="7" eb="8">
      <t>グチ</t>
    </rPh>
    <phoneticPr fontId="2"/>
  </si>
  <si>
    <t>前処理（開口部（共用部等）</t>
    <phoneticPr fontId="2"/>
  </si>
  <si>
    <t>前処理（開口部（バルコニー等）</t>
    <phoneticPr fontId="2"/>
  </si>
  <si>
    <t>前処理（その他開口部</t>
    <phoneticPr fontId="2"/>
  </si>
  <si>
    <t>4.外壁開口部</t>
    <phoneticPr fontId="2"/>
  </si>
  <si>
    <t>8-1選択</t>
    <rPh sb="3" eb="5">
      <t>センタク</t>
    </rPh>
    <phoneticPr fontId="2"/>
  </si>
  <si>
    <t>8-2選択</t>
    <rPh sb="3" eb="5">
      <t>センタク</t>
    </rPh>
    <phoneticPr fontId="2"/>
  </si>
  <si>
    <t>相当スラブ厚</t>
    <rPh sb="0" eb="2">
      <t>ソウトウ</t>
    </rPh>
    <rPh sb="5" eb="6">
      <t>アツ</t>
    </rPh>
    <phoneticPr fontId="2"/>
  </si>
  <si>
    <t>ｲ：対策等級</t>
    <rPh sb="2" eb="4">
      <t>タイサク</t>
    </rPh>
    <rPh sb="4" eb="6">
      <t>トウキュウ</t>
    </rPh>
    <phoneticPr fontId="2"/>
  </si>
  <si>
    <t>ﾛ：相当スラブ厚</t>
    <rPh sb="2" eb="4">
      <t>ソウトウ</t>
    </rPh>
    <rPh sb="7" eb="8">
      <t>アツ</t>
    </rPh>
    <phoneticPr fontId="2"/>
  </si>
  <si>
    <t>ﾛ：レベル低減量</t>
    <rPh sb="5" eb="7">
      <t>テイゲン</t>
    </rPh>
    <rPh sb="7" eb="8">
      <t>リョウ</t>
    </rPh>
    <phoneticPr fontId="2"/>
  </si>
  <si>
    <t>対策等級</t>
    <rPh sb="0" eb="2">
      <t>タイサク</t>
    </rPh>
    <rPh sb="2" eb="4">
      <t>トウキュウ</t>
    </rPh>
    <phoneticPr fontId="2"/>
  </si>
  <si>
    <t>重量床衝撃音対策</t>
  </si>
  <si>
    <t>軽量床衝撃音対策</t>
  </si>
  <si>
    <t>対策等級・相当スラブ厚の区別</t>
    <rPh sb="0" eb="4">
      <t>タイサクトウキュウ</t>
    </rPh>
    <rPh sb="5" eb="7">
      <t>ソウトウ</t>
    </rPh>
    <rPh sb="10" eb="11">
      <t>アツ</t>
    </rPh>
    <rPh sb="12" eb="14">
      <t>クベツ</t>
    </rPh>
    <phoneticPr fontId="2"/>
  </si>
  <si>
    <t>対策等級・レベル低減量の区別</t>
    <rPh sb="0" eb="4">
      <t>タイサクトウキュウ</t>
    </rPh>
    <rPh sb="8" eb="11">
      <t>テイゲンリョウ</t>
    </rPh>
    <rPh sb="12" eb="14">
      <t>クベツ</t>
    </rPh>
    <phoneticPr fontId="2"/>
  </si>
  <si>
    <t/>
  </si>
  <si>
    <t>居室の床面積</t>
    <rPh sb="0" eb="2">
      <t>キョシツ</t>
    </rPh>
    <rPh sb="3" eb="6">
      <t>ユカメンセキ</t>
    </rPh>
    <phoneticPr fontId="2"/>
  </si>
  <si>
    <t>合計床面積</t>
    <rPh sb="0" eb="2">
      <t>ゴウケイ</t>
    </rPh>
    <rPh sb="2" eb="5">
      <t>ユカメンセキ</t>
    </rPh>
    <phoneticPr fontId="2"/>
  </si>
  <si>
    <t>界床</t>
    <rPh sb="0" eb="1">
      <t>カイ</t>
    </rPh>
    <rPh sb="1" eb="2">
      <t>ショウ</t>
    </rPh>
    <phoneticPr fontId="2"/>
  </si>
  <si>
    <t>8-3選択</t>
    <phoneticPr fontId="2"/>
  </si>
  <si>
    <t>8-4選択</t>
    <phoneticPr fontId="2"/>
  </si>
  <si>
    <t>レベル低減量：0:該当なし　a:30db　b:25db　c:20db　d:15db　e:その他</t>
  </si>
  <si>
    <t>相当スラブ厚：0:該当なし　a:27cm以上　b:20cm以上　c:15cm以上　d:11cm以上　e:その他</t>
  </si>
  <si>
    <t>1.開口部の侵入防止対策（３）</t>
    <phoneticPr fontId="2"/>
  </si>
  <si>
    <t>1.開口部の侵入防止対策（４）</t>
    <phoneticPr fontId="2"/>
  </si>
  <si>
    <t>標準貫入試験</t>
  </si>
  <si>
    <t>鉄筋コンクリート造</t>
  </si>
  <si>
    <t>ベタ基礎</t>
  </si>
  <si>
    <t>支持杭</t>
  </si>
  <si>
    <t>スウェーデン式サウンディング試験</t>
  </si>
  <si>
    <t>独立基礎</t>
  </si>
  <si>
    <t>摩擦杭</t>
  </si>
  <si>
    <t>平板載荷試験</t>
  </si>
  <si>
    <t>布基礎</t>
  </si>
  <si>
    <t xml:space="preserve">表面波探査法 </t>
  </si>
  <si>
    <t>地盤調査方法</t>
    <phoneticPr fontId="2"/>
  </si>
  <si>
    <t>直接基礎</t>
    <phoneticPr fontId="2"/>
  </si>
  <si>
    <t>SB工法</t>
    <phoneticPr fontId="2"/>
  </si>
  <si>
    <t>直接基礎_構造方法</t>
    <phoneticPr fontId="2"/>
  </si>
  <si>
    <t>直接基礎_形式</t>
    <phoneticPr fontId="2"/>
  </si>
  <si>
    <t>杭種</t>
    <phoneticPr fontId="2"/>
  </si>
  <si>
    <t>2-4.</t>
    <phoneticPr fontId="2"/>
  </si>
  <si>
    <t>脱出対策（火災時）</t>
    <phoneticPr fontId="2"/>
  </si>
  <si>
    <t>評価する住宅の種類のボタンをクリックして下さい。</t>
    <rPh sb="0" eb="2">
      <t>ヒョウカ</t>
    </rPh>
    <rPh sb="4" eb="6">
      <t>ジュウタク</t>
    </rPh>
    <rPh sb="7" eb="9">
      <t>シュルイ</t>
    </rPh>
    <rPh sb="20" eb="21">
      <t>クダ</t>
    </rPh>
    <phoneticPr fontId="2"/>
  </si>
  <si>
    <t>これより右はシステムの内部処理で用いる値の為、変更しないでください。</t>
    <rPh sb="4" eb="5">
      <t>ミギ</t>
    </rPh>
    <rPh sb="11" eb="13">
      <t>ナイブ</t>
    </rPh>
    <rPh sb="13" eb="15">
      <t>ショリ</t>
    </rPh>
    <rPh sb="16" eb="17">
      <t>モチ</t>
    </rPh>
    <rPh sb="19" eb="20">
      <t>アタイ</t>
    </rPh>
    <rPh sb="21" eb="22">
      <t>タメ</t>
    </rPh>
    <rPh sb="23" eb="25">
      <t>ヘンコウ</t>
    </rPh>
    <phoneticPr fontId="2"/>
  </si>
  <si>
    <t>専用部分の床面積</t>
    <rPh sb="0" eb="2">
      <t>センヨウ</t>
    </rPh>
    <rPh sb="2" eb="4">
      <t>ブブン</t>
    </rPh>
    <rPh sb="5" eb="6">
      <t>ユカ</t>
    </rPh>
    <rPh sb="6" eb="8">
      <t>メンセキ</t>
    </rPh>
    <phoneticPr fontId="2"/>
  </si>
  <si>
    <t>バルコニー等専用使用部分の面積</t>
    <rPh sb="5" eb="6">
      <t>ナド</t>
    </rPh>
    <rPh sb="6" eb="8">
      <t>センヨウ</t>
    </rPh>
    <rPh sb="8" eb="10">
      <t>シヨウ</t>
    </rPh>
    <rPh sb="10" eb="12">
      <t>ブブン</t>
    </rPh>
    <rPh sb="13" eb="15">
      <t>メンセキ</t>
    </rPh>
    <phoneticPr fontId="2"/>
  </si>
  <si>
    <t>当該住戸への経路（共用階段）</t>
    <rPh sb="0" eb="2">
      <t>トウガイ</t>
    </rPh>
    <rPh sb="2" eb="3">
      <t>ジュウ</t>
    </rPh>
    <rPh sb="3" eb="4">
      <t>コ</t>
    </rPh>
    <rPh sb="6" eb="8">
      <t>ケイロ</t>
    </rPh>
    <rPh sb="9" eb="11">
      <t>キョウヨウ</t>
    </rPh>
    <rPh sb="11" eb="13">
      <t>カイダン</t>
    </rPh>
    <phoneticPr fontId="2"/>
  </si>
  <si>
    <t>当該住戸への経路（共用廊下）</t>
    <rPh sb="0" eb="2">
      <t>トウガイ</t>
    </rPh>
    <rPh sb="2" eb="3">
      <t>ジュウ</t>
    </rPh>
    <rPh sb="3" eb="4">
      <t>コ</t>
    </rPh>
    <rPh sb="6" eb="8">
      <t>ケイロ</t>
    </rPh>
    <rPh sb="9" eb="11">
      <t>キョウヨウ</t>
    </rPh>
    <rPh sb="11" eb="13">
      <t>ロウカ</t>
    </rPh>
    <phoneticPr fontId="2"/>
  </si>
  <si>
    <t>当該住戸への経路（エレベーター）</t>
    <rPh sb="0" eb="2">
      <t>トウガイ</t>
    </rPh>
    <rPh sb="2" eb="3">
      <t>ジュウ</t>
    </rPh>
    <rPh sb="3" eb="4">
      <t>コ</t>
    </rPh>
    <rPh sb="6" eb="8">
      <t>ケイロ</t>
    </rPh>
    <phoneticPr fontId="2"/>
  </si>
  <si>
    <t>[23]</t>
    <phoneticPr fontId="2"/>
  </si>
  <si>
    <t>[a|e]</t>
    <phoneticPr fontId="2"/>
  </si>
  <si>
    <t>[1-3]</t>
    <phoneticPr fontId="2"/>
  </si>
  <si>
    <t>[1-4]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</si>
</sst>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6"/>
      </top>
      <bottom style="double">
        <color indexed="2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34"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1" fillId="0" borderId="0"/>
    <xf numFmtId="0" fontId="29" fillId="0" borderId="0">
      <alignment vertical="center"/>
    </xf>
    <xf numFmtId="0" fontId="1" fillId="0" borderId="0"/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</cellStyleXfs>
  <cellXfs count="529">
    <xf numFmtId="0" fontId="0" fillId="0" borderId="0" xfId="0"/>
    <xf numFmtId="0" fontId="3" fillId="2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3" fillId="27" borderId="0" xfId="0" applyFont="1" applyFill="1" applyAlignment="1" applyProtection="1"/>
    <xf numFmtId="0" fontId="3" fillId="27" borderId="0" xfId="0" applyFont="1" applyFill="1" applyBorder="1" applyAlignment="1" applyProtection="1"/>
    <xf numFmtId="0" fontId="3" fillId="27" borderId="0" xfId="0" applyFont="1" applyFill="1" applyBorder="1" applyAlignment="1" applyProtection="1">
      <alignment horizontal="right"/>
    </xf>
    <xf numFmtId="0" fontId="3" fillId="27" borderId="0" xfId="0" applyFont="1" applyFill="1" applyBorder="1" applyAlignment="1" applyProtection="1">
      <alignment horizontal="left"/>
    </xf>
    <xf numFmtId="0" fontId="6" fillId="27" borderId="0" xfId="0" applyFont="1" applyFill="1" applyAlignment="1" applyProtection="1"/>
    <xf numFmtId="0" fontId="3" fillId="27" borderId="12" xfId="0" applyFont="1" applyFill="1" applyBorder="1" applyAlignment="1" applyProtection="1"/>
    <xf numFmtId="0" fontId="3" fillId="27" borderId="13" xfId="0" applyFont="1" applyFill="1" applyBorder="1" applyAlignment="1" applyProtection="1"/>
    <xf numFmtId="0" fontId="3" fillId="27" borderId="14" xfId="0" applyFont="1" applyFill="1" applyBorder="1" applyAlignment="1" applyProtection="1"/>
    <xf numFmtId="0" fontId="3" fillId="27" borderId="15" xfId="0" applyFont="1" applyFill="1" applyBorder="1" applyAlignment="1" applyProtection="1"/>
    <xf numFmtId="0" fontId="5" fillId="27" borderId="12" xfId="0" applyFont="1" applyFill="1" applyBorder="1" applyAlignment="1" applyProtection="1">
      <alignment vertical="center"/>
    </xf>
    <xf numFmtId="0" fontId="5" fillId="27" borderId="13" xfId="0" applyFont="1" applyFill="1" applyBorder="1" applyAlignment="1" applyProtection="1">
      <alignment horizontal="left" vertical="center"/>
    </xf>
    <xf numFmtId="0" fontId="5" fillId="27" borderId="13" xfId="0" applyFont="1" applyFill="1" applyBorder="1" applyAlignment="1" applyProtection="1">
      <alignment horizontal="center" vertical="center"/>
    </xf>
    <xf numFmtId="0" fontId="3" fillId="27" borderId="13" xfId="0" applyFont="1" applyFill="1" applyBorder="1" applyAlignment="1" applyProtection="1">
      <alignment vertical="center"/>
    </xf>
    <xf numFmtId="0" fontId="3" fillId="27" borderId="14" xfId="0" applyFont="1" applyFill="1" applyBorder="1" applyAlignment="1" applyProtection="1">
      <alignment vertical="center"/>
    </xf>
    <xf numFmtId="0" fontId="5" fillId="27" borderId="16" xfId="0" applyFont="1" applyFill="1" applyBorder="1" applyAlignment="1" applyProtection="1">
      <alignment horizontal="left" vertical="center"/>
    </xf>
    <xf numFmtId="0" fontId="5" fillId="27" borderId="16" xfId="0" applyFont="1" applyFill="1" applyBorder="1" applyAlignment="1" applyProtection="1">
      <alignment horizontal="center" vertical="center"/>
    </xf>
    <xf numFmtId="0" fontId="3" fillId="27" borderId="17" xfId="0" applyFont="1" applyFill="1" applyBorder="1" applyAlignment="1" applyProtection="1"/>
    <xf numFmtId="0" fontId="5" fillId="27" borderId="12" xfId="0" quotePrefix="1" applyFont="1" applyFill="1" applyBorder="1" applyAlignment="1" applyProtection="1">
      <alignment horizontal="right" vertical="center"/>
    </xf>
    <xf numFmtId="0" fontId="3" fillId="27" borderId="16" xfId="0" applyFont="1" applyFill="1" applyBorder="1" applyAlignment="1" applyProtection="1">
      <alignment vertical="center"/>
    </xf>
    <xf numFmtId="0" fontId="3" fillId="27" borderId="18" xfId="0" applyFont="1" applyFill="1" applyBorder="1" applyAlignment="1" applyProtection="1"/>
    <xf numFmtId="0" fontId="5" fillId="27" borderId="19" xfId="0" applyFont="1" applyFill="1" applyBorder="1" applyAlignment="1" applyProtection="1">
      <alignment horizontal="center" vertical="center"/>
    </xf>
    <xf numFmtId="0" fontId="5" fillId="27" borderId="19" xfId="0" applyFont="1" applyFill="1" applyBorder="1" applyAlignment="1" applyProtection="1">
      <alignment horizontal="left" vertical="center"/>
    </xf>
    <xf numFmtId="0" fontId="3" fillId="27" borderId="19" xfId="0" applyFont="1" applyFill="1" applyBorder="1" applyAlignment="1" applyProtection="1">
      <alignment vertical="center"/>
    </xf>
    <xf numFmtId="0" fontId="5" fillId="27" borderId="19" xfId="0" applyFont="1" applyFill="1" applyBorder="1" applyAlignment="1" applyProtection="1">
      <alignment horizontal="right" vertical="center"/>
    </xf>
    <xf numFmtId="0" fontId="5" fillId="27" borderId="15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left" vertical="center"/>
    </xf>
    <xf numFmtId="0" fontId="3" fillId="27" borderId="11" xfId="0" applyFont="1" applyFill="1" applyBorder="1" applyAlignment="1" applyProtection="1">
      <alignment horizontal="center" vertical="center"/>
    </xf>
    <xf numFmtId="0" fontId="5" fillId="27" borderId="20" xfId="0" applyFont="1" applyFill="1" applyBorder="1" applyAlignment="1" applyProtection="1">
      <alignment horizontal="left" vertical="center"/>
    </xf>
    <xf numFmtId="0" fontId="5" fillId="27" borderId="21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left" vertical="center"/>
    </xf>
    <xf numFmtId="0" fontId="5" fillId="27" borderId="0" xfId="0" applyFont="1" applyFill="1" applyBorder="1" applyAlignment="1" applyProtection="1">
      <alignment horizontal="right" vertical="center"/>
    </xf>
    <xf numFmtId="0" fontId="5" fillId="27" borderId="0" xfId="0" applyFont="1" applyFill="1" applyBorder="1" applyAlignment="1" applyProtection="1">
      <alignment vertical="center"/>
    </xf>
    <xf numFmtId="0" fontId="3" fillId="27" borderId="20" xfId="0" applyFont="1" applyFill="1" applyBorder="1" applyAlignment="1" applyProtection="1">
      <alignment vertical="center"/>
    </xf>
    <xf numFmtId="0" fontId="5" fillId="27" borderId="20" xfId="0" applyFont="1" applyFill="1" applyBorder="1" applyAlignment="1" applyProtection="1">
      <alignment horizontal="right" vertical="center"/>
    </xf>
    <xf numFmtId="0" fontId="3" fillId="27" borderId="15" xfId="0" applyFont="1" applyFill="1" applyBorder="1" applyAlignment="1" applyProtection="1">
      <alignment vertical="center"/>
    </xf>
    <xf numFmtId="0" fontId="3" fillId="27" borderId="0" xfId="0" applyFont="1" applyFill="1" applyBorder="1" applyAlignment="1" applyProtection="1">
      <alignment vertical="center"/>
    </xf>
    <xf numFmtId="0" fontId="3" fillId="27" borderId="23" xfId="0" applyFont="1" applyFill="1" applyBorder="1" applyAlignment="1" applyProtection="1">
      <alignment vertical="center"/>
    </xf>
    <xf numFmtId="0" fontId="5" fillId="27" borderId="24" xfId="0" applyFont="1" applyFill="1" applyBorder="1" applyAlignment="1" applyProtection="1">
      <alignment horizontal="left" vertical="center"/>
    </xf>
    <xf numFmtId="0" fontId="5" fillId="27" borderId="19" xfId="0" applyFont="1" applyFill="1" applyBorder="1" applyAlignment="1" applyProtection="1">
      <alignment vertical="center"/>
    </xf>
    <xf numFmtId="0" fontId="5" fillId="27" borderId="15" xfId="0" quotePrefix="1" applyFont="1" applyFill="1" applyBorder="1" applyAlignment="1" applyProtection="1">
      <alignment horizontal="right" vertical="center"/>
    </xf>
    <xf numFmtId="0" fontId="3" fillId="27" borderId="22" xfId="0" applyFont="1" applyFill="1" applyBorder="1" applyAlignment="1" applyProtection="1">
      <alignment vertical="center"/>
    </xf>
    <xf numFmtId="0" fontId="3" fillId="27" borderId="18" xfId="0" applyFont="1" applyFill="1" applyBorder="1" applyAlignment="1" applyProtection="1">
      <alignment vertical="center"/>
    </xf>
    <xf numFmtId="0" fontId="4" fillId="27" borderId="25" xfId="0" applyFont="1" applyFill="1" applyBorder="1" applyAlignment="1" applyProtection="1">
      <alignment vertical="center"/>
    </xf>
    <xf numFmtId="0" fontId="5" fillId="27" borderId="26" xfId="0" applyFont="1" applyFill="1" applyBorder="1" applyAlignment="1" applyProtection="1">
      <alignment horizontal="left" vertical="center"/>
    </xf>
    <xf numFmtId="0" fontId="3" fillId="27" borderId="26" xfId="0" applyFont="1" applyFill="1" applyBorder="1" applyAlignment="1" applyProtection="1">
      <alignment vertical="center"/>
    </xf>
    <xf numFmtId="0" fontId="5" fillId="27" borderId="26" xfId="0" applyFont="1" applyFill="1" applyBorder="1" applyAlignment="1" applyProtection="1">
      <alignment horizontal="right" vertical="center"/>
    </xf>
    <xf numFmtId="0" fontId="3" fillId="27" borderId="27" xfId="0" applyFont="1" applyFill="1" applyBorder="1" applyAlignment="1" applyProtection="1">
      <alignment vertical="center"/>
    </xf>
    <xf numFmtId="0" fontId="5" fillId="27" borderId="28" xfId="0" applyFont="1" applyFill="1" applyBorder="1" applyAlignment="1" applyProtection="1">
      <alignment horizontal="left" vertical="center"/>
    </xf>
    <xf numFmtId="0" fontId="5" fillId="27" borderId="28" xfId="0" applyFont="1" applyFill="1" applyBorder="1" applyAlignment="1" applyProtection="1">
      <alignment horizontal="center" vertical="center"/>
    </xf>
    <xf numFmtId="0" fontId="5" fillId="27" borderId="28" xfId="0" applyFont="1" applyFill="1" applyBorder="1" applyAlignment="1" applyProtection="1">
      <alignment vertical="center"/>
    </xf>
    <xf numFmtId="0" fontId="4" fillId="27" borderId="29" xfId="0" applyFont="1" applyFill="1" applyBorder="1" applyAlignment="1" applyProtection="1">
      <alignment vertical="center"/>
    </xf>
    <xf numFmtId="0" fontId="3" fillId="27" borderId="28" xfId="0" applyFont="1" applyFill="1" applyBorder="1" applyAlignment="1" applyProtection="1">
      <alignment vertical="center"/>
    </xf>
    <xf numFmtId="0" fontId="3" fillId="27" borderId="27" xfId="0" applyFont="1" applyFill="1" applyBorder="1" applyAlignment="1" applyProtection="1"/>
    <xf numFmtId="0" fontId="3" fillId="27" borderId="28" xfId="0" applyFont="1" applyFill="1" applyBorder="1" applyAlignment="1" applyProtection="1"/>
    <xf numFmtId="0" fontId="3" fillId="27" borderId="30" xfId="0" applyFont="1" applyFill="1" applyBorder="1" applyAlignment="1" applyProtection="1"/>
    <xf numFmtId="0" fontId="7" fillId="27" borderId="0" xfId="0" applyFont="1" applyFill="1" applyBorder="1" applyAlignment="1" applyProtection="1"/>
    <xf numFmtId="0" fontId="7" fillId="27" borderId="0" xfId="0" applyFont="1" applyFill="1" applyBorder="1" applyAlignment="1" applyProtection="1">
      <alignment vertical="center"/>
    </xf>
    <xf numFmtId="0" fontId="7" fillId="27" borderId="0" xfId="0" applyFont="1" applyFill="1" applyBorder="1" applyAlignment="1" applyProtection="1">
      <alignment horizontal="left"/>
    </xf>
    <xf numFmtId="0" fontId="7" fillId="27" borderId="0" xfId="0" applyFont="1" applyFill="1" applyAlignment="1" applyProtection="1"/>
    <xf numFmtId="0" fontId="9" fillId="27" borderId="0" xfId="0" applyFont="1" applyFill="1" applyAlignment="1" applyProtection="1"/>
    <xf numFmtId="0" fontId="7" fillId="27" borderId="0" xfId="0" applyFont="1" applyFill="1" applyAlignment="1" applyProtection="1">
      <alignment vertical="center"/>
    </xf>
    <xf numFmtId="0" fontId="7" fillId="27" borderId="0" xfId="0" applyFont="1" applyFill="1" applyAlignment="1" applyProtection="1">
      <alignment horizontal="left"/>
    </xf>
    <xf numFmtId="0" fontId="3" fillId="27" borderId="0" xfId="0" applyFont="1" applyFill="1" applyAlignment="1" applyProtection="1">
      <alignment vertical="center"/>
    </xf>
    <xf numFmtId="0" fontId="3" fillId="27" borderId="31" xfId="0" applyFont="1" applyFill="1" applyBorder="1" applyAlignment="1" applyProtection="1">
      <alignment horizontal="center" vertical="center" shrinkToFit="1"/>
    </xf>
    <xf numFmtId="0" fontId="3" fillId="27" borderId="32" xfId="0" applyFont="1" applyFill="1" applyBorder="1" applyAlignment="1" applyProtection="1">
      <alignment horizontal="center" vertical="center" shrinkToFit="1"/>
    </xf>
    <xf numFmtId="0" fontId="3" fillId="27" borderId="33" xfId="0" applyFont="1" applyFill="1" applyBorder="1" applyAlignment="1" applyProtection="1">
      <alignment horizontal="center" vertical="center" shrinkToFit="1"/>
    </xf>
    <xf numFmtId="0" fontId="3" fillId="27" borderId="34" xfId="0" applyFont="1" applyFill="1" applyBorder="1" applyAlignment="1" applyProtection="1">
      <alignment horizontal="center" vertical="center" shrinkToFit="1"/>
    </xf>
    <xf numFmtId="0" fontId="0" fillId="27" borderId="27" xfId="0" applyFill="1" applyBorder="1"/>
    <xf numFmtId="0" fontId="0" fillId="27" borderId="28" xfId="0" applyFill="1" applyBorder="1"/>
    <xf numFmtId="0" fontId="5" fillId="27" borderId="28" xfId="0" applyFont="1" applyFill="1" applyBorder="1" applyAlignment="1" applyProtection="1">
      <alignment horizontal="right" vertical="center"/>
    </xf>
    <xf numFmtId="0" fontId="0" fillId="27" borderId="15" xfId="0" applyFill="1" applyBorder="1"/>
    <xf numFmtId="0" fontId="0" fillId="27" borderId="0" xfId="0" applyFill="1" applyBorder="1"/>
    <xf numFmtId="0" fontId="3" fillId="27" borderId="35" xfId="0" applyFont="1" applyFill="1" applyBorder="1" applyAlignment="1" applyProtection="1"/>
    <xf numFmtId="0" fontId="5" fillId="27" borderId="36" xfId="0" applyFont="1" applyFill="1" applyBorder="1" applyAlignment="1" applyProtection="1">
      <alignment vertical="center" shrinkToFit="1"/>
    </xf>
    <xf numFmtId="0" fontId="5" fillId="27" borderId="20" xfId="0" applyFont="1" applyFill="1" applyBorder="1" applyAlignment="1" applyProtection="1">
      <alignment vertical="center" shrinkToFit="1"/>
    </xf>
    <xf numFmtId="0" fontId="0" fillId="27" borderId="0" xfId="0" applyFill="1"/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3" fillId="26" borderId="38" xfId="0" applyFont="1" applyFill="1" applyBorder="1" applyAlignment="1" applyProtection="1">
      <alignment vertical="center"/>
      <protection locked="0"/>
    </xf>
    <xf numFmtId="0" fontId="5" fillId="27" borderId="15" xfId="0" applyFont="1" applyFill="1" applyBorder="1" applyAlignment="1" applyProtection="1">
      <alignment vertical="center"/>
    </xf>
    <xf numFmtId="0" fontId="5" fillId="27" borderId="0" xfId="0" applyFont="1" applyFill="1" applyBorder="1" applyAlignment="1" applyProtection="1">
      <alignment horizontal="center" vertical="top" textRotation="255"/>
    </xf>
    <xf numFmtId="0" fontId="5" fillId="27" borderId="15" xfId="0" applyFont="1" applyFill="1" applyBorder="1" applyAlignment="1" applyProtection="1">
      <alignment vertical="top" textRotation="255"/>
    </xf>
    <xf numFmtId="0" fontId="5" fillId="27" borderId="15" xfId="0" applyNumberFormat="1" applyFont="1" applyFill="1" applyBorder="1" applyAlignment="1" applyProtection="1">
      <alignment horizontal="center" vertical="top" textRotation="255"/>
    </xf>
    <xf numFmtId="0" fontId="0" fillId="28" borderId="0" xfId="0" applyFill="1"/>
    <xf numFmtId="0" fontId="8" fillId="27" borderId="39" xfId="0" quotePrefix="1" applyFont="1" applyFill="1" applyBorder="1" applyAlignment="1" applyProtection="1">
      <alignment horizontal="center" vertical="center" shrinkToFit="1"/>
      <protection locked="0"/>
    </xf>
    <xf numFmtId="0" fontId="5" fillId="27" borderId="35" xfId="0" applyFont="1" applyFill="1" applyBorder="1" applyAlignment="1" applyProtection="1">
      <alignment horizontal="center" vertical="top" textRotation="255"/>
    </xf>
    <xf numFmtId="0" fontId="3" fillId="29" borderId="0" xfId="0" applyNumberFormat="1" applyFont="1" applyFill="1" applyAlignment="1" applyProtection="1"/>
    <xf numFmtId="0" fontId="7" fillId="29" borderId="0" xfId="0" applyNumberFormat="1" applyFont="1" applyFill="1" applyAlignment="1" applyProtection="1"/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3" fillId="29" borderId="0" xfId="0" applyFont="1" applyFill="1" applyAlignment="1" applyProtection="1"/>
    <xf numFmtId="0" fontId="3" fillId="29" borderId="13" xfId="0" applyFont="1" applyFill="1" applyBorder="1" applyAlignment="1" applyProtection="1"/>
    <xf numFmtId="0" fontId="3" fillId="29" borderId="0" xfId="0" applyFont="1" applyFill="1" applyBorder="1" applyAlignment="1" applyProtection="1"/>
    <xf numFmtId="0" fontId="3" fillId="29" borderId="28" xfId="0" applyFont="1" applyFill="1" applyBorder="1" applyAlignment="1" applyProtection="1"/>
    <xf numFmtId="0" fontId="8" fillId="27" borderId="37" xfId="0" quotePrefix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/>
    <xf numFmtId="0" fontId="8" fillId="27" borderId="39" xfId="0" applyFont="1" applyFill="1" applyBorder="1" applyAlignment="1" applyProtection="1">
      <alignment horizontal="center" vertical="center" shrinkToFit="1"/>
      <protection locked="0"/>
    </xf>
    <xf numFmtId="0" fontId="8" fillId="27" borderId="37" xfId="0" quotePrefix="1" applyFont="1" applyFill="1" applyBorder="1" applyAlignment="1" applyProtection="1">
      <alignment vertical="center" shrinkToFit="1"/>
      <protection locked="0"/>
    </xf>
    <xf numFmtId="0" fontId="7" fillId="27" borderId="37" xfId="0" applyFont="1" applyFill="1" applyBorder="1" applyAlignment="1" applyProtection="1">
      <alignment horizontal="center" vertical="center" shrinkToFit="1"/>
      <protection locked="0"/>
    </xf>
    <xf numFmtId="0" fontId="8" fillId="27" borderId="41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0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2" xfId="0" quotePrefix="1" applyFont="1" applyFill="1" applyBorder="1" applyAlignment="1" applyProtection="1">
      <alignment horizontal="center" vertical="center" shrinkToFit="1"/>
      <protection locked="0"/>
    </xf>
    <xf numFmtId="0" fontId="8" fillId="27" borderId="37" xfId="0" applyFont="1" applyFill="1" applyBorder="1" applyAlignment="1" applyProtection="1">
      <alignment horizontal="center" vertical="center" shrinkToFit="1"/>
      <protection locked="0"/>
    </xf>
    <xf numFmtId="0" fontId="8" fillId="27" borderId="41" xfId="0" applyFont="1" applyFill="1" applyBorder="1" applyAlignment="1" applyProtection="1">
      <alignment horizontal="center" vertical="center" shrinkToFit="1"/>
      <protection locked="0"/>
    </xf>
    <xf numFmtId="0" fontId="8" fillId="27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27" borderId="41" xfId="0" applyFont="1" applyFill="1" applyBorder="1" applyAlignment="1" applyProtection="1">
      <alignment horizontal="center" vertical="center" shrinkToFit="1"/>
      <protection locked="0"/>
    </xf>
    <xf numFmtId="0" fontId="3" fillId="27" borderId="43" xfId="0" applyFont="1" applyFill="1" applyBorder="1" applyAlignment="1" applyProtection="1">
      <alignment horizontal="centerContinuous" vertical="center"/>
    </xf>
    <xf numFmtId="0" fontId="3" fillId="27" borderId="16" xfId="0" applyFont="1" applyFill="1" applyBorder="1" applyAlignment="1" applyProtection="1">
      <alignment horizontal="centerContinuous" vertical="center" shrinkToFit="1"/>
    </xf>
    <xf numFmtId="0" fontId="3" fillId="27" borderId="17" xfId="0" applyFont="1" applyFill="1" applyBorder="1" applyAlignment="1" applyProtection="1">
      <alignment horizontal="centerContinuous" vertical="center" shrinkToFit="1"/>
    </xf>
    <xf numFmtId="0" fontId="10" fillId="27" borderId="0" xfId="0" applyFont="1" applyFill="1" applyBorder="1" applyAlignment="1" applyProtection="1">
      <alignment vertical="top"/>
    </xf>
    <xf numFmtId="0" fontId="3" fillId="27" borderId="44" xfId="0" applyFont="1" applyFill="1" applyBorder="1" applyAlignment="1" applyProtection="1">
      <alignment horizontal="centerContinuous" vertical="center" shrinkToFit="1"/>
    </xf>
    <xf numFmtId="0" fontId="3" fillId="27" borderId="22" xfId="0" applyFont="1" applyFill="1" applyBorder="1" applyAlignment="1" applyProtection="1">
      <alignment horizontal="centerContinuous" vertical="center" shrinkToFit="1"/>
    </xf>
    <xf numFmtId="0" fontId="3" fillId="27" borderId="36" xfId="0" applyFont="1" applyFill="1" applyBorder="1" applyAlignment="1" applyProtection="1">
      <alignment horizontal="centerContinuous" vertical="center" shrinkToFit="1"/>
    </xf>
    <xf numFmtId="0" fontId="5" fillId="27" borderId="0" xfId="0" applyFont="1" applyFill="1" applyBorder="1" applyAlignment="1" applyProtection="1">
      <alignment vertical="top" textRotation="255"/>
    </xf>
    <xf numFmtId="0" fontId="7" fillId="29" borderId="0" xfId="0" applyFont="1" applyFill="1" applyBorder="1" applyAlignment="1" applyProtection="1"/>
    <xf numFmtId="0" fontId="7" fillId="29" borderId="0" xfId="0" applyFont="1" applyFill="1" applyAlignment="1" applyProtection="1"/>
    <xf numFmtId="0" fontId="3" fillId="29" borderId="0" xfId="0" applyNumberFormat="1" applyFont="1" applyFill="1" applyBorder="1" applyAlignment="1" applyProtection="1"/>
    <xf numFmtId="0" fontId="8" fillId="0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quotePrefix="1" applyFont="1" applyFill="1" applyBorder="1" applyAlignment="1" applyProtection="1">
      <alignment horizontal="center" vertical="center" shrinkToFit="1"/>
      <protection locked="0"/>
    </xf>
    <xf numFmtId="0" fontId="8" fillId="0" borderId="37" xfId="0" quotePrefix="1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</xf>
    <xf numFmtId="0" fontId="8" fillId="0" borderId="37" xfId="0" quotePrefix="1" applyFont="1" applyFill="1" applyBorder="1" applyAlignment="1" applyProtection="1">
      <alignment vertical="center" shrinkToFit="1"/>
      <protection locked="0"/>
    </xf>
    <xf numFmtId="0" fontId="3" fillId="29" borderId="0" xfId="0" applyFont="1" applyFill="1" applyBorder="1" applyAlignment="1" applyProtection="1">
      <alignment horizontal="left"/>
    </xf>
    <xf numFmtId="0" fontId="10" fillId="29" borderId="0" xfId="0" applyFont="1" applyFill="1" applyBorder="1" applyAlignment="1" applyProtection="1">
      <alignment vertical="top"/>
    </xf>
    <xf numFmtId="0" fontId="8" fillId="0" borderId="45" xfId="0" applyFont="1" applyFill="1" applyBorder="1" applyAlignment="1" applyProtection="1">
      <alignment horizontal="center" vertical="center" shrinkToFit="1"/>
    </xf>
    <xf numFmtId="0" fontId="8" fillId="0" borderId="40" xfId="0" quotePrefix="1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41" xfId="0" quotePrefix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29" borderId="0" xfId="0" applyFont="1" applyFill="1" applyBorder="1" applyAlignment="1" applyProtection="1">
      <alignment horizontal="left" vertical="center"/>
    </xf>
    <xf numFmtId="0" fontId="3" fillId="27" borderId="19" xfId="0" applyFont="1" applyFill="1" applyBorder="1" applyAlignment="1" applyProtection="1"/>
    <xf numFmtId="0" fontId="3" fillId="27" borderId="20" xfId="0" applyFont="1" applyFill="1" applyBorder="1" applyAlignment="1" applyProtection="1"/>
    <xf numFmtId="0" fontId="3" fillId="27" borderId="26" xfId="0" applyFont="1" applyFill="1" applyBorder="1" applyAlignment="1" applyProtection="1"/>
    <xf numFmtId="0" fontId="3" fillId="27" borderId="0" xfId="0" applyFont="1" applyFill="1" applyAlignment="1" applyProtection="1">
      <protection locked="0"/>
    </xf>
    <xf numFmtId="0" fontId="3" fillId="29" borderId="0" xfId="0" applyFont="1" applyFill="1" applyAlignment="1" applyProtection="1">
      <protection locked="0"/>
    </xf>
    <xf numFmtId="0" fontId="3" fillId="28" borderId="0" xfId="0" applyFont="1" applyFill="1" applyAlignment="1" applyProtection="1"/>
    <xf numFmtId="0" fontId="8" fillId="28" borderId="46" xfId="0" quotePrefix="1" applyFont="1" applyFill="1" applyBorder="1" applyAlignment="1" applyProtection="1">
      <alignment horizontal="center" vertical="center" shrinkToFit="1"/>
    </xf>
    <xf numFmtId="0" fontId="8" fillId="28" borderId="42" xfId="0" applyFont="1" applyFill="1" applyBorder="1" applyAlignment="1" applyProtection="1">
      <alignment horizontal="center" vertical="center" shrinkToFit="1"/>
    </xf>
    <xf numFmtId="0" fontId="8" fillId="28" borderId="40" xfId="0" quotePrefix="1" applyFont="1" applyFill="1" applyBorder="1" applyAlignment="1" applyProtection="1">
      <alignment horizontal="center" vertical="center" shrinkToFit="1"/>
    </xf>
    <xf numFmtId="0" fontId="8" fillId="28" borderId="37" xfId="0" applyFont="1" applyFill="1" applyBorder="1" applyAlignment="1" applyProtection="1">
      <alignment horizontal="center" vertical="center" shrinkToFit="1"/>
    </xf>
    <xf numFmtId="0" fontId="7" fillId="28" borderId="40" xfId="0" applyFont="1" applyFill="1" applyBorder="1" applyAlignment="1" applyProtection="1">
      <alignment horizontal="center" vertical="center" shrinkToFit="1"/>
    </xf>
    <xf numFmtId="0" fontId="8" fillId="28" borderId="47" xfId="0" quotePrefix="1" applyFont="1" applyFill="1" applyBorder="1" applyAlignment="1" applyProtection="1">
      <alignment horizontal="center" vertical="center" shrinkToFit="1"/>
    </xf>
    <xf numFmtId="0" fontId="8" fillId="28" borderId="37" xfId="0" quotePrefix="1" applyFont="1" applyFill="1" applyBorder="1" applyAlignment="1" applyProtection="1">
      <alignment horizontal="center" vertical="center" shrinkToFit="1"/>
    </xf>
    <xf numFmtId="0" fontId="8" fillId="28" borderId="38" xfId="0" quotePrefix="1" applyFont="1" applyFill="1" applyBorder="1" applyAlignment="1" applyProtection="1">
      <alignment horizontal="center" vertical="center" shrinkToFit="1"/>
    </xf>
    <xf numFmtId="0" fontId="8" fillId="28" borderId="42" xfId="0" quotePrefix="1" applyFont="1" applyFill="1" applyBorder="1" applyAlignment="1" applyProtection="1">
      <alignment horizontal="center" vertical="center" shrinkToFit="1"/>
    </xf>
    <xf numFmtId="0" fontId="8" fillId="28" borderId="47" xfId="0" applyFont="1" applyFill="1" applyBorder="1" applyAlignment="1" applyProtection="1">
      <alignment horizontal="center" vertical="center" shrinkToFit="1"/>
    </xf>
    <xf numFmtId="0" fontId="8" fillId="28" borderId="39" xfId="0" quotePrefix="1" applyFont="1" applyFill="1" applyBorder="1" applyAlignment="1" applyProtection="1">
      <alignment horizontal="center" vertical="center" shrinkToFit="1"/>
    </xf>
    <xf numFmtId="0" fontId="8" fillId="28" borderId="41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3" fillId="0" borderId="0" xfId="0" applyFont="1" applyFill="1" applyAlignment="1" applyProtection="1">
      <protection locked="0"/>
    </xf>
    <xf numFmtId="0" fontId="5" fillId="27" borderId="47" xfId="0" applyFont="1" applyFill="1" applyBorder="1" applyAlignment="1" applyProtection="1">
      <alignment horizontal="left" vertical="center"/>
    </xf>
    <xf numFmtId="0" fontId="3" fillId="27" borderId="47" xfId="0" applyFont="1" applyFill="1" applyBorder="1" applyAlignment="1" applyProtection="1">
      <alignment vertical="center"/>
    </xf>
    <xf numFmtId="0" fontId="3" fillId="27" borderId="47" xfId="0" applyFont="1" applyFill="1" applyBorder="1" applyAlignment="1" applyProtection="1"/>
    <xf numFmtId="0" fontId="5" fillId="27" borderId="4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 textRotation="255" shrinkToFit="1"/>
    </xf>
    <xf numFmtId="0" fontId="3" fillId="0" borderId="0" xfId="0" applyFont="1" applyFill="1" applyBorder="1" applyAlignment="1" applyProtection="1">
      <alignment horizontal="centerContinuous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30" borderId="47" xfId="0" applyFont="1" applyFill="1" applyBorder="1" applyAlignment="1" applyProtection="1">
      <alignment horizontal="center" vertical="center" shrinkToFit="1"/>
    </xf>
    <xf numFmtId="0" fontId="3" fillId="30" borderId="47" xfId="0" applyFont="1" applyFill="1" applyBorder="1" applyAlignment="1" applyProtection="1">
      <alignment vertical="center" shrinkToFit="1"/>
    </xf>
    <xf numFmtId="0" fontId="3" fillId="27" borderId="0" xfId="0" applyFont="1" applyFill="1" applyBorder="1" applyAlignment="1" applyProtection="1">
      <alignment horizontal="center" vertical="center" shrinkToFit="1"/>
    </xf>
    <xf numFmtId="0" fontId="5" fillId="30" borderId="43" xfId="0" applyFont="1" applyFill="1" applyBorder="1" applyAlignment="1" applyProtection="1">
      <alignment horizontal="center" vertical="top" textRotation="255" shrinkToFit="1"/>
    </xf>
    <xf numFmtId="0" fontId="3" fillId="30" borderId="16" xfId="0" applyFont="1" applyFill="1" applyBorder="1" applyAlignment="1" applyProtection="1">
      <alignment horizontal="center" vertical="center" shrinkToFit="1"/>
    </xf>
    <xf numFmtId="0" fontId="3" fillId="30" borderId="16" xfId="0" applyFont="1" applyFill="1" applyBorder="1" applyAlignment="1" applyProtection="1">
      <alignment vertical="center" shrinkToFit="1"/>
    </xf>
    <xf numFmtId="0" fontId="3" fillId="30" borderId="17" xfId="0" applyFont="1" applyFill="1" applyBorder="1" applyAlignment="1" applyProtection="1">
      <alignment horizontal="center" vertical="center" shrinkToFit="1"/>
    </xf>
    <xf numFmtId="0" fontId="3" fillId="30" borderId="43" xfId="0" applyFont="1" applyFill="1" applyBorder="1" applyAlignment="1" applyProtection="1">
      <alignment horizontal="center" vertical="center" shrinkToFit="1"/>
    </xf>
    <xf numFmtId="0" fontId="3" fillId="30" borderId="17" xfId="0" applyFont="1" applyFill="1" applyBorder="1" applyAlignment="1" applyProtection="1">
      <alignment vertical="center" shrinkToFit="1"/>
    </xf>
    <xf numFmtId="0" fontId="3" fillId="30" borderId="13" xfId="0" applyFont="1" applyFill="1" applyBorder="1" applyAlignment="1" applyProtection="1">
      <alignment horizontal="center" vertical="center" shrinkToFit="1"/>
    </xf>
    <xf numFmtId="0" fontId="3" fillId="30" borderId="47" xfId="0" applyFont="1" applyFill="1" applyBorder="1" applyAlignment="1" applyProtection="1"/>
    <xf numFmtId="0" fontId="3" fillId="30" borderId="12" xfId="0" applyFont="1" applyFill="1" applyBorder="1" applyAlignment="1" applyProtection="1">
      <alignment vertical="center" shrinkToFit="1"/>
    </xf>
    <xf numFmtId="0" fontId="3" fillId="30" borderId="12" xfId="0" applyFont="1" applyFill="1" applyBorder="1" applyAlignment="1" applyProtection="1"/>
    <xf numFmtId="0" fontId="3" fillId="30" borderId="48" xfId="0" applyFont="1" applyFill="1" applyBorder="1" applyAlignment="1" applyProtection="1">
      <alignment vertical="center" shrinkToFit="1"/>
    </xf>
    <xf numFmtId="0" fontId="3" fillId="30" borderId="48" xfId="0" applyFont="1" applyFill="1" applyBorder="1" applyAlignment="1" applyProtection="1">
      <alignment horizontal="center" vertical="center" shrinkToFit="1"/>
    </xf>
    <xf numFmtId="0" fontId="3" fillId="30" borderId="12" xfId="0" applyFont="1" applyFill="1" applyBorder="1" applyAlignment="1" applyProtection="1">
      <alignment horizontal="center" vertical="center" shrinkToFit="1"/>
    </xf>
    <xf numFmtId="0" fontId="3" fillId="30" borderId="43" xfId="0" applyFont="1" applyFill="1" applyBorder="1" applyAlignment="1" applyProtection="1"/>
    <xf numFmtId="0" fontId="7" fillId="28" borderId="41" xfId="0" applyFont="1" applyFill="1" applyBorder="1" applyAlignment="1" applyProtection="1">
      <alignment horizontal="center" vertical="center" shrinkToFit="1"/>
    </xf>
    <xf numFmtId="0" fontId="8" fillId="28" borderId="41" xfId="0" applyFont="1" applyFill="1" applyBorder="1" applyAlignment="1" applyProtection="1">
      <alignment horizontal="center" vertical="center" shrinkToFit="1"/>
    </xf>
    <xf numFmtId="0" fontId="8" fillId="28" borderId="48" xfId="0" quotePrefix="1" applyFont="1" applyFill="1" applyBorder="1" applyAlignment="1" applyProtection="1">
      <alignment horizontal="center" vertical="center" shrinkToFit="1"/>
    </xf>
    <xf numFmtId="0" fontId="8" fillId="28" borderId="39" xfId="0" applyFont="1" applyFill="1" applyBorder="1" applyAlignment="1" applyProtection="1">
      <alignment horizontal="center" vertical="center" shrinkToFit="1"/>
    </xf>
    <xf numFmtId="0" fontId="3" fillId="30" borderId="45" xfId="0" applyFont="1" applyFill="1" applyBorder="1" applyAlignment="1" applyProtection="1"/>
    <xf numFmtId="0" fontId="3" fillId="30" borderId="49" xfId="0" applyFont="1" applyFill="1" applyBorder="1" applyAlignment="1" applyProtection="1"/>
    <xf numFmtId="0" fontId="3" fillId="30" borderId="21" xfId="0" applyFont="1" applyFill="1" applyBorder="1" applyAlignment="1" applyProtection="1"/>
    <xf numFmtId="0" fontId="3" fillId="30" borderId="50" xfId="0" applyFont="1" applyFill="1" applyBorder="1" applyAlignment="1" applyProtection="1"/>
    <xf numFmtId="0" fontId="3" fillId="30" borderId="29" xfId="0" applyFont="1" applyFill="1" applyBorder="1" applyAlignment="1" applyProtection="1"/>
    <xf numFmtId="0" fontId="3" fillId="28" borderId="38" xfId="0" applyNumberFormat="1" applyFont="1" applyFill="1" applyBorder="1" applyAlignment="1" applyProtection="1">
      <alignment horizontal="left"/>
    </xf>
    <xf numFmtId="0" fontId="5" fillId="28" borderId="45" xfId="0" applyFont="1" applyFill="1" applyBorder="1" applyAlignment="1" applyProtection="1">
      <alignment vertical="center"/>
    </xf>
    <xf numFmtId="0" fontId="5" fillId="28" borderId="33" xfId="0" applyFont="1" applyFill="1" applyBorder="1" applyAlignment="1" applyProtection="1">
      <alignment vertical="center"/>
    </xf>
    <xf numFmtId="0" fontId="5" fillId="28" borderId="51" xfId="0" applyFont="1" applyFill="1" applyBorder="1" applyAlignment="1" applyProtection="1">
      <alignment vertical="center"/>
    </xf>
    <xf numFmtId="0" fontId="5" fillId="27" borderId="0" xfId="0" applyFont="1" applyFill="1" applyBorder="1" applyAlignment="1" applyProtection="1">
      <alignment horizontal="center" vertical="center" shrinkToFit="1"/>
    </xf>
    <xf numFmtId="0" fontId="3" fillId="27" borderId="0" xfId="0" applyFont="1" applyFill="1" applyBorder="1" applyAlignment="1" applyProtection="1">
      <alignment vertical="top" textRotation="255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3" fillId="28" borderId="0" xfId="0" applyNumberFormat="1" applyFont="1" applyFill="1" applyAlignment="1" applyProtection="1"/>
    <xf numFmtId="0" fontId="8" fillId="0" borderId="37" xfId="0" quotePrefix="1" applyFont="1" applyFill="1" applyBorder="1" applyAlignment="1" applyProtection="1">
      <alignment horizontal="center" vertical="center" shrinkToFit="1"/>
      <protection locked="0"/>
    </xf>
    <xf numFmtId="0" fontId="8" fillId="0" borderId="40" xfId="0" quotePrefix="1" applyFont="1" applyFill="1" applyBorder="1" applyAlignment="1" applyProtection="1">
      <alignment horizontal="left" vertical="center" shrinkToFit="1"/>
      <protection locked="0"/>
    </xf>
    <xf numFmtId="0" fontId="8" fillId="0" borderId="47" xfId="0" quotePrefix="1" applyFont="1" applyFill="1" applyBorder="1" applyAlignment="1" applyProtection="1">
      <alignment horizontal="left" vertical="center" shrinkToFit="1"/>
      <protection locked="0"/>
    </xf>
    <xf numFmtId="0" fontId="8" fillId="0" borderId="42" xfId="0" quotePrefix="1" applyFont="1" applyFill="1" applyBorder="1" applyAlignment="1" applyProtection="1">
      <alignment horizontal="left" vertical="center" shrinkToFit="1"/>
      <protection locked="0"/>
    </xf>
    <xf numFmtId="0" fontId="3" fillId="32" borderId="66" xfId="0" applyFont="1" applyFill="1" applyBorder="1" applyAlignment="1" applyProtection="1">
      <alignment vertical="top" textRotation="255" shrinkToFit="1"/>
    </xf>
    <xf numFmtId="0" fontId="5" fillId="0" borderId="72" xfId="0" applyFont="1" applyFill="1" applyBorder="1" applyAlignment="1" applyProtection="1">
      <alignment horizontal="center" vertical="top" textRotation="255" shrinkToFit="1"/>
    </xf>
    <xf numFmtId="0" fontId="5" fillId="0" borderId="66" xfId="0" applyFont="1" applyFill="1" applyBorder="1" applyAlignment="1" applyProtection="1">
      <alignment horizontal="center" vertical="top" textRotation="255" shrinkToFit="1"/>
    </xf>
    <xf numFmtId="0" fontId="5" fillId="0" borderId="67" xfId="0" applyFont="1" applyFill="1" applyBorder="1" applyAlignment="1" applyProtection="1">
      <alignment horizontal="center" vertical="top" textRotation="255" shrinkToFit="1"/>
    </xf>
    <xf numFmtId="0" fontId="5" fillId="0" borderId="78" xfId="0" applyFont="1" applyFill="1" applyBorder="1" applyAlignment="1" applyProtection="1">
      <alignment horizontal="center" vertical="top" textRotation="255" shrinkToFit="1"/>
    </xf>
    <xf numFmtId="0" fontId="5" fillId="0" borderId="69" xfId="0" applyFont="1" applyFill="1" applyBorder="1" applyAlignment="1" applyProtection="1">
      <alignment horizontal="center" vertical="top" textRotation="255" shrinkToFit="1"/>
    </xf>
    <xf numFmtId="0" fontId="5" fillId="0" borderId="70" xfId="0" applyFont="1" applyFill="1" applyBorder="1" applyAlignment="1" applyProtection="1">
      <alignment horizontal="center" vertical="top" textRotation="255" shrinkToFit="1"/>
    </xf>
    <xf numFmtId="0" fontId="1" fillId="27" borderId="28" xfId="0" applyFont="1" applyFill="1" applyBorder="1" applyAlignment="1" applyProtection="1">
      <alignment horizontal="right" shrinkToFit="1"/>
    </xf>
    <xf numFmtId="0" fontId="5" fillId="30" borderId="59" xfId="0" applyFont="1" applyFill="1" applyBorder="1" applyAlignment="1" applyProtection="1">
      <alignment horizontal="center" vertical="top" textRotation="255" shrinkToFit="1"/>
    </xf>
    <xf numFmtId="0" fontId="5" fillId="30" borderId="60" xfId="0" applyFont="1" applyFill="1" applyBorder="1" applyAlignment="1" applyProtection="1">
      <alignment horizontal="center" vertical="top" textRotation="255" shrinkToFit="1"/>
    </xf>
    <xf numFmtId="0" fontId="5" fillId="30" borderId="61" xfId="0" applyFont="1" applyFill="1" applyBorder="1" applyAlignment="1" applyProtection="1">
      <alignment horizontal="center" vertical="top" textRotation="255" shrinkToFit="1"/>
    </xf>
    <xf numFmtId="0" fontId="5" fillId="30" borderId="65" xfId="0" applyFont="1" applyFill="1" applyBorder="1" applyAlignment="1" applyProtection="1">
      <alignment vertical="top" textRotation="255" shrinkToFit="1"/>
    </xf>
    <xf numFmtId="0" fontId="5" fillId="30" borderId="66" xfId="0" applyFont="1" applyFill="1" applyBorder="1" applyAlignment="1" applyProtection="1">
      <alignment vertical="top" textRotation="255" shrinkToFit="1"/>
    </xf>
    <xf numFmtId="0" fontId="5" fillId="30" borderId="67" xfId="0" applyFont="1" applyFill="1" applyBorder="1" applyAlignment="1" applyProtection="1">
      <alignment vertical="top" textRotation="255" shrinkToFit="1"/>
    </xf>
    <xf numFmtId="0" fontId="5" fillId="27" borderId="65" xfId="0" applyFont="1" applyFill="1" applyBorder="1" applyAlignment="1" applyProtection="1">
      <alignment horizontal="center" vertical="top" textRotation="255" shrinkToFit="1"/>
    </xf>
    <xf numFmtId="0" fontId="3" fillId="27" borderId="66" xfId="0" applyFont="1" applyFill="1" applyBorder="1" applyAlignment="1" applyProtection="1">
      <alignment horizontal="center" vertical="top" textRotation="255" shrinkToFit="1"/>
    </xf>
    <xf numFmtId="0" fontId="3" fillId="27" borderId="67" xfId="0" applyFont="1" applyFill="1" applyBorder="1" applyAlignment="1" applyProtection="1">
      <alignment horizontal="center" vertical="top" textRotation="255" shrinkToFit="1"/>
    </xf>
    <xf numFmtId="0" fontId="3" fillId="27" borderId="54" xfId="0" applyFont="1" applyFill="1" applyBorder="1" applyAlignment="1" applyProtection="1">
      <alignment horizontal="center" vertical="center" shrinkToFit="1"/>
    </xf>
    <xf numFmtId="0" fontId="3" fillId="27" borderId="20" xfId="0" applyFont="1" applyFill="1" applyBorder="1" applyAlignment="1" applyProtection="1">
      <alignment horizontal="center" vertical="center" shrinkToFit="1"/>
    </xf>
    <xf numFmtId="0" fontId="3" fillId="27" borderId="58" xfId="0" applyFont="1" applyFill="1" applyBorder="1" applyAlignment="1" applyProtection="1">
      <alignment horizontal="center" vertical="center" shrinkToFit="1"/>
    </xf>
    <xf numFmtId="0" fontId="3" fillId="30" borderId="38" xfId="0" applyNumberFormat="1" applyFont="1" applyFill="1" applyBorder="1" applyAlignment="1" applyProtection="1"/>
    <xf numFmtId="0" fontId="3" fillId="0" borderId="44" xfId="0" applyFont="1" applyFill="1" applyBorder="1" applyAlignment="1" applyProtection="1">
      <alignment horizontal="center" vertical="center" textRotation="255" shrinkToFit="1"/>
    </xf>
    <xf numFmtId="0" fontId="3" fillId="0" borderId="22" xfId="0" applyFont="1" applyFill="1" applyBorder="1" applyAlignment="1" applyProtection="1">
      <alignment horizontal="center" vertical="center" textRotation="255" shrinkToFit="1"/>
    </xf>
    <xf numFmtId="0" fontId="3" fillId="0" borderId="36" xfId="0" applyFont="1" applyFill="1" applyBorder="1" applyAlignment="1" applyProtection="1">
      <alignment horizontal="center" vertical="center" textRotation="255" shrinkToFit="1"/>
    </xf>
    <xf numFmtId="0" fontId="3" fillId="0" borderId="62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textRotation="255" shrinkToFit="1"/>
    </xf>
    <xf numFmtId="0" fontId="3" fillId="0" borderId="35" xfId="0" applyFont="1" applyFill="1" applyBorder="1" applyAlignment="1" applyProtection="1">
      <alignment horizontal="center" vertical="center" textRotation="255" shrinkToFit="1"/>
    </xf>
    <xf numFmtId="0" fontId="3" fillId="0" borderId="63" xfId="0" applyFont="1" applyFill="1" applyBorder="1" applyAlignment="1" applyProtection="1">
      <alignment horizontal="center" vertical="center" textRotation="255" shrinkToFit="1"/>
    </xf>
    <xf numFmtId="0" fontId="3" fillId="0" borderId="28" xfId="0" applyFont="1" applyFill="1" applyBorder="1" applyAlignment="1" applyProtection="1">
      <alignment horizontal="center" vertical="center" textRotation="255" shrinkToFit="1"/>
    </xf>
    <xf numFmtId="0" fontId="3" fillId="0" borderId="64" xfId="0" applyFont="1" applyFill="1" applyBorder="1" applyAlignment="1" applyProtection="1">
      <alignment horizontal="center" vertical="center" textRotation="255" shrinkToFit="1"/>
    </xf>
    <xf numFmtId="0" fontId="5" fillId="27" borderId="44" xfId="0" applyFont="1" applyFill="1" applyBorder="1" applyAlignment="1" applyProtection="1">
      <alignment vertical="top" textRotation="255" shrinkToFit="1"/>
    </xf>
    <xf numFmtId="0" fontId="5" fillId="27" borderId="36" xfId="0" applyFont="1" applyFill="1" applyBorder="1" applyAlignment="1" applyProtection="1">
      <alignment vertical="top" textRotation="255" shrinkToFit="1"/>
    </xf>
    <xf numFmtId="0" fontId="5" fillId="27" borderId="62" xfId="0" applyFont="1" applyFill="1" applyBorder="1" applyAlignment="1" applyProtection="1">
      <alignment vertical="top" textRotation="255" shrinkToFit="1"/>
    </xf>
    <xf numFmtId="0" fontId="5" fillId="27" borderId="35" xfId="0" applyFont="1" applyFill="1" applyBorder="1" applyAlignment="1" applyProtection="1">
      <alignment vertical="top" textRotation="255" shrinkToFit="1"/>
    </xf>
    <xf numFmtId="0" fontId="5" fillId="27" borderId="63" xfId="0" applyFont="1" applyFill="1" applyBorder="1" applyAlignment="1" applyProtection="1">
      <alignment vertical="top" textRotation="255" shrinkToFit="1"/>
    </xf>
    <xf numFmtId="0" fontId="5" fillId="27" borderId="64" xfId="0" applyFont="1" applyFill="1" applyBorder="1" applyAlignment="1" applyProtection="1">
      <alignment vertical="top" textRotation="255" shrinkToFit="1"/>
    </xf>
    <xf numFmtId="0" fontId="5" fillId="27" borderId="54" xfId="0" applyFont="1" applyFill="1" applyBorder="1" applyAlignment="1" applyProtection="1">
      <alignment horizontal="center" vertical="center" shrinkToFit="1"/>
    </xf>
    <xf numFmtId="0" fontId="5" fillId="27" borderId="20" xfId="0" applyFont="1" applyFill="1" applyBorder="1" applyAlignment="1" applyProtection="1">
      <alignment horizontal="center" vertical="center" shrinkToFit="1"/>
    </xf>
    <xf numFmtId="0" fontId="5" fillId="27" borderId="21" xfId="0" applyFont="1" applyFill="1" applyBorder="1" applyAlignment="1" applyProtection="1">
      <alignment horizontal="center" vertical="center" shrinkToFit="1"/>
    </xf>
    <xf numFmtId="0" fontId="5" fillId="27" borderId="65" xfId="0" applyFont="1" applyFill="1" applyBorder="1" applyAlignment="1" applyProtection="1">
      <alignment vertical="top" textRotation="255" shrinkToFit="1"/>
    </xf>
    <xf numFmtId="0" fontId="5" fillId="27" borderId="66" xfId="0" applyFont="1" applyFill="1" applyBorder="1" applyAlignment="1" applyProtection="1">
      <alignment vertical="top" textRotation="255" shrinkToFit="1"/>
    </xf>
    <xf numFmtId="0" fontId="5" fillId="27" borderId="67" xfId="0" applyFont="1" applyFill="1" applyBorder="1" applyAlignment="1" applyProtection="1">
      <alignment vertical="top" textRotation="255" shrinkToFit="1"/>
    </xf>
    <xf numFmtId="0" fontId="5" fillId="27" borderId="69" xfId="0" applyFont="1" applyFill="1" applyBorder="1" applyAlignment="1" applyProtection="1">
      <alignment vertical="top" textRotation="255" shrinkToFit="1"/>
    </xf>
    <xf numFmtId="0" fontId="5" fillId="27" borderId="70" xfId="0" applyFont="1" applyFill="1" applyBorder="1" applyAlignment="1" applyProtection="1">
      <alignment vertical="top" textRotation="255" shrinkToFit="1"/>
    </xf>
    <xf numFmtId="0" fontId="3" fillId="27" borderId="65" xfId="0" applyFont="1" applyFill="1" applyBorder="1" applyAlignment="1" applyProtection="1">
      <alignment vertical="top" textRotation="255" shrinkToFit="1"/>
    </xf>
    <xf numFmtId="0" fontId="3" fillId="27" borderId="66" xfId="0" applyFont="1" applyFill="1" applyBorder="1" applyAlignment="1" applyProtection="1">
      <alignment vertical="top" textRotation="255" shrinkToFit="1"/>
    </xf>
    <xf numFmtId="0" fontId="5" fillId="27" borderId="18" xfId="0" applyFont="1" applyFill="1" applyBorder="1" applyAlignment="1" applyProtection="1">
      <alignment horizontal="center" vertical="top" textRotation="255" shrinkToFit="1"/>
    </xf>
    <xf numFmtId="0" fontId="5" fillId="27" borderId="30" xfId="0" applyFont="1" applyFill="1" applyBorder="1" applyAlignment="1" applyProtection="1">
      <alignment horizontal="center" vertical="top" textRotation="255" shrinkToFit="1"/>
    </xf>
    <xf numFmtId="0" fontId="5" fillId="27" borderId="0" xfId="0" applyFont="1" applyFill="1" applyBorder="1" applyAlignment="1" applyProtection="1">
      <alignment horizontal="center" vertical="top" textRotation="255" shrinkToFit="1"/>
    </xf>
    <xf numFmtId="0" fontId="5" fillId="27" borderId="28" xfId="0" applyFont="1" applyFill="1" applyBorder="1" applyAlignment="1" applyProtection="1">
      <alignment horizontal="center" vertical="top" textRotation="255" shrinkToFit="1"/>
    </xf>
    <xf numFmtId="0" fontId="3" fillId="27" borderId="11" xfId="0" applyFont="1" applyFill="1" applyBorder="1" applyAlignment="1" applyProtection="1">
      <alignment horizontal="center" vertical="center" shrinkToFit="1"/>
    </xf>
    <xf numFmtId="0" fontId="8" fillId="27" borderId="40" xfId="0" applyFont="1" applyFill="1" applyBorder="1" applyAlignment="1" applyProtection="1">
      <alignment horizontal="center" vertical="center" shrinkToFit="1"/>
      <protection locked="0"/>
    </xf>
    <xf numFmtId="0" fontId="8" fillId="27" borderId="48" xfId="0" applyFont="1" applyFill="1" applyBorder="1" applyAlignment="1" applyProtection="1">
      <alignment horizontal="center" vertical="center" shrinkToFit="1"/>
      <protection locked="0"/>
    </xf>
    <xf numFmtId="0" fontId="8" fillId="27" borderId="42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3" fillId="27" borderId="52" xfId="0" applyFont="1" applyFill="1" applyBorder="1" applyAlignment="1" applyProtection="1">
      <alignment horizontal="center" vertical="center" shrinkToFit="1"/>
    </xf>
    <xf numFmtId="56" fontId="3" fillId="30" borderId="38" xfId="0" applyNumberFormat="1" applyFont="1" applyFill="1" applyBorder="1" applyAlignment="1" applyProtection="1"/>
    <xf numFmtId="0" fontId="3" fillId="27" borderId="44" xfId="0" applyFont="1" applyFill="1" applyBorder="1" applyAlignment="1" applyProtection="1">
      <alignment vertical="top" textRotation="255" shrinkToFit="1"/>
    </xf>
    <xf numFmtId="0" fontId="3" fillId="27" borderId="56" xfId="0" applyFont="1" applyFill="1" applyBorder="1" applyAlignment="1" applyProtection="1">
      <alignment vertical="top" textRotation="255" shrinkToFit="1"/>
    </xf>
    <xf numFmtId="0" fontId="3" fillId="27" borderId="62" xfId="0" applyFont="1" applyFill="1" applyBorder="1" applyAlignment="1" applyProtection="1">
      <alignment vertical="top" textRotation="255" shrinkToFit="1"/>
    </xf>
    <xf numFmtId="0" fontId="3" fillId="27" borderId="18" xfId="0" applyFont="1" applyFill="1" applyBorder="1" applyAlignment="1" applyProtection="1">
      <alignment vertical="top" textRotation="255" shrinkToFit="1"/>
    </xf>
    <xf numFmtId="0" fontId="3" fillId="27" borderId="63" xfId="0" applyFont="1" applyFill="1" applyBorder="1" applyAlignment="1" applyProtection="1">
      <alignment vertical="top" textRotation="255" shrinkToFit="1"/>
    </xf>
    <xf numFmtId="0" fontId="3" fillId="27" borderId="30" xfId="0" applyFont="1" applyFill="1" applyBorder="1" applyAlignment="1" applyProtection="1">
      <alignment vertical="top" textRotation="255" shrinkToFit="1"/>
    </xf>
    <xf numFmtId="0" fontId="3" fillId="27" borderId="21" xfId="0" applyFont="1" applyFill="1" applyBorder="1" applyAlignment="1" applyProtection="1">
      <alignment horizontal="center" vertical="center" shrinkToFit="1"/>
    </xf>
    <xf numFmtId="0" fontId="5" fillId="29" borderId="66" xfId="0" applyFont="1" applyFill="1" applyBorder="1" applyAlignment="1" applyProtection="1">
      <alignment horizontal="center" vertical="top" textRotation="255" shrinkToFit="1"/>
    </xf>
    <xf numFmtId="0" fontId="5" fillId="29" borderId="67" xfId="0" applyFont="1" applyFill="1" applyBorder="1" applyAlignment="1" applyProtection="1">
      <alignment horizontal="center" vertical="top" textRotation="255" shrinkToFit="1"/>
    </xf>
    <xf numFmtId="0" fontId="5" fillId="27" borderId="44" xfId="0" applyFont="1" applyFill="1" applyBorder="1" applyAlignment="1" applyProtection="1">
      <alignment horizontal="center" vertical="top" textRotation="255" shrinkToFit="1"/>
    </xf>
    <xf numFmtId="0" fontId="5" fillId="27" borderId="60" xfId="0" applyFont="1" applyFill="1" applyBorder="1" applyAlignment="1" applyProtection="1">
      <alignment vertical="top" textRotation="255" shrinkToFit="1"/>
    </xf>
    <xf numFmtId="0" fontId="5" fillId="27" borderId="61" xfId="0" applyFont="1" applyFill="1" applyBorder="1" applyAlignment="1" applyProtection="1">
      <alignment vertical="top" textRotation="255" shrinkToFit="1"/>
    </xf>
    <xf numFmtId="0" fontId="5" fillId="27" borderId="59" xfId="0" applyFont="1" applyFill="1" applyBorder="1" applyAlignment="1" applyProtection="1">
      <alignment vertical="top" textRotation="255" shrinkToFit="1"/>
    </xf>
    <xf numFmtId="0" fontId="8" fillId="27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7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7" borderId="48" xfId="0" quotePrefix="1" applyNumberFormat="1" applyFont="1" applyFill="1" applyBorder="1" applyAlignment="1" applyProtection="1">
      <alignment horizontal="center" vertical="center" shrinkToFit="1"/>
      <protection locked="0"/>
    </xf>
    <xf numFmtId="176" fontId="8" fillId="27" borderId="40" xfId="0" quotePrefix="1" applyNumberFormat="1" applyFont="1" applyFill="1" applyBorder="1" applyAlignment="1" applyProtection="1">
      <alignment horizontal="right" vertical="center" shrinkToFit="1"/>
      <protection locked="0"/>
    </xf>
    <xf numFmtId="176" fontId="8" fillId="27" borderId="42" xfId="0" quotePrefix="1" applyNumberFormat="1" applyFont="1" applyFill="1" applyBorder="1" applyAlignment="1" applyProtection="1">
      <alignment horizontal="right" vertical="center" shrinkToFit="1"/>
      <protection locked="0"/>
    </xf>
    <xf numFmtId="0" fontId="8" fillId="27" borderId="40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38" xfId="0" quotePrefix="1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9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0" xfId="0" quotePrefix="1" applyFont="1" applyFill="1" applyBorder="1" applyAlignment="1" applyProtection="1">
      <alignment horizontal="left" vertical="center" shrinkToFit="1"/>
      <protection locked="0"/>
    </xf>
    <xf numFmtId="0" fontId="8" fillId="27" borderId="47" xfId="0" quotePrefix="1" applyFont="1" applyFill="1" applyBorder="1" applyAlignment="1" applyProtection="1">
      <alignment horizontal="left" vertical="center" shrinkToFit="1"/>
      <protection locked="0"/>
    </xf>
    <xf numFmtId="0" fontId="8" fillId="27" borderId="42" xfId="0" quotePrefix="1" applyFont="1" applyFill="1" applyBorder="1" applyAlignment="1" applyProtection="1">
      <alignment horizontal="left" vertical="center" shrinkToFit="1"/>
      <protection locked="0"/>
    </xf>
    <xf numFmtId="0" fontId="8" fillId="27" borderId="46" xfId="0" applyNumberFormat="1" applyFont="1" applyFill="1" applyBorder="1" applyAlignment="1" applyProtection="1">
      <alignment horizontal="left" vertical="center"/>
      <protection locked="0"/>
    </xf>
    <xf numFmtId="0" fontId="8" fillId="27" borderId="47" xfId="0" applyNumberFormat="1" applyFont="1" applyFill="1" applyBorder="1" applyAlignment="1" applyProtection="1">
      <alignment horizontal="left" vertical="center"/>
      <protection locked="0"/>
    </xf>
    <xf numFmtId="0" fontId="8" fillId="0" borderId="40" xfId="0" quotePrefix="1" applyFont="1" applyFill="1" applyBorder="1" applyAlignment="1" applyProtection="1">
      <alignment horizontal="right" vertical="center" shrinkToFit="1"/>
      <protection locked="0"/>
    </xf>
    <xf numFmtId="0" fontId="8" fillId="0" borderId="42" xfId="0" quotePrefix="1" applyFont="1" applyFill="1" applyBorder="1" applyAlignment="1" applyProtection="1">
      <alignment horizontal="right" vertical="center" shrinkToFit="1"/>
      <protection locked="0"/>
    </xf>
    <xf numFmtId="0" fontId="8" fillId="0" borderId="40" xfId="0" quotePrefix="1" applyFont="1" applyFill="1" applyBorder="1" applyAlignment="1" applyProtection="1">
      <alignment horizontal="center" vertical="center" shrinkToFit="1"/>
      <protection locked="0"/>
    </xf>
    <xf numFmtId="0" fontId="8" fillId="0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48" xfId="0" quotePrefix="1" applyFont="1" applyFill="1" applyBorder="1" applyAlignment="1" applyProtection="1">
      <alignment horizontal="center" vertical="center" shrinkToFit="1"/>
      <protection locked="0"/>
    </xf>
    <xf numFmtId="0" fontId="8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left" vertical="center"/>
      <protection locked="0"/>
    </xf>
    <xf numFmtId="0" fontId="8" fillId="0" borderId="47" xfId="0" applyNumberFormat="1" applyFont="1" applyFill="1" applyBorder="1" applyAlignment="1" applyProtection="1">
      <alignment horizontal="left" vertical="center"/>
      <protection locked="0"/>
    </xf>
    <xf numFmtId="0" fontId="7" fillId="27" borderId="37" xfId="0" applyFont="1" applyFill="1" applyBorder="1" applyAlignment="1" applyProtection="1">
      <alignment horizontal="center" vertical="center" shrinkToFit="1"/>
      <protection locked="0"/>
    </xf>
    <xf numFmtId="0" fontId="8" fillId="27" borderId="47" xfId="0" applyFont="1" applyFill="1" applyBorder="1" applyAlignment="1" applyProtection="1">
      <alignment horizontal="center" vertical="center" shrinkToFit="1"/>
      <protection locked="0"/>
    </xf>
    <xf numFmtId="0" fontId="8" fillId="0" borderId="47" xfId="0" quotePrefix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27" borderId="40" xfId="0" quotePrefix="1" applyFont="1" applyFill="1" applyBorder="1" applyAlignment="1" applyProtection="1">
      <alignment horizontal="right" vertical="center" shrinkToFit="1"/>
      <protection locked="0"/>
    </xf>
    <xf numFmtId="0" fontId="8" fillId="27" borderId="42" xfId="0" quotePrefix="1" applyFont="1" applyFill="1" applyBorder="1" applyAlignment="1" applyProtection="1">
      <alignment horizontal="right" vertical="center" shrinkToFit="1"/>
      <protection locked="0"/>
    </xf>
    <xf numFmtId="0" fontId="8" fillId="27" borderId="48" xfId="0" quotePrefix="1" applyFont="1" applyFill="1" applyBorder="1" applyAlignment="1" applyProtection="1">
      <alignment horizontal="center" vertical="center" shrinkToFit="1"/>
      <protection locked="0"/>
    </xf>
    <xf numFmtId="0" fontId="3" fillId="27" borderId="43" xfId="0" applyFont="1" applyFill="1" applyBorder="1" applyAlignment="1" applyProtection="1">
      <alignment horizontal="center" vertical="center" shrinkToFit="1"/>
    </xf>
    <xf numFmtId="0" fontId="3" fillId="27" borderId="16" xfId="0" applyFont="1" applyFill="1" applyBorder="1" applyAlignment="1" applyProtection="1">
      <alignment horizontal="center" vertical="center" shrinkToFit="1"/>
    </xf>
    <xf numFmtId="0" fontId="3" fillId="27" borderId="17" xfId="0" applyFont="1" applyFill="1" applyBorder="1" applyAlignment="1" applyProtection="1">
      <alignment horizontal="center" vertical="center" shrinkToFit="1"/>
    </xf>
    <xf numFmtId="0" fontId="3" fillId="27" borderId="77" xfId="0" applyFont="1" applyFill="1" applyBorder="1" applyAlignment="1" applyProtection="1">
      <alignment vertical="top" textRotation="255" shrinkToFit="1"/>
    </xf>
    <xf numFmtId="0" fontId="3" fillId="27" borderId="69" xfId="0" applyFont="1" applyFill="1" applyBorder="1" applyAlignment="1" applyProtection="1">
      <alignment vertical="top" textRotation="255" shrinkToFit="1"/>
    </xf>
    <xf numFmtId="0" fontId="5" fillId="27" borderId="44" xfId="0" applyFont="1" applyFill="1" applyBorder="1" applyAlignment="1" applyProtection="1">
      <alignment horizontal="center" vertical="center" shrinkToFit="1"/>
    </xf>
    <xf numFmtId="0" fontId="5" fillId="27" borderId="22" xfId="0" applyFont="1" applyFill="1" applyBorder="1" applyAlignment="1" applyProtection="1">
      <alignment horizontal="center" vertical="center" shrinkToFit="1"/>
    </xf>
    <xf numFmtId="0" fontId="5" fillId="27" borderId="36" xfId="0" applyFont="1" applyFill="1" applyBorder="1" applyAlignment="1" applyProtection="1">
      <alignment horizontal="center" vertical="center" shrinkToFit="1"/>
    </xf>
    <xf numFmtId="0" fontId="5" fillId="27" borderId="56" xfId="0" applyFont="1" applyFill="1" applyBorder="1" applyAlignment="1" applyProtection="1">
      <alignment horizontal="center" vertical="center" shrinkToFit="1"/>
    </xf>
    <xf numFmtId="0" fontId="5" fillId="30" borderId="59" xfId="0" applyFont="1" applyFill="1" applyBorder="1" applyAlignment="1" applyProtection="1">
      <alignment vertical="top" textRotation="255" shrinkToFit="1"/>
    </xf>
    <xf numFmtId="0" fontId="5" fillId="30" borderId="60" xfId="0" applyFont="1" applyFill="1" applyBorder="1" applyAlignment="1" applyProtection="1">
      <alignment vertical="top" textRotation="255" shrinkToFit="1"/>
    </xf>
    <xf numFmtId="0" fontId="5" fillId="30" borderId="61" xfId="0" applyFont="1" applyFill="1" applyBorder="1" applyAlignment="1" applyProtection="1">
      <alignment vertical="top" textRotation="255" shrinkToFit="1"/>
    </xf>
    <xf numFmtId="0" fontId="0" fillId="27" borderId="60" xfId="0" applyFill="1" applyBorder="1" applyAlignment="1" applyProtection="1">
      <alignment vertical="top" textRotation="255" shrinkToFit="1"/>
    </xf>
    <xf numFmtId="0" fontId="5" fillId="30" borderId="77" xfId="0" applyFont="1" applyFill="1" applyBorder="1" applyAlignment="1" applyProtection="1">
      <alignment vertical="top" textRotation="255" shrinkToFit="1"/>
    </xf>
    <xf numFmtId="0" fontId="5" fillId="30" borderId="69" xfId="0" applyFont="1" applyFill="1" applyBorder="1" applyAlignment="1" applyProtection="1">
      <alignment vertical="top" textRotation="255" shrinkToFit="1"/>
    </xf>
    <xf numFmtId="0" fontId="5" fillId="30" borderId="70" xfId="0" applyFont="1" applyFill="1" applyBorder="1" applyAlignment="1" applyProtection="1">
      <alignment vertical="top" textRotation="255" shrinkToFit="1"/>
    </xf>
    <xf numFmtId="0" fontId="3" fillId="0" borderId="36" xfId="0" applyFont="1" applyFill="1" applyBorder="1" applyAlignment="1" applyProtection="1">
      <alignment vertical="top" textRotation="255" shrinkToFit="1"/>
    </xf>
    <xf numFmtId="0" fontId="3" fillId="0" borderId="35" xfId="0" applyFont="1" applyFill="1" applyBorder="1" applyAlignment="1" applyProtection="1">
      <alignment vertical="top" textRotation="255" shrinkToFit="1"/>
    </xf>
    <xf numFmtId="0" fontId="5" fillId="27" borderId="66" xfId="0" applyFont="1" applyFill="1" applyBorder="1" applyAlignment="1" applyProtection="1">
      <alignment textRotation="255" shrinkToFit="1"/>
    </xf>
    <xf numFmtId="0" fontId="5" fillId="27" borderId="67" xfId="0" applyFont="1" applyFill="1" applyBorder="1" applyAlignment="1" applyProtection="1">
      <alignment textRotation="255" shrinkToFit="1"/>
    </xf>
    <xf numFmtId="0" fontId="3" fillId="27" borderId="36" xfId="0" applyFont="1" applyFill="1" applyBorder="1" applyAlignment="1" applyProtection="1">
      <alignment vertical="top" textRotation="255" shrinkToFit="1"/>
    </xf>
    <xf numFmtId="0" fontId="3" fillId="27" borderId="35" xfId="0" applyFont="1" applyFill="1" applyBorder="1" applyAlignment="1" applyProtection="1">
      <alignment vertical="top" textRotation="255" shrinkToFit="1"/>
    </xf>
    <xf numFmtId="0" fontId="3" fillId="27" borderId="64" xfId="0" applyFont="1" applyFill="1" applyBorder="1" applyAlignment="1" applyProtection="1">
      <alignment vertical="top" textRotation="255" shrinkToFit="1"/>
    </xf>
    <xf numFmtId="0" fontId="5" fillId="0" borderId="35" xfId="0" applyFont="1" applyFill="1" applyBorder="1" applyAlignment="1" applyProtection="1">
      <alignment vertical="top" textRotation="255" shrinkToFit="1"/>
    </xf>
    <xf numFmtId="0" fontId="5" fillId="0" borderId="64" xfId="0" applyFont="1" applyFill="1" applyBorder="1" applyAlignment="1" applyProtection="1">
      <alignment vertical="top" textRotation="255" shrinkToFit="1"/>
    </xf>
    <xf numFmtId="0" fontId="5" fillId="32" borderId="66" xfId="0" applyFont="1" applyFill="1" applyBorder="1" applyAlignment="1" applyProtection="1">
      <alignment vertical="top" textRotation="255" shrinkToFit="1"/>
    </xf>
    <xf numFmtId="0" fontId="5" fillId="32" borderId="67" xfId="0" applyFont="1" applyFill="1" applyBorder="1" applyAlignment="1" applyProtection="1">
      <alignment vertical="top" textRotation="255" shrinkToFit="1"/>
    </xf>
    <xf numFmtId="0" fontId="3" fillId="32" borderId="19" xfId="0" applyFont="1" applyFill="1" applyBorder="1" applyAlignment="1" applyProtection="1">
      <alignment horizontal="center" vertical="center" shrinkToFit="1"/>
    </xf>
    <xf numFmtId="0" fontId="3" fillId="32" borderId="24" xfId="0" applyFont="1" applyFill="1" applyBorder="1" applyAlignment="1" applyProtection="1">
      <alignment horizontal="center" vertical="center" shrinkToFit="1"/>
    </xf>
    <xf numFmtId="0" fontId="5" fillId="27" borderId="58" xfId="0" applyFont="1" applyFill="1" applyBorder="1" applyAlignment="1" applyProtection="1">
      <alignment horizontal="center" vertical="center" shrinkToFit="1"/>
    </xf>
    <xf numFmtId="0" fontId="5" fillId="32" borderId="67" xfId="0" applyFont="1" applyFill="1" applyBorder="1" applyAlignment="1" applyProtection="1">
      <alignment horizontal="center" vertical="top" textRotation="255" shrinkToFit="1"/>
    </xf>
    <xf numFmtId="0" fontId="5" fillId="32" borderId="37" xfId="0" applyFont="1" applyFill="1" applyBorder="1" applyAlignment="1" applyProtection="1">
      <alignment horizontal="center" vertical="top" textRotation="255" shrinkToFit="1"/>
    </xf>
    <xf numFmtId="0" fontId="5" fillId="32" borderId="70" xfId="0" applyFont="1" applyFill="1" applyBorder="1" applyAlignment="1" applyProtection="1">
      <alignment horizontal="center" vertical="top" textRotation="255" shrinkToFit="1"/>
    </xf>
    <xf numFmtId="0" fontId="5" fillId="32" borderId="41" xfId="0" applyFont="1" applyFill="1" applyBorder="1" applyAlignment="1" applyProtection="1">
      <alignment horizontal="center" vertical="top" textRotation="255" shrinkToFit="1"/>
    </xf>
    <xf numFmtId="0" fontId="3" fillId="32" borderId="35" xfId="0" applyFont="1" applyFill="1" applyBorder="1" applyAlignment="1" applyProtection="1">
      <alignment vertical="top" textRotation="255" shrinkToFit="1"/>
    </xf>
    <xf numFmtId="0" fontId="3" fillId="32" borderId="57" xfId="0" applyFont="1" applyFill="1" applyBorder="1" applyAlignment="1" applyProtection="1">
      <alignment horizontal="center" vertical="center" shrinkToFit="1"/>
    </xf>
    <xf numFmtId="0" fontId="5" fillId="30" borderId="75" xfId="0" applyFont="1" applyFill="1" applyBorder="1" applyAlignment="1" applyProtection="1">
      <alignment vertical="top" textRotation="255" shrinkToFit="1"/>
    </xf>
    <xf numFmtId="0" fontId="5" fillId="30" borderId="76" xfId="0" applyFont="1" applyFill="1" applyBorder="1" applyAlignment="1" applyProtection="1">
      <alignment vertical="top" textRotation="255" shrinkToFit="1"/>
    </xf>
    <xf numFmtId="0" fontId="5" fillId="27" borderId="34" xfId="0" applyFont="1" applyFill="1" applyBorder="1" applyAlignment="1" applyProtection="1">
      <alignment horizontal="center" vertical="center" shrinkToFit="1"/>
    </xf>
    <xf numFmtId="0" fontId="5" fillId="27" borderId="11" xfId="0" applyFont="1" applyFill="1" applyBorder="1" applyAlignment="1" applyProtection="1">
      <alignment horizontal="center" vertical="center" shrinkToFit="1"/>
    </xf>
    <xf numFmtId="0" fontId="5" fillId="27" borderId="52" xfId="0" applyFont="1" applyFill="1" applyBorder="1" applyAlignment="1" applyProtection="1">
      <alignment horizontal="center" vertical="center" shrinkToFit="1"/>
    </xf>
    <xf numFmtId="0" fontId="5" fillId="27" borderId="56" xfId="0" applyFont="1" applyFill="1" applyBorder="1" applyAlignment="1" applyProtection="1">
      <alignment vertical="top" textRotation="255" shrinkToFit="1"/>
    </xf>
    <xf numFmtId="0" fontId="5" fillId="27" borderId="18" xfId="0" applyFont="1" applyFill="1" applyBorder="1" applyAlignment="1" applyProtection="1">
      <alignment vertical="top" textRotation="255" shrinkToFit="1"/>
    </xf>
    <xf numFmtId="0" fontId="5" fillId="27" borderId="30" xfId="0" applyFont="1" applyFill="1" applyBorder="1" applyAlignment="1" applyProtection="1">
      <alignment vertical="top" textRotation="255" shrinkToFit="1"/>
    </xf>
    <xf numFmtId="0" fontId="5" fillId="27" borderId="12" xfId="0" applyFont="1" applyFill="1" applyBorder="1" applyAlignment="1" applyProtection="1">
      <alignment horizontal="center" vertical="center"/>
    </xf>
    <xf numFmtId="0" fontId="5" fillId="29" borderId="13" xfId="0" applyFont="1" applyFill="1" applyBorder="1" applyAlignment="1" applyProtection="1">
      <alignment horizontal="center" vertical="center"/>
    </xf>
    <xf numFmtId="0" fontId="5" fillId="27" borderId="15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center" vertical="center"/>
    </xf>
    <xf numFmtId="0" fontId="3" fillId="32" borderId="58" xfId="0" applyFont="1" applyFill="1" applyBorder="1" applyAlignment="1" applyProtection="1">
      <alignment horizontal="center" vertical="center" shrinkToFit="1"/>
    </xf>
    <xf numFmtId="0" fontId="3" fillId="32" borderId="11" xfId="0" applyFont="1" applyFill="1" applyBorder="1" applyAlignment="1" applyProtection="1">
      <alignment horizontal="center" vertical="center" shrinkToFit="1"/>
    </xf>
    <xf numFmtId="0" fontId="5" fillId="32" borderId="35" xfId="0" applyFont="1" applyFill="1" applyBorder="1" applyAlignment="1" applyProtection="1">
      <alignment vertical="top" textRotation="255" shrinkToFit="1"/>
    </xf>
    <xf numFmtId="0" fontId="5" fillId="32" borderId="64" xfId="0" applyFont="1" applyFill="1" applyBorder="1" applyAlignment="1" applyProtection="1">
      <alignment vertical="top" textRotation="255" shrinkToFit="1"/>
    </xf>
    <xf numFmtId="0" fontId="5" fillId="32" borderId="62" xfId="0" applyFont="1" applyFill="1" applyBorder="1" applyAlignment="1" applyProtection="1">
      <alignment vertical="top" textRotation="255" shrinkToFit="1"/>
    </xf>
    <xf numFmtId="0" fontId="5" fillId="32" borderId="63" xfId="0" applyFont="1" applyFill="1" applyBorder="1" applyAlignment="1" applyProtection="1">
      <alignment vertical="top" textRotation="255" shrinkToFit="1"/>
    </xf>
    <xf numFmtId="0" fontId="3" fillId="32" borderId="52" xfId="0" applyFont="1" applyFill="1" applyBorder="1" applyAlignment="1" applyProtection="1">
      <alignment horizontal="center" vertical="center" shrinkToFit="1"/>
    </xf>
    <xf numFmtId="0" fontId="3" fillId="32" borderId="65" xfId="0" applyFont="1" applyFill="1" applyBorder="1" applyAlignment="1" applyProtection="1">
      <alignment vertical="top" textRotation="255" shrinkToFit="1"/>
    </xf>
    <xf numFmtId="0" fontId="5" fillId="0" borderId="59" xfId="0" applyFont="1" applyFill="1" applyBorder="1" applyAlignment="1" applyProtection="1">
      <alignment vertical="top" textRotation="255" shrinkToFit="1"/>
    </xf>
    <xf numFmtId="0" fontId="5" fillId="0" borderId="60" xfId="0" applyFont="1" applyFill="1" applyBorder="1" applyAlignment="1" applyProtection="1">
      <alignment vertical="top" textRotation="255" shrinkToFit="1"/>
    </xf>
    <xf numFmtId="0" fontId="5" fillId="0" borderId="61" xfId="0" applyFont="1" applyFill="1" applyBorder="1" applyAlignment="1" applyProtection="1">
      <alignment vertical="top" textRotation="255" shrinkToFit="1"/>
    </xf>
    <xf numFmtId="0" fontId="5" fillId="27" borderId="66" xfId="0" applyFont="1" applyFill="1" applyBorder="1" applyAlignment="1" applyProtection="1">
      <alignment horizontal="center" textRotation="255" shrinkToFit="1"/>
    </xf>
    <xf numFmtId="0" fontId="5" fillId="27" borderId="67" xfId="0" applyFont="1" applyFill="1" applyBorder="1" applyAlignment="1" applyProtection="1">
      <alignment horizontal="center" textRotation="255" shrinkToFit="1"/>
    </xf>
    <xf numFmtId="0" fontId="5" fillId="27" borderId="77" xfId="0" applyFont="1" applyFill="1" applyBorder="1" applyAlignment="1" applyProtection="1">
      <alignment horizontal="center" vertical="top" textRotation="255" shrinkToFit="1"/>
    </xf>
    <xf numFmtId="0" fontId="5" fillId="29" borderId="69" xfId="0" applyFont="1" applyFill="1" applyBorder="1" applyAlignment="1" applyProtection="1">
      <alignment horizontal="center" vertical="top" textRotation="255" shrinkToFit="1"/>
    </xf>
    <xf numFmtId="0" fontId="5" fillId="0" borderId="77" xfId="0" applyFont="1" applyFill="1" applyBorder="1" applyAlignment="1" applyProtection="1">
      <alignment horizontal="center" vertical="center" shrinkToFit="1"/>
    </xf>
    <xf numFmtId="0" fontId="5" fillId="0" borderId="73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  <xf numFmtId="0" fontId="5" fillId="27" borderId="15" xfId="0" applyFont="1" applyFill="1" applyBorder="1" applyAlignment="1" applyProtection="1">
      <alignment vertical="top" textRotation="255" shrinkToFit="1"/>
    </xf>
    <xf numFmtId="0" fontId="5" fillId="27" borderId="27" xfId="0" applyFont="1" applyFill="1" applyBorder="1" applyAlignment="1" applyProtection="1">
      <alignment vertical="top" textRotation="255" shrinkToFit="1"/>
    </xf>
    <xf numFmtId="0" fontId="5" fillId="27" borderId="59" xfId="0" applyFont="1" applyFill="1" applyBorder="1" applyAlignment="1" applyProtection="1">
      <alignment horizontal="center" vertical="top" textRotation="255" shrinkToFit="1"/>
    </xf>
    <xf numFmtId="0" fontId="5" fillId="29" borderId="60" xfId="0" applyFont="1" applyFill="1" applyBorder="1" applyAlignment="1" applyProtection="1">
      <alignment horizontal="center" vertical="top" textRotation="255" shrinkToFit="1"/>
    </xf>
    <xf numFmtId="0" fontId="5" fillId="27" borderId="77" xfId="0" applyFont="1" applyFill="1" applyBorder="1" applyAlignment="1" applyProtection="1">
      <alignment vertical="top" textRotation="255" shrinkToFit="1"/>
    </xf>
    <xf numFmtId="0" fontId="5" fillId="27" borderId="62" xfId="0" applyFont="1" applyFill="1" applyBorder="1" applyAlignment="1" applyProtection="1">
      <alignment horizontal="center" vertical="center" shrinkToFit="1"/>
    </xf>
    <xf numFmtId="0" fontId="5" fillId="27" borderId="35" xfId="0" applyFont="1" applyFill="1" applyBorder="1" applyAlignment="1" applyProtection="1">
      <alignment horizontal="center" vertical="center" shrinkToFit="1"/>
    </xf>
    <xf numFmtId="0" fontId="5" fillId="27" borderId="63" xfId="0" applyFont="1" applyFill="1" applyBorder="1" applyAlignment="1" applyProtection="1">
      <alignment horizontal="center" vertical="center" shrinkToFit="1"/>
    </xf>
    <xf numFmtId="0" fontId="5" fillId="27" borderId="64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vertical="top" textRotation="255" wrapText="1" shrinkToFit="1"/>
    </xf>
    <xf numFmtId="0" fontId="5" fillId="0" borderId="22" xfId="0" applyFont="1" applyFill="1" applyBorder="1" applyAlignment="1" applyProtection="1">
      <alignment vertical="top" textRotation="255" wrapText="1" shrinkToFit="1"/>
    </xf>
    <xf numFmtId="0" fontId="5" fillId="0" borderId="56" xfId="0" applyFont="1" applyFill="1" applyBorder="1" applyAlignment="1" applyProtection="1">
      <alignment vertical="top" textRotation="255" wrapText="1" shrinkToFit="1"/>
    </xf>
    <xf numFmtId="0" fontId="5" fillId="0" borderId="62" xfId="0" applyFont="1" applyFill="1" applyBorder="1" applyAlignment="1" applyProtection="1">
      <alignment vertical="top" textRotation="255" wrapText="1" shrinkToFit="1"/>
    </xf>
    <xf numFmtId="0" fontId="5" fillId="0" borderId="0" xfId="0" applyFont="1" applyFill="1" applyBorder="1" applyAlignment="1" applyProtection="1">
      <alignment vertical="top" textRotation="255" wrapText="1" shrinkToFit="1"/>
    </xf>
    <xf numFmtId="0" fontId="5" fillId="0" borderId="18" xfId="0" applyFont="1" applyFill="1" applyBorder="1" applyAlignment="1" applyProtection="1">
      <alignment vertical="top" textRotation="255" wrapText="1" shrinkToFit="1"/>
    </xf>
    <xf numFmtId="0" fontId="5" fillId="0" borderId="62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5" fillId="0" borderId="63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27" borderId="74" xfId="0" applyFont="1" applyFill="1" applyBorder="1" applyAlignment="1" applyProtection="1">
      <alignment horizontal="center" vertical="top" textRotation="255" shrinkToFit="1"/>
    </xf>
    <xf numFmtId="0" fontId="5" fillId="27" borderId="75" xfId="0" applyFont="1" applyFill="1" applyBorder="1" applyAlignment="1" applyProtection="1">
      <alignment horizontal="center" vertical="top" textRotation="255" shrinkToFit="1"/>
    </xf>
    <xf numFmtId="0" fontId="5" fillId="27" borderId="76" xfId="0" applyFont="1" applyFill="1" applyBorder="1" applyAlignment="1" applyProtection="1">
      <alignment horizontal="center" vertical="top" textRotation="255" shrinkToFit="1"/>
    </xf>
    <xf numFmtId="0" fontId="5" fillId="27" borderId="12" xfId="0" applyFont="1" applyFill="1" applyBorder="1" applyAlignment="1" applyProtection="1">
      <alignment horizontal="center" vertical="top" textRotation="255" shrinkToFit="1"/>
    </xf>
    <xf numFmtId="0" fontId="5" fillId="27" borderId="14" xfId="0" applyFont="1" applyFill="1" applyBorder="1" applyAlignment="1" applyProtection="1">
      <alignment horizontal="center" vertical="top" textRotation="255" shrinkToFit="1"/>
    </xf>
    <xf numFmtId="0" fontId="5" fillId="27" borderId="15" xfId="0" applyFont="1" applyFill="1" applyBorder="1" applyAlignment="1" applyProtection="1">
      <alignment horizontal="center" vertical="top" textRotation="255" shrinkToFit="1"/>
    </xf>
    <xf numFmtId="0" fontId="5" fillId="27" borderId="27" xfId="0" applyFont="1" applyFill="1" applyBorder="1" applyAlignment="1" applyProtection="1">
      <alignment horizontal="center" vertical="top" textRotation="255" shrinkToFit="1"/>
    </xf>
    <xf numFmtId="0" fontId="5" fillId="27" borderId="13" xfId="0" applyFont="1" applyFill="1" applyBorder="1" applyAlignment="1" applyProtection="1">
      <alignment horizontal="center" vertical="top" textRotation="255" shrinkToFit="1"/>
    </xf>
    <xf numFmtId="0" fontId="5" fillId="27" borderId="22" xfId="0" applyFont="1" applyFill="1" applyBorder="1" applyAlignment="1" applyProtection="1">
      <alignment horizontal="center" vertical="top" textRotation="255" shrinkToFit="1"/>
    </xf>
    <xf numFmtId="0" fontId="5" fillId="27" borderId="36" xfId="0" applyFont="1" applyFill="1" applyBorder="1" applyAlignment="1" applyProtection="1">
      <alignment horizontal="center" vertical="top" textRotation="255" shrinkToFit="1"/>
    </xf>
    <xf numFmtId="0" fontId="5" fillId="27" borderId="35" xfId="0" applyFont="1" applyFill="1" applyBorder="1" applyAlignment="1" applyProtection="1">
      <alignment horizontal="center" vertical="top" textRotation="255" shrinkToFit="1"/>
    </xf>
    <xf numFmtId="0" fontId="5" fillId="27" borderId="64" xfId="0" applyFont="1" applyFill="1" applyBorder="1" applyAlignment="1" applyProtection="1">
      <alignment horizontal="center" vertical="top" textRotation="255" shrinkToFit="1"/>
    </xf>
    <xf numFmtId="0" fontId="5" fillId="27" borderId="22" xfId="0" applyFont="1" applyFill="1" applyBorder="1" applyAlignment="1" applyProtection="1">
      <alignment vertical="top" textRotation="255" shrinkToFit="1"/>
    </xf>
    <xf numFmtId="0" fontId="5" fillId="27" borderId="0" xfId="0" applyFont="1" applyFill="1" applyBorder="1" applyAlignment="1" applyProtection="1">
      <alignment vertical="top" textRotation="255" shrinkToFit="1"/>
    </xf>
    <xf numFmtId="0" fontId="5" fillId="27" borderId="28" xfId="0" applyFont="1" applyFill="1" applyBorder="1" applyAlignment="1" applyProtection="1">
      <alignment vertical="top" textRotation="255" shrinkToFit="1"/>
    </xf>
    <xf numFmtId="0" fontId="5" fillId="27" borderId="68" xfId="0" applyFont="1" applyFill="1" applyBorder="1" applyAlignment="1" applyProtection="1">
      <alignment horizontal="center" vertical="top" textRotation="255" shrinkToFit="1"/>
    </xf>
    <xf numFmtId="0" fontId="5" fillId="27" borderId="56" xfId="0" applyFont="1" applyFill="1" applyBorder="1" applyAlignment="1" applyProtection="1">
      <alignment horizontal="center" vertical="top" textRotation="255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5" fillId="27" borderId="68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left" vertical="center" shrinkToFit="1"/>
    </xf>
    <xf numFmtId="0" fontId="5" fillId="27" borderId="36" xfId="0" applyFont="1" applyFill="1" applyBorder="1" applyAlignment="1" applyProtection="1">
      <alignment horizontal="left" vertical="center" shrinkToFit="1"/>
    </xf>
    <xf numFmtId="0" fontId="5" fillId="27" borderId="0" xfId="0" applyFont="1" applyFill="1" applyBorder="1" applyAlignment="1" applyProtection="1">
      <alignment horizontal="left" vertical="center" shrinkToFit="1"/>
    </xf>
    <xf numFmtId="0" fontId="3" fillId="27" borderId="0" xfId="0" applyFont="1" applyFill="1" applyBorder="1" applyAlignment="1" applyProtection="1">
      <alignment horizontal="center" vertical="center" shrinkToFit="1"/>
    </xf>
    <xf numFmtId="0" fontId="5" fillId="0" borderId="71" xfId="0" applyFont="1" applyFill="1" applyBorder="1" applyAlignment="1" applyProtection="1">
      <alignment horizontal="center" vertical="top" textRotation="255" shrinkToFit="1"/>
    </xf>
    <xf numFmtId="0" fontId="5" fillId="0" borderId="60" xfId="0" applyFont="1" applyFill="1" applyBorder="1" applyAlignment="1" applyProtection="1">
      <alignment horizontal="center" vertical="top" textRotation="255" shrinkToFit="1"/>
    </xf>
    <xf numFmtId="0" fontId="5" fillId="0" borderId="61" xfId="0" applyFont="1" applyFill="1" applyBorder="1" applyAlignment="1" applyProtection="1">
      <alignment horizontal="center" vertical="top" textRotation="255" shrinkToFit="1"/>
    </xf>
    <xf numFmtId="0" fontId="5" fillId="27" borderId="62" xfId="0" applyFont="1" applyFill="1" applyBorder="1" applyAlignment="1" applyProtection="1">
      <alignment horizontal="center" vertical="top" textRotation="255" shrinkToFit="1"/>
    </xf>
    <xf numFmtId="0" fontId="5" fillId="27" borderId="63" xfId="0" applyFont="1" applyFill="1" applyBorder="1" applyAlignment="1" applyProtection="1">
      <alignment horizontal="center" vertical="top" textRotation="255" shrinkToFit="1"/>
    </xf>
    <xf numFmtId="0" fontId="5" fillId="27" borderId="57" xfId="0" applyFont="1" applyFill="1" applyBorder="1" applyAlignment="1" applyProtection="1">
      <alignment horizontal="center" vertical="center" shrinkToFit="1"/>
    </xf>
    <xf numFmtId="0" fontId="5" fillId="27" borderId="19" xfId="0" applyFont="1" applyFill="1" applyBorder="1" applyAlignment="1" applyProtection="1">
      <alignment horizontal="center" vertical="center" shrinkToFit="1"/>
    </xf>
    <xf numFmtId="0" fontId="5" fillId="27" borderId="24" xfId="0" applyFont="1" applyFill="1" applyBorder="1" applyAlignment="1" applyProtection="1">
      <alignment horizontal="center" vertical="center" shrinkToFit="1"/>
    </xf>
    <xf numFmtId="0" fontId="5" fillId="27" borderId="73" xfId="0" applyFont="1" applyFill="1" applyBorder="1" applyAlignment="1" applyProtection="1">
      <alignment horizontal="center" vertical="center"/>
    </xf>
    <xf numFmtId="0" fontId="5" fillId="27" borderId="49" xfId="0" applyFont="1" applyFill="1" applyBorder="1" applyAlignment="1" applyProtection="1">
      <alignment horizontal="center" vertical="center"/>
    </xf>
    <xf numFmtId="0" fontId="5" fillId="27" borderId="54" xfId="0" applyFont="1" applyFill="1" applyBorder="1" applyAlignment="1" applyProtection="1">
      <alignment horizontal="center" vertical="center"/>
    </xf>
    <xf numFmtId="0" fontId="3" fillId="27" borderId="44" xfId="0" applyFont="1" applyFill="1" applyBorder="1" applyAlignment="1" applyProtection="1">
      <alignment horizontal="center" vertical="center" shrinkToFit="1"/>
    </xf>
    <xf numFmtId="0" fontId="3" fillId="27" borderId="22" xfId="0" applyFont="1" applyFill="1" applyBorder="1" applyAlignment="1" applyProtection="1">
      <alignment horizontal="center" vertical="center" shrinkToFit="1"/>
    </xf>
    <xf numFmtId="0" fontId="3" fillId="27" borderId="56" xfId="0" applyFont="1" applyFill="1" applyBorder="1" applyAlignment="1" applyProtection="1">
      <alignment horizontal="center" vertical="center" shrinkToFit="1"/>
    </xf>
    <xf numFmtId="0" fontId="3" fillId="32" borderId="44" xfId="0" applyFont="1" applyFill="1" applyBorder="1" applyAlignment="1" applyProtection="1">
      <alignment vertical="top" textRotation="255" shrinkToFit="1"/>
    </xf>
    <xf numFmtId="0" fontId="3" fillId="32" borderId="62" xfId="0" applyFont="1" applyFill="1" applyBorder="1" applyAlignment="1" applyProtection="1">
      <alignment vertical="top" textRotation="255" shrinkToFit="1"/>
    </xf>
    <xf numFmtId="0" fontId="5" fillId="27" borderId="62" xfId="0" applyFont="1" applyFill="1" applyBorder="1" applyAlignment="1" applyProtection="1">
      <alignment textRotation="255" shrinkToFit="1"/>
    </xf>
    <xf numFmtId="0" fontId="5" fillId="27" borderId="63" xfId="0" applyFont="1" applyFill="1" applyBorder="1" applyAlignment="1" applyProtection="1">
      <alignment textRotation="255" shrinkToFit="1"/>
    </xf>
    <xf numFmtId="0" fontId="5" fillId="32" borderId="64" xfId="0" applyFont="1" applyFill="1" applyBorder="1" applyAlignment="1" applyProtection="1">
      <alignment horizontal="center" vertical="top" textRotation="255" shrinkToFit="1"/>
    </xf>
    <xf numFmtId="0" fontId="5" fillId="32" borderId="42" xfId="0" applyFont="1" applyFill="1" applyBorder="1" applyAlignment="1" applyProtection="1">
      <alignment horizontal="center" vertical="top" textRotation="255" shrinkToFit="1"/>
    </xf>
    <xf numFmtId="0" fontId="3" fillId="32" borderId="32" xfId="0" applyFont="1" applyFill="1" applyBorder="1" applyAlignment="1" applyProtection="1">
      <alignment horizontal="center" vertical="center" shrinkToFit="1"/>
    </xf>
    <xf numFmtId="0" fontId="1" fillId="29" borderId="28" xfId="0" applyFont="1" applyFill="1" applyBorder="1" applyAlignment="1" applyProtection="1">
      <protection locked="0"/>
    </xf>
    <xf numFmtId="0" fontId="3" fillId="31" borderId="52" xfId="0" applyFont="1" applyFill="1" applyBorder="1" applyAlignment="1" applyProtection="1">
      <protection locked="0"/>
    </xf>
    <xf numFmtId="0" fontId="3" fillId="31" borderId="20" xfId="0" applyFont="1" applyFill="1" applyBorder="1" applyAlignment="1" applyProtection="1">
      <protection locked="0"/>
    </xf>
    <xf numFmtId="0" fontId="3" fillId="31" borderId="21" xfId="0" applyFont="1" applyFill="1" applyBorder="1" applyAlignment="1" applyProtection="1">
      <protection locked="0"/>
    </xf>
    <xf numFmtId="0" fontId="3" fillId="31" borderId="53" xfId="0" applyFont="1" applyFill="1" applyBorder="1" applyAlignment="1" applyProtection="1">
      <protection locked="0"/>
    </xf>
    <xf numFmtId="0" fontId="3" fillId="31" borderId="26" xfId="0" applyFont="1" applyFill="1" applyBorder="1" applyAlignment="1" applyProtection="1">
      <protection locked="0"/>
    </xf>
    <xf numFmtId="0" fontId="3" fillId="31" borderId="29" xfId="0" applyFont="1" applyFill="1" applyBorder="1" applyAlignment="1" applyProtection="1">
      <protection locked="0"/>
    </xf>
    <xf numFmtId="0" fontId="3" fillId="31" borderId="40" xfId="0" applyFont="1" applyFill="1" applyBorder="1" applyAlignment="1" applyProtection="1">
      <alignment vertical="center"/>
      <protection locked="0"/>
    </xf>
    <xf numFmtId="0" fontId="3" fillId="31" borderId="47" xfId="0" applyFont="1" applyFill="1" applyBorder="1" applyAlignment="1" applyProtection="1">
      <alignment vertical="center"/>
      <protection locked="0"/>
    </xf>
    <xf numFmtId="0" fontId="3" fillId="31" borderId="48" xfId="0" applyFont="1" applyFill="1" applyBorder="1" applyAlignment="1" applyProtection="1">
      <alignment vertical="center"/>
      <protection locked="0"/>
    </xf>
    <xf numFmtId="0" fontId="3" fillId="29" borderId="0" xfId="0" applyFont="1" applyFill="1" applyAlignment="1" applyProtection="1">
      <alignment horizontal="left" wrapText="1"/>
    </xf>
    <xf numFmtId="0" fontId="3" fillId="29" borderId="28" xfId="0" applyFont="1" applyFill="1" applyBorder="1" applyAlignment="1" applyProtection="1">
      <alignment horizontal="left" wrapText="1"/>
    </xf>
    <xf numFmtId="0" fontId="3" fillId="27" borderId="12" xfId="0" applyFont="1" applyFill="1" applyBorder="1" applyAlignment="1" applyProtection="1">
      <alignment horizontal="center" vertical="center" shrinkToFit="1"/>
    </xf>
    <xf numFmtId="0" fontId="3" fillId="27" borderId="13" xfId="0" applyFont="1" applyFill="1" applyBorder="1" applyAlignment="1" applyProtection="1">
      <alignment horizontal="center" vertical="center" shrinkToFit="1"/>
    </xf>
    <xf numFmtId="0" fontId="3" fillId="27" borderId="14" xfId="0" applyFont="1" applyFill="1" applyBorder="1" applyAlignment="1" applyProtection="1">
      <alignment horizontal="center" vertical="center" shrinkToFit="1"/>
    </xf>
    <xf numFmtId="0" fontId="5" fillId="26" borderId="52" xfId="0" applyFont="1" applyFill="1" applyBorder="1" applyAlignment="1" applyProtection="1">
      <alignment vertical="center" shrinkToFit="1"/>
      <protection locked="0"/>
    </xf>
    <xf numFmtId="0" fontId="5" fillId="26" borderId="20" xfId="0" applyFont="1" applyFill="1" applyBorder="1" applyAlignment="1" applyProtection="1">
      <alignment vertical="center" shrinkToFit="1"/>
      <protection locked="0"/>
    </xf>
    <xf numFmtId="0" fontId="3" fillId="27" borderId="52" xfId="0" applyFont="1" applyFill="1" applyBorder="1" applyAlignment="1" applyProtection="1">
      <alignment horizontal="left" vertical="center"/>
    </xf>
    <xf numFmtId="0" fontId="3" fillId="27" borderId="20" xfId="0" applyFont="1" applyFill="1" applyBorder="1" applyAlignment="1" applyProtection="1">
      <alignment horizontal="left" vertical="center"/>
    </xf>
    <xf numFmtId="0" fontId="3" fillId="27" borderId="21" xfId="0" applyFont="1" applyFill="1" applyBorder="1" applyAlignment="1" applyProtection="1">
      <alignment horizontal="left" vertical="center"/>
    </xf>
    <xf numFmtId="0" fontId="33" fillId="28" borderId="0" xfId="0" applyNumberFormat="1" applyFont="1" applyFill="1" applyAlignment="1" applyProtection="1">
      <alignment horizontal="center" vertical="center" textRotation="255"/>
    </xf>
    <xf numFmtId="0" fontId="5" fillId="26" borderId="52" xfId="0" applyFont="1" applyFill="1" applyBorder="1" applyAlignment="1" applyProtection="1">
      <alignment vertical="center"/>
      <protection locked="0"/>
    </xf>
    <xf numFmtId="0" fontId="5" fillId="26" borderId="20" xfId="0" applyFont="1" applyFill="1" applyBorder="1" applyAlignment="1" applyProtection="1">
      <alignment vertical="center"/>
      <protection locked="0"/>
    </xf>
    <xf numFmtId="0" fontId="5" fillId="26" borderId="21" xfId="0" applyFont="1" applyFill="1" applyBorder="1" applyAlignment="1" applyProtection="1">
      <alignment vertical="center"/>
      <protection locked="0"/>
    </xf>
    <xf numFmtId="0" fontId="5" fillId="26" borderId="52" xfId="0" quotePrefix="1" applyFont="1" applyFill="1" applyBorder="1" applyAlignment="1" applyProtection="1">
      <alignment vertical="center"/>
      <protection locked="0"/>
    </xf>
    <xf numFmtId="0" fontId="5" fillId="26" borderId="20" xfId="0" quotePrefix="1" applyFont="1" applyFill="1" applyBorder="1" applyAlignment="1" applyProtection="1">
      <alignment vertical="center"/>
      <protection locked="0"/>
    </xf>
    <xf numFmtId="0" fontId="5" fillId="26" borderId="21" xfId="0" quotePrefix="1" applyFont="1" applyFill="1" applyBorder="1" applyAlignment="1" applyProtection="1">
      <alignment vertical="center"/>
      <protection locked="0"/>
    </xf>
    <xf numFmtId="0" fontId="5" fillId="26" borderId="53" xfId="0" applyFont="1" applyFill="1" applyBorder="1" applyAlignment="1" applyProtection="1">
      <alignment vertical="center"/>
      <protection locked="0"/>
    </xf>
    <xf numFmtId="0" fontId="5" fillId="26" borderId="26" xfId="0" applyFont="1" applyFill="1" applyBorder="1" applyAlignment="1" applyProtection="1">
      <alignment vertical="center"/>
      <protection locked="0"/>
    </xf>
    <xf numFmtId="0" fontId="5" fillId="26" borderId="29" xfId="0" applyFont="1" applyFill="1" applyBorder="1" applyAlignment="1" applyProtection="1">
      <alignment vertical="center"/>
      <protection locked="0"/>
    </xf>
    <xf numFmtId="0" fontId="5" fillId="27" borderId="23" xfId="0" applyFont="1" applyFill="1" applyBorder="1" applyAlignment="1" applyProtection="1">
      <alignment horizontal="center" vertical="center"/>
    </xf>
    <xf numFmtId="0" fontId="5" fillId="27" borderId="19" xfId="0" applyFont="1" applyFill="1" applyBorder="1" applyAlignment="1" applyProtection="1">
      <alignment horizontal="center" vertical="center"/>
    </xf>
    <xf numFmtId="0" fontId="5" fillId="27" borderId="20" xfId="0" applyFont="1" applyFill="1" applyBorder="1" applyAlignment="1" applyProtection="1">
      <alignment horizontal="center" vertical="center"/>
    </xf>
    <xf numFmtId="0" fontId="3" fillId="27" borderId="0" xfId="0" applyFont="1" applyFill="1" applyAlignment="1" applyProtection="1">
      <alignment horizontal="left" vertical="center" shrinkToFit="1"/>
    </xf>
    <xf numFmtId="0" fontId="3" fillId="27" borderId="0" xfId="0" applyFont="1" applyFill="1" applyBorder="1" applyAlignment="1" applyProtection="1">
      <alignment horizontal="left" vertical="center" shrinkToFit="1"/>
    </xf>
    <xf numFmtId="0" fontId="5" fillId="27" borderId="55" xfId="0" applyFont="1" applyFill="1" applyBorder="1" applyAlignment="1" applyProtection="1">
      <alignment horizontal="center" vertical="center"/>
    </xf>
    <xf numFmtId="0" fontId="5" fillId="27" borderId="26" xfId="0" applyFont="1" applyFill="1" applyBorder="1" applyAlignment="1" applyProtection="1">
      <alignment horizontal="center" vertical="center"/>
    </xf>
    <xf numFmtId="0" fontId="5" fillId="27" borderId="46" xfId="0" applyFont="1" applyFill="1" applyBorder="1" applyAlignment="1" applyProtection="1">
      <alignment horizontal="center" vertical="center"/>
    </xf>
    <xf numFmtId="0" fontId="5" fillId="27" borderId="47" xfId="0" applyFont="1" applyFill="1" applyBorder="1" applyAlignment="1" applyProtection="1">
      <alignment horizontal="center" vertical="center"/>
    </xf>
    <xf numFmtId="49" fontId="5" fillId="31" borderId="53" xfId="0" applyNumberFormat="1" applyFont="1" applyFill="1" applyBorder="1" applyAlignment="1" applyProtection="1">
      <alignment vertical="center"/>
      <protection locked="0"/>
    </xf>
    <xf numFmtId="49" fontId="5" fillId="31" borderId="26" xfId="0" applyNumberFormat="1" applyFont="1" applyFill="1" applyBorder="1" applyAlignment="1" applyProtection="1">
      <alignment vertical="center"/>
      <protection locked="0"/>
    </xf>
    <xf numFmtId="49" fontId="5" fillId="31" borderId="29" xfId="0" applyNumberFormat="1" applyFont="1" applyFill="1" applyBorder="1" applyAlignment="1" applyProtection="1">
      <alignment vertical="center"/>
      <protection locked="0"/>
    </xf>
    <xf numFmtId="0" fontId="3" fillId="27" borderId="52" xfId="0" applyFont="1" applyFill="1" applyBorder="1" applyAlignment="1" applyProtection="1">
      <alignment vertical="center"/>
    </xf>
    <xf numFmtId="0" fontId="3" fillId="27" borderId="20" xfId="0" applyFont="1" applyFill="1" applyBorder="1" applyAlignment="1" applyProtection="1">
      <alignment vertical="center"/>
    </xf>
    <xf numFmtId="0" fontId="3" fillId="27" borderId="21" xfId="0" applyFont="1" applyFill="1" applyBorder="1" applyAlignment="1" applyProtection="1">
      <alignment vertical="center"/>
    </xf>
    <xf numFmtId="0" fontId="3" fillId="26" borderId="44" xfId="0" applyFont="1" applyFill="1" applyBorder="1" applyAlignment="1" applyProtection="1">
      <alignment vertical="center" wrapText="1" shrinkToFit="1"/>
      <protection locked="0"/>
    </xf>
    <xf numFmtId="0" fontId="3" fillId="26" borderId="22" xfId="0" applyFont="1" applyFill="1" applyBorder="1" applyAlignment="1" applyProtection="1">
      <alignment vertical="center" wrapText="1" shrinkToFit="1"/>
      <protection locked="0"/>
    </xf>
    <xf numFmtId="0" fontId="3" fillId="26" borderId="56" xfId="0" applyFont="1" applyFill="1" applyBorder="1" applyAlignment="1" applyProtection="1">
      <alignment vertical="center" wrapText="1" shrinkToFit="1"/>
      <protection locked="0"/>
    </xf>
    <xf numFmtId="0" fontId="3" fillId="26" borderId="57" xfId="0" applyFont="1" applyFill="1" applyBorder="1" applyAlignment="1" applyProtection="1">
      <alignment vertical="center" wrapText="1" shrinkToFit="1"/>
      <protection locked="0"/>
    </xf>
    <xf numFmtId="0" fontId="3" fillId="26" borderId="19" xfId="0" applyFont="1" applyFill="1" applyBorder="1" applyAlignment="1" applyProtection="1">
      <alignment vertical="center" wrapText="1" shrinkToFit="1"/>
      <protection locked="0"/>
    </xf>
    <xf numFmtId="0" fontId="3" fillId="26" borderId="25" xfId="0" applyFont="1" applyFill="1" applyBorder="1" applyAlignment="1" applyProtection="1">
      <alignment vertical="center" wrapText="1" shrinkToFit="1"/>
      <protection locked="0"/>
    </xf>
    <xf numFmtId="0" fontId="3" fillId="26" borderId="53" xfId="0" applyFont="1" applyFill="1" applyBorder="1" applyAlignment="1" applyProtection="1">
      <alignment vertical="center"/>
      <protection locked="0"/>
    </xf>
    <xf numFmtId="0" fontId="3" fillId="26" borderId="26" xfId="0" applyFont="1" applyFill="1" applyBorder="1" applyAlignment="1" applyProtection="1">
      <alignment vertical="center"/>
      <protection locked="0"/>
    </xf>
    <xf numFmtId="0" fontId="3" fillId="26" borderId="29" xfId="0" applyFont="1" applyFill="1" applyBorder="1" applyAlignment="1" applyProtection="1">
      <alignment vertical="center"/>
      <protection locked="0"/>
    </xf>
    <xf numFmtId="0" fontId="5" fillId="26" borderId="21" xfId="0" applyFont="1" applyFill="1" applyBorder="1" applyAlignment="1" applyProtection="1">
      <alignment vertical="center" shrinkToFit="1"/>
      <protection locked="0"/>
    </xf>
    <xf numFmtId="0" fontId="3" fillId="26" borderId="52" xfId="0" applyFont="1" applyFill="1" applyBorder="1" applyAlignment="1" applyProtection="1">
      <alignment vertical="center"/>
      <protection locked="0"/>
    </xf>
    <xf numFmtId="0" fontId="3" fillId="26" borderId="20" xfId="0" applyFont="1" applyFill="1" applyBorder="1" applyAlignment="1" applyProtection="1">
      <alignment vertical="center"/>
      <protection locked="0"/>
    </xf>
    <xf numFmtId="0" fontId="3" fillId="26" borderId="21" xfId="0" applyFont="1" applyFill="1" applyBorder="1" applyAlignment="1" applyProtection="1">
      <alignment vertical="center"/>
      <protection locked="0"/>
    </xf>
    <xf numFmtId="49" fontId="5" fillId="26" borderId="52" xfId="0" applyNumberFormat="1" applyFont="1" applyFill="1" applyBorder="1" applyAlignment="1" applyProtection="1">
      <alignment vertical="center"/>
      <protection locked="0"/>
    </xf>
    <xf numFmtId="49" fontId="5" fillId="26" borderId="20" xfId="0" applyNumberFormat="1" applyFont="1" applyFill="1" applyBorder="1" applyAlignment="1" applyProtection="1">
      <alignment vertical="center"/>
      <protection locked="0"/>
    </xf>
  </cellXfs>
  <cellStyles count="234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2_PackShinsei" xfId="5"/>
    <cellStyle name="20% - アクセント 1 3" xfId="6"/>
    <cellStyle name="20% - アクセント 1 4" xfId="7"/>
    <cellStyle name="20% - アクセント 1 5" xfId="8"/>
    <cellStyle name="20% - アクセント 2 2" xfId="9"/>
    <cellStyle name="20% - アクセント 2 2 2" xfId="10"/>
    <cellStyle name="20% - アクセント 2 2 3" xfId="11"/>
    <cellStyle name="20% - アクセント 2 2 4" xfId="12"/>
    <cellStyle name="20% - アクセント 2 2_DATA" xfId="13"/>
    <cellStyle name="20% - アクセント 2 3" xfId="14"/>
    <cellStyle name="20% - アクセント 2 4" xfId="15"/>
    <cellStyle name="20% - アクセント 2 5" xfId="16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2_DATA" xfId="21"/>
    <cellStyle name="20% - アクセント 3 3" xfId="22"/>
    <cellStyle name="20% - アクセント 3 4" xfId="23"/>
    <cellStyle name="20% - アクセント 3 5" xfId="24"/>
    <cellStyle name="20% - アクセント 4 2" xfId="25"/>
    <cellStyle name="20% - アクセント 4 2 2" xfId="26"/>
    <cellStyle name="20% - アクセント 4 2 3" xfId="27"/>
    <cellStyle name="20% - アクセント 4 2 4" xfId="28"/>
    <cellStyle name="20% - アクセント 4 2_DATA" xfId="29"/>
    <cellStyle name="20% - アクセント 4 3" xfId="30"/>
    <cellStyle name="20% - アクセント 4 4" xfId="31"/>
    <cellStyle name="20% - アクセント 4 5" xfId="32"/>
    <cellStyle name="20% - アクセント 5 2" xfId="33"/>
    <cellStyle name="20% - アクセント 5 2 2" xfId="34"/>
    <cellStyle name="20% - アクセント 5 2 3" xfId="35"/>
    <cellStyle name="20% - アクセント 5 2 4" xfId="36"/>
    <cellStyle name="20% - アクセント 5 2_DATA" xfId="37"/>
    <cellStyle name="20% - アクセント 5 3" xfId="38"/>
    <cellStyle name="20% - アクセント 5 4" xfId="39"/>
    <cellStyle name="20% - アクセント 5 5" xfId="40"/>
    <cellStyle name="20% - アクセント 6 2" xfId="41"/>
    <cellStyle name="20% - アクセント 6 2 2" xfId="42"/>
    <cellStyle name="20% - アクセント 6 2 3" xfId="43"/>
    <cellStyle name="20% - アクセント 6 2 4" xfId="44"/>
    <cellStyle name="20% - アクセント 6 2_DATA" xfId="45"/>
    <cellStyle name="20% - アクセント 6 3" xfId="46"/>
    <cellStyle name="20% - アクセント 6 4" xfId="47"/>
    <cellStyle name="20% - アクセント 6 5" xfId="48"/>
    <cellStyle name="40% - アクセント 1 2" xfId="49"/>
    <cellStyle name="40% - アクセント 1 2 2" xfId="50"/>
    <cellStyle name="40% - アクセント 1 2 3" xfId="51"/>
    <cellStyle name="40% - アクセント 1 2 4" xfId="52"/>
    <cellStyle name="40% - アクセント 1 2_DATA" xfId="53"/>
    <cellStyle name="40% - アクセント 1 3" xfId="54"/>
    <cellStyle name="40% - アクセント 1 4" xfId="55"/>
    <cellStyle name="40% - アクセント 1 5" xfId="56"/>
    <cellStyle name="40% - アクセント 2 2" xfId="57"/>
    <cellStyle name="40% - アクセント 2 2 2" xfId="58"/>
    <cellStyle name="40% - アクセント 2 2 3" xfId="59"/>
    <cellStyle name="40% - アクセント 2 2 4" xfId="60"/>
    <cellStyle name="40% - アクセント 2 2_DATA" xfId="61"/>
    <cellStyle name="40% - アクセント 2 3" xfId="62"/>
    <cellStyle name="40% - アクセント 2 4" xfId="63"/>
    <cellStyle name="40% - アクセント 2 5" xfId="64"/>
    <cellStyle name="40% - アクセント 3 2" xfId="65"/>
    <cellStyle name="40% - アクセント 3 2 2" xfId="66"/>
    <cellStyle name="40% - アクセント 3 2 3" xfId="67"/>
    <cellStyle name="40% - アクセント 3 2 4" xfId="68"/>
    <cellStyle name="40% - アクセント 3 2_DATA" xfId="69"/>
    <cellStyle name="40% - アクセント 3 3" xfId="70"/>
    <cellStyle name="40% - アクセント 3 4" xfId="71"/>
    <cellStyle name="40% - アクセント 3 5" xfId="72"/>
    <cellStyle name="40% - アクセント 4 2" xfId="73"/>
    <cellStyle name="40% - アクセント 4 2 2" xfId="74"/>
    <cellStyle name="40% - アクセント 4 2 3" xfId="75"/>
    <cellStyle name="40% - アクセント 4 2 4" xfId="76"/>
    <cellStyle name="40% - アクセント 4 2_DATA" xfId="77"/>
    <cellStyle name="40% - アクセント 4 3" xfId="78"/>
    <cellStyle name="40% - アクセント 4 4" xfId="79"/>
    <cellStyle name="40% - アクセント 4 5" xfId="80"/>
    <cellStyle name="40% - アクセント 5 2" xfId="81"/>
    <cellStyle name="40% - アクセント 5 2 2" xfId="82"/>
    <cellStyle name="40% - アクセント 5 2 3" xfId="83"/>
    <cellStyle name="40% - アクセント 5 2 4" xfId="84"/>
    <cellStyle name="40% - アクセント 5 2_DATA" xfId="85"/>
    <cellStyle name="40% - アクセント 5 3" xfId="86"/>
    <cellStyle name="40% - アクセント 5 4" xfId="87"/>
    <cellStyle name="40% - アクセント 5 5" xfId="88"/>
    <cellStyle name="40% - アクセント 6 2" xfId="89"/>
    <cellStyle name="40% - アクセント 6 2 2" xfId="90"/>
    <cellStyle name="40% - アクセント 6 2 3" xfId="91"/>
    <cellStyle name="40% - アクセント 6 2 4" xfId="92"/>
    <cellStyle name="40% - アクセント 6 2_DATA" xfId="93"/>
    <cellStyle name="40% - アクセント 6 3" xfId="94"/>
    <cellStyle name="40% - アクセント 6 4" xfId="95"/>
    <cellStyle name="40% - アクセント 6 5" xfId="96"/>
    <cellStyle name="60% - アクセント 1 2" xfId="97"/>
    <cellStyle name="60% - アクセント 1 3" xfId="98"/>
    <cellStyle name="60% - アクセント 1 4" xfId="99"/>
    <cellStyle name="60% - アクセント 2 2" xfId="100"/>
    <cellStyle name="60% - アクセント 2 3" xfId="101"/>
    <cellStyle name="60% - アクセント 2 4" xfId="102"/>
    <cellStyle name="60% - アクセント 3 2" xfId="103"/>
    <cellStyle name="60% - アクセント 3 3" xfId="104"/>
    <cellStyle name="60% - アクセント 3 4" xfId="105"/>
    <cellStyle name="60% - アクセント 4 2" xfId="106"/>
    <cellStyle name="60% - アクセント 4 3" xfId="107"/>
    <cellStyle name="60% - アクセント 4 4" xfId="108"/>
    <cellStyle name="60% - アクセント 5 2" xfId="109"/>
    <cellStyle name="60% - アクセント 5 3" xfId="110"/>
    <cellStyle name="60% - アクセント 5 4" xfId="111"/>
    <cellStyle name="60% - アクセント 6 2" xfId="112"/>
    <cellStyle name="60% - アクセント 6 3" xfId="113"/>
    <cellStyle name="60% - アクセント 6 4" xfId="114"/>
    <cellStyle name="アクセント 1 2" xfId="115"/>
    <cellStyle name="アクセント 1 3" xfId="116"/>
    <cellStyle name="アクセント 1 4" xfId="117"/>
    <cellStyle name="アクセント 2 2" xfId="118"/>
    <cellStyle name="アクセント 2 3" xfId="119"/>
    <cellStyle name="アクセント 2 4" xfId="120"/>
    <cellStyle name="アクセント 3 2" xfId="121"/>
    <cellStyle name="アクセント 3 3" xfId="122"/>
    <cellStyle name="アクセント 3 4" xfId="123"/>
    <cellStyle name="アクセント 4 2" xfId="124"/>
    <cellStyle name="アクセント 4 3" xfId="125"/>
    <cellStyle name="アクセント 4 4" xfId="126"/>
    <cellStyle name="アクセント 5 2" xfId="127"/>
    <cellStyle name="アクセント 5 3" xfId="128"/>
    <cellStyle name="アクセント 5 4" xfId="129"/>
    <cellStyle name="アクセント 6 2" xfId="130"/>
    <cellStyle name="アクセント 6 3" xfId="131"/>
    <cellStyle name="アクセント 6 4" xfId="132"/>
    <cellStyle name="タイトル 2" xfId="133"/>
    <cellStyle name="タイトル 3" xfId="134"/>
    <cellStyle name="タイトル 4" xfId="135"/>
    <cellStyle name="チェック セル 2" xfId="136"/>
    <cellStyle name="チェック セル 3" xfId="137"/>
    <cellStyle name="チェック セル 4" xfId="138"/>
    <cellStyle name="どちらでもない 2" xfId="139"/>
    <cellStyle name="どちらでもない 3" xfId="140"/>
    <cellStyle name="どちらでもない 4" xfId="141"/>
    <cellStyle name="パーセント 2" xfId="142"/>
    <cellStyle name="パーセント 2 2" xfId="143"/>
    <cellStyle name="パーセント 2 3" xfId="144"/>
    <cellStyle name="パーセント 2 4" xfId="145"/>
    <cellStyle name="パーセント 2 5" xfId="146"/>
    <cellStyle name="メモ 2" xfId="147"/>
    <cellStyle name="メモ 3" xfId="148"/>
    <cellStyle name="メモ 4" xfId="149"/>
    <cellStyle name="リンク セル 2" xfId="150"/>
    <cellStyle name="リンク セル 3" xfId="151"/>
    <cellStyle name="リンク セル 4" xfId="152"/>
    <cellStyle name="悪い 2" xfId="153"/>
    <cellStyle name="悪い 3" xfId="154"/>
    <cellStyle name="悪い 4" xfId="155"/>
    <cellStyle name="計算 2" xfId="156"/>
    <cellStyle name="計算 3" xfId="157"/>
    <cellStyle name="計算 4" xfId="158"/>
    <cellStyle name="警告文 2" xfId="159"/>
    <cellStyle name="警告文 3" xfId="160"/>
    <cellStyle name="警告文 4" xfId="161"/>
    <cellStyle name="桁区切り 2" xfId="162"/>
    <cellStyle name="見出し 1 2" xfId="163"/>
    <cellStyle name="見出し 1 3" xfId="164"/>
    <cellStyle name="見出し 1 4" xfId="165"/>
    <cellStyle name="見出し 2 2" xfId="166"/>
    <cellStyle name="見出し 2 3" xfId="167"/>
    <cellStyle name="見出し 2 4" xfId="168"/>
    <cellStyle name="見出し 3 2" xfId="169"/>
    <cellStyle name="見出し 3 3" xfId="170"/>
    <cellStyle name="見出し 3 4" xfId="171"/>
    <cellStyle name="見出し 4 2" xfId="172"/>
    <cellStyle name="見出し 4 3" xfId="173"/>
    <cellStyle name="見出し 4 4" xfId="174"/>
    <cellStyle name="集計 2" xfId="175"/>
    <cellStyle name="集計 2 2" xfId="176"/>
    <cellStyle name="集計 2 3" xfId="177"/>
    <cellStyle name="集計 2 4" xfId="178"/>
    <cellStyle name="集計 2_DATA" xfId="179"/>
    <cellStyle name="集計 3" xfId="180"/>
    <cellStyle name="集計 4" xfId="181"/>
    <cellStyle name="集計 5" xfId="182"/>
    <cellStyle name="出力 2" xfId="183"/>
    <cellStyle name="出力 3" xfId="184"/>
    <cellStyle name="出力 4" xfId="185"/>
    <cellStyle name="説明文 2" xfId="186"/>
    <cellStyle name="説明文 3" xfId="187"/>
    <cellStyle name="説明文 4" xfId="188"/>
    <cellStyle name="通貨 2" xfId="189"/>
    <cellStyle name="入力 2" xfId="190"/>
    <cellStyle name="入力 3" xfId="191"/>
    <cellStyle name="入力 4" xfId="192"/>
    <cellStyle name="標準" xfId="0" builtinId="0"/>
    <cellStyle name="標準 2" xfId="193"/>
    <cellStyle name="標準 2 2" xfId="194"/>
    <cellStyle name="標準 2 2 2" xfId="195"/>
    <cellStyle name="標準 2 2 3" xfId="196"/>
    <cellStyle name="標準 2 2_PackShinsei" xfId="197"/>
    <cellStyle name="標準 2 3" xfId="198"/>
    <cellStyle name="標準 2 4" xfId="199"/>
    <cellStyle name="標準 2 5" xfId="200"/>
    <cellStyle name="標準 2 5 2" xfId="201"/>
    <cellStyle name="標準 2 5 3" xfId="202"/>
    <cellStyle name="標準 2 5 4" xfId="203"/>
    <cellStyle name="標準 2 5 5" xfId="204"/>
    <cellStyle name="標準 2 5_Book1" xfId="205"/>
    <cellStyle name="標準 2 6" xfId="206"/>
    <cellStyle name="標準 2_Basic_JizenHikiuke" xfId="207"/>
    <cellStyle name="標準 3" xfId="208"/>
    <cellStyle name="標準 3 2" xfId="209"/>
    <cellStyle name="標準 3 3" xfId="210"/>
    <cellStyle name="標準 3 4" xfId="211"/>
    <cellStyle name="標準 3_dINFOMATION" xfId="212"/>
    <cellStyle name="標準 4" xfId="213"/>
    <cellStyle name="標準 4 2" xfId="214"/>
    <cellStyle name="標準 4_dINFOMATION" xfId="215"/>
    <cellStyle name="標準 5" xfId="216"/>
    <cellStyle name="標準 5 2" xfId="217"/>
    <cellStyle name="標準 5 2 2" xfId="218"/>
    <cellStyle name="標準 5 2 3" xfId="219"/>
    <cellStyle name="標準 5 2 4" xfId="220"/>
    <cellStyle name="標準 5 2 5" xfId="221"/>
    <cellStyle name="標準 5 3" xfId="222"/>
    <cellStyle name="標準 5_HikiukeIntermediate" xfId="223"/>
    <cellStyle name="標準 6" xfId="224"/>
    <cellStyle name="標準 6 2" xfId="225"/>
    <cellStyle name="標準 6 3" xfId="226"/>
    <cellStyle name="標準 6 4" xfId="227"/>
    <cellStyle name="標準 7" xfId="228"/>
    <cellStyle name="標準 8" xfId="229"/>
    <cellStyle name="標準 9" xfId="230"/>
    <cellStyle name="良い 2" xfId="231"/>
    <cellStyle name="良い 3" xfId="232"/>
    <cellStyle name="良い 4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17</xdr:row>
          <xdr:rowOff>123825</xdr:rowOff>
        </xdr:from>
        <xdr:to>
          <xdr:col>9</xdr:col>
          <xdr:colOff>285750</xdr:colOff>
          <xdr:row>20</xdr:row>
          <xdr:rowOff>0</xdr:rowOff>
        </xdr:to>
        <xdr:sp macro="" textlink="">
          <xdr:nvSpPr>
            <xdr:cNvPr id="2050" name="btnMakeHouse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一戸建て住宅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21</xdr:row>
          <xdr:rowOff>123825</xdr:rowOff>
        </xdr:from>
        <xdr:to>
          <xdr:col>9</xdr:col>
          <xdr:colOff>285750</xdr:colOff>
          <xdr:row>24</xdr:row>
          <xdr:rowOff>0</xdr:rowOff>
        </xdr:to>
        <xdr:sp macro="" textlink="">
          <xdr:nvSpPr>
            <xdr:cNvPr id="2051" name="btnMakeCondo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共同住宅等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114300</xdr:colOff>
          <xdr:row>0</xdr:row>
          <xdr:rowOff>38100</xdr:rowOff>
        </xdr:from>
        <xdr:to>
          <xdr:col>61</xdr:col>
          <xdr:colOff>114300</xdr:colOff>
          <xdr:row>2</xdr:row>
          <xdr:rowOff>66675</xdr:rowOff>
        </xdr:to>
        <xdr:sp macro="" textlink="">
          <xdr:nvSpPr>
            <xdr:cNvPr id="1025" name="cmbHYOUKA_KIN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152400</xdr:colOff>
          <xdr:row>0</xdr:row>
          <xdr:rowOff>104775</xdr:rowOff>
        </xdr:from>
        <xdr:to>
          <xdr:col>53</xdr:col>
          <xdr:colOff>76200</xdr:colOff>
          <xdr:row>2</xdr:row>
          <xdr:rowOff>104775</xdr:rowOff>
        </xdr:to>
        <xdr:sp macro="" textlink="">
          <xdr:nvSpPr>
            <xdr:cNvPr id="1032" name="Label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15</xdr:row>
          <xdr:rowOff>66675</xdr:rowOff>
        </xdr:from>
        <xdr:to>
          <xdr:col>31</xdr:col>
          <xdr:colOff>152400</xdr:colOff>
          <xdr:row>16</xdr:row>
          <xdr:rowOff>142875</xdr:rowOff>
        </xdr:to>
        <xdr:sp macro="" textlink="">
          <xdr:nvSpPr>
            <xdr:cNvPr id="1094" name="btnAdd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住戸追加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15</xdr:row>
          <xdr:rowOff>57150</xdr:rowOff>
        </xdr:from>
        <xdr:to>
          <xdr:col>38</xdr:col>
          <xdr:colOff>171450</xdr:colOff>
          <xdr:row>16</xdr:row>
          <xdr:rowOff>133350</xdr:rowOff>
        </xdr:to>
        <xdr:sp macro="" textlink="">
          <xdr:nvSpPr>
            <xdr:cNvPr id="1095" name="btnDel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住戸削除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G6:G16"/>
  <sheetViews>
    <sheetView workbookViewId="0"/>
  </sheetViews>
  <sheetFormatPr defaultRowHeight="13.5"/>
  <cols>
    <col min="1" max="16384" width="9" style="79"/>
  </cols>
  <sheetData>
    <row r="6" spans="7:7">
      <c r="G6" s="79" t="s">
        <v>247</v>
      </c>
    </row>
    <row r="9" spans="7:7">
      <c r="G9" s="79" t="s">
        <v>246</v>
      </c>
    </row>
    <row r="16" spans="7:7">
      <c r="G16" s="79" t="s">
        <v>343</v>
      </c>
    </row>
  </sheetData>
  <sheetProtection password="D9C3" sheet="1" selectLockedCells="1" selectUnlockedCells="1"/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tnMakeHouse">
              <controlPr defaultSize="0" print="0" autoFill="0" autoPict="0" macro="[0]!modMain.btnMakeHouse_Click">
                <anchor moveWithCells="1" sizeWithCells="1">
                  <from>
                    <xdr:col>6</xdr:col>
                    <xdr:colOff>57150</xdr:colOff>
                    <xdr:row>17</xdr:row>
                    <xdr:rowOff>123825</xdr:rowOff>
                  </from>
                  <to>
                    <xdr:col>9</xdr:col>
                    <xdr:colOff>285750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tnMakeCondo">
              <controlPr defaultSize="0" print="0" autoFill="0" autoPict="0" macro="[0]!modMain.btnMakeCondo_Click">
                <anchor moveWithCells="1" sizeWithCells="1">
                  <from>
                    <xdr:col>6</xdr:col>
                    <xdr:colOff>57150</xdr:colOff>
                    <xdr:row>21</xdr:row>
                    <xdr:rowOff>123825</xdr:rowOff>
                  </from>
                  <to>
                    <xdr:col>9</xdr:col>
                    <xdr:colOff>285750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J121"/>
  <sheetViews>
    <sheetView showGridLines="0" tabSelected="1" zoomScaleNormal="100" zoomScaleSheetLayoutView="55" workbookViewId="0">
      <selection activeCell="CY9" sqref="CY9:DF9"/>
    </sheetView>
  </sheetViews>
  <sheetFormatPr defaultColWidth="2.625" defaultRowHeight="13.5" customHeight="1"/>
  <cols>
    <col min="1" max="9" width="2.625" style="3" customWidth="1"/>
    <col min="10" max="24" width="2.625" style="97" customWidth="1"/>
    <col min="25" max="122" width="2.625" style="3" customWidth="1"/>
    <col min="123" max="124" width="2.625" style="3"/>
    <col min="125" max="129" width="2.625" style="3" customWidth="1"/>
    <col min="130" max="136" width="2.625" style="3"/>
    <col min="137" max="138" width="2.625" style="3" customWidth="1"/>
    <col min="139" max="157" width="2.625" style="3"/>
    <col min="158" max="183" width="2.625" style="3" customWidth="1"/>
    <col min="184" max="192" width="2.625" style="3"/>
    <col min="193" max="194" width="16.625" style="3" customWidth="1"/>
    <col min="195" max="204" width="3.625" style="3" customWidth="1"/>
    <col min="205" max="239" width="2.625" style="3" customWidth="1"/>
    <col min="240" max="244" width="2.625" style="97" customWidth="1"/>
    <col min="245" max="16384" width="2.625" style="3"/>
  </cols>
  <sheetData>
    <row r="1" spans="1:244" ht="13.5" customHeight="1">
      <c r="DJ1" s="5"/>
      <c r="DK1" s="5"/>
      <c r="DL1" s="5"/>
      <c r="DM1" s="5"/>
      <c r="DN1" s="4"/>
      <c r="DO1" s="4"/>
      <c r="DP1" s="4"/>
      <c r="DQ1" s="4"/>
      <c r="DR1" s="4"/>
      <c r="DS1" s="4"/>
      <c r="DT1" s="4"/>
      <c r="DU1" s="4"/>
      <c r="DV1" s="5"/>
      <c r="DW1" s="5"/>
      <c r="DX1" s="5"/>
      <c r="DY1" s="5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FJ1" s="4"/>
      <c r="FK1" s="4"/>
      <c r="FL1" s="4"/>
      <c r="FM1" s="94"/>
      <c r="FN1" s="94"/>
      <c r="FO1" s="92"/>
      <c r="FP1" s="92"/>
      <c r="FQ1" s="92"/>
      <c r="FR1" s="92"/>
      <c r="FS1" s="92"/>
      <c r="FT1" s="92"/>
      <c r="FU1" s="92"/>
      <c r="FV1" s="92"/>
      <c r="FW1" s="92"/>
      <c r="FX1" s="92"/>
      <c r="GH1" s="142"/>
      <c r="GI1" s="142"/>
      <c r="GW1" s="97"/>
      <c r="HJ1" s="5"/>
      <c r="HK1" s="5"/>
      <c r="HL1" s="5"/>
      <c r="HM1" s="5"/>
      <c r="HN1" s="5"/>
      <c r="HO1" s="5"/>
      <c r="HP1" s="5"/>
      <c r="HQ1" s="5"/>
      <c r="HR1" s="5"/>
      <c r="HS1" s="4"/>
      <c r="HT1" s="5"/>
      <c r="HU1" s="5"/>
      <c r="HV1" s="5"/>
      <c r="HW1" s="5"/>
      <c r="HX1" s="5"/>
      <c r="HY1" s="5"/>
      <c r="HZ1" s="5"/>
      <c r="IA1" s="5"/>
      <c r="IB1" s="4"/>
      <c r="IC1" s="4"/>
      <c r="IF1" s="92"/>
      <c r="IG1" s="92"/>
      <c r="IH1" s="92"/>
      <c r="II1" s="92"/>
      <c r="IJ1" s="92"/>
    </row>
    <row r="2" spans="1:244" ht="13.5" customHeight="1">
      <c r="F2" s="237" t="s">
        <v>154</v>
      </c>
      <c r="G2" s="237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DJ2" s="5"/>
      <c r="DK2" s="5"/>
      <c r="DL2" s="5"/>
      <c r="DM2" s="5"/>
      <c r="DN2" s="4"/>
      <c r="DO2" s="4"/>
      <c r="DP2" s="4"/>
      <c r="DQ2" s="4"/>
      <c r="DR2" s="4"/>
      <c r="DS2" s="4"/>
      <c r="DT2" s="4"/>
      <c r="DU2" s="4"/>
      <c r="DV2" s="5"/>
      <c r="DW2" s="5"/>
      <c r="DX2" s="5"/>
      <c r="DY2" s="5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FJ2" s="4"/>
      <c r="FK2" s="4"/>
      <c r="FL2" s="4"/>
      <c r="FM2" s="94"/>
      <c r="FN2" s="94"/>
      <c r="FO2" s="92"/>
      <c r="FP2" s="92"/>
      <c r="FQ2" s="92"/>
      <c r="FR2" s="92"/>
      <c r="FS2" s="92"/>
      <c r="FT2" s="92"/>
      <c r="FU2" s="92"/>
      <c r="FV2" s="92"/>
      <c r="FW2" s="92"/>
      <c r="FX2" s="92"/>
      <c r="GH2" s="142"/>
      <c r="GI2" s="142"/>
      <c r="GW2" s="168"/>
      <c r="GX2" s="168"/>
      <c r="GY2" s="168"/>
      <c r="GZ2" s="168"/>
      <c r="HA2" s="158"/>
      <c r="HB2" s="158"/>
      <c r="HC2" s="158"/>
      <c r="HD2" s="158"/>
      <c r="HE2" s="158"/>
      <c r="HF2" s="158"/>
      <c r="HG2" s="158"/>
      <c r="HH2" s="158"/>
      <c r="HI2" s="158"/>
      <c r="HJ2" s="169"/>
      <c r="HK2" s="169"/>
      <c r="HL2" s="169"/>
      <c r="HM2" s="169"/>
      <c r="HN2" s="169"/>
      <c r="HO2" s="169"/>
      <c r="HP2" s="169"/>
      <c r="HQ2" s="169"/>
      <c r="HR2" s="169"/>
      <c r="HS2" s="158"/>
      <c r="HT2" s="169"/>
      <c r="HU2" s="169"/>
      <c r="HV2" s="169"/>
      <c r="HW2" s="169"/>
      <c r="HX2" s="169"/>
      <c r="HY2" s="169"/>
      <c r="HZ2" s="169"/>
      <c r="IA2" s="169"/>
      <c r="IB2" s="158"/>
      <c r="IC2" s="158"/>
      <c r="ID2" s="158"/>
      <c r="IE2" s="158"/>
      <c r="IF2" s="158"/>
      <c r="IG2" s="158"/>
      <c r="IH2" s="158"/>
      <c r="II2" s="158"/>
      <c r="IJ2" s="158"/>
    </row>
    <row r="3" spans="1:244" ht="13.5" customHeight="1">
      <c r="F3" s="4"/>
      <c r="G3" s="5"/>
      <c r="H3" s="6"/>
      <c r="I3" s="12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24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DJ3" s="5"/>
      <c r="DK3" s="5"/>
      <c r="DL3" s="5"/>
      <c r="DM3" s="5"/>
      <c r="DN3" s="4"/>
      <c r="DO3" s="4"/>
      <c r="DP3" s="4"/>
      <c r="DQ3" s="4"/>
      <c r="DR3" s="4"/>
      <c r="DS3" s="4"/>
      <c r="DT3" s="4"/>
      <c r="DU3" s="4"/>
      <c r="DV3" s="5"/>
      <c r="DW3" s="5"/>
      <c r="DX3" s="5"/>
      <c r="DY3" s="5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FJ3" s="4"/>
      <c r="FK3" s="4"/>
      <c r="FL3" s="4"/>
      <c r="FM3" s="94"/>
      <c r="FN3" s="94"/>
      <c r="FO3" s="92"/>
      <c r="FP3" s="92"/>
      <c r="FQ3" s="92"/>
      <c r="FR3" s="92"/>
      <c r="FS3" s="92"/>
      <c r="FT3" s="92"/>
      <c r="FU3" s="92"/>
      <c r="FV3" s="92"/>
      <c r="FW3" s="92"/>
      <c r="FX3" s="92"/>
      <c r="GH3" s="142"/>
      <c r="GI3" s="142"/>
      <c r="GP3" s="92" t="s">
        <v>259</v>
      </c>
      <c r="GW3" s="155"/>
      <c r="GX3" s="155"/>
      <c r="GY3" s="155"/>
      <c r="GZ3" s="155"/>
      <c r="HA3" s="158"/>
      <c r="HB3" s="158"/>
      <c r="HC3" s="158"/>
      <c r="HD3" s="158"/>
      <c r="HE3" s="158"/>
      <c r="HF3" s="158"/>
      <c r="HG3" s="158"/>
      <c r="HH3" s="158"/>
      <c r="HI3" s="158"/>
      <c r="HJ3" s="169"/>
      <c r="HK3" s="169"/>
      <c r="HL3" s="169"/>
      <c r="HM3" s="169"/>
      <c r="HN3" s="169"/>
      <c r="HO3" s="169"/>
      <c r="HP3" s="169"/>
      <c r="HQ3" s="169"/>
      <c r="HR3" s="169"/>
      <c r="HS3" s="158"/>
      <c r="HT3" s="169"/>
      <c r="HU3" s="169"/>
      <c r="HV3" s="169"/>
      <c r="HW3" s="169"/>
      <c r="HX3" s="169"/>
      <c r="HY3" s="169"/>
      <c r="HZ3" s="169"/>
      <c r="IA3" s="169"/>
      <c r="IB3" s="158"/>
      <c r="IC3" s="158"/>
      <c r="ID3" s="158"/>
      <c r="IE3" s="158"/>
      <c r="IF3" s="158"/>
      <c r="IG3" s="158"/>
      <c r="IH3" s="158"/>
      <c r="II3" s="158"/>
      <c r="IJ3" s="158"/>
    </row>
    <row r="4" spans="1:244" ht="13.5" customHeight="1">
      <c r="A4" s="7" t="s">
        <v>157</v>
      </c>
      <c r="I4" s="92"/>
      <c r="Y4" s="92"/>
      <c r="DJ4" s="5"/>
      <c r="DK4" s="5"/>
      <c r="DL4" s="5"/>
      <c r="DM4" s="5"/>
      <c r="DN4" s="4"/>
      <c r="DO4" s="4"/>
      <c r="DP4" s="4"/>
      <c r="DQ4" s="4"/>
      <c r="DR4" s="4"/>
      <c r="DS4" s="4"/>
      <c r="DT4" s="4"/>
      <c r="DU4" s="4"/>
      <c r="DV4" s="5"/>
      <c r="DW4" s="5"/>
      <c r="DX4" s="5"/>
      <c r="DY4" s="5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FJ4" s="4"/>
      <c r="FK4" s="4"/>
      <c r="FL4" s="4"/>
      <c r="GH4" s="142"/>
      <c r="GI4" s="142"/>
      <c r="GP4" s="479" t="s">
        <v>266</v>
      </c>
      <c r="GQ4" s="479"/>
      <c r="GR4" s="479"/>
      <c r="GS4" s="479"/>
      <c r="GT4" s="479"/>
      <c r="GU4" s="479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69"/>
      <c r="HK4" s="169"/>
      <c r="HL4" s="169"/>
      <c r="HM4" s="169"/>
      <c r="HN4" s="169"/>
      <c r="HO4" s="169"/>
      <c r="HP4" s="169"/>
      <c r="HQ4" s="169"/>
      <c r="HR4" s="169"/>
      <c r="HS4" s="158"/>
      <c r="HT4" s="169"/>
      <c r="HU4" s="169"/>
      <c r="HV4" s="169"/>
      <c r="HW4" s="169"/>
      <c r="HX4" s="169"/>
      <c r="HY4" s="169"/>
      <c r="HZ4" s="169"/>
      <c r="IA4" s="169"/>
      <c r="IB4" s="158"/>
      <c r="IC4" s="158"/>
      <c r="ID4" s="158"/>
      <c r="IE4" s="158"/>
      <c r="IF4" s="158"/>
      <c r="IG4" s="158"/>
      <c r="IH4" s="158"/>
      <c r="II4" s="158"/>
      <c r="IJ4" s="158"/>
    </row>
    <row r="5" spans="1:244" ht="13.5" customHeight="1">
      <c r="A5" s="8"/>
      <c r="B5" s="9"/>
      <c r="C5" s="9"/>
      <c r="D5" s="9"/>
      <c r="E5" s="9"/>
      <c r="F5" s="9"/>
      <c r="G5" s="9"/>
      <c r="H5" s="9"/>
      <c r="I5" s="93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93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10"/>
      <c r="FK5" s="4"/>
      <c r="FL5" s="4"/>
      <c r="FY5" s="118"/>
      <c r="FZ5" s="89"/>
      <c r="GA5" s="89"/>
      <c r="GB5" s="89"/>
      <c r="GC5" s="89"/>
      <c r="GD5" s="89"/>
      <c r="GE5" s="89"/>
      <c r="GF5" s="89"/>
      <c r="GG5" s="89"/>
      <c r="GH5" s="225"/>
      <c r="GI5" s="225"/>
      <c r="GJ5" s="89"/>
      <c r="GK5" s="94"/>
      <c r="GL5" s="94"/>
      <c r="GM5" s="92"/>
      <c r="GN5" s="92"/>
      <c r="GO5" s="92"/>
      <c r="GP5" s="479"/>
      <c r="GQ5" s="479"/>
      <c r="GR5" s="479"/>
      <c r="GS5" s="479"/>
      <c r="GT5" s="479"/>
      <c r="GU5" s="479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</row>
    <row r="6" spans="1:244" ht="13.5" customHeight="1">
      <c r="A6" s="11"/>
      <c r="B6" s="4"/>
      <c r="C6" s="4"/>
      <c r="I6" s="13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2" t="s">
        <v>88</v>
      </c>
      <c r="Z6" s="14"/>
      <c r="AA6" s="15"/>
      <c r="AB6" s="15"/>
      <c r="AC6" s="15"/>
      <c r="AD6" s="15"/>
      <c r="AE6" s="15"/>
      <c r="AF6" s="9"/>
      <c r="AG6" s="9"/>
      <c r="AH6" s="15"/>
      <c r="AI6" s="15"/>
      <c r="AJ6" s="15"/>
      <c r="AK6" s="16"/>
      <c r="AL6" s="4"/>
      <c r="AM6" s="381" t="s">
        <v>75</v>
      </c>
      <c r="AN6" s="382"/>
      <c r="AO6" s="13" t="s">
        <v>51</v>
      </c>
      <c r="AP6" s="13"/>
      <c r="AQ6" s="13"/>
      <c r="AR6" s="13"/>
      <c r="AS6" s="13"/>
      <c r="AT6" s="14"/>
      <c r="AU6" s="14"/>
      <c r="AV6" s="13"/>
      <c r="AW6" s="13"/>
      <c r="AX6" s="13"/>
      <c r="AY6" s="13"/>
      <c r="AZ6" s="13"/>
      <c r="BA6" s="14"/>
      <c r="BB6" s="16"/>
      <c r="BC6" s="4"/>
      <c r="BD6" s="4"/>
      <c r="BE6" s="381" t="s">
        <v>76</v>
      </c>
      <c r="BF6" s="382"/>
      <c r="BG6" s="13" t="s">
        <v>72</v>
      </c>
      <c r="BH6" s="13"/>
      <c r="BI6" s="13"/>
      <c r="BJ6" s="13"/>
      <c r="BK6" s="13"/>
      <c r="BL6" s="17"/>
      <c r="BM6" s="18"/>
      <c r="BN6" s="18"/>
      <c r="BO6" s="18"/>
      <c r="BP6" s="18"/>
      <c r="BQ6" s="18"/>
      <c r="BR6" s="18"/>
      <c r="BS6" s="18"/>
      <c r="BT6" s="18"/>
      <c r="BU6" s="19"/>
      <c r="BV6" s="4"/>
      <c r="BW6" s="4"/>
      <c r="BX6" s="20">
        <v>2</v>
      </c>
      <c r="BY6" s="13" t="s">
        <v>59</v>
      </c>
      <c r="BZ6" s="14"/>
      <c r="CA6" s="13"/>
      <c r="CB6" s="14"/>
      <c r="CC6" s="14"/>
      <c r="CD6" s="15"/>
      <c r="CE6" s="15"/>
      <c r="CF6" s="15"/>
      <c r="CG6" s="15"/>
      <c r="CH6" s="15"/>
      <c r="CI6" s="15"/>
      <c r="CJ6" s="15"/>
      <c r="CK6" s="15"/>
      <c r="CL6" s="21"/>
      <c r="CM6" s="15"/>
      <c r="CN6" s="16"/>
      <c r="CO6" s="4"/>
      <c r="CP6" s="20">
        <v>4</v>
      </c>
      <c r="CQ6" s="13" t="s">
        <v>62</v>
      </c>
      <c r="CR6" s="14"/>
      <c r="CS6" s="14"/>
      <c r="CT6" s="13"/>
      <c r="CU6" s="14"/>
      <c r="CV6" s="15"/>
      <c r="CW6" s="15"/>
      <c r="CX6" s="15"/>
      <c r="CY6" s="15"/>
      <c r="CZ6" s="15"/>
      <c r="DA6" s="9"/>
      <c r="DB6" s="15"/>
      <c r="DC6" s="15"/>
      <c r="DD6" s="21"/>
      <c r="DE6" s="15"/>
      <c r="DF6" s="16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22"/>
      <c r="FK6" s="4"/>
      <c r="FL6" s="4"/>
      <c r="FY6" s="89"/>
      <c r="FZ6" s="89"/>
      <c r="GA6" s="89"/>
      <c r="GB6" s="89"/>
      <c r="GC6" s="89"/>
      <c r="GD6" s="89"/>
      <c r="GE6" s="89"/>
      <c r="GF6" s="89"/>
      <c r="GG6" s="89"/>
      <c r="GH6" s="489" t="s">
        <v>344</v>
      </c>
      <c r="GI6" s="489"/>
      <c r="GJ6" s="89"/>
      <c r="GK6" s="208" t="s">
        <v>245</v>
      </c>
      <c r="GL6" s="213" t="s">
        <v>244</v>
      </c>
      <c r="GM6" s="219">
        <v>2</v>
      </c>
      <c r="GN6" s="4"/>
      <c r="GO6" s="4"/>
      <c r="GP6" s="480"/>
      <c r="GQ6" s="480"/>
      <c r="GR6" s="480"/>
      <c r="GS6" s="480"/>
      <c r="GT6" s="480"/>
      <c r="GU6" s="480"/>
      <c r="GV6" s="118"/>
      <c r="GW6" s="157"/>
      <c r="GX6" s="157"/>
      <c r="GY6" s="170"/>
      <c r="GZ6" s="170"/>
      <c r="HA6" s="157"/>
      <c r="HB6" s="171"/>
      <c r="HC6" s="171"/>
      <c r="HD6" s="171"/>
      <c r="HE6" s="171"/>
      <c r="HF6" s="170"/>
      <c r="HG6" s="170"/>
      <c r="HH6" s="170"/>
      <c r="HI6" s="170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</row>
    <row r="7" spans="1:244" ht="13.5" customHeight="1">
      <c r="A7" s="11"/>
      <c r="B7" s="4"/>
      <c r="C7" s="4"/>
      <c r="I7" s="136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499" t="s">
        <v>130</v>
      </c>
      <c r="Z7" s="500"/>
      <c r="AA7" s="29" t="s">
        <v>44</v>
      </c>
      <c r="AB7" s="29"/>
      <c r="AC7" s="24"/>
      <c r="AD7" s="24"/>
      <c r="AE7" s="25"/>
      <c r="AF7" s="137"/>
      <c r="AG7" s="137"/>
      <c r="AH7" s="26" t="s">
        <v>135</v>
      </c>
      <c r="AI7" s="470"/>
      <c r="AJ7" s="471"/>
      <c r="AK7" s="472"/>
      <c r="AL7" s="4"/>
      <c r="AM7" s="82"/>
      <c r="AN7" s="29" t="s">
        <v>4</v>
      </c>
      <c r="AO7" s="66"/>
      <c r="AP7" s="29"/>
      <c r="AQ7" s="29"/>
      <c r="AR7" s="29"/>
      <c r="AS7" s="29"/>
      <c r="AT7" s="30" t="str">
        <f>IF(AU7="","□","■")</f>
        <v>□</v>
      </c>
      <c r="AU7" s="484"/>
      <c r="AV7" s="485"/>
      <c r="AW7" s="485"/>
      <c r="AX7" s="485"/>
      <c r="AY7" s="485"/>
      <c r="AZ7" s="485"/>
      <c r="BA7" s="31" t="s">
        <v>53</v>
      </c>
      <c r="BB7" s="32"/>
      <c r="BC7" s="4"/>
      <c r="BD7" s="4"/>
      <c r="BE7" s="442" t="s">
        <v>52</v>
      </c>
      <c r="BF7" s="443"/>
      <c r="BG7" s="33" t="s">
        <v>6</v>
      </c>
      <c r="BH7" s="33"/>
      <c r="BI7" s="33"/>
      <c r="BJ7" s="444" t="s">
        <v>7</v>
      </c>
      <c r="BK7" s="445"/>
      <c r="BL7" s="30" t="str">
        <f>IF(BM7="","□","■")</f>
        <v>□</v>
      </c>
      <c r="BM7" s="484"/>
      <c r="BN7" s="485"/>
      <c r="BO7" s="485"/>
      <c r="BP7" s="485"/>
      <c r="BQ7" s="485"/>
      <c r="BR7" s="485"/>
      <c r="BS7" s="485"/>
      <c r="BT7" s="485"/>
      <c r="BU7" s="523"/>
      <c r="BV7" s="4"/>
      <c r="BW7" s="4"/>
      <c r="BX7" s="383" t="s">
        <v>128</v>
      </c>
      <c r="BY7" s="384"/>
      <c r="BZ7" s="34"/>
      <c r="CA7" s="29" t="s">
        <v>129</v>
      </c>
      <c r="CB7" s="29"/>
      <c r="CC7" s="29"/>
      <c r="CD7" s="29"/>
      <c r="CE7" s="28"/>
      <c r="CF7" s="28"/>
      <c r="CG7" s="28"/>
      <c r="CH7" s="28"/>
      <c r="CI7" s="28"/>
      <c r="CJ7" s="35"/>
      <c r="CK7" s="34" t="s">
        <v>352</v>
      </c>
      <c r="CL7" s="490"/>
      <c r="CM7" s="491"/>
      <c r="CN7" s="492"/>
      <c r="CO7" s="4"/>
      <c r="CP7" s="383" t="s">
        <v>137</v>
      </c>
      <c r="CQ7" s="384"/>
      <c r="CR7" s="35" t="s">
        <v>63</v>
      </c>
      <c r="CS7" s="29"/>
      <c r="CT7" s="29"/>
      <c r="CU7" s="29"/>
      <c r="CV7" s="28"/>
      <c r="CW7" s="28"/>
      <c r="CX7" s="28"/>
      <c r="CY7" s="29"/>
      <c r="CZ7" s="29"/>
      <c r="DB7" s="29"/>
      <c r="DC7" s="34" t="s">
        <v>352</v>
      </c>
      <c r="DD7" s="490"/>
      <c r="DE7" s="491"/>
      <c r="DF7" s="49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22"/>
      <c r="FK7" s="4"/>
      <c r="FL7" s="4"/>
      <c r="FY7" s="89"/>
      <c r="FZ7" s="89"/>
      <c r="GA7" s="89"/>
      <c r="GB7" s="89"/>
      <c r="GC7" s="89"/>
      <c r="GD7" s="89"/>
      <c r="GE7" s="89"/>
      <c r="GF7" s="89"/>
      <c r="GG7" s="89"/>
      <c r="GH7" s="489"/>
      <c r="GI7" s="489"/>
      <c r="GJ7" s="89"/>
      <c r="GK7" s="214" t="s">
        <v>240</v>
      </c>
      <c r="GL7" s="215" t="s">
        <v>242</v>
      </c>
      <c r="GM7" s="220">
        <v>1</v>
      </c>
      <c r="GP7" s="218">
        <v>1</v>
      </c>
      <c r="GQ7" s="288" t="s">
        <v>130</v>
      </c>
      <c r="GR7" s="250"/>
      <c r="GS7" s="218" t="str">
        <f>IF(OR(CL7=""),"",1)</f>
        <v/>
      </c>
      <c r="GT7" s="288" t="s">
        <v>272</v>
      </c>
      <c r="GU7" s="250"/>
      <c r="GV7" s="89"/>
      <c r="GW7" s="157"/>
      <c r="GX7" s="172"/>
      <c r="GY7" s="172"/>
      <c r="GZ7" s="173"/>
      <c r="HA7" s="157"/>
      <c r="HB7" s="174"/>
      <c r="HC7" s="175"/>
      <c r="HD7" s="175"/>
      <c r="HE7" s="157"/>
      <c r="HF7" s="171"/>
      <c r="HG7" s="176"/>
      <c r="HH7" s="177"/>
      <c r="HI7" s="176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</row>
    <row r="8" spans="1:244" ht="13.5" customHeight="1">
      <c r="A8" s="11"/>
      <c r="B8" s="4"/>
      <c r="C8" s="4"/>
      <c r="I8" s="136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458" t="s">
        <v>45</v>
      </c>
      <c r="Z8" s="501"/>
      <c r="AA8" s="31" t="s">
        <v>46</v>
      </c>
      <c r="AB8" s="31"/>
      <c r="AC8" s="24"/>
      <c r="AD8" s="24"/>
      <c r="AE8" s="36"/>
      <c r="AF8" s="138"/>
      <c r="AG8" s="138"/>
      <c r="AH8" s="37" t="s">
        <v>135</v>
      </c>
      <c r="AI8" s="470"/>
      <c r="AJ8" s="471"/>
      <c r="AK8" s="472"/>
      <c r="AL8" s="4"/>
      <c r="AM8" s="38"/>
      <c r="AN8" s="39"/>
      <c r="AO8" s="447"/>
      <c r="AP8" s="447"/>
      <c r="AQ8" s="447"/>
      <c r="AR8" s="447"/>
      <c r="AS8" s="447"/>
      <c r="AT8" s="1" t="s">
        <v>217</v>
      </c>
      <c r="AU8" s="486" t="s">
        <v>147</v>
      </c>
      <c r="AV8" s="487"/>
      <c r="AW8" s="487"/>
      <c r="AX8" s="487"/>
      <c r="AY8" s="487"/>
      <c r="AZ8" s="487"/>
      <c r="BA8" s="487"/>
      <c r="BB8" s="488"/>
      <c r="BC8" s="4"/>
      <c r="BD8" s="4"/>
      <c r="BE8" s="40"/>
      <c r="BF8" s="24"/>
      <c r="BG8" s="24"/>
      <c r="BH8" s="24"/>
      <c r="BI8" s="24"/>
      <c r="BJ8" s="24" t="s">
        <v>56</v>
      </c>
      <c r="BK8" s="41"/>
      <c r="BL8" s="524"/>
      <c r="BM8" s="525"/>
      <c r="BN8" s="525"/>
      <c r="BO8" s="525"/>
      <c r="BP8" s="525"/>
      <c r="BQ8" s="525"/>
      <c r="BR8" s="525"/>
      <c r="BS8" s="525"/>
      <c r="BT8" s="525"/>
      <c r="BU8" s="526"/>
      <c r="BV8" s="4"/>
      <c r="BW8" s="4"/>
      <c r="BX8" s="499" t="s">
        <v>131</v>
      </c>
      <c r="BY8" s="500"/>
      <c r="BZ8" s="26"/>
      <c r="CA8" s="24" t="s">
        <v>132</v>
      </c>
      <c r="CB8" s="24"/>
      <c r="CC8" s="24"/>
      <c r="CD8" s="24"/>
      <c r="CE8" s="23"/>
      <c r="CF8" s="23"/>
      <c r="CG8" s="23"/>
      <c r="CH8" s="24"/>
      <c r="CI8" s="24"/>
      <c r="CJ8" s="42"/>
      <c r="CK8" s="26" t="s">
        <v>353</v>
      </c>
      <c r="CL8" s="493"/>
      <c r="CM8" s="494"/>
      <c r="CN8" s="495"/>
      <c r="CO8" s="4"/>
      <c r="CP8" s="383" t="s">
        <v>138</v>
      </c>
      <c r="CQ8" s="384"/>
      <c r="CR8" s="35" t="s">
        <v>89</v>
      </c>
      <c r="CS8" s="29"/>
      <c r="CT8" s="29"/>
      <c r="CU8" s="29"/>
      <c r="CV8" s="28"/>
      <c r="CW8" s="28"/>
      <c r="CX8" s="28"/>
      <c r="CY8" s="29"/>
      <c r="CZ8" s="29"/>
      <c r="DB8" s="29"/>
      <c r="DC8" s="34" t="s">
        <v>352</v>
      </c>
      <c r="DD8" s="490"/>
      <c r="DE8" s="491"/>
      <c r="DF8" s="49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22"/>
      <c r="FK8" s="4"/>
      <c r="FL8" s="4"/>
      <c r="FY8" s="89"/>
      <c r="FZ8" s="89"/>
      <c r="GA8" s="89"/>
      <c r="GB8" s="89"/>
      <c r="GC8" s="89"/>
      <c r="GD8" s="89"/>
      <c r="GE8" s="89"/>
      <c r="GF8" s="89"/>
      <c r="GG8" s="89"/>
      <c r="GH8" s="489"/>
      <c r="GI8" s="489"/>
      <c r="GJ8" s="89"/>
      <c r="GK8" s="214" t="s">
        <v>241</v>
      </c>
      <c r="GL8" s="215" t="s">
        <v>242</v>
      </c>
      <c r="GM8" s="220">
        <v>2</v>
      </c>
      <c r="GP8" s="218" t="str">
        <f>IF(OR(AI8=""),"",1)</f>
        <v/>
      </c>
      <c r="GQ8" s="250" t="s">
        <v>268</v>
      </c>
      <c r="GR8" s="250"/>
      <c r="GS8" s="218" t="str">
        <f>IF(OR(CL8=""),"",1)</f>
        <v/>
      </c>
      <c r="GT8" s="288" t="s">
        <v>273</v>
      </c>
      <c r="GU8" s="250"/>
      <c r="GV8" s="89"/>
      <c r="GW8" s="157"/>
      <c r="GX8" s="172"/>
      <c r="GY8" s="172"/>
      <c r="GZ8" s="173"/>
      <c r="HA8" s="178"/>
      <c r="HB8" s="174"/>
      <c r="HC8" s="170"/>
      <c r="HD8" s="179"/>
      <c r="HE8" s="157"/>
      <c r="HF8" s="171"/>
      <c r="HG8" s="180"/>
      <c r="HH8" s="177"/>
      <c r="HI8" s="176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</row>
    <row r="9" spans="1:244" ht="13.5" customHeight="1">
      <c r="A9" s="11"/>
      <c r="B9" s="4"/>
      <c r="C9" s="4"/>
      <c r="I9" s="136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458" t="s">
        <v>47</v>
      </c>
      <c r="Z9" s="501"/>
      <c r="AA9" s="31" t="s">
        <v>211</v>
      </c>
      <c r="AB9" s="31"/>
      <c r="AC9" s="31"/>
      <c r="AD9" s="31"/>
      <c r="AE9" s="36"/>
      <c r="AF9" s="138"/>
      <c r="AG9" s="138"/>
      <c r="AH9" s="37"/>
      <c r="AI9" s="470"/>
      <c r="AJ9" s="471"/>
      <c r="AK9" s="472"/>
      <c r="AL9" s="4"/>
      <c r="AM9" s="82"/>
      <c r="AN9" s="29" t="s">
        <v>5</v>
      </c>
      <c r="AO9" s="66"/>
      <c r="AP9" s="29"/>
      <c r="AQ9" s="29"/>
      <c r="AR9" s="29"/>
      <c r="AS9" s="29"/>
      <c r="AT9" s="30" t="str">
        <f>IF(AU9="","□","■")</f>
        <v>□</v>
      </c>
      <c r="AU9" s="484"/>
      <c r="AV9" s="485"/>
      <c r="AW9" s="485"/>
      <c r="AX9" s="485"/>
      <c r="AY9" s="485"/>
      <c r="AZ9" s="485"/>
      <c r="BA9" s="31" t="s">
        <v>55</v>
      </c>
      <c r="BB9" s="32"/>
      <c r="BC9" s="4"/>
      <c r="BD9" s="4"/>
      <c r="BE9" s="383" t="s">
        <v>54</v>
      </c>
      <c r="BF9" s="384"/>
      <c r="BG9" s="29" t="s">
        <v>8</v>
      </c>
      <c r="BH9" s="29"/>
      <c r="BI9" s="35"/>
      <c r="BJ9" s="35" t="s">
        <v>57</v>
      </c>
      <c r="BK9" s="35"/>
      <c r="BL9" s="30" t="str">
        <f>IF(BM9="","□","■")</f>
        <v>□</v>
      </c>
      <c r="BM9" s="484"/>
      <c r="BN9" s="485"/>
      <c r="BO9" s="485"/>
      <c r="BP9" s="485"/>
      <c r="BQ9" s="485"/>
      <c r="BR9" s="485"/>
      <c r="BS9" s="485"/>
      <c r="BT9" s="485"/>
      <c r="BU9" s="523"/>
      <c r="BV9" s="4"/>
      <c r="BW9" s="4"/>
      <c r="BX9" s="43">
        <v>3</v>
      </c>
      <c r="BY9" s="29" t="s">
        <v>60</v>
      </c>
      <c r="BZ9" s="28"/>
      <c r="CA9" s="28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44"/>
      <c r="CM9" s="39"/>
      <c r="CN9" s="45"/>
      <c r="CO9" s="4"/>
      <c r="CP9" s="38"/>
      <c r="CQ9" s="39"/>
      <c r="CR9" s="39" t="s">
        <v>212</v>
      </c>
      <c r="CS9" s="39"/>
      <c r="CT9" s="39"/>
      <c r="CU9" s="39"/>
      <c r="CV9" s="39"/>
      <c r="CW9" s="39"/>
      <c r="CX9" s="1" t="s">
        <v>217</v>
      </c>
      <c r="CY9" s="511" t="s">
        <v>225</v>
      </c>
      <c r="CZ9" s="512"/>
      <c r="DA9" s="512"/>
      <c r="DB9" s="512"/>
      <c r="DC9" s="512"/>
      <c r="DD9" s="512"/>
      <c r="DE9" s="512"/>
      <c r="DF9" s="513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22"/>
      <c r="FK9" s="4"/>
      <c r="FL9" s="4"/>
      <c r="FY9" s="89"/>
      <c r="FZ9" s="89"/>
      <c r="GA9" s="89"/>
      <c r="GB9" s="89"/>
      <c r="GC9" s="89"/>
      <c r="GD9" s="89"/>
      <c r="GE9" s="89"/>
      <c r="GF9" s="89"/>
      <c r="GG9" s="89"/>
      <c r="GH9" s="489"/>
      <c r="GI9" s="489"/>
      <c r="GJ9" s="89"/>
      <c r="GK9" s="214" t="s">
        <v>218</v>
      </c>
      <c r="GL9" s="215" t="s">
        <v>243</v>
      </c>
      <c r="GM9" s="220" t="str">
        <f>IF(work_tower_N01_3=マスターシート!C4, "○", "")</f>
        <v/>
      </c>
      <c r="GP9" s="218">
        <v>1</v>
      </c>
      <c r="GQ9" s="250" t="s">
        <v>269</v>
      </c>
      <c r="GR9" s="250"/>
      <c r="GS9" s="218"/>
      <c r="GT9" s="288"/>
      <c r="GU9" s="250"/>
      <c r="GV9" s="89"/>
      <c r="GW9" s="157"/>
      <c r="GX9" s="172"/>
      <c r="GY9" s="172"/>
      <c r="GZ9" s="173"/>
      <c r="HA9" s="157"/>
      <c r="HB9" s="174"/>
      <c r="HC9" s="175"/>
      <c r="HD9" s="181"/>
      <c r="HE9" s="170"/>
      <c r="HF9" s="170"/>
      <c r="HG9" s="170"/>
      <c r="HH9" s="170"/>
      <c r="HI9" s="170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</row>
    <row r="10" spans="1:244" ht="13.5" customHeight="1">
      <c r="A10" s="11"/>
      <c r="B10" s="4"/>
      <c r="C10" s="4"/>
      <c r="I10" s="136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458" t="s">
        <v>49</v>
      </c>
      <c r="Z10" s="501"/>
      <c r="AA10" s="31" t="s">
        <v>48</v>
      </c>
      <c r="AB10" s="31"/>
      <c r="AC10" s="24"/>
      <c r="AD10" s="31"/>
      <c r="AE10" s="36"/>
      <c r="AF10" s="138"/>
      <c r="AG10" s="138"/>
      <c r="AH10" s="37" t="s">
        <v>133</v>
      </c>
      <c r="AI10" s="470"/>
      <c r="AJ10" s="471"/>
      <c r="AK10" s="472"/>
      <c r="AL10" s="4"/>
      <c r="AM10" s="82"/>
      <c r="AN10" s="502" t="s">
        <v>252</v>
      </c>
      <c r="AO10" s="502"/>
      <c r="AP10" s="502"/>
      <c r="AQ10" s="502"/>
      <c r="AR10" s="502"/>
      <c r="AS10" s="503"/>
      <c r="AT10" s="30" t="str">
        <f>IF(AU10="","□","■")</f>
        <v>□</v>
      </c>
      <c r="AU10" s="484"/>
      <c r="AV10" s="485"/>
      <c r="AW10" s="485"/>
      <c r="AX10" s="485"/>
      <c r="AY10" s="485"/>
      <c r="AZ10" s="485"/>
      <c r="BA10" s="31" t="s">
        <v>53</v>
      </c>
      <c r="BB10" s="32"/>
      <c r="BC10" s="4"/>
      <c r="BD10" s="4"/>
      <c r="BE10" s="38"/>
      <c r="BF10" s="29"/>
      <c r="BG10" s="29"/>
      <c r="BH10" s="29"/>
      <c r="BI10" s="35"/>
      <c r="BJ10" s="35" t="s">
        <v>85</v>
      </c>
      <c r="BK10" s="35"/>
      <c r="BL10" s="527"/>
      <c r="BM10" s="528"/>
      <c r="BN10" s="528"/>
      <c r="BO10" s="528"/>
      <c r="BP10" s="528"/>
      <c r="BQ10" s="528"/>
      <c r="BR10" s="528"/>
      <c r="BS10" s="528"/>
      <c r="BT10" s="528"/>
      <c r="BU10" s="46" t="s">
        <v>86</v>
      </c>
      <c r="BV10" s="4"/>
      <c r="BW10" s="4"/>
      <c r="BX10" s="50"/>
      <c r="BY10" s="51"/>
      <c r="BZ10" s="73" t="s">
        <v>61</v>
      </c>
      <c r="CA10" s="51" t="s">
        <v>134</v>
      </c>
      <c r="CB10" s="51"/>
      <c r="CC10" s="51"/>
      <c r="CD10" s="51"/>
      <c r="CE10" s="52"/>
      <c r="CF10" s="52"/>
      <c r="CG10" s="52"/>
      <c r="CH10" s="51"/>
      <c r="CI10" s="51"/>
      <c r="CJ10" s="53"/>
      <c r="CK10" s="73" t="s">
        <v>135</v>
      </c>
      <c r="CL10" s="496"/>
      <c r="CM10" s="497"/>
      <c r="CN10" s="498"/>
      <c r="CO10" s="4"/>
      <c r="CP10" s="74"/>
      <c r="CQ10" s="75"/>
      <c r="CR10" s="39"/>
      <c r="CS10" s="75"/>
      <c r="CT10" s="75"/>
      <c r="CU10" s="75"/>
      <c r="CV10" s="75"/>
      <c r="CW10" s="75"/>
      <c r="CX10" s="1" t="s">
        <v>217</v>
      </c>
      <c r="CY10" s="511" t="s">
        <v>226</v>
      </c>
      <c r="CZ10" s="512"/>
      <c r="DA10" s="512"/>
      <c r="DB10" s="512"/>
      <c r="DC10" s="512"/>
      <c r="DD10" s="512"/>
      <c r="DE10" s="512"/>
      <c r="DF10" s="513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22"/>
      <c r="FK10" s="4"/>
      <c r="FL10" s="4"/>
      <c r="FY10" s="89"/>
      <c r="FZ10" s="89"/>
      <c r="GA10" s="89"/>
      <c r="GB10" s="89"/>
      <c r="GC10" s="89"/>
      <c r="GD10" s="89"/>
      <c r="GE10" s="89"/>
      <c r="GF10" s="89"/>
      <c r="GG10" s="89"/>
      <c r="GH10" s="489"/>
      <c r="GI10" s="489"/>
      <c r="GJ10" s="89"/>
      <c r="GK10" s="214" t="s">
        <v>219</v>
      </c>
      <c r="GL10" s="215" t="s">
        <v>242</v>
      </c>
      <c r="GM10" s="220" t="str">
        <f>IF(work_tower_N01_3=マスターシート!C5, "○", "")</f>
        <v/>
      </c>
      <c r="GP10" s="218" t="str">
        <f>IF(OR(AI10="",AI10=0),"",1)</f>
        <v/>
      </c>
      <c r="GQ10" s="250" t="s">
        <v>270</v>
      </c>
      <c r="GR10" s="250"/>
      <c r="GS10" s="218">
        <v>1</v>
      </c>
      <c r="GT10" s="288" t="s">
        <v>274</v>
      </c>
      <c r="GU10" s="250"/>
      <c r="GV10" s="89"/>
      <c r="GW10" s="157"/>
      <c r="GX10" s="172"/>
      <c r="GY10" s="172"/>
      <c r="GZ10" s="173"/>
      <c r="HA10" s="182"/>
      <c r="HB10" s="174"/>
      <c r="HC10" s="175"/>
      <c r="HD10" s="183"/>
      <c r="HE10" s="157"/>
      <c r="HF10" s="171"/>
      <c r="HG10" s="176"/>
      <c r="HH10" s="170"/>
      <c r="HI10" s="170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</row>
    <row r="11" spans="1:244" ht="13.5" customHeight="1">
      <c r="A11" s="11"/>
      <c r="B11" s="4"/>
      <c r="C11" s="4"/>
      <c r="I11" s="13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504" t="s">
        <v>136</v>
      </c>
      <c r="Z11" s="505"/>
      <c r="AA11" s="51" t="s">
        <v>50</v>
      </c>
      <c r="AB11" s="51"/>
      <c r="AC11" s="47"/>
      <c r="AD11" s="47"/>
      <c r="AE11" s="48"/>
      <c r="AF11" s="139"/>
      <c r="AG11" s="139"/>
      <c r="AH11" s="49" t="s">
        <v>133</v>
      </c>
      <c r="AI11" s="473"/>
      <c r="AJ11" s="474"/>
      <c r="AK11" s="475"/>
      <c r="AL11" s="4"/>
      <c r="AM11" s="27"/>
      <c r="AN11" s="446" t="s">
        <v>253</v>
      </c>
      <c r="AO11" s="446"/>
      <c r="AP11" s="446"/>
      <c r="AQ11" s="446"/>
      <c r="AR11" s="446"/>
      <c r="AS11" s="446"/>
      <c r="AT11" s="30" t="str">
        <f>IF(AU11="","□","■")</f>
        <v>□</v>
      </c>
      <c r="AU11" s="484"/>
      <c r="AV11" s="485"/>
      <c r="AW11" s="485"/>
      <c r="AX11" s="485"/>
      <c r="AY11" s="485"/>
      <c r="AZ11" s="485"/>
      <c r="BA11" s="31" t="s">
        <v>55</v>
      </c>
      <c r="BB11" s="32"/>
      <c r="BC11" s="4"/>
      <c r="BD11" s="4"/>
      <c r="BE11" s="50"/>
      <c r="BF11" s="51"/>
      <c r="BG11" s="51"/>
      <c r="BH11" s="51"/>
      <c r="BI11" s="52"/>
      <c r="BJ11" s="53" t="s">
        <v>58</v>
      </c>
      <c r="BK11" s="53"/>
      <c r="BL11" s="496"/>
      <c r="BM11" s="497"/>
      <c r="BN11" s="497"/>
      <c r="BO11" s="497"/>
      <c r="BP11" s="497"/>
      <c r="BQ11" s="497"/>
      <c r="BR11" s="497"/>
      <c r="BS11" s="497"/>
      <c r="BT11" s="497"/>
      <c r="BU11" s="54" t="s">
        <v>87</v>
      </c>
      <c r="BV11" s="4"/>
      <c r="BW11" s="4"/>
      <c r="CO11" s="4"/>
      <c r="CP11" s="11"/>
      <c r="CQ11" s="4"/>
      <c r="CR11" s="4"/>
      <c r="CS11" s="4"/>
      <c r="CT11" s="4"/>
      <c r="CU11" s="4"/>
      <c r="CV11" s="4"/>
      <c r="CW11" s="76"/>
      <c r="CX11" s="1" t="s">
        <v>217</v>
      </c>
      <c r="CY11" s="511" t="s">
        <v>228</v>
      </c>
      <c r="CZ11" s="512"/>
      <c r="DA11" s="512"/>
      <c r="DB11" s="512"/>
      <c r="DC11" s="512"/>
      <c r="DD11" s="512"/>
      <c r="DE11" s="512"/>
      <c r="DF11" s="513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22"/>
      <c r="FK11" s="4"/>
      <c r="FL11" s="4"/>
      <c r="FY11" s="89"/>
      <c r="FZ11" s="89"/>
      <c r="GA11" s="89"/>
      <c r="GB11" s="89"/>
      <c r="GC11" s="89"/>
      <c r="GD11" s="89"/>
      <c r="GE11" s="89"/>
      <c r="GF11" s="89"/>
      <c r="GG11" s="89"/>
      <c r="GH11" s="489"/>
      <c r="GI11" s="489"/>
      <c r="GJ11" s="89"/>
      <c r="GK11" s="214" t="s">
        <v>221</v>
      </c>
      <c r="GL11" s="215" t="s">
        <v>242</v>
      </c>
      <c r="GM11" s="220" t="str">
        <f>work_tower_N01_6_JIBAN_TYOUSA_1 &amp; work_tower_N01_6_JIBAN_TYOUSA_2 &amp; work_tower_N01_6_JIBAN_TYOUSA_3 &amp; work_tower_N01_6_JIBAN_TYOUSA_4</f>
        <v/>
      </c>
      <c r="GP11" s="218" t="str">
        <f>IF(OR(AI11=""),"",1)</f>
        <v/>
      </c>
      <c r="GQ11" s="250" t="s">
        <v>271</v>
      </c>
      <c r="GR11" s="250"/>
      <c r="GS11" s="218"/>
      <c r="GT11" s="288"/>
      <c r="GU11" s="250"/>
      <c r="GV11" s="89"/>
      <c r="GW11" s="157"/>
      <c r="GX11" s="172"/>
      <c r="GY11" s="172"/>
      <c r="GZ11" s="173"/>
      <c r="HA11" s="184"/>
      <c r="HB11" s="174"/>
      <c r="HC11" s="175"/>
      <c r="HD11" s="176"/>
      <c r="HE11" s="158"/>
      <c r="HF11" s="158"/>
      <c r="HG11" s="158"/>
      <c r="HH11" s="170"/>
      <c r="HI11" s="170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</row>
    <row r="12" spans="1:244" ht="13.5" customHeight="1">
      <c r="A12" s="11"/>
      <c r="B12" s="4"/>
      <c r="C12" s="4"/>
      <c r="D12" s="4"/>
      <c r="E12" s="4"/>
      <c r="F12" s="4"/>
      <c r="G12" s="4"/>
      <c r="H12" s="4"/>
      <c r="I12" s="94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9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7"/>
      <c r="AN12" s="29" t="s">
        <v>220</v>
      </c>
      <c r="AO12" s="29"/>
      <c r="AP12" s="29"/>
      <c r="AQ12" s="29"/>
      <c r="AR12" s="29"/>
      <c r="AS12" s="29"/>
      <c r="AT12" s="514"/>
      <c r="AU12" s="515"/>
      <c r="AV12" s="515"/>
      <c r="AW12" s="515"/>
      <c r="AX12" s="515"/>
      <c r="AY12" s="515"/>
      <c r="AZ12" s="515"/>
      <c r="BA12" s="515"/>
      <c r="BB12" s="51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CO12" s="4"/>
      <c r="CP12" s="11"/>
      <c r="CQ12" s="4"/>
      <c r="CR12" s="4"/>
      <c r="CS12" s="4"/>
      <c r="CT12" s="4"/>
      <c r="CU12" s="4"/>
      <c r="CV12" s="4"/>
      <c r="CW12" s="76"/>
      <c r="CX12" s="1" t="s">
        <v>217</v>
      </c>
      <c r="CY12" s="511" t="s">
        <v>229</v>
      </c>
      <c r="CZ12" s="512"/>
      <c r="DA12" s="512"/>
      <c r="DB12" s="512"/>
      <c r="DC12" s="512"/>
      <c r="DD12" s="512"/>
      <c r="DE12" s="512"/>
      <c r="DF12" s="513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22"/>
      <c r="FK12" s="4"/>
      <c r="FL12" s="4"/>
      <c r="FY12" s="89"/>
      <c r="FZ12" s="89"/>
      <c r="GA12" s="89"/>
      <c r="GB12" s="89"/>
      <c r="GC12" s="89"/>
      <c r="GD12" s="89"/>
      <c r="GE12" s="89"/>
      <c r="GF12" s="89"/>
      <c r="GG12" s="89"/>
      <c r="GH12" s="489"/>
      <c r="GI12" s="489"/>
      <c r="GJ12" s="89"/>
      <c r="GK12" s="214" t="s">
        <v>222</v>
      </c>
      <c r="GL12" s="215" t="s">
        <v>242</v>
      </c>
      <c r="GM12" s="220" t="str">
        <f>IF(work_tower_N01_7_KUI_KEI_max &lt;&gt; "", work_tower_N01_7_KUI_KEI_max, "") &amp; IF(work_tower_N01_7_KUI_KEI_max &lt;&gt; "", IF(work_tower_N01_7_KUI_KEI_max &lt;&gt; "", " ", ""), "") &amp; IF(work_tower_N01_7_KUI_KEI_min &lt;&gt; "", work_tower_N01_7_KUI_KEI_min, "")</f>
        <v/>
      </c>
      <c r="GN12" s="219" t="str">
        <f>IF(work_tower_N01_7_KUI_KEI_max &lt;&gt; "", "最大値：" &amp; work_tower_N01_7_KUI_KEI_max, "") &amp; IF(work_tower_N01_7_KUI_KEI_max &lt;&gt; "", IF(work_tower_N01_7_KUI_KEI_max &lt;&gt; "", " ", ""), "") &amp; IF(work_tower_N01_7_KUI_KEI_min &lt;&gt; "", "最小値：" &amp; work_tower_N01_7_KUI_KEI_min, "")</f>
        <v/>
      </c>
      <c r="GP12" s="218">
        <v>1</v>
      </c>
      <c r="GQ12" s="250" t="s">
        <v>75</v>
      </c>
      <c r="GR12" s="250"/>
      <c r="GS12" s="218" t="str">
        <f>IF(OR(DD7=""),"",1)</f>
        <v/>
      </c>
      <c r="GT12" s="288" t="s">
        <v>275</v>
      </c>
      <c r="GU12" s="250"/>
      <c r="GV12" s="89"/>
      <c r="GW12" s="158"/>
      <c r="GX12" s="158"/>
      <c r="GY12" s="158"/>
      <c r="GZ12" s="158"/>
      <c r="HA12" s="157"/>
      <c r="HB12" s="185"/>
      <c r="HC12" s="185"/>
      <c r="HD12" s="158"/>
      <c r="HE12" s="158"/>
      <c r="HF12" s="158"/>
      <c r="HG12" s="158"/>
      <c r="HH12" s="170"/>
      <c r="HI12" s="170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</row>
    <row r="13" spans="1:244" ht="13.5" customHeight="1">
      <c r="A13" s="11"/>
      <c r="B13" s="4"/>
      <c r="C13" s="4"/>
      <c r="D13" s="4"/>
      <c r="E13" s="4"/>
      <c r="F13" s="111"/>
      <c r="G13" s="111"/>
      <c r="H13" s="111"/>
      <c r="I13" s="125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506" t="s">
        <v>341</v>
      </c>
      <c r="Z13" s="507"/>
      <c r="AA13" s="164" t="s">
        <v>342</v>
      </c>
      <c r="AB13" s="164"/>
      <c r="AC13" s="164"/>
      <c r="AD13" s="164"/>
      <c r="AE13" s="165"/>
      <c r="AF13" s="166"/>
      <c r="AG13" s="166"/>
      <c r="AH13" s="167"/>
      <c r="AI13" s="476"/>
      <c r="AJ13" s="477"/>
      <c r="AK13" s="478"/>
      <c r="AL13" s="4"/>
      <c r="AM13" s="27"/>
      <c r="AN13" s="28"/>
      <c r="AP13" s="29"/>
      <c r="AQ13" s="29"/>
      <c r="AR13" s="29"/>
      <c r="AS13" s="29"/>
      <c r="AT13" s="517"/>
      <c r="AU13" s="518"/>
      <c r="AV13" s="518"/>
      <c r="AW13" s="518"/>
      <c r="AX13" s="518"/>
      <c r="AY13" s="518"/>
      <c r="AZ13" s="518"/>
      <c r="BA13" s="518"/>
      <c r="BB13" s="519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CO13" s="4"/>
      <c r="CP13" s="11"/>
      <c r="CQ13" s="4"/>
      <c r="CR13" s="4"/>
      <c r="CS13" s="4"/>
      <c r="CT13" s="4"/>
      <c r="CU13" s="4"/>
      <c r="CV13" s="4"/>
      <c r="CW13" s="76"/>
      <c r="CX13" s="1" t="s">
        <v>217</v>
      </c>
      <c r="CY13" s="511" t="s">
        <v>230</v>
      </c>
      <c r="CZ13" s="512"/>
      <c r="DA13" s="512"/>
      <c r="DB13" s="512"/>
      <c r="DC13" s="512"/>
      <c r="DD13" s="512"/>
      <c r="DE13" s="512"/>
      <c r="DF13" s="513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22"/>
      <c r="FK13" s="4"/>
      <c r="FL13" s="4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489"/>
      <c r="GI13" s="489"/>
      <c r="GJ13" s="89"/>
      <c r="GK13" s="216" t="s">
        <v>223</v>
      </c>
      <c r="GL13" s="217" t="s">
        <v>242</v>
      </c>
      <c r="GM13" s="221" t="str">
        <f>IF(work_tower_N01_7_KUI_TYOU_max &lt;&gt; "", work_tower_N01_7_KUI_TYOU_max, "") &amp; IF(work_tower_N01_7_KUI_TYOU_max &lt;&gt; "", IF(work_tower_N01_7_KUI_TYOU_min &lt;&gt; "", " ", ""), "") &amp; IF(work_tower_N01_7_KUI_TYOU_min &lt;&gt; "", work_tower_N01_7_KUI_TYOU_min, "")</f>
        <v/>
      </c>
      <c r="GN13" s="221" t="str">
        <f>IF(work_tower_N01_7_KUI_TYOU_max &lt;&gt; "", "最大値：" &amp; work_tower_N01_7_KUI_TYOU_max, "") &amp; IF(work_tower_N01_7_KUI_TYOU_max &lt;&gt; "", IF(work_tower_N01_7_KUI_TYOU_min &lt;&gt; "", " ", ""), "") &amp; IF(work_tower_N01_7_KUI_TYOU_min &lt;&gt; "", "最小値：" &amp; work_tower_N01_7_KUI_TYOU_min, "")</f>
        <v/>
      </c>
      <c r="GP13" s="218">
        <v>1</v>
      </c>
      <c r="GQ13" s="250" t="s">
        <v>76</v>
      </c>
      <c r="GR13" s="250"/>
      <c r="GS13" s="218" t="str">
        <f>IF(OR(DD8=""),"",1)</f>
        <v/>
      </c>
      <c r="GT13" s="288" t="s">
        <v>276</v>
      </c>
      <c r="GU13" s="250"/>
      <c r="GV13" s="89"/>
      <c r="GW13" s="159"/>
      <c r="GX13" s="172"/>
      <c r="GY13" s="172"/>
      <c r="GZ13" s="179"/>
      <c r="HA13" s="157"/>
      <c r="HB13" s="185"/>
      <c r="HC13" s="185"/>
      <c r="HD13" s="158"/>
      <c r="HE13" s="158"/>
      <c r="HF13" s="158"/>
      <c r="HG13" s="158"/>
      <c r="HH13" s="170"/>
      <c r="HI13" s="170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</row>
    <row r="14" spans="1:244" ht="13.5" customHeight="1">
      <c r="A14" s="11"/>
      <c r="B14" s="4"/>
      <c r="C14" s="4"/>
      <c r="D14" s="4"/>
      <c r="E14" s="4"/>
      <c r="F14" s="111"/>
      <c r="G14" s="111"/>
      <c r="H14" s="111"/>
      <c r="I14" s="125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25"/>
      <c r="Z14" s="111"/>
      <c r="AA14" s="111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0"/>
      <c r="AN14" s="55" t="s">
        <v>254</v>
      </c>
      <c r="AO14" s="57"/>
      <c r="AP14" s="55"/>
      <c r="AQ14" s="55"/>
      <c r="AR14" s="55"/>
      <c r="AS14" s="55"/>
      <c r="AT14" s="520"/>
      <c r="AU14" s="521"/>
      <c r="AV14" s="521"/>
      <c r="AW14" s="521"/>
      <c r="AX14" s="521"/>
      <c r="AY14" s="521"/>
      <c r="AZ14" s="521"/>
      <c r="BA14" s="521"/>
      <c r="BB14" s="522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CO14" s="4"/>
      <c r="CP14" s="71"/>
      <c r="CQ14" s="72"/>
      <c r="CR14" s="55" t="s">
        <v>224</v>
      </c>
      <c r="CS14" s="72"/>
      <c r="CT14" s="72"/>
      <c r="CU14" s="72"/>
      <c r="CV14" s="72"/>
      <c r="CW14" s="72"/>
      <c r="CX14" s="508" t="s">
        <v>315</v>
      </c>
      <c r="CY14" s="509"/>
      <c r="CZ14" s="509"/>
      <c r="DA14" s="509"/>
      <c r="DB14" s="509"/>
      <c r="DC14" s="509"/>
      <c r="DD14" s="509"/>
      <c r="DE14" s="509"/>
      <c r="DF14" s="510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22"/>
      <c r="FK14" s="4"/>
      <c r="FL14" s="4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489"/>
      <c r="GI14" s="489"/>
      <c r="GJ14" s="89"/>
      <c r="GK14" s="89"/>
      <c r="GL14" s="89"/>
      <c r="GM14" s="89"/>
      <c r="GW14" s="159"/>
      <c r="GX14" s="159"/>
      <c r="GY14" s="186"/>
      <c r="GZ14" s="158"/>
      <c r="HA14" s="170"/>
      <c r="HB14" s="179"/>
      <c r="HC14" s="179"/>
      <c r="HD14" s="158"/>
      <c r="HE14" s="158"/>
      <c r="HF14" s="158"/>
      <c r="HG14" s="158"/>
      <c r="HH14" s="183"/>
      <c r="HI14" s="183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</row>
    <row r="15" spans="1:244" ht="13.5" customHeight="1">
      <c r="A15" s="56"/>
      <c r="B15" s="57"/>
      <c r="C15" s="57"/>
      <c r="D15" s="57"/>
      <c r="E15" s="57"/>
      <c r="F15" s="57"/>
      <c r="G15" s="57"/>
      <c r="H15" s="57"/>
      <c r="I15" s="95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95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8"/>
      <c r="FK15" s="4"/>
      <c r="FL15" s="4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489"/>
      <c r="GI15" s="489"/>
      <c r="GJ15" s="89"/>
      <c r="GK15" s="89"/>
      <c r="GL15" s="89"/>
      <c r="GM15" s="89"/>
      <c r="GW15" s="158"/>
      <c r="GX15" s="158"/>
      <c r="GY15" s="158"/>
      <c r="GZ15" s="170"/>
      <c r="HA15" s="170"/>
      <c r="HB15" s="170"/>
      <c r="HC15" s="170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</row>
    <row r="16" spans="1:244" s="62" customFormat="1" ht="15" customHeight="1">
      <c r="A16" s="59"/>
      <c r="B16" s="59"/>
      <c r="C16" s="59"/>
      <c r="D16" s="59"/>
      <c r="E16" s="59"/>
      <c r="F16" s="59"/>
      <c r="G16" s="59"/>
      <c r="H16" s="59"/>
      <c r="I16" s="116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16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 t="s">
        <v>210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 t="s">
        <v>201</v>
      </c>
      <c r="DF16" s="59"/>
      <c r="DG16" s="59"/>
      <c r="DH16" s="59"/>
      <c r="DI16" s="59"/>
      <c r="DN16" s="59"/>
      <c r="DP16" s="59"/>
      <c r="DT16" s="59"/>
      <c r="DU16" s="59"/>
      <c r="DZ16" s="62" t="s">
        <v>322</v>
      </c>
      <c r="EA16" s="59"/>
      <c r="EB16" s="59"/>
      <c r="EC16" s="59"/>
      <c r="ED16" s="59"/>
      <c r="EE16" s="59"/>
      <c r="EF16" s="59"/>
      <c r="EG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61"/>
      <c r="FH16" s="59"/>
      <c r="FI16" s="59"/>
      <c r="FM16" s="59"/>
      <c r="FR16" s="89"/>
      <c r="FS16" s="89"/>
      <c r="FT16" s="89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489"/>
      <c r="GI16" s="489"/>
      <c r="GJ16" s="90"/>
      <c r="GK16" s="90"/>
      <c r="GL16" s="90"/>
      <c r="GM16" s="90"/>
      <c r="GW16" s="161"/>
      <c r="GX16" s="161"/>
      <c r="GY16" s="161"/>
      <c r="GZ16" s="187"/>
      <c r="HA16" s="187"/>
      <c r="HB16" s="187"/>
      <c r="HC16" s="187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</row>
    <row r="17" spans="1:244" s="62" customFormat="1" ht="15" customHeight="1">
      <c r="A17" s="63" t="s">
        <v>156</v>
      </c>
      <c r="I17" s="117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17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DE17" s="62" t="s">
        <v>202</v>
      </c>
      <c r="DI17" s="64"/>
      <c r="DJ17" s="65"/>
      <c r="DK17" s="65"/>
      <c r="DL17" s="65"/>
      <c r="DM17" s="65"/>
      <c r="DV17" s="65"/>
      <c r="DW17" s="65"/>
      <c r="DY17" s="65"/>
      <c r="DZ17" s="65" t="s">
        <v>321</v>
      </c>
      <c r="FR17" s="90"/>
      <c r="FS17" s="90"/>
      <c r="FT17" s="90"/>
      <c r="FU17" s="90"/>
      <c r="FV17" s="89"/>
      <c r="FW17" s="89"/>
      <c r="FX17" s="89"/>
      <c r="FY17" s="90"/>
      <c r="FZ17" s="90"/>
      <c r="GA17" s="90"/>
      <c r="GB17" s="90"/>
      <c r="GC17" s="90"/>
      <c r="GD17" s="90"/>
      <c r="GE17" s="90"/>
      <c r="GF17" s="90"/>
      <c r="GG17" s="90"/>
      <c r="GH17" s="489"/>
      <c r="GI17" s="489"/>
      <c r="GJ17" s="90"/>
      <c r="GK17" s="90"/>
      <c r="GL17" s="90"/>
      <c r="GM17" s="90"/>
      <c r="GW17" s="161"/>
      <c r="GX17" s="161"/>
      <c r="GY17" s="161"/>
      <c r="GZ17" s="187"/>
      <c r="HA17" s="187"/>
      <c r="HB17" s="187"/>
      <c r="HC17" s="187"/>
      <c r="HD17" s="161"/>
      <c r="HE17" s="161"/>
      <c r="HF17" s="161"/>
      <c r="HG17" s="161"/>
      <c r="HH17" s="161"/>
      <c r="HI17" s="161"/>
      <c r="HJ17" s="188"/>
      <c r="HK17" s="188"/>
      <c r="HL17" s="188"/>
      <c r="HM17" s="188"/>
      <c r="HN17" s="188"/>
      <c r="HO17" s="188"/>
      <c r="HP17" s="188"/>
      <c r="HQ17" s="188"/>
      <c r="HR17" s="188"/>
      <c r="HS17" s="161"/>
      <c r="HT17" s="188"/>
      <c r="HU17" s="188"/>
      <c r="HV17" s="188"/>
      <c r="HW17" s="188"/>
      <c r="HX17" s="188"/>
      <c r="HY17" s="188"/>
      <c r="HZ17" s="188"/>
      <c r="IA17" s="188"/>
      <c r="IB17" s="161"/>
      <c r="IC17" s="161"/>
      <c r="ID17" s="187"/>
      <c r="IE17" s="161"/>
      <c r="IF17" s="161"/>
      <c r="IG17" s="161"/>
      <c r="IH17" s="161"/>
      <c r="II17" s="161"/>
      <c r="IJ17" s="161"/>
    </row>
    <row r="18" spans="1:244" s="66" customFormat="1" ht="12" customHeight="1">
      <c r="A18" s="424" t="s">
        <v>102</v>
      </c>
      <c r="B18" s="427" t="s">
        <v>155</v>
      </c>
      <c r="C18" s="428"/>
      <c r="D18" s="427" t="s">
        <v>103</v>
      </c>
      <c r="E18" s="428"/>
      <c r="F18" s="427" t="s">
        <v>77</v>
      </c>
      <c r="G18" s="428"/>
      <c r="H18" s="431" t="s">
        <v>104</v>
      </c>
      <c r="I18" s="428"/>
      <c r="J18" s="448" t="s">
        <v>316</v>
      </c>
      <c r="K18" s="231"/>
      <c r="L18" s="231" t="s">
        <v>345</v>
      </c>
      <c r="M18" s="231"/>
      <c r="N18" s="231" t="s">
        <v>346</v>
      </c>
      <c r="O18" s="231"/>
      <c r="P18" s="231" t="s">
        <v>317</v>
      </c>
      <c r="Q18" s="231"/>
      <c r="R18" s="231" t="s">
        <v>347</v>
      </c>
      <c r="S18" s="231" t="s">
        <v>348</v>
      </c>
      <c r="T18" s="231" t="s">
        <v>349</v>
      </c>
      <c r="U18" s="231" t="s">
        <v>69</v>
      </c>
      <c r="V18" s="231" t="s">
        <v>318</v>
      </c>
      <c r="W18" s="231"/>
      <c r="X18" s="234"/>
      <c r="Y18" s="108" t="s">
        <v>16</v>
      </c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10"/>
      <c r="AU18" s="337" t="s">
        <v>83</v>
      </c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9"/>
      <c r="BQ18" s="337" t="s">
        <v>17</v>
      </c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9"/>
      <c r="CH18" s="337" t="s">
        <v>18</v>
      </c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9"/>
      <c r="DD18" s="337" t="s">
        <v>19</v>
      </c>
      <c r="DE18" s="338"/>
      <c r="DF18" s="338"/>
      <c r="DG18" s="338"/>
      <c r="DH18" s="338"/>
      <c r="DI18" s="339"/>
      <c r="DJ18" s="481" t="s">
        <v>9</v>
      </c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2"/>
      <c r="EL18" s="483"/>
      <c r="EM18" s="337" t="s">
        <v>20</v>
      </c>
      <c r="EN18" s="339"/>
      <c r="EO18" s="337" t="s">
        <v>84</v>
      </c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9"/>
      <c r="FK18" s="337" t="s">
        <v>84</v>
      </c>
      <c r="FL18" s="338"/>
      <c r="FM18" s="338"/>
      <c r="FN18" s="338"/>
      <c r="FO18" s="338"/>
      <c r="FP18" s="338"/>
      <c r="FQ18" s="338"/>
      <c r="FR18" s="338"/>
      <c r="FS18" s="338"/>
      <c r="FT18" s="338"/>
      <c r="FU18" s="338"/>
      <c r="FV18" s="338"/>
      <c r="FW18" s="338"/>
      <c r="FX18" s="338"/>
      <c r="FY18" s="338"/>
      <c r="FZ18" s="338"/>
      <c r="GA18" s="338"/>
      <c r="GB18" s="338"/>
      <c r="GC18" s="338"/>
      <c r="GD18" s="338"/>
      <c r="GE18" s="338"/>
      <c r="GF18" s="339"/>
      <c r="GG18" s="194"/>
      <c r="GH18" s="489"/>
      <c r="GI18" s="489"/>
      <c r="GW18" s="189"/>
      <c r="GX18" s="190"/>
      <c r="GY18" s="190"/>
      <c r="GZ18" s="190"/>
      <c r="HA18" s="190"/>
      <c r="HB18" s="191"/>
      <c r="HC18" s="191"/>
      <c r="HD18" s="178"/>
      <c r="HE18" s="191"/>
      <c r="HF18" s="178"/>
      <c r="HG18" s="191"/>
      <c r="HH18" s="178"/>
      <c r="HI18" s="191"/>
      <c r="HJ18" s="170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78"/>
      <c r="IE18" s="191"/>
      <c r="IF18" s="178"/>
      <c r="IG18" s="178"/>
      <c r="IH18" s="178"/>
      <c r="II18" s="178"/>
      <c r="IJ18" s="178"/>
    </row>
    <row r="19" spans="1:244" ht="12" customHeight="1">
      <c r="A19" s="425"/>
      <c r="B19" s="429"/>
      <c r="C19" s="276"/>
      <c r="D19" s="429"/>
      <c r="E19" s="276"/>
      <c r="F19" s="429"/>
      <c r="G19" s="276"/>
      <c r="H19" s="278"/>
      <c r="I19" s="276"/>
      <c r="J19" s="449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5"/>
      <c r="Y19" s="67">
        <v>1</v>
      </c>
      <c r="Z19" s="68">
        <v>2</v>
      </c>
      <c r="AA19" s="112" t="s">
        <v>21</v>
      </c>
      <c r="AB19" s="113"/>
      <c r="AC19" s="113"/>
      <c r="AD19" s="113"/>
      <c r="AE19" s="113"/>
      <c r="AF19" s="113"/>
      <c r="AG19" s="113"/>
      <c r="AH19" s="113"/>
      <c r="AI19" s="113"/>
      <c r="AJ19" s="114"/>
      <c r="AK19" s="112" t="s">
        <v>22</v>
      </c>
      <c r="AL19" s="113"/>
      <c r="AM19" s="113"/>
      <c r="AN19" s="113"/>
      <c r="AO19" s="113"/>
      <c r="AP19" s="113"/>
      <c r="AQ19" s="113"/>
      <c r="AR19" s="113"/>
      <c r="AS19" s="114"/>
      <c r="AT19" s="69">
        <v>7</v>
      </c>
      <c r="AU19" s="70">
        <v>1</v>
      </c>
      <c r="AV19" s="459" t="s">
        <v>82</v>
      </c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1"/>
      <c r="BQ19" s="247">
        <v>1</v>
      </c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441">
        <v>2</v>
      </c>
      <c r="CD19" s="441"/>
      <c r="CE19" s="441"/>
      <c r="CF19" s="441"/>
      <c r="CG19" s="441"/>
      <c r="CH19" s="247" t="s">
        <v>98</v>
      </c>
      <c r="CI19" s="248"/>
      <c r="CJ19" s="248"/>
      <c r="CK19" s="248"/>
      <c r="CL19" s="249"/>
      <c r="CM19" s="287" t="s">
        <v>23</v>
      </c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95"/>
      <c r="DD19" s="70">
        <v>1</v>
      </c>
      <c r="DE19" s="287" t="s">
        <v>24</v>
      </c>
      <c r="DF19" s="248"/>
      <c r="DG19" s="248"/>
      <c r="DH19" s="248"/>
      <c r="DI19" s="295"/>
      <c r="DJ19" s="247" t="s">
        <v>281</v>
      </c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9"/>
      <c r="DV19" s="287" t="s">
        <v>70</v>
      </c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9"/>
      <c r="EH19" s="287" t="s">
        <v>73</v>
      </c>
      <c r="EI19" s="248"/>
      <c r="EJ19" s="248"/>
      <c r="EK19" s="248"/>
      <c r="EL19" s="295"/>
      <c r="EM19" s="70">
        <v>1</v>
      </c>
      <c r="EN19" s="69">
        <v>2</v>
      </c>
      <c r="EO19" s="266" t="s">
        <v>126</v>
      </c>
      <c r="EP19" s="267"/>
      <c r="EQ19" s="267"/>
      <c r="ER19" s="267"/>
      <c r="ES19" s="267"/>
      <c r="ET19" s="267"/>
      <c r="EU19" s="267"/>
      <c r="EV19" s="267"/>
      <c r="EW19" s="267"/>
      <c r="EX19" s="267"/>
      <c r="EY19" s="268"/>
      <c r="EZ19" s="266" t="s">
        <v>127</v>
      </c>
      <c r="FA19" s="267"/>
      <c r="FB19" s="267"/>
      <c r="FC19" s="267"/>
      <c r="FD19" s="267"/>
      <c r="FE19" s="267"/>
      <c r="FF19" s="267"/>
      <c r="FG19" s="267"/>
      <c r="FH19" s="267"/>
      <c r="FI19" s="267"/>
      <c r="FJ19" s="268"/>
      <c r="FK19" s="266" t="s">
        <v>323</v>
      </c>
      <c r="FL19" s="267"/>
      <c r="FM19" s="267"/>
      <c r="FN19" s="267"/>
      <c r="FO19" s="267"/>
      <c r="FP19" s="267"/>
      <c r="FQ19" s="267"/>
      <c r="FR19" s="267"/>
      <c r="FS19" s="267"/>
      <c r="FT19" s="267"/>
      <c r="FU19" s="268"/>
      <c r="FV19" s="266" t="s">
        <v>324</v>
      </c>
      <c r="FW19" s="267"/>
      <c r="FX19" s="267"/>
      <c r="FY19" s="267"/>
      <c r="FZ19" s="267"/>
      <c r="GA19" s="267"/>
      <c r="GB19" s="267"/>
      <c r="GC19" s="267"/>
      <c r="GD19" s="267"/>
      <c r="GE19" s="267"/>
      <c r="GF19" s="268"/>
      <c r="GG19" s="222"/>
      <c r="GH19" s="489"/>
      <c r="GI19" s="489"/>
      <c r="GW19" s="195"/>
      <c r="GX19" s="196"/>
      <c r="GY19" s="197"/>
      <c r="GZ19" s="197"/>
      <c r="HA19" s="198"/>
      <c r="HB19" s="199"/>
      <c r="HC19" s="198"/>
      <c r="HD19" s="199"/>
      <c r="HE19" s="200"/>
      <c r="HF19" s="199"/>
      <c r="HG19" s="198"/>
      <c r="HH19" s="201"/>
      <c r="HI19" s="201"/>
      <c r="HJ19" s="203"/>
      <c r="HK19" s="202"/>
      <c r="HL19" s="193"/>
      <c r="HM19" s="193"/>
      <c r="HN19" s="193"/>
      <c r="HO19" s="193"/>
      <c r="HP19" s="193"/>
      <c r="HQ19" s="193"/>
      <c r="HR19" s="193"/>
      <c r="HS19" s="204"/>
      <c r="HT19" s="193"/>
      <c r="HU19" s="193"/>
      <c r="HV19" s="193"/>
      <c r="HW19" s="193"/>
      <c r="HX19" s="193"/>
      <c r="HY19" s="193"/>
      <c r="HZ19" s="193"/>
      <c r="IA19" s="205"/>
      <c r="IB19" s="208"/>
      <c r="IC19" s="200"/>
      <c r="ID19" s="201"/>
      <c r="IE19" s="201"/>
      <c r="IF19" s="207"/>
      <c r="IG19" s="192"/>
      <c r="IH19" s="192"/>
      <c r="II19" s="192"/>
      <c r="IJ19" s="206"/>
    </row>
    <row r="20" spans="1:244" ht="12" customHeight="1">
      <c r="A20" s="425"/>
      <c r="B20" s="429"/>
      <c r="C20" s="276"/>
      <c r="D20" s="429"/>
      <c r="E20" s="276"/>
      <c r="F20" s="429"/>
      <c r="G20" s="276"/>
      <c r="H20" s="278"/>
      <c r="I20" s="276"/>
      <c r="J20" s="449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5"/>
      <c r="Y20" s="301" t="s">
        <v>90</v>
      </c>
      <c r="Z20" s="269" t="s">
        <v>91</v>
      </c>
      <c r="AA20" s="270" t="s">
        <v>106</v>
      </c>
      <c r="AB20" s="298" t="s">
        <v>25</v>
      </c>
      <c r="AC20" s="432"/>
      <c r="AD20" s="432"/>
      <c r="AE20" s="432"/>
      <c r="AF20" s="433"/>
      <c r="AG20" s="298" t="s">
        <v>26</v>
      </c>
      <c r="AH20" s="432"/>
      <c r="AI20" s="432"/>
      <c r="AJ20" s="244" t="s">
        <v>94</v>
      </c>
      <c r="AK20" s="296" t="s">
        <v>93</v>
      </c>
      <c r="AL20" s="244" t="s">
        <v>27</v>
      </c>
      <c r="AM20" s="244" t="s">
        <v>28</v>
      </c>
      <c r="AN20" s="298" t="s">
        <v>29</v>
      </c>
      <c r="AO20" s="78"/>
      <c r="AP20" s="77"/>
      <c r="AQ20" s="298" t="s">
        <v>0</v>
      </c>
      <c r="AR20" s="78"/>
      <c r="AS20" s="77"/>
      <c r="AT20" s="407" t="s">
        <v>71</v>
      </c>
      <c r="AU20" s="301" t="s">
        <v>108</v>
      </c>
      <c r="AV20" s="270" t="s">
        <v>93</v>
      </c>
      <c r="AW20" s="376" t="s">
        <v>109</v>
      </c>
      <c r="AX20" s="376"/>
      <c r="AY20" s="376"/>
      <c r="AZ20" s="376"/>
      <c r="BA20" s="376"/>
      <c r="BB20" s="376"/>
      <c r="BC20" s="376"/>
      <c r="BD20" s="376"/>
      <c r="BE20" s="376"/>
      <c r="BF20" s="376" t="s">
        <v>110</v>
      </c>
      <c r="BG20" s="376"/>
      <c r="BH20" s="376"/>
      <c r="BI20" s="376"/>
      <c r="BJ20" s="376"/>
      <c r="BK20" s="376"/>
      <c r="BL20" s="376"/>
      <c r="BM20" s="376"/>
      <c r="BN20" s="376"/>
      <c r="BO20" s="260" t="s">
        <v>95</v>
      </c>
      <c r="BP20" s="378"/>
      <c r="BQ20" s="439" t="s">
        <v>265</v>
      </c>
      <c r="BR20" s="432"/>
      <c r="BS20" s="432"/>
      <c r="BT20" s="440"/>
      <c r="BU20" s="439" t="s">
        <v>97</v>
      </c>
      <c r="BV20" s="440"/>
      <c r="BW20" s="456" t="s">
        <v>255</v>
      </c>
      <c r="BX20" s="456"/>
      <c r="BY20" s="457"/>
      <c r="BZ20" s="457"/>
      <c r="CA20" s="457"/>
      <c r="CB20" s="458"/>
      <c r="CC20" s="400" t="s">
        <v>267</v>
      </c>
      <c r="CD20" s="401"/>
      <c r="CE20" s="402"/>
      <c r="CF20" s="402"/>
      <c r="CG20" s="402"/>
      <c r="CH20" s="375" t="s">
        <v>30</v>
      </c>
      <c r="CI20" s="376"/>
      <c r="CJ20" s="377"/>
      <c r="CK20" s="287" t="s">
        <v>31</v>
      </c>
      <c r="CL20" s="249"/>
      <c r="CM20" s="377" t="s">
        <v>32</v>
      </c>
      <c r="CN20" s="267"/>
      <c r="CO20" s="267"/>
      <c r="CP20" s="267"/>
      <c r="CQ20" s="366"/>
      <c r="CR20" s="342" t="s">
        <v>33</v>
      </c>
      <c r="CS20" s="343"/>
      <c r="CT20" s="343"/>
      <c r="CU20" s="344"/>
      <c r="CV20" s="342" t="s">
        <v>34</v>
      </c>
      <c r="CW20" s="343"/>
      <c r="CX20" s="343"/>
      <c r="CY20" s="344"/>
      <c r="CZ20" s="342" t="s">
        <v>35</v>
      </c>
      <c r="DA20" s="343"/>
      <c r="DB20" s="343"/>
      <c r="DC20" s="345"/>
      <c r="DD20" s="405" t="s">
        <v>10</v>
      </c>
      <c r="DE20" s="244" t="s">
        <v>11</v>
      </c>
      <c r="DF20" s="244" t="s">
        <v>12</v>
      </c>
      <c r="DG20" s="244" t="s">
        <v>13</v>
      </c>
      <c r="DH20" s="244" t="s">
        <v>14</v>
      </c>
      <c r="DI20" s="398" t="s">
        <v>15</v>
      </c>
      <c r="DJ20" s="251" t="s">
        <v>313</v>
      </c>
      <c r="DK20" s="252"/>
      <c r="DL20" s="252"/>
      <c r="DM20" s="253"/>
      <c r="DN20" s="287" t="s">
        <v>1</v>
      </c>
      <c r="DO20" s="248"/>
      <c r="DP20" s="248"/>
      <c r="DQ20" s="249"/>
      <c r="DR20" s="287" t="s">
        <v>2</v>
      </c>
      <c r="DS20" s="248"/>
      <c r="DT20" s="248"/>
      <c r="DU20" s="248"/>
      <c r="DV20" s="251" t="s">
        <v>314</v>
      </c>
      <c r="DW20" s="252"/>
      <c r="DX20" s="252"/>
      <c r="DY20" s="253"/>
      <c r="DZ20" s="280" t="s">
        <v>1</v>
      </c>
      <c r="EA20" s="280"/>
      <c r="EB20" s="280"/>
      <c r="EC20" s="280"/>
      <c r="ED20" s="280" t="s">
        <v>3</v>
      </c>
      <c r="EE20" s="280"/>
      <c r="EF20" s="280"/>
      <c r="EG20" s="280"/>
      <c r="EH20" s="122">
        <v>3</v>
      </c>
      <c r="EI20" s="248" t="s">
        <v>303</v>
      </c>
      <c r="EJ20" s="248"/>
      <c r="EK20" s="248"/>
      <c r="EL20" s="295"/>
      <c r="EM20" s="301" t="s">
        <v>112</v>
      </c>
      <c r="EN20" s="260" t="s">
        <v>113</v>
      </c>
      <c r="EO20" s="266" t="s">
        <v>36</v>
      </c>
      <c r="EP20" s="267"/>
      <c r="EQ20" s="366"/>
      <c r="ER20" s="287" t="s">
        <v>64</v>
      </c>
      <c r="ES20" s="249"/>
      <c r="ET20" s="287" t="s">
        <v>65</v>
      </c>
      <c r="EU20" s="249"/>
      <c r="EV20" s="287" t="s">
        <v>66</v>
      </c>
      <c r="EW20" s="249"/>
      <c r="EX20" s="287" t="s">
        <v>67</v>
      </c>
      <c r="EY20" s="295"/>
      <c r="EZ20" s="266" t="s">
        <v>36</v>
      </c>
      <c r="FA20" s="267"/>
      <c r="FB20" s="366"/>
      <c r="FC20" s="287" t="s">
        <v>64</v>
      </c>
      <c r="FD20" s="249"/>
      <c r="FE20" s="287" t="s">
        <v>65</v>
      </c>
      <c r="FF20" s="249"/>
      <c r="FG20" s="287" t="s">
        <v>66</v>
      </c>
      <c r="FH20" s="249"/>
      <c r="FI20" s="287" t="s">
        <v>67</v>
      </c>
      <c r="FJ20" s="295"/>
      <c r="FK20" s="266" t="s">
        <v>36</v>
      </c>
      <c r="FL20" s="267"/>
      <c r="FM20" s="366"/>
      <c r="FN20" s="287" t="s">
        <v>64</v>
      </c>
      <c r="FO20" s="249"/>
      <c r="FP20" s="287" t="s">
        <v>65</v>
      </c>
      <c r="FQ20" s="249"/>
      <c r="FR20" s="287" t="s">
        <v>66</v>
      </c>
      <c r="FS20" s="249"/>
      <c r="FT20" s="287" t="s">
        <v>67</v>
      </c>
      <c r="FU20" s="295"/>
      <c r="FV20" s="266" t="s">
        <v>36</v>
      </c>
      <c r="FW20" s="267"/>
      <c r="FX20" s="366"/>
      <c r="FY20" s="287" t="s">
        <v>64</v>
      </c>
      <c r="FZ20" s="249"/>
      <c r="GA20" s="287" t="s">
        <v>65</v>
      </c>
      <c r="GB20" s="249"/>
      <c r="GC20" s="287" t="s">
        <v>66</v>
      </c>
      <c r="GD20" s="249"/>
      <c r="GE20" s="287" t="s">
        <v>67</v>
      </c>
      <c r="GF20" s="295"/>
      <c r="GG20" s="194"/>
      <c r="GH20" s="489"/>
      <c r="GI20" s="489"/>
      <c r="GW20" s="238" t="s">
        <v>283</v>
      </c>
      <c r="GX20" s="241" t="s">
        <v>284</v>
      </c>
      <c r="GY20" s="241" t="s">
        <v>285</v>
      </c>
      <c r="GZ20" s="241" t="s">
        <v>286</v>
      </c>
      <c r="HA20" s="350" t="s">
        <v>287</v>
      </c>
      <c r="HB20" s="238" t="s">
        <v>282</v>
      </c>
      <c r="HC20" s="350" t="s">
        <v>288</v>
      </c>
      <c r="HD20" s="346" t="s">
        <v>289</v>
      </c>
      <c r="HE20" s="350" t="s">
        <v>290</v>
      </c>
      <c r="HF20" s="346" t="s">
        <v>291</v>
      </c>
      <c r="HG20" s="350" t="s">
        <v>292</v>
      </c>
      <c r="HH20" s="346" t="s">
        <v>293</v>
      </c>
      <c r="HI20" s="350" t="s">
        <v>294</v>
      </c>
      <c r="HJ20" s="373" t="s">
        <v>304</v>
      </c>
      <c r="HK20" s="364" t="s">
        <v>1</v>
      </c>
      <c r="HL20" s="364"/>
      <c r="HM20" s="364"/>
      <c r="HN20" s="365"/>
      <c r="HO20" s="372" t="s">
        <v>2</v>
      </c>
      <c r="HP20" s="364"/>
      <c r="HQ20" s="364"/>
      <c r="HR20" s="364"/>
      <c r="HS20" s="373" t="s">
        <v>305</v>
      </c>
      <c r="HT20" s="364" t="s">
        <v>1</v>
      </c>
      <c r="HU20" s="364"/>
      <c r="HV20" s="364"/>
      <c r="HW20" s="365"/>
      <c r="HX20" s="468" t="s">
        <v>3</v>
      </c>
      <c r="HY20" s="468"/>
      <c r="HZ20" s="468"/>
      <c r="IA20" s="468"/>
      <c r="IB20" s="346" t="s">
        <v>319</v>
      </c>
      <c r="IC20" s="350" t="s">
        <v>320</v>
      </c>
      <c r="ID20" s="346" t="s">
        <v>295</v>
      </c>
      <c r="IE20" s="350" t="s">
        <v>297</v>
      </c>
      <c r="IF20" s="373" t="s">
        <v>298</v>
      </c>
      <c r="IG20" s="466" t="s">
        <v>299</v>
      </c>
      <c r="IH20" s="367" t="s">
        <v>300</v>
      </c>
      <c r="II20" s="367" t="s">
        <v>301</v>
      </c>
      <c r="IJ20" s="369" t="s">
        <v>302</v>
      </c>
    </row>
    <row r="21" spans="1:244" ht="12" customHeight="1">
      <c r="A21" s="425"/>
      <c r="B21" s="429"/>
      <c r="C21" s="276"/>
      <c r="D21" s="429"/>
      <c r="E21" s="276"/>
      <c r="F21" s="429"/>
      <c r="G21" s="276"/>
      <c r="H21" s="278"/>
      <c r="I21" s="276"/>
      <c r="J21" s="449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5"/>
      <c r="Y21" s="299"/>
      <c r="Z21" s="270"/>
      <c r="AA21" s="270"/>
      <c r="AB21" s="451"/>
      <c r="AC21" s="278"/>
      <c r="AD21" s="278"/>
      <c r="AE21" s="278"/>
      <c r="AF21" s="434"/>
      <c r="AG21" s="451"/>
      <c r="AH21" s="278"/>
      <c r="AI21" s="278"/>
      <c r="AJ21" s="296"/>
      <c r="AK21" s="296"/>
      <c r="AL21" s="245"/>
      <c r="AM21" s="245"/>
      <c r="AN21" s="296"/>
      <c r="AO21" s="432" t="s">
        <v>239</v>
      </c>
      <c r="AP21" s="433"/>
      <c r="AQ21" s="296"/>
      <c r="AR21" s="432" t="s">
        <v>239</v>
      </c>
      <c r="AS21" s="433"/>
      <c r="AT21" s="272"/>
      <c r="AU21" s="299"/>
      <c r="AV21" s="270"/>
      <c r="AW21" s="269" t="s">
        <v>125</v>
      </c>
      <c r="AX21" s="269" t="s">
        <v>77</v>
      </c>
      <c r="AY21" s="260" t="s">
        <v>78</v>
      </c>
      <c r="AZ21" s="261"/>
      <c r="BA21" s="453" t="s">
        <v>81</v>
      </c>
      <c r="BB21" s="454"/>
      <c r="BC21" s="454"/>
      <c r="BD21" s="454"/>
      <c r="BE21" s="455"/>
      <c r="BF21" s="269" t="s">
        <v>125</v>
      </c>
      <c r="BG21" s="269" t="s">
        <v>77</v>
      </c>
      <c r="BH21" s="260" t="s">
        <v>78</v>
      </c>
      <c r="BI21" s="261"/>
      <c r="BJ21" s="377" t="s">
        <v>81</v>
      </c>
      <c r="BK21" s="267"/>
      <c r="BL21" s="267"/>
      <c r="BM21" s="267"/>
      <c r="BN21" s="366"/>
      <c r="BO21" s="262"/>
      <c r="BP21" s="379"/>
      <c r="BQ21" s="429"/>
      <c r="BR21" s="278"/>
      <c r="BS21" s="278"/>
      <c r="BT21" s="276"/>
      <c r="BU21" s="429"/>
      <c r="BV21" s="276"/>
      <c r="BW21" s="84"/>
      <c r="BX21" s="88"/>
      <c r="BY21" s="260" t="s">
        <v>256</v>
      </c>
      <c r="BZ21" s="261"/>
      <c r="CA21" s="260" t="s">
        <v>257</v>
      </c>
      <c r="CB21" s="261"/>
      <c r="CC21" s="115"/>
      <c r="CD21" s="88"/>
      <c r="CE21" s="412" t="s">
        <v>278</v>
      </c>
      <c r="CF21" s="413"/>
      <c r="CG21" s="414"/>
      <c r="CH21" s="301" t="s">
        <v>37</v>
      </c>
      <c r="CI21" s="269" t="s">
        <v>38</v>
      </c>
      <c r="CJ21" s="269" t="s">
        <v>0</v>
      </c>
      <c r="CK21" s="269" t="s">
        <v>39</v>
      </c>
      <c r="CL21" s="269" t="s">
        <v>40</v>
      </c>
      <c r="CM21" s="261" t="s">
        <v>41</v>
      </c>
      <c r="CN21" s="269" t="s">
        <v>0</v>
      </c>
      <c r="CO21" s="260" t="s">
        <v>74</v>
      </c>
      <c r="CP21" s="436"/>
      <c r="CQ21" s="261"/>
      <c r="CR21" s="270" t="s">
        <v>92</v>
      </c>
      <c r="CS21" s="269" t="s">
        <v>101</v>
      </c>
      <c r="CT21" s="269" t="s">
        <v>100</v>
      </c>
      <c r="CU21" s="269" t="s">
        <v>99</v>
      </c>
      <c r="CV21" s="270" t="s">
        <v>92</v>
      </c>
      <c r="CW21" s="269" t="s">
        <v>101</v>
      </c>
      <c r="CX21" s="269" t="s">
        <v>100</v>
      </c>
      <c r="CY21" s="269" t="s">
        <v>99</v>
      </c>
      <c r="CZ21" s="270" t="s">
        <v>92</v>
      </c>
      <c r="DA21" s="269" t="s">
        <v>101</v>
      </c>
      <c r="DB21" s="269" t="s">
        <v>100</v>
      </c>
      <c r="DC21" s="407" t="s">
        <v>99</v>
      </c>
      <c r="DD21" s="406"/>
      <c r="DE21" s="296"/>
      <c r="DF21" s="296"/>
      <c r="DG21" s="296"/>
      <c r="DH21" s="296"/>
      <c r="DI21" s="399"/>
      <c r="DJ21" s="254"/>
      <c r="DK21" s="255"/>
      <c r="DL21" s="255"/>
      <c r="DM21" s="256"/>
      <c r="DN21" s="249" t="s">
        <v>120</v>
      </c>
      <c r="DO21" s="280"/>
      <c r="DP21" s="280" t="s">
        <v>123</v>
      </c>
      <c r="DQ21" s="280"/>
      <c r="DR21" s="280" t="s">
        <v>120</v>
      </c>
      <c r="DS21" s="280"/>
      <c r="DT21" s="280" t="s">
        <v>123</v>
      </c>
      <c r="DU21" s="287"/>
      <c r="DV21" s="254"/>
      <c r="DW21" s="255"/>
      <c r="DX21" s="255"/>
      <c r="DY21" s="256"/>
      <c r="DZ21" s="280" t="s">
        <v>120</v>
      </c>
      <c r="EA21" s="280"/>
      <c r="EB21" s="280" t="s">
        <v>123</v>
      </c>
      <c r="EC21" s="280"/>
      <c r="ED21" s="280" t="s">
        <v>120</v>
      </c>
      <c r="EE21" s="280"/>
      <c r="EF21" s="280" t="s">
        <v>123</v>
      </c>
      <c r="EG21" s="280"/>
      <c r="EH21" s="353" t="s">
        <v>69</v>
      </c>
      <c r="EI21" s="357" t="s">
        <v>11</v>
      </c>
      <c r="EJ21" s="274" t="s">
        <v>12</v>
      </c>
      <c r="EK21" s="274" t="s">
        <v>13</v>
      </c>
      <c r="EL21" s="340" t="s">
        <v>14</v>
      </c>
      <c r="EM21" s="349"/>
      <c r="EN21" s="262"/>
      <c r="EO21" s="393" t="s">
        <v>118</v>
      </c>
      <c r="EP21" s="269" t="s">
        <v>42</v>
      </c>
      <c r="EQ21" s="269" t="s">
        <v>43</v>
      </c>
      <c r="ER21" s="289" t="s">
        <v>68</v>
      </c>
      <c r="ES21" s="357"/>
      <c r="ET21" s="260" t="s">
        <v>116</v>
      </c>
      <c r="EU21" s="261"/>
      <c r="EV21" s="260" t="s">
        <v>117</v>
      </c>
      <c r="EW21" s="261"/>
      <c r="EX21" s="289" t="s">
        <v>277</v>
      </c>
      <c r="EY21" s="290"/>
      <c r="EZ21" s="393" t="s">
        <v>118</v>
      </c>
      <c r="FA21" s="269" t="s">
        <v>42</v>
      </c>
      <c r="FB21" s="269" t="s">
        <v>43</v>
      </c>
      <c r="FC21" s="289" t="s">
        <v>213</v>
      </c>
      <c r="FD21" s="357"/>
      <c r="FE21" s="260" t="s">
        <v>116</v>
      </c>
      <c r="FF21" s="261"/>
      <c r="FG21" s="260" t="s">
        <v>117</v>
      </c>
      <c r="FH21" s="261"/>
      <c r="FI21" s="289" t="s">
        <v>214</v>
      </c>
      <c r="FJ21" s="290"/>
      <c r="FK21" s="393" t="s">
        <v>118</v>
      </c>
      <c r="FL21" s="269" t="s">
        <v>42</v>
      </c>
      <c r="FM21" s="269" t="s">
        <v>43</v>
      </c>
      <c r="FN21" s="289" t="s">
        <v>68</v>
      </c>
      <c r="FO21" s="357"/>
      <c r="FP21" s="260" t="s">
        <v>116</v>
      </c>
      <c r="FQ21" s="261"/>
      <c r="FR21" s="260" t="s">
        <v>117</v>
      </c>
      <c r="FS21" s="261"/>
      <c r="FT21" s="289" t="s">
        <v>214</v>
      </c>
      <c r="FU21" s="290"/>
      <c r="FV21" s="393" t="s">
        <v>118</v>
      </c>
      <c r="FW21" s="269" t="s">
        <v>42</v>
      </c>
      <c r="FX21" s="269" t="s">
        <v>43</v>
      </c>
      <c r="FY21" s="289" t="s">
        <v>68</v>
      </c>
      <c r="FZ21" s="357"/>
      <c r="GA21" s="260" t="s">
        <v>116</v>
      </c>
      <c r="GB21" s="261"/>
      <c r="GC21" s="260" t="s">
        <v>117</v>
      </c>
      <c r="GD21" s="261"/>
      <c r="GE21" s="289" t="s">
        <v>214</v>
      </c>
      <c r="GF21" s="290"/>
      <c r="GG21" s="223"/>
      <c r="GH21" s="489"/>
      <c r="GI21" s="489"/>
      <c r="GW21" s="239"/>
      <c r="GX21" s="242"/>
      <c r="GY21" s="242"/>
      <c r="GZ21" s="242"/>
      <c r="HA21" s="351"/>
      <c r="HB21" s="239"/>
      <c r="HC21" s="351"/>
      <c r="HD21" s="347"/>
      <c r="HE21" s="351"/>
      <c r="HF21" s="347"/>
      <c r="HG21" s="351"/>
      <c r="HH21" s="347"/>
      <c r="HI21" s="351"/>
      <c r="HJ21" s="373"/>
      <c r="HK21" s="385" t="s">
        <v>120</v>
      </c>
      <c r="HL21" s="386"/>
      <c r="HM21" s="386" t="s">
        <v>123</v>
      </c>
      <c r="HN21" s="386"/>
      <c r="HO21" s="386" t="s">
        <v>120</v>
      </c>
      <c r="HP21" s="386"/>
      <c r="HQ21" s="386" t="s">
        <v>123</v>
      </c>
      <c r="HR21" s="391"/>
      <c r="HS21" s="373"/>
      <c r="HT21" s="385" t="s">
        <v>120</v>
      </c>
      <c r="HU21" s="386"/>
      <c r="HV21" s="386" t="s">
        <v>123</v>
      </c>
      <c r="HW21" s="386"/>
      <c r="HX21" s="386" t="s">
        <v>120</v>
      </c>
      <c r="HY21" s="386"/>
      <c r="HZ21" s="386" t="s">
        <v>123</v>
      </c>
      <c r="IA21" s="386"/>
      <c r="IB21" s="347"/>
      <c r="IC21" s="351"/>
      <c r="ID21" s="347"/>
      <c r="IE21" s="351"/>
      <c r="IF21" s="373"/>
      <c r="IG21" s="467"/>
      <c r="IH21" s="368"/>
      <c r="II21" s="368"/>
      <c r="IJ21" s="370"/>
    </row>
    <row r="22" spans="1:244" ht="12" customHeight="1">
      <c r="A22" s="425"/>
      <c r="B22" s="429"/>
      <c r="C22" s="276"/>
      <c r="D22" s="429"/>
      <c r="E22" s="276"/>
      <c r="F22" s="429"/>
      <c r="G22" s="276"/>
      <c r="H22" s="278"/>
      <c r="I22" s="276"/>
      <c r="J22" s="449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5"/>
      <c r="Y22" s="299"/>
      <c r="Z22" s="270"/>
      <c r="AA22" s="270"/>
      <c r="AB22" s="451"/>
      <c r="AC22" s="278"/>
      <c r="AD22" s="278"/>
      <c r="AE22" s="278"/>
      <c r="AF22" s="434"/>
      <c r="AG22" s="451"/>
      <c r="AH22" s="278"/>
      <c r="AI22" s="278"/>
      <c r="AJ22" s="296"/>
      <c r="AK22" s="296"/>
      <c r="AL22" s="245"/>
      <c r="AM22" s="245"/>
      <c r="AN22" s="296"/>
      <c r="AO22" s="278"/>
      <c r="AP22" s="434"/>
      <c r="AQ22" s="296"/>
      <c r="AR22" s="278"/>
      <c r="AS22" s="434"/>
      <c r="AT22" s="272"/>
      <c r="AU22" s="299"/>
      <c r="AV22" s="270"/>
      <c r="AW22" s="270"/>
      <c r="AX22" s="270"/>
      <c r="AY22" s="262"/>
      <c r="AZ22" s="263"/>
      <c r="BA22" s="260" t="s">
        <v>80</v>
      </c>
      <c r="BB22" s="436"/>
      <c r="BC22" s="261"/>
      <c r="BD22" s="260" t="s">
        <v>79</v>
      </c>
      <c r="BE22" s="261"/>
      <c r="BF22" s="270"/>
      <c r="BG22" s="270"/>
      <c r="BH22" s="262"/>
      <c r="BI22" s="263"/>
      <c r="BJ22" s="260" t="s">
        <v>80</v>
      </c>
      <c r="BK22" s="436"/>
      <c r="BL22" s="261"/>
      <c r="BM22" s="260" t="s">
        <v>79</v>
      </c>
      <c r="BN22" s="261"/>
      <c r="BO22" s="262"/>
      <c r="BP22" s="379"/>
      <c r="BQ22" s="429"/>
      <c r="BR22" s="278"/>
      <c r="BS22" s="278"/>
      <c r="BT22" s="276"/>
      <c r="BU22" s="429"/>
      <c r="BV22" s="276"/>
      <c r="BW22" s="84"/>
      <c r="BX22" s="83"/>
      <c r="BY22" s="262"/>
      <c r="BZ22" s="263"/>
      <c r="CA22" s="262"/>
      <c r="CB22" s="263"/>
      <c r="CC22" s="115"/>
      <c r="CD22" s="83"/>
      <c r="CE22" s="415"/>
      <c r="CF22" s="416"/>
      <c r="CG22" s="417"/>
      <c r="CH22" s="299"/>
      <c r="CI22" s="270"/>
      <c r="CJ22" s="270"/>
      <c r="CK22" s="270"/>
      <c r="CL22" s="270"/>
      <c r="CM22" s="263"/>
      <c r="CN22" s="270"/>
      <c r="CO22" s="262"/>
      <c r="CP22" s="437"/>
      <c r="CQ22" s="263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2"/>
      <c r="DD22" s="406"/>
      <c r="DE22" s="296"/>
      <c r="DF22" s="296"/>
      <c r="DG22" s="296"/>
      <c r="DH22" s="296"/>
      <c r="DI22" s="399"/>
      <c r="DJ22" s="254"/>
      <c r="DK22" s="255"/>
      <c r="DL22" s="255"/>
      <c r="DM22" s="256"/>
      <c r="DN22" s="358" t="s">
        <v>121</v>
      </c>
      <c r="DO22" s="275" t="s">
        <v>122</v>
      </c>
      <c r="DP22" s="275" t="s">
        <v>121</v>
      </c>
      <c r="DQ22" s="275" t="s">
        <v>122</v>
      </c>
      <c r="DR22" s="274" t="s">
        <v>121</v>
      </c>
      <c r="DS22" s="274" t="s">
        <v>122</v>
      </c>
      <c r="DT22" s="274" t="s">
        <v>121</v>
      </c>
      <c r="DU22" s="289" t="s">
        <v>122</v>
      </c>
      <c r="DV22" s="254"/>
      <c r="DW22" s="255"/>
      <c r="DX22" s="255"/>
      <c r="DY22" s="256"/>
      <c r="DZ22" s="275" t="s">
        <v>121</v>
      </c>
      <c r="EA22" s="275" t="s">
        <v>122</v>
      </c>
      <c r="EB22" s="275" t="s">
        <v>121</v>
      </c>
      <c r="EC22" s="275" t="s">
        <v>122</v>
      </c>
      <c r="ED22" s="274" t="s">
        <v>121</v>
      </c>
      <c r="EE22" s="274" t="s">
        <v>122</v>
      </c>
      <c r="EF22" s="274" t="s">
        <v>121</v>
      </c>
      <c r="EG22" s="274" t="s">
        <v>122</v>
      </c>
      <c r="EH22" s="354"/>
      <c r="EI22" s="358"/>
      <c r="EJ22" s="275"/>
      <c r="EK22" s="275"/>
      <c r="EL22" s="341"/>
      <c r="EM22" s="349"/>
      <c r="EN22" s="262"/>
      <c r="EO22" s="394"/>
      <c r="EP22" s="270"/>
      <c r="EQ22" s="270"/>
      <c r="ER22" s="291"/>
      <c r="ES22" s="358"/>
      <c r="ET22" s="262"/>
      <c r="EU22" s="263"/>
      <c r="EV22" s="262"/>
      <c r="EW22" s="263"/>
      <c r="EX22" s="291"/>
      <c r="EY22" s="292"/>
      <c r="EZ22" s="394"/>
      <c r="FA22" s="270"/>
      <c r="FB22" s="270"/>
      <c r="FC22" s="291"/>
      <c r="FD22" s="358"/>
      <c r="FE22" s="262"/>
      <c r="FF22" s="263"/>
      <c r="FG22" s="262"/>
      <c r="FH22" s="263"/>
      <c r="FI22" s="291"/>
      <c r="FJ22" s="292"/>
      <c r="FK22" s="394"/>
      <c r="FL22" s="270"/>
      <c r="FM22" s="270"/>
      <c r="FN22" s="291"/>
      <c r="FO22" s="358"/>
      <c r="FP22" s="262"/>
      <c r="FQ22" s="263"/>
      <c r="FR22" s="262"/>
      <c r="FS22" s="263"/>
      <c r="FT22" s="291"/>
      <c r="FU22" s="292"/>
      <c r="FV22" s="394"/>
      <c r="FW22" s="270"/>
      <c r="FX22" s="270"/>
      <c r="FY22" s="291"/>
      <c r="FZ22" s="358"/>
      <c r="GA22" s="262"/>
      <c r="GB22" s="263"/>
      <c r="GC22" s="262"/>
      <c r="GD22" s="263"/>
      <c r="GE22" s="291"/>
      <c r="GF22" s="292"/>
      <c r="GG22" s="223"/>
      <c r="GH22" s="489"/>
      <c r="GI22" s="489"/>
      <c r="GW22" s="239"/>
      <c r="GX22" s="242"/>
      <c r="GY22" s="242"/>
      <c r="GZ22" s="242"/>
      <c r="HA22" s="351"/>
      <c r="HB22" s="239"/>
      <c r="HC22" s="351"/>
      <c r="HD22" s="347"/>
      <c r="HE22" s="351"/>
      <c r="HF22" s="347"/>
      <c r="HG22" s="351"/>
      <c r="HH22" s="347"/>
      <c r="HI22" s="351"/>
      <c r="HJ22" s="373"/>
      <c r="HK22" s="371" t="s">
        <v>121</v>
      </c>
      <c r="HL22" s="230" t="s">
        <v>122</v>
      </c>
      <c r="HM22" s="230" t="s">
        <v>121</v>
      </c>
      <c r="HN22" s="230" t="s">
        <v>122</v>
      </c>
      <c r="HO22" s="392" t="s">
        <v>121</v>
      </c>
      <c r="HP22" s="392" t="s">
        <v>122</v>
      </c>
      <c r="HQ22" s="392" t="s">
        <v>121</v>
      </c>
      <c r="HR22" s="462" t="s">
        <v>122</v>
      </c>
      <c r="HS22" s="373"/>
      <c r="HT22" s="371" t="s">
        <v>121</v>
      </c>
      <c r="HU22" s="230" t="s">
        <v>122</v>
      </c>
      <c r="HV22" s="230" t="s">
        <v>121</v>
      </c>
      <c r="HW22" s="230" t="s">
        <v>122</v>
      </c>
      <c r="HX22" s="392" t="s">
        <v>121</v>
      </c>
      <c r="HY22" s="392" t="s">
        <v>122</v>
      </c>
      <c r="HZ22" s="392" t="s">
        <v>121</v>
      </c>
      <c r="IA22" s="392" t="s">
        <v>122</v>
      </c>
      <c r="IB22" s="347"/>
      <c r="IC22" s="351"/>
      <c r="ID22" s="347"/>
      <c r="IE22" s="351"/>
      <c r="IF22" s="373"/>
      <c r="IG22" s="467"/>
      <c r="IH22" s="368"/>
      <c r="II22" s="368"/>
      <c r="IJ22" s="370"/>
    </row>
    <row r="23" spans="1:244" ht="14.25" customHeight="1">
      <c r="A23" s="425"/>
      <c r="B23" s="429"/>
      <c r="C23" s="276"/>
      <c r="D23" s="429"/>
      <c r="E23" s="276"/>
      <c r="F23" s="429"/>
      <c r="G23" s="276"/>
      <c r="H23" s="278"/>
      <c r="I23" s="276"/>
      <c r="J23" s="449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5"/>
      <c r="Y23" s="299"/>
      <c r="Z23" s="270"/>
      <c r="AA23" s="270"/>
      <c r="AB23" s="451"/>
      <c r="AC23" s="278"/>
      <c r="AD23" s="278"/>
      <c r="AE23" s="278"/>
      <c r="AF23" s="434"/>
      <c r="AG23" s="451"/>
      <c r="AH23" s="278"/>
      <c r="AI23" s="278"/>
      <c r="AJ23" s="296"/>
      <c r="AK23" s="296"/>
      <c r="AL23" s="245"/>
      <c r="AM23" s="245"/>
      <c r="AN23" s="296"/>
      <c r="AO23" s="278"/>
      <c r="AP23" s="434"/>
      <c r="AQ23" s="296"/>
      <c r="AR23" s="278"/>
      <c r="AS23" s="434"/>
      <c r="AT23" s="272"/>
      <c r="AU23" s="299"/>
      <c r="AV23" s="270"/>
      <c r="AW23" s="270"/>
      <c r="AX23" s="270"/>
      <c r="AY23" s="262"/>
      <c r="AZ23" s="263"/>
      <c r="BA23" s="262"/>
      <c r="BB23" s="437"/>
      <c r="BC23" s="263"/>
      <c r="BD23" s="262"/>
      <c r="BE23" s="263"/>
      <c r="BF23" s="270"/>
      <c r="BG23" s="270"/>
      <c r="BH23" s="262"/>
      <c r="BI23" s="263"/>
      <c r="BJ23" s="262"/>
      <c r="BK23" s="437"/>
      <c r="BL23" s="263"/>
      <c r="BM23" s="262"/>
      <c r="BN23" s="263"/>
      <c r="BO23" s="262"/>
      <c r="BP23" s="379"/>
      <c r="BQ23" s="429"/>
      <c r="BR23" s="278"/>
      <c r="BS23" s="278"/>
      <c r="BT23" s="276"/>
      <c r="BU23" s="429"/>
      <c r="BV23" s="276"/>
      <c r="BW23" s="84"/>
      <c r="BX23" s="83"/>
      <c r="BY23" s="262"/>
      <c r="BZ23" s="263"/>
      <c r="CA23" s="262"/>
      <c r="CB23" s="263"/>
      <c r="CC23" s="115"/>
      <c r="CD23" s="83"/>
      <c r="CE23" s="415"/>
      <c r="CF23" s="416"/>
      <c r="CG23" s="417"/>
      <c r="CH23" s="299"/>
      <c r="CI23" s="270"/>
      <c r="CJ23" s="270"/>
      <c r="CK23" s="270"/>
      <c r="CL23" s="270"/>
      <c r="CM23" s="263"/>
      <c r="CN23" s="270"/>
      <c r="CO23" s="262"/>
      <c r="CP23" s="437"/>
      <c r="CQ23" s="263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2"/>
      <c r="DD23" s="406"/>
      <c r="DE23" s="296"/>
      <c r="DF23" s="296"/>
      <c r="DG23" s="296"/>
      <c r="DH23" s="296"/>
      <c r="DI23" s="399"/>
      <c r="DJ23" s="254"/>
      <c r="DK23" s="255"/>
      <c r="DL23" s="255"/>
      <c r="DM23" s="256"/>
      <c r="DN23" s="358"/>
      <c r="DO23" s="275"/>
      <c r="DP23" s="275"/>
      <c r="DQ23" s="275"/>
      <c r="DR23" s="275"/>
      <c r="DS23" s="275"/>
      <c r="DT23" s="275"/>
      <c r="DU23" s="291"/>
      <c r="DV23" s="254"/>
      <c r="DW23" s="255"/>
      <c r="DX23" s="255"/>
      <c r="DY23" s="256"/>
      <c r="DZ23" s="275"/>
      <c r="EA23" s="275"/>
      <c r="EB23" s="275"/>
      <c r="EC23" s="275"/>
      <c r="ED23" s="275"/>
      <c r="EE23" s="275"/>
      <c r="EF23" s="275"/>
      <c r="EG23" s="275"/>
      <c r="EH23" s="354"/>
      <c r="EI23" s="358"/>
      <c r="EJ23" s="275"/>
      <c r="EK23" s="275"/>
      <c r="EL23" s="341"/>
      <c r="EM23" s="349"/>
      <c r="EN23" s="262"/>
      <c r="EO23" s="394"/>
      <c r="EP23" s="270"/>
      <c r="EQ23" s="270"/>
      <c r="ER23" s="291"/>
      <c r="ES23" s="358"/>
      <c r="ET23" s="262"/>
      <c r="EU23" s="263"/>
      <c r="EV23" s="262"/>
      <c r="EW23" s="263"/>
      <c r="EX23" s="291"/>
      <c r="EY23" s="292"/>
      <c r="EZ23" s="394"/>
      <c r="FA23" s="270"/>
      <c r="FB23" s="270"/>
      <c r="FC23" s="291"/>
      <c r="FD23" s="358"/>
      <c r="FE23" s="262"/>
      <c r="FF23" s="263"/>
      <c r="FG23" s="262"/>
      <c r="FH23" s="263"/>
      <c r="FI23" s="291"/>
      <c r="FJ23" s="292"/>
      <c r="FK23" s="394"/>
      <c r="FL23" s="270"/>
      <c r="FM23" s="270"/>
      <c r="FN23" s="291"/>
      <c r="FO23" s="358"/>
      <c r="FP23" s="262"/>
      <c r="FQ23" s="263"/>
      <c r="FR23" s="262"/>
      <c r="FS23" s="263"/>
      <c r="FT23" s="291"/>
      <c r="FU23" s="292"/>
      <c r="FV23" s="394"/>
      <c r="FW23" s="270"/>
      <c r="FX23" s="270"/>
      <c r="FY23" s="291"/>
      <c r="FZ23" s="358"/>
      <c r="GA23" s="262"/>
      <c r="GB23" s="263"/>
      <c r="GC23" s="262"/>
      <c r="GD23" s="263"/>
      <c r="GE23" s="291"/>
      <c r="GF23" s="292"/>
      <c r="GG23" s="223"/>
      <c r="GH23" s="489"/>
      <c r="GI23" s="489"/>
      <c r="GW23" s="239"/>
      <c r="GX23" s="242"/>
      <c r="GY23" s="242"/>
      <c r="GZ23" s="242"/>
      <c r="HA23" s="351"/>
      <c r="HB23" s="239"/>
      <c r="HC23" s="351"/>
      <c r="HD23" s="347"/>
      <c r="HE23" s="351"/>
      <c r="HF23" s="347"/>
      <c r="HG23" s="351"/>
      <c r="HH23" s="347"/>
      <c r="HI23" s="351"/>
      <c r="HJ23" s="373"/>
      <c r="HK23" s="371"/>
      <c r="HL23" s="230"/>
      <c r="HM23" s="230"/>
      <c r="HN23" s="230"/>
      <c r="HO23" s="230"/>
      <c r="HP23" s="230"/>
      <c r="HQ23" s="230"/>
      <c r="HR23" s="463"/>
      <c r="HS23" s="373"/>
      <c r="HT23" s="371"/>
      <c r="HU23" s="230"/>
      <c r="HV23" s="230"/>
      <c r="HW23" s="230"/>
      <c r="HX23" s="230"/>
      <c r="HY23" s="230"/>
      <c r="HZ23" s="230"/>
      <c r="IA23" s="230"/>
      <c r="IB23" s="347"/>
      <c r="IC23" s="351"/>
      <c r="ID23" s="347"/>
      <c r="IE23" s="351"/>
      <c r="IF23" s="373"/>
      <c r="IG23" s="467"/>
      <c r="IH23" s="368"/>
      <c r="II23" s="368"/>
      <c r="IJ23" s="370"/>
    </row>
    <row r="24" spans="1:244" ht="12" customHeight="1">
      <c r="A24" s="425"/>
      <c r="B24" s="429"/>
      <c r="C24" s="276"/>
      <c r="D24" s="429"/>
      <c r="E24" s="276"/>
      <c r="F24" s="429"/>
      <c r="G24" s="276"/>
      <c r="H24" s="278"/>
      <c r="I24" s="276"/>
      <c r="J24" s="449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5"/>
      <c r="Y24" s="299"/>
      <c r="Z24" s="270"/>
      <c r="AA24" s="270"/>
      <c r="AB24" s="451"/>
      <c r="AC24" s="278"/>
      <c r="AD24" s="278"/>
      <c r="AE24" s="278"/>
      <c r="AF24" s="434"/>
      <c r="AG24" s="451"/>
      <c r="AH24" s="278"/>
      <c r="AI24" s="278"/>
      <c r="AJ24" s="296"/>
      <c r="AK24" s="296"/>
      <c r="AL24" s="245"/>
      <c r="AM24" s="245"/>
      <c r="AN24" s="296"/>
      <c r="AO24" s="278"/>
      <c r="AP24" s="434"/>
      <c r="AQ24" s="296"/>
      <c r="AR24" s="278"/>
      <c r="AS24" s="434"/>
      <c r="AT24" s="272"/>
      <c r="AU24" s="299"/>
      <c r="AV24" s="270"/>
      <c r="AW24" s="270"/>
      <c r="AX24" s="270"/>
      <c r="AY24" s="262"/>
      <c r="AZ24" s="263"/>
      <c r="BA24" s="262"/>
      <c r="BB24" s="437"/>
      <c r="BC24" s="263"/>
      <c r="BD24" s="262"/>
      <c r="BE24" s="263"/>
      <c r="BF24" s="270"/>
      <c r="BG24" s="270"/>
      <c r="BH24" s="262"/>
      <c r="BI24" s="263"/>
      <c r="BJ24" s="262"/>
      <c r="BK24" s="437"/>
      <c r="BL24" s="263"/>
      <c r="BM24" s="262"/>
      <c r="BN24" s="263"/>
      <c r="BO24" s="262"/>
      <c r="BP24" s="379"/>
      <c r="BQ24" s="429"/>
      <c r="BR24" s="278"/>
      <c r="BS24" s="278"/>
      <c r="BT24" s="276"/>
      <c r="BU24" s="429"/>
      <c r="BV24" s="276"/>
      <c r="BW24" s="84"/>
      <c r="BX24" s="83"/>
      <c r="BY24" s="262"/>
      <c r="BZ24" s="263"/>
      <c r="CA24" s="262"/>
      <c r="CB24" s="263"/>
      <c r="CC24" s="115"/>
      <c r="CD24" s="83"/>
      <c r="CE24" s="415"/>
      <c r="CF24" s="416"/>
      <c r="CG24" s="417"/>
      <c r="CH24" s="299"/>
      <c r="CI24" s="270"/>
      <c r="CJ24" s="270"/>
      <c r="CK24" s="270"/>
      <c r="CL24" s="270"/>
      <c r="CM24" s="263"/>
      <c r="CN24" s="270"/>
      <c r="CO24" s="262"/>
      <c r="CP24" s="437"/>
      <c r="CQ24" s="263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2"/>
      <c r="DD24" s="406"/>
      <c r="DE24" s="296"/>
      <c r="DF24" s="296"/>
      <c r="DG24" s="296"/>
      <c r="DH24" s="296"/>
      <c r="DI24" s="399"/>
      <c r="DJ24" s="254"/>
      <c r="DK24" s="255"/>
      <c r="DL24" s="255"/>
      <c r="DM24" s="256"/>
      <c r="DN24" s="358"/>
      <c r="DO24" s="275"/>
      <c r="DP24" s="275"/>
      <c r="DQ24" s="275"/>
      <c r="DR24" s="275"/>
      <c r="DS24" s="275"/>
      <c r="DT24" s="275"/>
      <c r="DU24" s="291"/>
      <c r="DV24" s="254"/>
      <c r="DW24" s="255"/>
      <c r="DX24" s="255"/>
      <c r="DY24" s="256"/>
      <c r="DZ24" s="275"/>
      <c r="EA24" s="275"/>
      <c r="EB24" s="275"/>
      <c r="EC24" s="275"/>
      <c r="ED24" s="275"/>
      <c r="EE24" s="275"/>
      <c r="EF24" s="275"/>
      <c r="EG24" s="275"/>
      <c r="EH24" s="354"/>
      <c r="EI24" s="358"/>
      <c r="EJ24" s="275"/>
      <c r="EK24" s="275"/>
      <c r="EL24" s="341"/>
      <c r="EM24" s="349"/>
      <c r="EN24" s="262"/>
      <c r="EO24" s="394"/>
      <c r="EP24" s="270"/>
      <c r="EQ24" s="270"/>
      <c r="ER24" s="291"/>
      <c r="ES24" s="358"/>
      <c r="ET24" s="262"/>
      <c r="EU24" s="263"/>
      <c r="EV24" s="262"/>
      <c r="EW24" s="263"/>
      <c r="EX24" s="291"/>
      <c r="EY24" s="292"/>
      <c r="EZ24" s="394"/>
      <c r="FA24" s="270"/>
      <c r="FB24" s="270"/>
      <c r="FC24" s="291"/>
      <c r="FD24" s="358"/>
      <c r="FE24" s="262"/>
      <c r="FF24" s="263"/>
      <c r="FG24" s="262"/>
      <c r="FH24" s="263"/>
      <c r="FI24" s="291"/>
      <c r="FJ24" s="292"/>
      <c r="FK24" s="394"/>
      <c r="FL24" s="270"/>
      <c r="FM24" s="270"/>
      <c r="FN24" s="291"/>
      <c r="FO24" s="358"/>
      <c r="FP24" s="262"/>
      <c r="FQ24" s="263"/>
      <c r="FR24" s="262"/>
      <c r="FS24" s="263"/>
      <c r="FT24" s="291"/>
      <c r="FU24" s="292"/>
      <c r="FV24" s="394"/>
      <c r="FW24" s="270"/>
      <c r="FX24" s="270"/>
      <c r="FY24" s="291"/>
      <c r="FZ24" s="358"/>
      <c r="GA24" s="262"/>
      <c r="GB24" s="263"/>
      <c r="GC24" s="262"/>
      <c r="GD24" s="263"/>
      <c r="GE24" s="291"/>
      <c r="GF24" s="292"/>
      <c r="GG24" s="223"/>
      <c r="GH24" s="489"/>
      <c r="GI24" s="489"/>
      <c r="GW24" s="239"/>
      <c r="GX24" s="242"/>
      <c r="GY24" s="242"/>
      <c r="GZ24" s="242"/>
      <c r="HA24" s="351"/>
      <c r="HB24" s="239"/>
      <c r="HC24" s="351"/>
      <c r="HD24" s="347"/>
      <c r="HE24" s="351"/>
      <c r="HF24" s="347"/>
      <c r="HG24" s="351"/>
      <c r="HH24" s="347"/>
      <c r="HI24" s="351"/>
      <c r="HJ24" s="373"/>
      <c r="HK24" s="371"/>
      <c r="HL24" s="230"/>
      <c r="HM24" s="230"/>
      <c r="HN24" s="230"/>
      <c r="HO24" s="230"/>
      <c r="HP24" s="230"/>
      <c r="HQ24" s="230"/>
      <c r="HR24" s="463"/>
      <c r="HS24" s="373"/>
      <c r="HT24" s="371"/>
      <c r="HU24" s="230"/>
      <c r="HV24" s="230"/>
      <c r="HW24" s="230"/>
      <c r="HX24" s="230"/>
      <c r="HY24" s="230"/>
      <c r="HZ24" s="230"/>
      <c r="IA24" s="230"/>
      <c r="IB24" s="347"/>
      <c r="IC24" s="351"/>
      <c r="ID24" s="347"/>
      <c r="IE24" s="351"/>
      <c r="IF24" s="373"/>
      <c r="IG24" s="467"/>
      <c r="IH24" s="368"/>
      <c r="II24" s="368"/>
      <c r="IJ24" s="370"/>
    </row>
    <row r="25" spans="1:244" ht="12" customHeight="1">
      <c r="A25" s="425"/>
      <c r="B25" s="429"/>
      <c r="C25" s="276"/>
      <c r="D25" s="429"/>
      <c r="E25" s="276"/>
      <c r="F25" s="429"/>
      <c r="G25" s="276"/>
      <c r="H25" s="278"/>
      <c r="I25" s="276"/>
      <c r="J25" s="449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5"/>
      <c r="Y25" s="299"/>
      <c r="Z25" s="270"/>
      <c r="AA25" s="270"/>
      <c r="AB25" s="451"/>
      <c r="AC25" s="278"/>
      <c r="AD25" s="278"/>
      <c r="AE25" s="278"/>
      <c r="AF25" s="434"/>
      <c r="AG25" s="451"/>
      <c r="AH25" s="278"/>
      <c r="AI25" s="278"/>
      <c r="AJ25" s="296"/>
      <c r="AK25" s="296"/>
      <c r="AL25" s="245"/>
      <c r="AM25" s="245"/>
      <c r="AN25" s="296"/>
      <c r="AO25" s="278"/>
      <c r="AP25" s="434"/>
      <c r="AQ25" s="296"/>
      <c r="AR25" s="278"/>
      <c r="AS25" s="434"/>
      <c r="AT25" s="272"/>
      <c r="AU25" s="299"/>
      <c r="AV25" s="270"/>
      <c r="AW25" s="270"/>
      <c r="AX25" s="270"/>
      <c r="AY25" s="262"/>
      <c r="AZ25" s="263"/>
      <c r="BA25" s="262"/>
      <c r="BB25" s="437"/>
      <c r="BC25" s="263"/>
      <c r="BD25" s="262"/>
      <c r="BE25" s="263"/>
      <c r="BF25" s="270"/>
      <c r="BG25" s="270"/>
      <c r="BH25" s="262"/>
      <c r="BI25" s="263"/>
      <c r="BJ25" s="262"/>
      <c r="BK25" s="437"/>
      <c r="BL25" s="263"/>
      <c r="BM25" s="262"/>
      <c r="BN25" s="263"/>
      <c r="BO25" s="262"/>
      <c r="BP25" s="379"/>
      <c r="BQ25" s="429"/>
      <c r="BR25" s="278"/>
      <c r="BS25" s="278"/>
      <c r="BT25" s="276"/>
      <c r="BU25" s="429"/>
      <c r="BV25" s="276"/>
      <c r="BW25" s="84"/>
      <c r="BX25" s="83"/>
      <c r="BY25" s="262"/>
      <c r="BZ25" s="263"/>
      <c r="CA25" s="262"/>
      <c r="CB25" s="263"/>
      <c r="CC25" s="115"/>
      <c r="CD25" s="83"/>
      <c r="CE25" s="415"/>
      <c r="CF25" s="416"/>
      <c r="CG25" s="417"/>
      <c r="CH25" s="299"/>
      <c r="CI25" s="270"/>
      <c r="CJ25" s="270"/>
      <c r="CK25" s="270"/>
      <c r="CL25" s="270"/>
      <c r="CM25" s="263"/>
      <c r="CN25" s="270"/>
      <c r="CO25" s="262"/>
      <c r="CP25" s="437"/>
      <c r="CQ25" s="263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2"/>
      <c r="DD25" s="406"/>
      <c r="DE25" s="296"/>
      <c r="DF25" s="296"/>
      <c r="DG25" s="296"/>
      <c r="DH25" s="296"/>
      <c r="DI25" s="399"/>
      <c r="DJ25" s="254"/>
      <c r="DK25" s="255"/>
      <c r="DL25" s="255"/>
      <c r="DM25" s="256"/>
      <c r="DN25" s="358"/>
      <c r="DO25" s="275"/>
      <c r="DP25" s="275"/>
      <c r="DQ25" s="275"/>
      <c r="DR25" s="275"/>
      <c r="DS25" s="275"/>
      <c r="DT25" s="275"/>
      <c r="DU25" s="291"/>
      <c r="DV25" s="254"/>
      <c r="DW25" s="255"/>
      <c r="DX25" s="255"/>
      <c r="DY25" s="256"/>
      <c r="DZ25" s="275"/>
      <c r="EA25" s="275"/>
      <c r="EB25" s="275"/>
      <c r="EC25" s="275"/>
      <c r="ED25" s="275"/>
      <c r="EE25" s="275"/>
      <c r="EF25" s="275"/>
      <c r="EG25" s="275"/>
      <c r="EH25" s="354"/>
      <c r="EI25" s="358"/>
      <c r="EJ25" s="275"/>
      <c r="EK25" s="275"/>
      <c r="EL25" s="341"/>
      <c r="EM25" s="349"/>
      <c r="EN25" s="262"/>
      <c r="EO25" s="394"/>
      <c r="EP25" s="270"/>
      <c r="EQ25" s="270"/>
      <c r="ER25" s="291"/>
      <c r="ES25" s="358"/>
      <c r="ET25" s="262"/>
      <c r="EU25" s="263"/>
      <c r="EV25" s="262"/>
      <c r="EW25" s="263"/>
      <c r="EX25" s="291"/>
      <c r="EY25" s="292"/>
      <c r="EZ25" s="394"/>
      <c r="FA25" s="270"/>
      <c r="FB25" s="270"/>
      <c r="FC25" s="291"/>
      <c r="FD25" s="358"/>
      <c r="FE25" s="262"/>
      <c r="FF25" s="263"/>
      <c r="FG25" s="262"/>
      <c r="FH25" s="263"/>
      <c r="FI25" s="291"/>
      <c r="FJ25" s="292"/>
      <c r="FK25" s="394"/>
      <c r="FL25" s="270"/>
      <c r="FM25" s="270"/>
      <c r="FN25" s="291"/>
      <c r="FO25" s="358"/>
      <c r="FP25" s="262"/>
      <c r="FQ25" s="263"/>
      <c r="FR25" s="262"/>
      <c r="FS25" s="263"/>
      <c r="FT25" s="291"/>
      <c r="FU25" s="292"/>
      <c r="FV25" s="394"/>
      <c r="FW25" s="270"/>
      <c r="FX25" s="270"/>
      <c r="FY25" s="291"/>
      <c r="FZ25" s="358"/>
      <c r="GA25" s="262"/>
      <c r="GB25" s="263"/>
      <c r="GC25" s="262"/>
      <c r="GD25" s="263"/>
      <c r="GE25" s="291"/>
      <c r="GF25" s="292"/>
      <c r="GG25" s="223"/>
      <c r="GH25" s="489"/>
      <c r="GI25" s="489"/>
      <c r="GW25" s="239"/>
      <c r="GX25" s="242"/>
      <c r="GY25" s="242"/>
      <c r="GZ25" s="242"/>
      <c r="HA25" s="351"/>
      <c r="HB25" s="239"/>
      <c r="HC25" s="351"/>
      <c r="HD25" s="347"/>
      <c r="HE25" s="351"/>
      <c r="HF25" s="347"/>
      <c r="HG25" s="351"/>
      <c r="HH25" s="347"/>
      <c r="HI25" s="351"/>
      <c r="HJ25" s="373"/>
      <c r="HK25" s="371"/>
      <c r="HL25" s="230"/>
      <c r="HM25" s="230"/>
      <c r="HN25" s="230"/>
      <c r="HO25" s="230"/>
      <c r="HP25" s="230"/>
      <c r="HQ25" s="230"/>
      <c r="HR25" s="463"/>
      <c r="HS25" s="373"/>
      <c r="HT25" s="371"/>
      <c r="HU25" s="230"/>
      <c r="HV25" s="230"/>
      <c r="HW25" s="230"/>
      <c r="HX25" s="230"/>
      <c r="HY25" s="230"/>
      <c r="HZ25" s="230"/>
      <c r="IA25" s="230"/>
      <c r="IB25" s="347"/>
      <c r="IC25" s="351"/>
      <c r="ID25" s="347"/>
      <c r="IE25" s="351"/>
      <c r="IF25" s="373"/>
      <c r="IG25" s="467"/>
      <c r="IH25" s="368"/>
      <c r="II25" s="368"/>
      <c r="IJ25" s="370"/>
    </row>
    <row r="26" spans="1:244" ht="12" customHeight="1">
      <c r="A26" s="425"/>
      <c r="B26" s="429"/>
      <c r="C26" s="276"/>
      <c r="D26" s="429"/>
      <c r="E26" s="276"/>
      <c r="F26" s="429"/>
      <c r="G26" s="276"/>
      <c r="H26" s="278"/>
      <c r="I26" s="276"/>
      <c r="J26" s="449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5"/>
      <c r="Y26" s="299"/>
      <c r="Z26" s="270"/>
      <c r="AA26" s="270"/>
      <c r="AB26" s="451"/>
      <c r="AC26" s="278"/>
      <c r="AD26" s="278"/>
      <c r="AE26" s="278"/>
      <c r="AF26" s="434"/>
      <c r="AG26" s="451"/>
      <c r="AH26" s="278"/>
      <c r="AI26" s="278"/>
      <c r="AJ26" s="296"/>
      <c r="AK26" s="296"/>
      <c r="AL26" s="245"/>
      <c r="AM26" s="245"/>
      <c r="AN26" s="296"/>
      <c r="AO26" s="278"/>
      <c r="AP26" s="434"/>
      <c r="AQ26" s="296"/>
      <c r="AR26" s="278"/>
      <c r="AS26" s="434"/>
      <c r="AT26" s="272"/>
      <c r="AU26" s="299"/>
      <c r="AV26" s="270"/>
      <c r="AW26" s="270"/>
      <c r="AX26" s="270"/>
      <c r="AY26" s="262"/>
      <c r="AZ26" s="263"/>
      <c r="BA26" s="262"/>
      <c r="BB26" s="437"/>
      <c r="BC26" s="263"/>
      <c r="BD26" s="262"/>
      <c r="BE26" s="263"/>
      <c r="BF26" s="270"/>
      <c r="BG26" s="270"/>
      <c r="BH26" s="262"/>
      <c r="BI26" s="263"/>
      <c r="BJ26" s="262"/>
      <c r="BK26" s="437"/>
      <c r="BL26" s="263"/>
      <c r="BM26" s="262"/>
      <c r="BN26" s="263"/>
      <c r="BO26" s="262"/>
      <c r="BP26" s="379"/>
      <c r="BQ26" s="429"/>
      <c r="BR26" s="278"/>
      <c r="BS26" s="278"/>
      <c r="BT26" s="276"/>
      <c r="BU26" s="429"/>
      <c r="BV26" s="276"/>
      <c r="BW26" s="84"/>
      <c r="BX26" s="83"/>
      <c r="BY26" s="262"/>
      <c r="BZ26" s="263"/>
      <c r="CA26" s="262"/>
      <c r="CB26" s="263"/>
      <c r="CC26" s="115"/>
      <c r="CD26" s="83"/>
      <c r="CE26" s="415"/>
      <c r="CF26" s="416"/>
      <c r="CG26" s="417"/>
      <c r="CH26" s="299"/>
      <c r="CI26" s="270"/>
      <c r="CJ26" s="270"/>
      <c r="CK26" s="270"/>
      <c r="CL26" s="270"/>
      <c r="CM26" s="263"/>
      <c r="CN26" s="270"/>
      <c r="CO26" s="262"/>
      <c r="CP26" s="437"/>
      <c r="CQ26" s="263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2"/>
      <c r="DD26" s="406"/>
      <c r="DE26" s="296"/>
      <c r="DF26" s="296"/>
      <c r="DG26" s="296"/>
      <c r="DH26" s="296"/>
      <c r="DI26" s="399"/>
      <c r="DJ26" s="254"/>
      <c r="DK26" s="255"/>
      <c r="DL26" s="255"/>
      <c r="DM26" s="256"/>
      <c r="DN26" s="358"/>
      <c r="DO26" s="275"/>
      <c r="DP26" s="275"/>
      <c r="DQ26" s="275"/>
      <c r="DR26" s="275"/>
      <c r="DS26" s="275"/>
      <c r="DT26" s="275"/>
      <c r="DU26" s="291"/>
      <c r="DV26" s="254"/>
      <c r="DW26" s="255"/>
      <c r="DX26" s="255"/>
      <c r="DY26" s="256"/>
      <c r="DZ26" s="275"/>
      <c r="EA26" s="275"/>
      <c r="EB26" s="275"/>
      <c r="EC26" s="275"/>
      <c r="ED26" s="275"/>
      <c r="EE26" s="275"/>
      <c r="EF26" s="275"/>
      <c r="EG26" s="275"/>
      <c r="EH26" s="354"/>
      <c r="EI26" s="358"/>
      <c r="EJ26" s="275"/>
      <c r="EK26" s="275"/>
      <c r="EL26" s="341"/>
      <c r="EM26" s="349"/>
      <c r="EN26" s="262"/>
      <c r="EO26" s="394"/>
      <c r="EP26" s="270"/>
      <c r="EQ26" s="270"/>
      <c r="ER26" s="291"/>
      <c r="ES26" s="358"/>
      <c r="ET26" s="262"/>
      <c r="EU26" s="263"/>
      <c r="EV26" s="262"/>
      <c r="EW26" s="263"/>
      <c r="EX26" s="291"/>
      <c r="EY26" s="292"/>
      <c r="EZ26" s="394"/>
      <c r="FA26" s="270"/>
      <c r="FB26" s="270"/>
      <c r="FC26" s="291"/>
      <c r="FD26" s="358"/>
      <c r="FE26" s="262"/>
      <c r="FF26" s="263"/>
      <c r="FG26" s="262"/>
      <c r="FH26" s="263"/>
      <c r="FI26" s="291"/>
      <c r="FJ26" s="292"/>
      <c r="FK26" s="394"/>
      <c r="FL26" s="270"/>
      <c r="FM26" s="270"/>
      <c r="FN26" s="291"/>
      <c r="FO26" s="358"/>
      <c r="FP26" s="262"/>
      <c r="FQ26" s="263"/>
      <c r="FR26" s="262"/>
      <c r="FS26" s="263"/>
      <c r="FT26" s="291"/>
      <c r="FU26" s="292"/>
      <c r="FV26" s="394"/>
      <c r="FW26" s="270"/>
      <c r="FX26" s="270"/>
      <c r="FY26" s="291"/>
      <c r="FZ26" s="358"/>
      <c r="GA26" s="262"/>
      <c r="GB26" s="263"/>
      <c r="GC26" s="262"/>
      <c r="GD26" s="263"/>
      <c r="GE26" s="291"/>
      <c r="GF26" s="292"/>
      <c r="GG26" s="223"/>
      <c r="GH26" s="489"/>
      <c r="GI26" s="489"/>
      <c r="GW26" s="239"/>
      <c r="GX26" s="242"/>
      <c r="GY26" s="242"/>
      <c r="GZ26" s="242"/>
      <c r="HA26" s="351"/>
      <c r="HB26" s="239"/>
      <c r="HC26" s="351"/>
      <c r="HD26" s="347"/>
      <c r="HE26" s="351"/>
      <c r="HF26" s="347"/>
      <c r="HG26" s="351"/>
      <c r="HH26" s="347"/>
      <c r="HI26" s="351"/>
      <c r="HJ26" s="373"/>
      <c r="HK26" s="371"/>
      <c r="HL26" s="230"/>
      <c r="HM26" s="230"/>
      <c r="HN26" s="230"/>
      <c r="HO26" s="230"/>
      <c r="HP26" s="230"/>
      <c r="HQ26" s="230"/>
      <c r="HR26" s="463"/>
      <c r="HS26" s="373"/>
      <c r="HT26" s="371"/>
      <c r="HU26" s="230"/>
      <c r="HV26" s="230"/>
      <c r="HW26" s="230"/>
      <c r="HX26" s="230"/>
      <c r="HY26" s="230"/>
      <c r="HZ26" s="230"/>
      <c r="IA26" s="230"/>
      <c r="IB26" s="347"/>
      <c r="IC26" s="351"/>
      <c r="ID26" s="347"/>
      <c r="IE26" s="351"/>
      <c r="IF26" s="373"/>
      <c r="IG26" s="467"/>
      <c r="IH26" s="368"/>
      <c r="II26" s="368"/>
      <c r="IJ26" s="370"/>
    </row>
    <row r="27" spans="1:244" ht="12" customHeight="1">
      <c r="A27" s="425"/>
      <c r="B27" s="429"/>
      <c r="C27" s="276"/>
      <c r="D27" s="429"/>
      <c r="E27" s="276"/>
      <c r="F27" s="429"/>
      <c r="G27" s="276"/>
      <c r="H27" s="278"/>
      <c r="I27" s="276"/>
      <c r="J27" s="449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5"/>
      <c r="Y27" s="299"/>
      <c r="Z27" s="270"/>
      <c r="AA27" s="270"/>
      <c r="AB27" s="451"/>
      <c r="AC27" s="278"/>
      <c r="AD27" s="278"/>
      <c r="AE27" s="278"/>
      <c r="AF27" s="434"/>
      <c r="AG27" s="451"/>
      <c r="AH27" s="278"/>
      <c r="AI27" s="278"/>
      <c r="AJ27" s="296"/>
      <c r="AK27" s="296"/>
      <c r="AL27" s="245"/>
      <c r="AM27" s="245"/>
      <c r="AN27" s="296"/>
      <c r="AO27" s="278"/>
      <c r="AP27" s="434"/>
      <c r="AQ27" s="296"/>
      <c r="AR27" s="278"/>
      <c r="AS27" s="434"/>
      <c r="AT27" s="272"/>
      <c r="AU27" s="299"/>
      <c r="AV27" s="270"/>
      <c r="AW27" s="270"/>
      <c r="AX27" s="270"/>
      <c r="AY27" s="262"/>
      <c r="AZ27" s="263"/>
      <c r="BA27" s="262"/>
      <c r="BB27" s="437"/>
      <c r="BC27" s="263"/>
      <c r="BD27" s="262"/>
      <c r="BE27" s="263"/>
      <c r="BF27" s="270"/>
      <c r="BG27" s="270"/>
      <c r="BH27" s="262"/>
      <c r="BI27" s="263"/>
      <c r="BJ27" s="262"/>
      <c r="BK27" s="437"/>
      <c r="BL27" s="263"/>
      <c r="BM27" s="262"/>
      <c r="BN27" s="263"/>
      <c r="BO27" s="262"/>
      <c r="BP27" s="379"/>
      <c r="BQ27" s="429"/>
      <c r="BR27" s="278"/>
      <c r="BS27" s="278"/>
      <c r="BT27" s="276"/>
      <c r="BU27" s="429"/>
      <c r="BV27" s="276"/>
      <c r="BW27" s="84"/>
      <c r="BX27" s="83"/>
      <c r="BY27" s="262"/>
      <c r="BZ27" s="263"/>
      <c r="CA27" s="262"/>
      <c r="CB27" s="263"/>
      <c r="CC27" s="115"/>
      <c r="CD27" s="83"/>
      <c r="CE27" s="415"/>
      <c r="CF27" s="416"/>
      <c r="CG27" s="417"/>
      <c r="CH27" s="299"/>
      <c r="CI27" s="270"/>
      <c r="CJ27" s="270"/>
      <c r="CK27" s="270"/>
      <c r="CL27" s="270"/>
      <c r="CM27" s="263"/>
      <c r="CN27" s="270"/>
      <c r="CO27" s="262"/>
      <c r="CP27" s="437"/>
      <c r="CQ27" s="263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2"/>
      <c r="DD27" s="406"/>
      <c r="DE27" s="296"/>
      <c r="DF27" s="296"/>
      <c r="DG27" s="296"/>
      <c r="DH27" s="296"/>
      <c r="DI27" s="399"/>
      <c r="DJ27" s="254"/>
      <c r="DK27" s="255"/>
      <c r="DL27" s="255"/>
      <c r="DM27" s="256"/>
      <c r="DN27" s="358"/>
      <c r="DO27" s="275"/>
      <c r="DP27" s="275"/>
      <c r="DQ27" s="275"/>
      <c r="DR27" s="275"/>
      <c r="DS27" s="275"/>
      <c r="DT27" s="275"/>
      <c r="DU27" s="291"/>
      <c r="DV27" s="254"/>
      <c r="DW27" s="255"/>
      <c r="DX27" s="255"/>
      <c r="DY27" s="256"/>
      <c r="DZ27" s="275"/>
      <c r="EA27" s="275"/>
      <c r="EB27" s="275"/>
      <c r="EC27" s="275"/>
      <c r="ED27" s="275"/>
      <c r="EE27" s="275"/>
      <c r="EF27" s="275"/>
      <c r="EG27" s="275"/>
      <c r="EH27" s="354"/>
      <c r="EI27" s="358"/>
      <c r="EJ27" s="275"/>
      <c r="EK27" s="275"/>
      <c r="EL27" s="341"/>
      <c r="EM27" s="349"/>
      <c r="EN27" s="262"/>
      <c r="EO27" s="394"/>
      <c r="EP27" s="270"/>
      <c r="EQ27" s="270"/>
      <c r="ER27" s="291"/>
      <c r="ES27" s="358"/>
      <c r="ET27" s="262"/>
      <c r="EU27" s="263"/>
      <c r="EV27" s="262"/>
      <c r="EW27" s="263"/>
      <c r="EX27" s="291"/>
      <c r="EY27" s="292"/>
      <c r="EZ27" s="394"/>
      <c r="FA27" s="270"/>
      <c r="FB27" s="270"/>
      <c r="FC27" s="291"/>
      <c r="FD27" s="358"/>
      <c r="FE27" s="262"/>
      <c r="FF27" s="263"/>
      <c r="FG27" s="262"/>
      <c r="FH27" s="263"/>
      <c r="FI27" s="291"/>
      <c r="FJ27" s="292"/>
      <c r="FK27" s="394"/>
      <c r="FL27" s="270"/>
      <c r="FM27" s="270"/>
      <c r="FN27" s="291"/>
      <c r="FO27" s="358"/>
      <c r="FP27" s="262"/>
      <c r="FQ27" s="263"/>
      <c r="FR27" s="262"/>
      <c r="FS27" s="263"/>
      <c r="FT27" s="291"/>
      <c r="FU27" s="292"/>
      <c r="FV27" s="394"/>
      <c r="FW27" s="270"/>
      <c r="FX27" s="270"/>
      <c r="FY27" s="291"/>
      <c r="FZ27" s="358"/>
      <c r="GA27" s="262"/>
      <c r="GB27" s="263"/>
      <c r="GC27" s="262"/>
      <c r="GD27" s="263"/>
      <c r="GE27" s="291"/>
      <c r="GF27" s="292"/>
      <c r="GG27" s="223"/>
      <c r="GH27" s="489"/>
      <c r="GI27" s="489"/>
      <c r="GW27" s="239"/>
      <c r="GX27" s="242"/>
      <c r="GY27" s="242"/>
      <c r="GZ27" s="242"/>
      <c r="HA27" s="351"/>
      <c r="HB27" s="239"/>
      <c r="HC27" s="351"/>
      <c r="HD27" s="347"/>
      <c r="HE27" s="351"/>
      <c r="HF27" s="347"/>
      <c r="HG27" s="351"/>
      <c r="HH27" s="347"/>
      <c r="HI27" s="351"/>
      <c r="HJ27" s="373"/>
      <c r="HK27" s="371"/>
      <c r="HL27" s="230"/>
      <c r="HM27" s="230"/>
      <c r="HN27" s="230"/>
      <c r="HO27" s="230"/>
      <c r="HP27" s="230"/>
      <c r="HQ27" s="230"/>
      <c r="HR27" s="463"/>
      <c r="HS27" s="373"/>
      <c r="HT27" s="371"/>
      <c r="HU27" s="230"/>
      <c r="HV27" s="230"/>
      <c r="HW27" s="230"/>
      <c r="HX27" s="230"/>
      <c r="HY27" s="230"/>
      <c r="HZ27" s="230"/>
      <c r="IA27" s="230"/>
      <c r="IB27" s="347"/>
      <c r="IC27" s="351"/>
      <c r="ID27" s="347"/>
      <c r="IE27" s="351"/>
      <c r="IF27" s="373"/>
      <c r="IG27" s="467"/>
      <c r="IH27" s="368"/>
      <c r="II27" s="368"/>
      <c r="IJ27" s="370"/>
    </row>
    <row r="28" spans="1:244" ht="12" customHeight="1">
      <c r="A28" s="425"/>
      <c r="B28" s="429"/>
      <c r="C28" s="276"/>
      <c r="D28" s="429"/>
      <c r="E28" s="276"/>
      <c r="F28" s="429"/>
      <c r="G28" s="276"/>
      <c r="H28" s="278"/>
      <c r="I28" s="276"/>
      <c r="J28" s="449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5"/>
      <c r="Y28" s="299"/>
      <c r="Z28" s="270"/>
      <c r="AA28" s="270"/>
      <c r="AB28" s="451"/>
      <c r="AC28" s="278"/>
      <c r="AD28" s="278"/>
      <c r="AE28" s="278"/>
      <c r="AF28" s="434"/>
      <c r="AG28" s="451"/>
      <c r="AH28" s="278"/>
      <c r="AI28" s="278"/>
      <c r="AJ28" s="296"/>
      <c r="AK28" s="296"/>
      <c r="AL28" s="245"/>
      <c r="AM28" s="245"/>
      <c r="AN28" s="296"/>
      <c r="AO28" s="278"/>
      <c r="AP28" s="434"/>
      <c r="AQ28" s="296"/>
      <c r="AR28" s="278"/>
      <c r="AS28" s="434"/>
      <c r="AT28" s="272"/>
      <c r="AU28" s="299"/>
      <c r="AV28" s="270"/>
      <c r="AW28" s="270"/>
      <c r="AX28" s="270"/>
      <c r="AY28" s="262"/>
      <c r="AZ28" s="263"/>
      <c r="BA28" s="262"/>
      <c r="BB28" s="437"/>
      <c r="BC28" s="263"/>
      <c r="BD28" s="262"/>
      <c r="BE28" s="263"/>
      <c r="BF28" s="270"/>
      <c r="BG28" s="270"/>
      <c r="BH28" s="262"/>
      <c r="BI28" s="263"/>
      <c r="BJ28" s="262"/>
      <c r="BK28" s="437"/>
      <c r="BL28" s="263"/>
      <c r="BM28" s="262"/>
      <c r="BN28" s="263"/>
      <c r="BO28" s="262"/>
      <c r="BP28" s="379"/>
      <c r="BQ28" s="429"/>
      <c r="BR28" s="278"/>
      <c r="BS28" s="278"/>
      <c r="BT28" s="276"/>
      <c r="BU28" s="429"/>
      <c r="BV28" s="276"/>
      <c r="BW28" s="84"/>
      <c r="BX28" s="83"/>
      <c r="BY28" s="262"/>
      <c r="BZ28" s="263"/>
      <c r="CA28" s="262"/>
      <c r="CB28" s="263"/>
      <c r="CC28" s="115"/>
      <c r="CD28" s="83"/>
      <c r="CE28" s="415"/>
      <c r="CF28" s="416"/>
      <c r="CG28" s="417"/>
      <c r="CH28" s="299"/>
      <c r="CI28" s="270"/>
      <c r="CJ28" s="270"/>
      <c r="CK28" s="270"/>
      <c r="CL28" s="270"/>
      <c r="CM28" s="263"/>
      <c r="CN28" s="270"/>
      <c r="CO28" s="262"/>
      <c r="CP28" s="437"/>
      <c r="CQ28" s="263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2"/>
      <c r="DD28" s="406"/>
      <c r="DE28" s="296"/>
      <c r="DF28" s="296"/>
      <c r="DG28" s="296"/>
      <c r="DH28" s="296"/>
      <c r="DI28" s="399"/>
      <c r="DJ28" s="254"/>
      <c r="DK28" s="255"/>
      <c r="DL28" s="255"/>
      <c r="DM28" s="256"/>
      <c r="DN28" s="358"/>
      <c r="DO28" s="275"/>
      <c r="DP28" s="275"/>
      <c r="DQ28" s="275"/>
      <c r="DR28" s="275"/>
      <c r="DS28" s="275"/>
      <c r="DT28" s="275"/>
      <c r="DU28" s="291"/>
      <c r="DV28" s="254"/>
      <c r="DW28" s="255"/>
      <c r="DX28" s="255"/>
      <c r="DY28" s="256"/>
      <c r="DZ28" s="275"/>
      <c r="EA28" s="275"/>
      <c r="EB28" s="275"/>
      <c r="EC28" s="275"/>
      <c r="ED28" s="275"/>
      <c r="EE28" s="275"/>
      <c r="EF28" s="275"/>
      <c r="EG28" s="275"/>
      <c r="EH28" s="354"/>
      <c r="EI28" s="358"/>
      <c r="EJ28" s="275"/>
      <c r="EK28" s="275"/>
      <c r="EL28" s="341"/>
      <c r="EM28" s="349"/>
      <c r="EN28" s="262"/>
      <c r="EO28" s="394"/>
      <c r="EP28" s="270"/>
      <c r="EQ28" s="270"/>
      <c r="ER28" s="291"/>
      <c r="ES28" s="358"/>
      <c r="ET28" s="262"/>
      <c r="EU28" s="263"/>
      <c r="EV28" s="262"/>
      <c r="EW28" s="263"/>
      <c r="EX28" s="291"/>
      <c r="EY28" s="292"/>
      <c r="EZ28" s="394"/>
      <c r="FA28" s="270"/>
      <c r="FB28" s="270"/>
      <c r="FC28" s="291"/>
      <c r="FD28" s="358"/>
      <c r="FE28" s="262"/>
      <c r="FF28" s="263"/>
      <c r="FG28" s="262"/>
      <c r="FH28" s="263"/>
      <c r="FI28" s="291"/>
      <c r="FJ28" s="292"/>
      <c r="FK28" s="394"/>
      <c r="FL28" s="270"/>
      <c r="FM28" s="270"/>
      <c r="FN28" s="291"/>
      <c r="FO28" s="358"/>
      <c r="FP28" s="262"/>
      <c r="FQ28" s="263"/>
      <c r="FR28" s="262"/>
      <c r="FS28" s="263"/>
      <c r="FT28" s="291"/>
      <c r="FU28" s="292"/>
      <c r="FV28" s="394"/>
      <c r="FW28" s="270"/>
      <c r="FX28" s="270"/>
      <c r="FY28" s="291"/>
      <c r="FZ28" s="358"/>
      <c r="GA28" s="262"/>
      <c r="GB28" s="263"/>
      <c r="GC28" s="262"/>
      <c r="GD28" s="263"/>
      <c r="GE28" s="291"/>
      <c r="GF28" s="292"/>
      <c r="GG28" s="223"/>
      <c r="GH28" s="489"/>
      <c r="GI28" s="489"/>
      <c r="GW28" s="239"/>
      <c r="GX28" s="242"/>
      <c r="GY28" s="242"/>
      <c r="GZ28" s="242"/>
      <c r="HA28" s="351"/>
      <c r="HB28" s="239"/>
      <c r="HC28" s="351"/>
      <c r="HD28" s="347"/>
      <c r="HE28" s="351"/>
      <c r="HF28" s="347"/>
      <c r="HG28" s="351"/>
      <c r="HH28" s="347"/>
      <c r="HI28" s="351"/>
      <c r="HJ28" s="373"/>
      <c r="HK28" s="371"/>
      <c r="HL28" s="230"/>
      <c r="HM28" s="230"/>
      <c r="HN28" s="230"/>
      <c r="HO28" s="230"/>
      <c r="HP28" s="230"/>
      <c r="HQ28" s="230"/>
      <c r="HR28" s="463"/>
      <c r="HS28" s="373"/>
      <c r="HT28" s="371"/>
      <c r="HU28" s="230"/>
      <c r="HV28" s="230"/>
      <c r="HW28" s="230"/>
      <c r="HX28" s="230"/>
      <c r="HY28" s="230"/>
      <c r="HZ28" s="230"/>
      <c r="IA28" s="230"/>
      <c r="IB28" s="347"/>
      <c r="IC28" s="351"/>
      <c r="ID28" s="347"/>
      <c r="IE28" s="351"/>
      <c r="IF28" s="373"/>
      <c r="IG28" s="467"/>
      <c r="IH28" s="368"/>
      <c r="II28" s="368"/>
      <c r="IJ28" s="370"/>
    </row>
    <row r="29" spans="1:244" ht="12" customHeight="1">
      <c r="A29" s="425"/>
      <c r="B29" s="429"/>
      <c r="C29" s="276"/>
      <c r="D29" s="429"/>
      <c r="E29" s="276"/>
      <c r="F29" s="429"/>
      <c r="G29" s="276"/>
      <c r="H29" s="278"/>
      <c r="I29" s="276"/>
      <c r="J29" s="449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5"/>
      <c r="Y29" s="299"/>
      <c r="Z29" s="270"/>
      <c r="AA29" s="270"/>
      <c r="AB29" s="451"/>
      <c r="AC29" s="278"/>
      <c r="AD29" s="278"/>
      <c r="AE29" s="278"/>
      <c r="AF29" s="434"/>
      <c r="AG29" s="451"/>
      <c r="AH29" s="278"/>
      <c r="AI29" s="278"/>
      <c r="AJ29" s="296"/>
      <c r="AK29" s="296"/>
      <c r="AL29" s="245"/>
      <c r="AM29" s="245"/>
      <c r="AN29" s="296"/>
      <c r="AO29" s="278"/>
      <c r="AP29" s="434"/>
      <c r="AQ29" s="296"/>
      <c r="AR29" s="278"/>
      <c r="AS29" s="434"/>
      <c r="AT29" s="272"/>
      <c r="AU29" s="299"/>
      <c r="AV29" s="270"/>
      <c r="AW29" s="270"/>
      <c r="AX29" s="270"/>
      <c r="AY29" s="262"/>
      <c r="AZ29" s="263"/>
      <c r="BA29" s="262"/>
      <c r="BB29" s="437"/>
      <c r="BC29" s="263"/>
      <c r="BD29" s="262"/>
      <c r="BE29" s="263"/>
      <c r="BF29" s="270"/>
      <c r="BG29" s="270"/>
      <c r="BH29" s="262"/>
      <c r="BI29" s="263"/>
      <c r="BJ29" s="262"/>
      <c r="BK29" s="437"/>
      <c r="BL29" s="263"/>
      <c r="BM29" s="262"/>
      <c r="BN29" s="263"/>
      <c r="BO29" s="262"/>
      <c r="BP29" s="379"/>
      <c r="BQ29" s="429"/>
      <c r="BR29" s="278"/>
      <c r="BS29" s="278"/>
      <c r="BT29" s="276"/>
      <c r="BU29" s="429"/>
      <c r="BV29" s="276"/>
      <c r="BW29" s="85"/>
      <c r="BX29" s="83"/>
      <c r="BY29" s="262"/>
      <c r="BZ29" s="263"/>
      <c r="CA29" s="262"/>
      <c r="CB29" s="263"/>
      <c r="CC29" s="115"/>
      <c r="CD29" s="83"/>
      <c r="CE29" s="415"/>
      <c r="CF29" s="416"/>
      <c r="CG29" s="417"/>
      <c r="CH29" s="299"/>
      <c r="CI29" s="270"/>
      <c r="CJ29" s="270"/>
      <c r="CK29" s="270"/>
      <c r="CL29" s="270"/>
      <c r="CM29" s="263"/>
      <c r="CN29" s="270"/>
      <c r="CO29" s="262"/>
      <c r="CP29" s="437"/>
      <c r="CQ29" s="263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2"/>
      <c r="DD29" s="406"/>
      <c r="DE29" s="296"/>
      <c r="DF29" s="296"/>
      <c r="DG29" s="296"/>
      <c r="DH29" s="296"/>
      <c r="DI29" s="399"/>
      <c r="DJ29" s="254"/>
      <c r="DK29" s="255"/>
      <c r="DL29" s="255"/>
      <c r="DM29" s="256"/>
      <c r="DN29" s="358"/>
      <c r="DO29" s="275"/>
      <c r="DP29" s="275"/>
      <c r="DQ29" s="275"/>
      <c r="DR29" s="355" t="s">
        <v>351</v>
      </c>
      <c r="DS29" s="396" t="s">
        <v>351</v>
      </c>
      <c r="DT29" s="355" t="s">
        <v>351</v>
      </c>
      <c r="DU29" s="464" t="s">
        <v>351</v>
      </c>
      <c r="DV29" s="254"/>
      <c r="DW29" s="255"/>
      <c r="DX29" s="255"/>
      <c r="DY29" s="256"/>
      <c r="DZ29" s="275"/>
      <c r="EA29" s="275"/>
      <c r="EB29" s="275"/>
      <c r="EC29" s="275"/>
      <c r="ED29" s="355" t="s">
        <v>351</v>
      </c>
      <c r="EE29" s="355" t="s">
        <v>351</v>
      </c>
      <c r="EF29" s="355" t="s">
        <v>351</v>
      </c>
      <c r="EG29" s="355" t="s">
        <v>351</v>
      </c>
      <c r="EH29" s="354"/>
      <c r="EI29" s="358"/>
      <c r="EJ29" s="275"/>
      <c r="EK29" s="275"/>
      <c r="EL29" s="341"/>
      <c r="EM29" s="349"/>
      <c r="EN29" s="262"/>
      <c r="EO29" s="394"/>
      <c r="EP29" s="270"/>
      <c r="EQ29" s="270"/>
      <c r="ER29" s="291"/>
      <c r="ES29" s="358"/>
      <c r="ET29" s="262"/>
      <c r="EU29" s="263"/>
      <c r="EV29" s="262"/>
      <c r="EW29" s="263"/>
      <c r="EX29" s="291"/>
      <c r="EY29" s="292"/>
      <c r="EZ29" s="394"/>
      <c r="FA29" s="270"/>
      <c r="FB29" s="270"/>
      <c r="FC29" s="291"/>
      <c r="FD29" s="358"/>
      <c r="FE29" s="262"/>
      <c r="FF29" s="263"/>
      <c r="FG29" s="262"/>
      <c r="FH29" s="263"/>
      <c r="FI29" s="291"/>
      <c r="FJ29" s="292"/>
      <c r="FK29" s="394"/>
      <c r="FL29" s="270"/>
      <c r="FM29" s="270"/>
      <c r="FN29" s="291"/>
      <c r="FO29" s="358"/>
      <c r="FP29" s="262"/>
      <c r="FQ29" s="263"/>
      <c r="FR29" s="262"/>
      <c r="FS29" s="263"/>
      <c r="FT29" s="291"/>
      <c r="FU29" s="292"/>
      <c r="FV29" s="394"/>
      <c r="FW29" s="270"/>
      <c r="FX29" s="270"/>
      <c r="FY29" s="291"/>
      <c r="FZ29" s="358"/>
      <c r="GA29" s="262"/>
      <c r="GB29" s="263"/>
      <c r="GC29" s="262"/>
      <c r="GD29" s="263"/>
      <c r="GE29" s="291"/>
      <c r="GF29" s="292"/>
      <c r="GG29" s="223"/>
      <c r="GH29" s="489"/>
      <c r="GI29" s="489"/>
      <c r="GW29" s="239"/>
      <c r="GX29" s="242"/>
      <c r="GY29" s="242"/>
      <c r="GZ29" s="242"/>
      <c r="HA29" s="351"/>
      <c r="HB29" s="239"/>
      <c r="HC29" s="351"/>
      <c r="HD29" s="347"/>
      <c r="HE29" s="351"/>
      <c r="HF29" s="347"/>
      <c r="HG29" s="351"/>
      <c r="HH29" s="347"/>
      <c r="HI29" s="351"/>
      <c r="HJ29" s="373"/>
      <c r="HK29" s="371"/>
      <c r="HL29" s="230"/>
      <c r="HM29" s="230"/>
      <c r="HN29" s="230"/>
      <c r="HO29" s="362" t="s">
        <v>124</v>
      </c>
      <c r="HP29" s="362" t="s">
        <v>124</v>
      </c>
      <c r="HQ29" s="362" t="s">
        <v>124</v>
      </c>
      <c r="HR29" s="389" t="s">
        <v>124</v>
      </c>
      <c r="HS29" s="373"/>
      <c r="HT29" s="371"/>
      <c r="HU29" s="230"/>
      <c r="HV29" s="230"/>
      <c r="HW29" s="230"/>
      <c r="HX29" s="362" t="s">
        <v>124</v>
      </c>
      <c r="HY29" s="362" t="s">
        <v>124</v>
      </c>
      <c r="HZ29" s="362" t="s">
        <v>124</v>
      </c>
      <c r="IA29" s="362" t="s">
        <v>124</v>
      </c>
      <c r="IB29" s="347"/>
      <c r="IC29" s="351"/>
      <c r="ID29" s="347"/>
      <c r="IE29" s="351"/>
      <c r="IF29" s="373"/>
      <c r="IG29" s="467"/>
      <c r="IH29" s="368"/>
      <c r="II29" s="368"/>
      <c r="IJ29" s="370"/>
    </row>
    <row r="30" spans="1:244" ht="12" customHeight="1">
      <c r="A30" s="425"/>
      <c r="B30" s="429"/>
      <c r="C30" s="276"/>
      <c r="D30" s="429"/>
      <c r="E30" s="276"/>
      <c r="F30" s="429"/>
      <c r="G30" s="276"/>
      <c r="H30" s="278"/>
      <c r="I30" s="276"/>
      <c r="J30" s="449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5"/>
      <c r="Y30" s="299" t="s">
        <v>105</v>
      </c>
      <c r="Z30" s="270" t="s">
        <v>105</v>
      </c>
      <c r="AA30" s="270"/>
      <c r="AB30" s="451"/>
      <c r="AC30" s="278"/>
      <c r="AD30" s="278"/>
      <c r="AE30" s="278"/>
      <c r="AF30" s="434"/>
      <c r="AG30" s="451"/>
      <c r="AH30" s="278"/>
      <c r="AI30" s="278"/>
      <c r="AJ30" s="270" t="s">
        <v>107</v>
      </c>
      <c r="AK30" s="296"/>
      <c r="AL30" s="245"/>
      <c r="AM30" s="245"/>
      <c r="AN30" s="296"/>
      <c r="AO30" s="278"/>
      <c r="AP30" s="434"/>
      <c r="AQ30" s="296"/>
      <c r="AR30" s="278"/>
      <c r="AS30" s="434"/>
      <c r="AT30" s="272" t="s">
        <v>105</v>
      </c>
      <c r="AU30" s="299" t="s">
        <v>107</v>
      </c>
      <c r="AV30" s="270"/>
      <c r="AW30" s="270"/>
      <c r="AX30" s="270"/>
      <c r="AY30" s="262"/>
      <c r="AZ30" s="263"/>
      <c r="BA30" s="262"/>
      <c r="BB30" s="437"/>
      <c r="BC30" s="263"/>
      <c r="BD30" s="262"/>
      <c r="BE30" s="263"/>
      <c r="BF30" s="270"/>
      <c r="BG30" s="270"/>
      <c r="BH30" s="262"/>
      <c r="BI30" s="263"/>
      <c r="BJ30" s="262"/>
      <c r="BK30" s="437"/>
      <c r="BL30" s="263"/>
      <c r="BM30" s="262"/>
      <c r="BN30" s="263"/>
      <c r="BO30" s="262"/>
      <c r="BP30" s="379"/>
      <c r="BQ30" s="429"/>
      <c r="BR30" s="278"/>
      <c r="BS30" s="278"/>
      <c r="BT30" s="276"/>
      <c r="BU30" s="429" t="s">
        <v>96</v>
      </c>
      <c r="BV30" s="276" t="s">
        <v>105</v>
      </c>
      <c r="BW30" s="429" t="s">
        <v>96</v>
      </c>
      <c r="BX30" s="278" t="s">
        <v>105</v>
      </c>
      <c r="BY30" s="262"/>
      <c r="BZ30" s="263"/>
      <c r="CA30" s="262"/>
      <c r="CB30" s="263"/>
      <c r="CC30" s="278" t="s">
        <v>96</v>
      </c>
      <c r="CD30" s="278" t="s">
        <v>296</v>
      </c>
      <c r="CE30" s="415"/>
      <c r="CF30" s="416"/>
      <c r="CG30" s="417"/>
      <c r="CH30" s="299"/>
      <c r="CI30" s="270"/>
      <c r="CJ30" s="270"/>
      <c r="CK30" s="270" t="s">
        <v>107</v>
      </c>
      <c r="CL30" s="270" t="s">
        <v>350</v>
      </c>
      <c r="CM30" s="263"/>
      <c r="CN30" s="270"/>
      <c r="CO30" s="262"/>
      <c r="CP30" s="437"/>
      <c r="CQ30" s="263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2"/>
      <c r="DD30" s="403" t="s">
        <v>111</v>
      </c>
      <c r="DE30" s="270" t="s">
        <v>111</v>
      </c>
      <c r="DF30" s="270" t="s">
        <v>111</v>
      </c>
      <c r="DG30" s="270" t="s">
        <v>111</v>
      </c>
      <c r="DH30" s="270" t="s">
        <v>111</v>
      </c>
      <c r="DI30" s="272" t="s">
        <v>111</v>
      </c>
      <c r="DJ30" s="254"/>
      <c r="DK30" s="255"/>
      <c r="DL30" s="255"/>
      <c r="DM30" s="256"/>
      <c r="DN30" s="263" t="s">
        <v>114</v>
      </c>
      <c r="DO30" s="270" t="s">
        <v>114</v>
      </c>
      <c r="DP30" s="270" t="s">
        <v>114</v>
      </c>
      <c r="DQ30" s="270" t="s">
        <v>114</v>
      </c>
      <c r="DR30" s="355"/>
      <c r="DS30" s="396"/>
      <c r="DT30" s="355"/>
      <c r="DU30" s="464"/>
      <c r="DV30" s="254"/>
      <c r="DW30" s="255"/>
      <c r="DX30" s="255"/>
      <c r="DY30" s="256"/>
      <c r="DZ30" s="270" t="s">
        <v>114</v>
      </c>
      <c r="EA30" s="270" t="s">
        <v>114</v>
      </c>
      <c r="EB30" s="270" t="s">
        <v>114</v>
      </c>
      <c r="EC30" s="270" t="s">
        <v>114</v>
      </c>
      <c r="ED30" s="355"/>
      <c r="EE30" s="355"/>
      <c r="EF30" s="355"/>
      <c r="EG30" s="355"/>
      <c r="EH30" s="360" t="s">
        <v>105</v>
      </c>
      <c r="EI30" s="263" t="s">
        <v>107</v>
      </c>
      <c r="EJ30" s="270" t="s">
        <v>107</v>
      </c>
      <c r="EK30" s="270" t="s">
        <v>107</v>
      </c>
      <c r="EL30" s="272" t="s">
        <v>107</v>
      </c>
      <c r="EM30" s="270" t="s">
        <v>114</v>
      </c>
      <c r="EN30" s="262" t="s">
        <v>114</v>
      </c>
      <c r="EO30" s="394"/>
      <c r="EP30" s="270"/>
      <c r="EQ30" s="270"/>
      <c r="ER30" s="291"/>
      <c r="ES30" s="358"/>
      <c r="ET30" s="262"/>
      <c r="EU30" s="263"/>
      <c r="EV30" s="262"/>
      <c r="EW30" s="263"/>
      <c r="EX30" s="291"/>
      <c r="EY30" s="292"/>
      <c r="EZ30" s="394"/>
      <c r="FA30" s="270"/>
      <c r="FB30" s="270"/>
      <c r="FC30" s="291"/>
      <c r="FD30" s="358"/>
      <c r="FE30" s="262"/>
      <c r="FF30" s="263"/>
      <c r="FG30" s="262"/>
      <c r="FH30" s="263"/>
      <c r="FI30" s="291"/>
      <c r="FJ30" s="292"/>
      <c r="FK30" s="394"/>
      <c r="FL30" s="270"/>
      <c r="FM30" s="270"/>
      <c r="FN30" s="291"/>
      <c r="FO30" s="358"/>
      <c r="FP30" s="262"/>
      <c r="FQ30" s="263"/>
      <c r="FR30" s="262"/>
      <c r="FS30" s="263"/>
      <c r="FT30" s="291"/>
      <c r="FU30" s="292"/>
      <c r="FV30" s="394"/>
      <c r="FW30" s="270"/>
      <c r="FX30" s="270"/>
      <c r="FY30" s="291"/>
      <c r="FZ30" s="358"/>
      <c r="GA30" s="262"/>
      <c r="GB30" s="263"/>
      <c r="GC30" s="262"/>
      <c r="GD30" s="263"/>
      <c r="GE30" s="291"/>
      <c r="GF30" s="292"/>
      <c r="GG30" s="223"/>
      <c r="GH30" s="489"/>
      <c r="GI30" s="489"/>
      <c r="GW30" s="239"/>
      <c r="GX30" s="242"/>
      <c r="GY30" s="242"/>
      <c r="GZ30" s="242"/>
      <c r="HA30" s="351"/>
      <c r="HB30" s="239"/>
      <c r="HC30" s="351"/>
      <c r="HD30" s="347"/>
      <c r="HE30" s="351"/>
      <c r="HF30" s="347"/>
      <c r="HG30" s="351"/>
      <c r="HH30" s="347"/>
      <c r="HI30" s="351"/>
      <c r="HJ30" s="373"/>
      <c r="HK30" s="387" t="s">
        <v>115</v>
      </c>
      <c r="HL30" s="362" t="s">
        <v>115</v>
      </c>
      <c r="HM30" s="362" t="s">
        <v>115</v>
      </c>
      <c r="HN30" s="362" t="s">
        <v>115</v>
      </c>
      <c r="HO30" s="362"/>
      <c r="HP30" s="362"/>
      <c r="HQ30" s="362"/>
      <c r="HR30" s="389"/>
      <c r="HS30" s="373"/>
      <c r="HT30" s="387" t="s">
        <v>115</v>
      </c>
      <c r="HU30" s="362" t="s">
        <v>115</v>
      </c>
      <c r="HV30" s="362" t="s">
        <v>115</v>
      </c>
      <c r="HW30" s="362" t="s">
        <v>115</v>
      </c>
      <c r="HX30" s="362"/>
      <c r="HY30" s="362"/>
      <c r="HZ30" s="362"/>
      <c r="IA30" s="362"/>
      <c r="IB30" s="347"/>
      <c r="IC30" s="351"/>
      <c r="ID30" s="347"/>
      <c r="IE30" s="351"/>
      <c r="IF30" s="373"/>
      <c r="IG30" s="467"/>
      <c r="IH30" s="368"/>
      <c r="II30" s="368"/>
      <c r="IJ30" s="370"/>
    </row>
    <row r="31" spans="1:244" ht="12" customHeight="1">
      <c r="A31" s="425"/>
      <c r="B31" s="429"/>
      <c r="C31" s="276"/>
      <c r="D31" s="429"/>
      <c r="E31" s="276"/>
      <c r="F31" s="429"/>
      <c r="G31" s="276"/>
      <c r="H31" s="278"/>
      <c r="I31" s="276"/>
      <c r="J31" s="449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5"/>
      <c r="Y31" s="299"/>
      <c r="Z31" s="270"/>
      <c r="AA31" s="270"/>
      <c r="AB31" s="451"/>
      <c r="AC31" s="278"/>
      <c r="AD31" s="278"/>
      <c r="AE31" s="278"/>
      <c r="AF31" s="434"/>
      <c r="AG31" s="451"/>
      <c r="AH31" s="278"/>
      <c r="AI31" s="278"/>
      <c r="AJ31" s="270"/>
      <c r="AK31" s="296"/>
      <c r="AL31" s="245"/>
      <c r="AM31" s="245"/>
      <c r="AN31" s="296"/>
      <c r="AO31" s="278"/>
      <c r="AP31" s="434"/>
      <c r="AQ31" s="296"/>
      <c r="AR31" s="278"/>
      <c r="AS31" s="434"/>
      <c r="AT31" s="272"/>
      <c r="AU31" s="299"/>
      <c r="AV31" s="270"/>
      <c r="AW31" s="270"/>
      <c r="AX31" s="270"/>
      <c r="AY31" s="262"/>
      <c r="AZ31" s="263"/>
      <c r="BA31" s="262"/>
      <c r="BB31" s="437"/>
      <c r="BC31" s="263"/>
      <c r="BD31" s="262"/>
      <c r="BE31" s="263"/>
      <c r="BF31" s="270"/>
      <c r="BG31" s="270"/>
      <c r="BH31" s="262"/>
      <c r="BI31" s="263"/>
      <c r="BJ31" s="262"/>
      <c r="BK31" s="437"/>
      <c r="BL31" s="263"/>
      <c r="BM31" s="262"/>
      <c r="BN31" s="263"/>
      <c r="BO31" s="262"/>
      <c r="BP31" s="379"/>
      <c r="BQ31" s="429"/>
      <c r="BR31" s="278"/>
      <c r="BS31" s="278"/>
      <c r="BT31" s="276"/>
      <c r="BU31" s="429"/>
      <c r="BV31" s="276"/>
      <c r="BW31" s="429"/>
      <c r="BX31" s="278"/>
      <c r="BY31" s="262"/>
      <c r="BZ31" s="263"/>
      <c r="CA31" s="262"/>
      <c r="CB31" s="263"/>
      <c r="CC31" s="278"/>
      <c r="CD31" s="278"/>
      <c r="CE31" s="415"/>
      <c r="CF31" s="416"/>
      <c r="CG31" s="417"/>
      <c r="CH31" s="299"/>
      <c r="CI31" s="270"/>
      <c r="CJ31" s="270"/>
      <c r="CK31" s="270"/>
      <c r="CL31" s="270"/>
      <c r="CM31" s="263"/>
      <c r="CN31" s="270"/>
      <c r="CO31" s="262"/>
      <c r="CP31" s="437"/>
      <c r="CQ31" s="263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2"/>
      <c r="DD31" s="403"/>
      <c r="DE31" s="270"/>
      <c r="DF31" s="270"/>
      <c r="DG31" s="270"/>
      <c r="DH31" s="270"/>
      <c r="DI31" s="272"/>
      <c r="DJ31" s="254"/>
      <c r="DK31" s="255"/>
      <c r="DL31" s="255"/>
      <c r="DM31" s="256"/>
      <c r="DN31" s="263"/>
      <c r="DO31" s="270"/>
      <c r="DP31" s="270"/>
      <c r="DQ31" s="270"/>
      <c r="DR31" s="355"/>
      <c r="DS31" s="396"/>
      <c r="DT31" s="355"/>
      <c r="DU31" s="464"/>
      <c r="DV31" s="254"/>
      <c r="DW31" s="255"/>
      <c r="DX31" s="255"/>
      <c r="DY31" s="256"/>
      <c r="DZ31" s="270"/>
      <c r="EA31" s="270"/>
      <c r="EB31" s="270"/>
      <c r="EC31" s="270"/>
      <c r="ED31" s="355"/>
      <c r="EE31" s="355"/>
      <c r="EF31" s="355"/>
      <c r="EG31" s="355"/>
      <c r="EH31" s="360"/>
      <c r="EI31" s="263"/>
      <c r="EJ31" s="270"/>
      <c r="EK31" s="270"/>
      <c r="EL31" s="272"/>
      <c r="EM31" s="270"/>
      <c r="EN31" s="262"/>
      <c r="EO31" s="394"/>
      <c r="EP31" s="270"/>
      <c r="EQ31" s="270"/>
      <c r="ER31" s="291"/>
      <c r="ES31" s="358"/>
      <c r="ET31" s="262"/>
      <c r="EU31" s="263"/>
      <c r="EV31" s="262"/>
      <c r="EW31" s="263"/>
      <c r="EX31" s="291"/>
      <c r="EY31" s="292"/>
      <c r="EZ31" s="394"/>
      <c r="FA31" s="270"/>
      <c r="FB31" s="270"/>
      <c r="FC31" s="291"/>
      <c r="FD31" s="358"/>
      <c r="FE31" s="262"/>
      <c r="FF31" s="263"/>
      <c r="FG31" s="262"/>
      <c r="FH31" s="263"/>
      <c r="FI31" s="291"/>
      <c r="FJ31" s="292"/>
      <c r="FK31" s="394"/>
      <c r="FL31" s="270"/>
      <c r="FM31" s="270"/>
      <c r="FN31" s="291"/>
      <c r="FO31" s="358"/>
      <c r="FP31" s="262"/>
      <c r="FQ31" s="263"/>
      <c r="FR31" s="262"/>
      <c r="FS31" s="263"/>
      <c r="FT31" s="291"/>
      <c r="FU31" s="292"/>
      <c r="FV31" s="394"/>
      <c r="FW31" s="270"/>
      <c r="FX31" s="270"/>
      <c r="FY31" s="291"/>
      <c r="FZ31" s="358"/>
      <c r="GA31" s="262"/>
      <c r="GB31" s="263"/>
      <c r="GC31" s="262"/>
      <c r="GD31" s="263"/>
      <c r="GE31" s="291"/>
      <c r="GF31" s="292"/>
      <c r="GG31" s="223"/>
      <c r="GH31" s="489"/>
      <c r="GI31" s="489"/>
      <c r="GW31" s="239"/>
      <c r="GX31" s="242"/>
      <c r="GY31" s="242"/>
      <c r="GZ31" s="242"/>
      <c r="HA31" s="351"/>
      <c r="HB31" s="239"/>
      <c r="HC31" s="351"/>
      <c r="HD31" s="347"/>
      <c r="HE31" s="351"/>
      <c r="HF31" s="347"/>
      <c r="HG31" s="351"/>
      <c r="HH31" s="347"/>
      <c r="HI31" s="351"/>
      <c r="HJ31" s="373"/>
      <c r="HK31" s="387"/>
      <c r="HL31" s="362"/>
      <c r="HM31" s="362"/>
      <c r="HN31" s="362"/>
      <c r="HO31" s="362"/>
      <c r="HP31" s="362"/>
      <c r="HQ31" s="362"/>
      <c r="HR31" s="389"/>
      <c r="HS31" s="373"/>
      <c r="HT31" s="387"/>
      <c r="HU31" s="362"/>
      <c r="HV31" s="362"/>
      <c r="HW31" s="362"/>
      <c r="HX31" s="362"/>
      <c r="HY31" s="362"/>
      <c r="HZ31" s="362"/>
      <c r="IA31" s="362"/>
      <c r="IB31" s="347"/>
      <c r="IC31" s="351"/>
      <c r="ID31" s="347"/>
      <c r="IE31" s="351"/>
      <c r="IF31" s="373"/>
      <c r="IG31" s="467"/>
      <c r="IH31" s="368"/>
      <c r="II31" s="368"/>
      <c r="IJ31" s="370"/>
    </row>
    <row r="32" spans="1:244" ht="12" customHeight="1">
      <c r="A32" s="425"/>
      <c r="B32" s="429"/>
      <c r="C32" s="276"/>
      <c r="D32" s="429"/>
      <c r="E32" s="276"/>
      <c r="F32" s="429"/>
      <c r="G32" s="276"/>
      <c r="H32" s="278"/>
      <c r="I32" s="276"/>
      <c r="J32" s="449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5"/>
      <c r="Y32" s="299"/>
      <c r="Z32" s="270"/>
      <c r="AA32" s="270"/>
      <c r="AB32" s="451"/>
      <c r="AC32" s="278"/>
      <c r="AD32" s="278"/>
      <c r="AE32" s="278"/>
      <c r="AF32" s="434"/>
      <c r="AG32" s="451"/>
      <c r="AH32" s="278"/>
      <c r="AI32" s="278"/>
      <c r="AJ32" s="270"/>
      <c r="AK32" s="296"/>
      <c r="AL32" s="245"/>
      <c r="AM32" s="245"/>
      <c r="AN32" s="296"/>
      <c r="AO32" s="278"/>
      <c r="AP32" s="434"/>
      <c r="AQ32" s="296"/>
      <c r="AR32" s="278"/>
      <c r="AS32" s="434"/>
      <c r="AT32" s="272"/>
      <c r="AU32" s="299"/>
      <c r="AV32" s="270"/>
      <c r="AW32" s="270"/>
      <c r="AX32" s="270"/>
      <c r="AY32" s="262"/>
      <c r="AZ32" s="263"/>
      <c r="BA32" s="262"/>
      <c r="BB32" s="437"/>
      <c r="BC32" s="263"/>
      <c r="BD32" s="262"/>
      <c r="BE32" s="263"/>
      <c r="BF32" s="270"/>
      <c r="BG32" s="270"/>
      <c r="BH32" s="262"/>
      <c r="BI32" s="263"/>
      <c r="BJ32" s="262"/>
      <c r="BK32" s="437"/>
      <c r="BL32" s="263"/>
      <c r="BM32" s="262"/>
      <c r="BN32" s="263"/>
      <c r="BO32" s="262"/>
      <c r="BP32" s="379"/>
      <c r="BQ32" s="429"/>
      <c r="BR32" s="278"/>
      <c r="BS32" s="278"/>
      <c r="BT32" s="276"/>
      <c r="BU32" s="429"/>
      <c r="BV32" s="276"/>
      <c r="BW32" s="429"/>
      <c r="BX32" s="278"/>
      <c r="BY32" s="408" t="s">
        <v>260</v>
      </c>
      <c r="BZ32" s="409"/>
      <c r="CA32" s="408" t="s">
        <v>261</v>
      </c>
      <c r="CB32" s="409"/>
      <c r="CC32" s="278"/>
      <c r="CD32" s="278"/>
      <c r="CE32" s="418" t="s">
        <v>279</v>
      </c>
      <c r="CF32" s="419"/>
      <c r="CG32" s="420"/>
      <c r="CH32" s="299"/>
      <c r="CI32" s="270"/>
      <c r="CJ32" s="270"/>
      <c r="CK32" s="270"/>
      <c r="CL32" s="270"/>
      <c r="CM32" s="263"/>
      <c r="CN32" s="270"/>
      <c r="CO32" s="262"/>
      <c r="CP32" s="437"/>
      <c r="CQ32" s="263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2"/>
      <c r="DD32" s="403"/>
      <c r="DE32" s="270"/>
      <c r="DF32" s="270"/>
      <c r="DG32" s="270"/>
      <c r="DH32" s="270"/>
      <c r="DI32" s="272"/>
      <c r="DJ32" s="254"/>
      <c r="DK32" s="255"/>
      <c r="DL32" s="255"/>
      <c r="DM32" s="256"/>
      <c r="DN32" s="263"/>
      <c r="DO32" s="270"/>
      <c r="DP32" s="270"/>
      <c r="DQ32" s="270"/>
      <c r="DR32" s="355"/>
      <c r="DS32" s="396"/>
      <c r="DT32" s="355"/>
      <c r="DU32" s="464"/>
      <c r="DV32" s="254"/>
      <c r="DW32" s="255"/>
      <c r="DX32" s="255"/>
      <c r="DY32" s="256"/>
      <c r="DZ32" s="270"/>
      <c r="EA32" s="270"/>
      <c r="EB32" s="270"/>
      <c r="EC32" s="270"/>
      <c r="ED32" s="355"/>
      <c r="EE32" s="355"/>
      <c r="EF32" s="355"/>
      <c r="EG32" s="355"/>
      <c r="EH32" s="360"/>
      <c r="EI32" s="263"/>
      <c r="EJ32" s="270"/>
      <c r="EK32" s="270"/>
      <c r="EL32" s="272"/>
      <c r="EM32" s="270"/>
      <c r="EN32" s="262"/>
      <c r="EO32" s="394"/>
      <c r="EP32" s="270"/>
      <c r="EQ32" s="270"/>
      <c r="ER32" s="291"/>
      <c r="ES32" s="358"/>
      <c r="ET32" s="262"/>
      <c r="EU32" s="263"/>
      <c r="EV32" s="262"/>
      <c r="EW32" s="263"/>
      <c r="EX32" s="291"/>
      <c r="EY32" s="292"/>
      <c r="EZ32" s="394"/>
      <c r="FA32" s="270"/>
      <c r="FB32" s="270"/>
      <c r="FC32" s="291"/>
      <c r="FD32" s="358"/>
      <c r="FE32" s="262"/>
      <c r="FF32" s="263"/>
      <c r="FG32" s="262"/>
      <c r="FH32" s="263"/>
      <c r="FI32" s="291"/>
      <c r="FJ32" s="292"/>
      <c r="FK32" s="394"/>
      <c r="FL32" s="270"/>
      <c r="FM32" s="270"/>
      <c r="FN32" s="291"/>
      <c r="FO32" s="358"/>
      <c r="FP32" s="262"/>
      <c r="FQ32" s="263"/>
      <c r="FR32" s="262"/>
      <c r="FS32" s="263"/>
      <c r="FT32" s="291"/>
      <c r="FU32" s="292"/>
      <c r="FV32" s="394"/>
      <c r="FW32" s="270"/>
      <c r="FX32" s="270"/>
      <c r="FY32" s="291"/>
      <c r="FZ32" s="358"/>
      <c r="GA32" s="262"/>
      <c r="GB32" s="263"/>
      <c r="GC32" s="262"/>
      <c r="GD32" s="263"/>
      <c r="GE32" s="291"/>
      <c r="GF32" s="292"/>
      <c r="GG32" s="223"/>
      <c r="GH32" s="489"/>
      <c r="GI32" s="489"/>
      <c r="GW32" s="239"/>
      <c r="GX32" s="242"/>
      <c r="GY32" s="242"/>
      <c r="GZ32" s="242"/>
      <c r="HA32" s="351"/>
      <c r="HB32" s="239"/>
      <c r="HC32" s="351"/>
      <c r="HD32" s="347"/>
      <c r="HE32" s="351"/>
      <c r="HF32" s="347"/>
      <c r="HG32" s="351"/>
      <c r="HH32" s="347"/>
      <c r="HI32" s="351"/>
      <c r="HJ32" s="373"/>
      <c r="HK32" s="387"/>
      <c r="HL32" s="362"/>
      <c r="HM32" s="362"/>
      <c r="HN32" s="362"/>
      <c r="HO32" s="362"/>
      <c r="HP32" s="362"/>
      <c r="HQ32" s="362"/>
      <c r="HR32" s="389"/>
      <c r="HS32" s="373"/>
      <c r="HT32" s="387"/>
      <c r="HU32" s="362"/>
      <c r="HV32" s="362"/>
      <c r="HW32" s="362"/>
      <c r="HX32" s="362"/>
      <c r="HY32" s="362"/>
      <c r="HZ32" s="362"/>
      <c r="IA32" s="362"/>
      <c r="IB32" s="347"/>
      <c r="IC32" s="351"/>
      <c r="ID32" s="347"/>
      <c r="IE32" s="351"/>
      <c r="IF32" s="373"/>
      <c r="IG32" s="467"/>
      <c r="IH32" s="368"/>
      <c r="II32" s="368"/>
      <c r="IJ32" s="370"/>
    </row>
    <row r="33" spans="1:244" ht="11.25" customHeight="1">
      <c r="A33" s="426"/>
      <c r="B33" s="430"/>
      <c r="C33" s="277"/>
      <c r="D33" s="430"/>
      <c r="E33" s="277"/>
      <c r="F33" s="430"/>
      <c r="G33" s="277"/>
      <c r="H33" s="279"/>
      <c r="I33" s="277"/>
      <c r="J33" s="450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6"/>
      <c r="Y33" s="300"/>
      <c r="Z33" s="271"/>
      <c r="AA33" s="271"/>
      <c r="AB33" s="452"/>
      <c r="AC33" s="279"/>
      <c r="AD33" s="279"/>
      <c r="AE33" s="279"/>
      <c r="AF33" s="435"/>
      <c r="AG33" s="452"/>
      <c r="AH33" s="279"/>
      <c r="AI33" s="279"/>
      <c r="AJ33" s="271"/>
      <c r="AK33" s="297"/>
      <c r="AL33" s="246"/>
      <c r="AM33" s="246"/>
      <c r="AN33" s="297"/>
      <c r="AO33" s="279"/>
      <c r="AP33" s="435"/>
      <c r="AQ33" s="297"/>
      <c r="AR33" s="279"/>
      <c r="AS33" s="435"/>
      <c r="AT33" s="273"/>
      <c r="AU33" s="300"/>
      <c r="AV33" s="271"/>
      <c r="AW33" s="271"/>
      <c r="AX33" s="271"/>
      <c r="AY33" s="264"/>
      <c r="AZ33" s="265"/>
      <c r="BA33" s="264"/>
      <c r="BB33" s="438"/>
      <c r="BC33" s="265"/>
      <c r="BD33" s="264"/>
      <c r="BE33" s="265"/>
      <c r="BF33" s="271"/>
      <c r="BG33" s="271"/>
      <c r="BH33" s="264"/>
      <c r="BI33" s="265"/>
      <c r="BJ33" s="264"/>
      <c r="BK33" s="438"/>
      <c r="BL33" s="265"/>
      <c r="BM33" s="264"/>
      <c r="BN33" s="265"/>
      <c r="BO33" s="264"/>
      <c r="BP33" s="380"/>
      <c r="BQ33" s="430"/>
      <c r="BR33" s="279"/>
      <c r="BS33" s="279"/>
      <c r="BT33" s="277"/>
      <c r="BU33" s="430"/>
      <c r="BV33" s="277"/>
      <c r="BW33" s="430"/>
      <c r="BX33" s="279"/>
      <c r="BY33" s="410"/>
      <c r="BZ33" s="411"/>
      <c r="CA33" s="410"/>
      <c r="CB33" s="411"/>
      <c r="CC33" s="279"/>
      <c r="CD33" s="279"/>
      <c r="CE33" s="421"/>
      <c r="CF33" s="422"/>
      <c r="CG33" s="423"/>
      <c r="CH33" s="300"/>
      <c r="CI33" s="271"/>
      <c r="CJ33" s="271"/>
      <c r="CK33" s="271"/>
      <c r="CL33" s="271"/>
      <c r="CM33" s="265"/>
      <c r="CN33" s="271"/>
      <c r="CO33" s="264"/>
      <c r="CP33" s="438"/>
      <c r="CQ33" s="265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3"/>
      <c r="DD33" s="404"/>
      <c r="DE33" s="271"/>
      <c r="DF33" s="271"/>
      <c r="DG33" s="271"/>
      <c r="DH33" s="271"/>
      <c r="DI33" s="273"/>
      <c r="DJ33" s="257"/>
      <c r="DK33" s="258"/>
      <c r="DL33" s="258"/>
      <c r="DM33" s="259"/>
      <c r="DN33" s="265"/>
      <c r="DO33" s="271"/>
      <c r="DP33" s="271"/>
      <c r="DQ33" s="271"/>
      <c r="DR33" s="356"/>
      <c r="DS33" s="397"/>
      <c r="DT33" s="356"/>
      <c r="DU33" s="465"/>
      <c r="DV33" s="257"/>
      <c r="DW33" s="258"/>
      <c r="DX33" s="258"/>
      <c r="DY33" s="259"/>
      <c r="DZ33" s="271"/>
      <c r="EA33" s="271"/>
      <c r="EB33" s="271"/>
      <c r="EC33" s="271"/>
      <c r="ED33" s="356"/>
      <c r="EE33" s="356"/>
      <c r="EF33" s="356"/>
      <c r="EG33" s="356"/>
      <c r="EH33" s="361"/>
      <c r="EI33" s="265"/>
      <c r="EJ33" s="271"/>
      <c r="EK33" s="271"/>
      <c r="EL33" s="273"/>
      <c r="EM33" s="271"/>
      <c r="EN33" s="264"/>
      <c r="EO33" s="395"/>
      <c r="EP33" s="271"/>
      <c r="EQ33" s="271"/>
      <c r="ER33" s="293"/>
      <c r="ES33" s="359"/>
      <c r="ET33" s="264"/>
      <c r="EU33" s="265"/>
      <c r="EV33" s="264"/>
      <c r="EW33" s="265"/>
      <c r="EX33" s="293"/>
      <c r="EY33" s="294"/>
      <c r="EZ33" s="395"/>
      <c r="FA33" s="271"/>
      <c r="FB33" s="271"/>
      <c r="FC33" s="293"/>
      <c r="FD33" s="359"/>
      <c r="FE33" s="264"/>
      <c r="FF33" s="265"/>
      <c r="FG33" s="264"/>
      <c r="FH33" s="265"/>
      <c r="FI33" s="293"/>
      <c r="FJ33" s="294"/>
      <c r="FK33" s="395"/>
      <c r="FL33" s="271"/>
      <c r="FM33" s="271"/>
      <c r="FN33" s="293"/>
      <c r="FO33" s="359"/>
      <c r="FP33" s="264"/>
      <c r="FQ33" s="265"/>
      <c r="FR33" s="264"/>
      <c r="FS33" s="265"/>
      <c r="FT33" s="293"/>
      <c r="FU33" s="294"/>
      <c r="FV33" s="395"/>
      <c r="FW33" s="271"/>
      <c r="FX33" s="271"/>
      <c r="FY33" s="293"/>
      <c r="FZ33" s="359"/>
      <c r="GA33" s="264"/>
      <c r="GB33" s="265"/>
      <c r="GC33" s="264"/>
      <c r="GD33" s="265"/>
      <c r="GE33" s="293"/>
      <c r="GF33" s="294"/>
      <c r="GG33" s="223"/>
      <c r="GH33" s="489"/>
      <c r="GI33" s="489"/>
      <c r="GW33" s="240"/>
      <c r="GX33" s="243"/>
      <c r="GY33" s="243"/>
      <c r="GZ33" s="243"/>
      <c r="HA33" s="352"/>
      <c r="HB33" s="240"/>
      <c r="HC33" s="352"/>
      <c r="HD33" s="348"/>
      <c r="HE33" s="352"/>
      <c r="HF33" s="348"/>
      <c r="HG33" s="352"/>
      <c r="HH33" s="348"/>
      <c r="HI33" s="352"/>
      <c r="HJ33" s="374"/>
      <c r="HK33" s="388"/>
      <c r="HL33" s="363"/>
      <c r="HM33" s="363"/>
      <c r="HN33" s="363"/>
      <c r="HO33" s="363"/>
      <c r="HP33" s="363"/>
      <c r="HQ33" s="363"/>
      <c r="HR33" s="390"/>
      <c r="HS33" s="374"/>
      <c r="HT33" s="388"/>
      <c r="HU33" s="363"/>
      <c r="HV33" s="363"/>
      <c r="HW33" s="363"/>
      <c r="HX33" s="363"/>
      <c r="HY33" s="363"/>
      <c r="HZ33" s="363"/>
      <c r="IA33" s="363"/>
      <c r="IB33" s="348"/>
      <c r="IC33" s="352"/>
      <c r="ID33" s="348"/>
      <c r="IE33" s="352"/>
      <c r="IF33" s="374"/>
      <c r="IG33" s="467"/>
      <c r="IH33" s="368"/>
      <c r="II33" s="368"/>
      <c r="IJ33" s="370"/>
    </row>
    <row r="34" spans="1:244" s="97" customFormat="1" ht="23.1" hidden="1" customHeight="1">
      <c r="A34" s="131">
        <f t="shared" ref="A34:A84" si="0" xml:space="preserve"> ROW(A34) - ROW(_row) + 1</f>
        <v>0</v>
      </c>
      <c r="B34" s="309"/>
      <c r="C34" s="310"/>
      <c r="D34" s="309" t="str">
        <f>IF(B34="","",B34)</f>
        <v/>
      </c>
      <c r="E34" s="310"/>
      <c r="F34" s="309"/>
      <c r="G34" s="310"/>
      <c r="H34" s="309"/>
      <c r="I34" s="310"/>
      <c r="J34" s="313"/>
      <c r="K34" s="226"/>
      <c r="L34" s="226"/>
      <c r="M34" s="226"/>
      <c r="N34" s="226"/>
      <c r="O34" s="226"/>
      <c r="P34" s="226"/>
      <c r="Q34" s="226"/>
      <c r="R34" s="121"/>
      <c r="S34" s="121"/>
      <c r="T34" s="121"/>
      <c r="U34" s="121"/>
      <c r="V34" s="311"/>
      <c r="W34" s="311"/>
      <c r="X34" s="312"/>
      <c r="Y34" s="132"/>
      <c r="Z34" s="121"/>
      <c r="AA34" s="121"/>
      <c r="AB34" s="227"/>
      <c r="AC34" s="228"/>
      <c r="AD34" s="228"/>
      <c r="AE34" s="228"/>
      <c r="AF34" s="229"/>
      <c r="AG34" s="227"/>
      <c r="AH34" s="228"/>
      <c r="AI34" s="229"/>
      <c r="AJ34" s="121"/>
      <c r="AK34" s="121"/>
      <c r="AL34" s="121"/>
      <c r="AM34" s="121"/>
      <c r="AN34" s="123"/>
      <c r="AO34" s="327"/>
      <c r="AP34" s="327"/>
      <c r="AQ34" s="123"/>
      <c r="AR34" s="327"/>
      <c r="AS34" s="327"/>
      <c r="AT34" s="130"/>
      <c r="AU34" s="120"/>
      <c r="AV34" s="121"/>
      <c r="AW34" s="121"/>
      <c r="AX34" s="96" t="str">
        <f t="shared" ref="AX34:AX65" si="1">IF(HC34=1,IF(F34="","",F34),"")</f>
        <v/>
      </c>
      <c r="AY34" s="319"/>
      <c r="AZ34" s="320"/>
      <c r="BA34" s="284"/>
      <c r="BB34" s="333"/>
      <c r="BC34" s="285"/>
      <c r="BD34" s="321"/>
      <c r="BE34" s="322"/>
      <c r="BF34" s="121"/>
      <c r="BG34" s="121"/>
      <c r="BH34" s="319"/>
      <c r="BI34" s="320"/>
      <c r="BJ34" s="284"/>
      <c r="BK34" s="333"/>
      <c r="BL34" s="285"/>
      <c r="BM34" s="321"/>
      <c r="BN34" s="322"/>
      <c r="BO34" s="321"/>
      <c r="BP34" s="323"/>
      <c r="BQ34" s="328"/>
      <c r="BR34" s="329"/>
      <c r="BS34" s="329"/>
      <c r="BT34" s="329"/>
      <c r="BU34" s="120"/>
      <c r="BV34" s="130"/>
      <c r="BW34" s="87"/>
      <c r="BX34" s="96"/>
      <c r="BY34" s="305"/>
      <c r="BZ34" s="306"/>
      <c r="CA34" s="305"/>
      <c r="CB34" s="306"/>
      <c r="CC34" s="119"/>
      <c r="CD34" s="121"/>
      <c r="CE34" s="324"/>
      <c r="CF34" s="325"/>
      <c r="CG34" s="326"/>
      <c r="CH34" s="120"/>
      <c r="CI34" s="121"/>
      <c r="CJ34" s="121"/>
      <c r="CK34" s="121"/>
      <c r="CL34" s="121"/>
      <c r="CM34" s="121"/>
      <c r="CN34" s="121"/>
      <c r="CO34" s="284"/>
      <c r="CP34" s="333"/>
      <c r="CQ34" s="285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30"/>
      <c r="DD34" s="120"/>
      <c r="DE34" s="133"/>
      <c r="DF34" s="128"/>
      <c r="DG34" s="121"/>
      <c r="DH34" s="121"/>
      <c r="DI34" s="129"/>
      <c r="DJ34" s="321"/>
      <c r="DK34" s="332"/>
      <c r="DL34" s="332"/>
      <c r="DM34" s="322"/>
      <c r="DN34" s="80"/>
      <c r="DO34" s="80"/>
      <c r="DP34" s="80"/>
      <c r="DQ34" s="80"/>
      <c r="DR34" s="80"/>
      <c r="DS34" s="80"/>
      <c r="DT34" s="80"/>
      <c r="DU34" s="91"/>
      <c r="DV34" s="321"/>
      <c r="DW34" s="332"/>
      <c r="DX34" s="332"/>
      <c r="DY34" s="322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134"/>
      <c r="EM34" s="120"/>
      <c r="EN34" s="127"/>
      <c r="EO34" s="120"/>
      <c r="EP34" s="128"/>
      <c r="EQ34" s="106" t="str">
        <f>IF(F34="","",F34)</f>
        <v/>
      </c>
      <c r="ER34" s="284"/>
      <c r="ES34" s="285"/>
      <c r="ET34" s="284"/>
      <c r="EU34" s="285"/>
      <c r="EV34" s="284"/>
      <c r="EW34" s="285"/>
      <c r="EX34" s="284"/>
      <c r="EY34" s="286"/>
      <c r="EZ34" s="120"/>
      <c r="FA34" s="128"/>
      <c r="FB34" s="135" t="str">
        <f t="shared" ref="FB34:FB65" si="2">IF(OR(IF(OR(FC34="",FC34="無し"),"",1)=1,IF(OR(FE34="",FE34="無し"),"",1)=1,IF(OR(FG34="",FG34="無し"),"",1)=1,IF(OR(FI34="",FI34="無し"),"",1)=1),IF(F34="","",F34),"")</f>
        <v/>
      </c>
      <c r="FC34" s="284"/>
      <c r="FD34" s="285"/>
      <c r="FE34" s="284"/>
      <c r="FF34" s="285"/>
      <c r="FG34" s="284"/>
      <c r="FH34" s="285"/>
      <c r="FI34" s="284"/>
      <c r="FJ34" s="286"/>
      <c r="FK34" s="120"/>
      <c r="FL34" s="128"/>
      <c r="FM34" s="135" t="str">
        <f t="shared" ref="FM34:FM65" si="3">IF(OR(IF(OR(FN34="",FN34="無し"),"",1)=1,IF(OR(FP34="",FP34="無し"),"",1)=1,IF(OR(FR34="",FR34="無し"),"",1)=1,IF(OR(FT34="",FT34="無し"),"",1)=1),IF(F34="","",F34),"")</f>
        <v/>
      </c>
      <c r="FN34" s="284"/>
      <c r="FO34" s="285"/>
      <c r="FP34" s="284"/>
      <c r="FQ34" s="285"/>
      <c r="FR34" s="284"/>
      <c r="FS34" s="285"/>
      <c r="FT34" s="284"/>
      <c r="FU34" s="286"/>
      <c r="FV34" s="120"/>
      <c r="FW34" s="128"/>
      <c r="FX34" s="135" t="str">
        <f t="shared" ref="FX34:FX65" si="4">IF(OR(IF(OR(FY34="",FY34="無し"),"",1)=1,IF(OR(GA34="",GA34="無し"),"",1)=1,IF(OR(GC34="",GC34="無し"),"",1)=1,IF(OR(GE34="",GE34="無し"),"",1)=1),IF(F34="","",F34),"")</f>
        <v/>
      </c>
      <c r="FY34" s="284"/>
      <c r="FZ34" s="285"/>
      <c r="GA34" s="284"/>
      <c r="GB34" s="285"/>
      <c r="GC34" s="284"/>
      <c r="GD34" s="285"/>
      <c r="GE34" s="284"/>
      <c r="GF34" s="286"/>
      <c r="GG34" s="224"/>
      <c r="GH34" s="489"/>
      <c r="GI34" s="489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143" t="str">
        <f t="shared" ref="GW34:GW65" si="5">IF(Y34&lt;&gt;"",1,"")</f>
        <v/>
      </c>
      <c r="GX34" s="144" t="str">
        <f t="shared" ref="GX34:GX65" si="6">IF(Z34&lt;&gt;"",1,"")</f>
        <v/>
      </c>
      <c r="GY34" s="145" t="str">
        <f t="shared" ref="GY34:GY65" si="7">IF(OR(AA34="○",AB34&lt;&gt;"",AG34&lt;&gt;"",AJ34&lt;&gt;""),1,"")</f>
        <v/>
      </c>
      <c r="GZ34" s="146" t="str">
        <f>IF(OR(AK34="○",AL34="○",AM34="○",AN34="○",AQ34="○"),1,"")</f>
        <v/>
      </c>
      <c r="HA34" s="147" t="str">
        <f t="shared" ref="HA34:HA65" si="8">IF(OR(AT34=""),"",1)</f>
        <v/>
      </c>
      <c r="HB34" s="148">
        <v>1</v>
      </c>
      <c r="HC34" s="144" t="str">
        <f t="shared" ref="HC34:HC65" si="9">IF(OR(AV34="○",AY34&lt;&gt;"",BA34="はり",BA34="傾斜屋根",BA34="その他",BD34&lt;&gt;""),1,"")</f>
        <v/>
      </c>
      <c r="HD34" s="148" t="str">
        <f t="shared" ref="HD34:HD65" si="10">IF(OR(BW34&lt;&gt;"",BX34&lt;&gt;""),1,"")</f>
        <v/>
      </c>
      <c r="HE34" s="149" t="str">
        <f t="shared" ref="HE34:HE65" si="11">IF(OR(CC34&lt;&gt;"",CD34&lt;&gt;""),1,"")</f>
        <v/>
      </c>
      <c r="HF34" s="150" t="str">
        <f t="shared" ref="HF34:HF65" si="12">IF(OR(CH34="○",CI34="○",CJ34="○",CK34=1,CK34=2,CK34=3,CL34=1,CL34=2,CL34=3),1,"")</f>
        <v/>
      </c>
      <c r="HG34" s="149" t="str">
        <f t="shared" ref="HG34:HG65" si="13">IF(OR(CM34="○",CN34="○",CS34="○",CT34="○",CW34="○",CX34="○",DA34="○",DB34="○"),1,"")</f>
        <v/>
      </c>
      <c r="HH34" s="148" t="str">
        <f t="shared" ref="HH34:HH65" si="14">IF(DD34="","",1)</f>
        <v/>
      </c>
      <c r="HI34" s="151" t="str">
        <f t="shared" ref="HI34:HI65" si="15">IF(OR(DE34&lt;&gt;"",DF34&lt;&gt;"",DG34&lt;&gt;"",DH34&lt;&gt;"",DI34&lt;&gt;""),1,"")</f>
        <v/>
      </c>
      <c r="HJ34" s="153" t="str">
        <f t="shared" ref="HJ34:HJ65" si="16">IF(OR(HK34=1,HL34=1,HM34=1,HN34=1,HO34=1,HP34=1,HQ34=1,HR34=1),"○","")</f>
        <v/>
      </c>
      <c r="HK34" s="151" t="str">
        <f t="shared" ref="HK34:HK65" si="17">IF(OR(DN34="",DN34=0),"",1)</f>
        <v/>
      </c>
      <c r="HL34" s="151" t="str">
        <f t="shared" ref="HL34:HL65" si="18">IF(OR(DO34="",DO34=0),"",1)</f>
        <v/>
      </c>
      <c r="HM34" s="151" t="str">
        <f t="shared" ref="HM34:HM65" si="19">IF(OR(DP34="",DP34=0),"",1)</f>
        <v/>
      </c>
      <c r="HN34" s="151" t="str">
        <f t="shared" ref="HN34:HN65" si="20">IF(OR(DQ34="",DQ34=0),"",1)</f>
        <v/>
      </c>
      <c r="HO34" s="151" t="str">
        <f t="shared" ref="HO34:HO65" si="21">IF(OR(DR34="",DR34=0),"",1)</f>
        <v/>
      </c>
      <c r="HP34" s="151" t="str">
        <f t="shared" ref="HP34:HP65" si="22">IF(OR(DS34="",DS34=0),"",1)</f>
        <v/>
      </c>
      <c r="HQ34" s="151" t="str">
        <f t="shared" ref="HQ34:HQ65" si="23">IF(OR(DT34="",DT34=0),"",1)</f>
        <v/>
      </c>
      <c r="HR34" s="151" t="str">
        <f t="shared" ref="HR34:HR65" si="24">IF(OR(DU34="",DU34=0),"",1)</f>
        <v/>
      </c>
      <c r="HS34" s="149" t="str">
        <f t="shared" ref="HS34:HS65" si="25">IF(OR(HT34=1,HU34=1,HV34=1,HW34=1,HX34=1,HY34=1,HZ34=1,IA34=1),"○","")</f>
        <v/>
      </c>
      <c r="HT34" s="151" t="str">
        <f t="shared" ref="HT34:HT65" si="26">IF(OR(DZ34="",DZ34=0),"",1)</f>
        <v/>
      </c>
      <c r="HU34" s="151" t="str">
        <f t="shared" ref="HU34:HU65" si="27">IF(OR(EA34="",EA34=0),"",1)</f>
        <v/>
      </c>
      <c r="HV34" s="151" t="str">
        <f t="shared" ref="HV34:HV65" si="28">IF(OR(EB34="",EB34=0),"",1)</f>
        <v/>
      </c>
      <c r="HW34" s="151" t="str">
        <f t="shared" ref="HW34:HW65" si="29">IF(OR(EC34="",EC34=0),"",1)</f>
        <v/>
      </c>
      <c r="HX34" s="151" t="str">
        <f t="shared" ref="HX34:HX65" si="30">IF(OR(ED34="",ED34=0),"",1)</f>
        <v/>
      </c>
      <c r="HY34" s="151" t="str">
        <f t="shared" ref="HY34:HY65" si="31">IF(OR(EE34="",EE34=0),"",1)</f>
        <v/>
      </c>
      <c r="HZ34" s="151" t="str">
        <f t="shared" ref="HZ34:HZ65" si="32">IF(OR(EF34="",EF34=0),"",1)</f>
        <v/>
      </c>
      <c r="IA34" s="151" t="str">
        <f t="shared" ref="IA34:IA65" si="33">IF(OR(EG34="",EG34=0),"",1)</f>
        <v/>
      </c>
      <c r="IB34" s="149" t="str">
        <f t="shared" ref="IB34:IB65" si="34">IF(EH34&lt;&gt;"","○","")</f>
        <v/>
      </c>
      <c r="IC34" s="151" t="str">
        <f t="shared" ref="IC34:IC65" si="35">IF(OR(EI34=1,EI34=2,EI34=3),"○",IF(OR(EJ34=1,EJ34=2,EJ34=3),"○",IF(OR(EK34=1,EK34=2,EK34=3),"○",IF(OR(EL34=1,EL34=2,EL34=3),"○",""))))</f>
        <v/>
      </c>
      <c r="ID34" s="152" t="str">
        <f t="shared" ref="ID34:ID65" si="36">IF(EM34="","",1)</f>
        <v/>
      </c>
      <c r="IE34" s="148" t="str">
        <f t="shared" ref="IE34:IE65" si="37">IF(OR(EN34=""),"",1)</f>
        <v/>
      </c>
      <c r="IF34" s="153" t="str">
        <f>IF(OR(IG34=1,IH34=1,II34=1,IJ34=1),1,"")</f>
        <v/>
      </c>
      <c r="IG34" s="146" t="str">
        <f t="shared" ref="IG34:IG65" si="38">IF(OR(ER34="",ER34="無し"),"",1)</f>
        <v/>
      </c>
      <c r="IH34" s="149" t="str">
        <f t="shared" ref="IH34:IH65" si="39">IF(OR(ET34="",ET34="無し"),"",1)</f>
        <v/>
      </c>
      <c r="II34" s="149" t="str">
        <f t="shared" ref="II34:II65" si="40">IF(OR(EV34="",EV34="無し"),"",1)</f>
        <v/>
      </c>
      <c r="IJ34" s="154" t="str">
        <f t="shared" ref="IJ34:IJ65" si="41">IF(OR(EX34="",EX34="無し"),"",1)</f>
        <v/>
      </c>
    </row>
    <row r="35" spans="1:244" ht="23.1" customHeight="1">
      <c r="A35" s="126">
        <f t="shared" si="0"/>
        <v>1</v>
      </c>
      <c r="B35" s="309"/>
      <c r="C35" s="310"/>
      <c r="D35" s="309" t="str">
        <f>IF(B35="","",B35)</f>
        <v/>
      </c>
      <c r="E35" s="310"/>
      <c r="F35" s="309"/>
      <c r="G35" s="310"/>
      <c r="H35" s="309"/>
      <c r="I35" s="310"/>
      <c r="J35" s="313"/>
      <c r="K35" s="226"/>
      <c r="L35" s="226"/>
      <c r="M35" s="226"/>
      <c r="N35" s="226"/>
      <c r="O35" s="226"/>
      <c r="P35" s="226"/>
      <c r="Q35" s="226"/>
      <c r="R35" s="121"/>
      <c r="S35" s="121"/>
      <c r="T35" s="121"/>
      <c r="U35" s="121"/>
      <c r="V35" s="311"/>
      <c r="W35" s="311"/>
      <c r="X35" s="312"/>
      <c r="Y35" s="98"/>
      <c r="Z35" s="96"/>
      <c r="AA35" s="96"/>
      <c r="AB35" s="314"/>
      <c r="AC35" s="315"/>
      <c r="AD35" s="315"/>
      <c r="AE35" s="315"/>
      <c r="AF35" s="316"/>
      <c r="AG35" s="314"/>
      <c r="AH35" s="315"/>
      <c r="AI35" s="316"/>
      <c r="AJ35" s="96"/>
      <c r="AK35" s="96"/>
      <c r="AL35" s="96"/>
      <c r="AM35" s="96"/>
      <c r="AN35" s="99"/>
      <c r="AO35" s="330"/>
      <c r="AP35" s="330"/>
      <c r="AQ35" s="99"/>
      <c r="AR35" s="330"/>
      <c r="AS35" s="330"/>
      <c r="AT35" s="101"/>
      <c r="AU35" s="87"/>
      <c r="AV35" s="96"/>
      <c r="AW35" s="96"/>
      <c r="AX35" s="96" t="str">
        <f t="shared" si="1"/>
        <v/>
      </c>
      <c r="AY35" s="334"/>
      <c r="AZ35" s="335"/>
      <c r="BA35" s="281"/>
      <c r="BB35" s="331"/>
      <c r="BC35" s="283"/>
      <c r="BD35" s="307"/>
      <c r="BE35" s="308"/>
      <c r="BF35" s="96"/>
      <c r="BG35" s="96"/>
      <c r="BH35" s="334"/>
      <c r="BI35" s="335"/>
      <c r="BJ35" s="281"/>
      <c r="BK35" s="331"/>
      <c r="BL35" s="283"/>
      <c r="BM35" s="307"/>
      <c r="BN35" s="308"/>
      <c r="BO35" s="307"/>
      <c r="BP35" s="336"/>
      <c r="BQ35" s="317"/>
      <c r="BR35" s="318"/>
      <c r="BS35" s="318"/>
      <c r="BT35" s="318"/>
      <c r="BU35" s="87"/>
      <c r="BV35" s="101"/>
      <c r="BW35" s="87"/>
      <c r="BX35" s="96"/>
      <c r="BY35" s="305"/>
      <c r="BZ35" s="306"/>
      <c r="CA35" s="305"/>
      <c r="CB35" s="306"/>
      <c r="CC35" s="103"/>
      <c r="CD35" s="96"/>
      <c r="CE35" s="302"/>
      <c r="CF35" s="303"/>
      <c r="CG35" s="304"/>
      <c r="CH35" s="87"/>
      <c r="CI35" s="96"/>
      <c r="CJ35" s="96"/>
      <c r="CK35" s="96"/>
      <c r="CL35" s="96"/>
      <c r="CM35" s="96"/>
      <c r="CN35" s="96"/>
      <c r="CO35" s="281"/>
      <c r="CP35" s="331"/>
      <c r="CQ35" s="283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101"/>
      <c r="DD35" s="87"/>
      <c r="DE35" s="104"/>
      <c r="DF35" s="104"/>
      <c r="DG35" s="96"/>
      <c r="DH35" s="96"/>
      <c r="DI35" s="105"/>
      <c r="DJ35" s="321"/>
      <c r="DK35" s="332"/>
      <c r="DL35" s="332"/>
      <c r="DM35" s="322"/>
      <c r="DN35" s="80"/>
      <c r="DO35" s="80"/>
      <c r="DP35" s="80"/>
      <c r="DQ35" s="80"/>
      <c r="DR35" s="80"/>
      <c r="DS35" s="80"/>
      <c r="DT35" s="80"/>
      <c r="DU35" s="91"/>
      <c r="DV35" s="321"/>
      <c r="DW35" s="332"/>
      <c r="DX35" s="332"/>
      <c r="DY35" s="322"/>
      <c r="DZ35" s="100"/>
      <c r="EA35" s="100"/>
      <c r="EB35" s="100"/>
      <c r="EC35" s="100"/>
      <c r="ED35" s="100"/>
      <c r="EE35" s="100"/>
      <c r="EF35" s="100"/>
      <c r="EG35" s="100"/>
      <c r="EH35" s="80"/>
      <c r="EI35" s="100"/>
      <c r="EJ35" s="100"/>
      <c r="EK35" s="100"/>
      <c r="EL35" s="107"/>
      <c r="EM35" s="87"/>
      <c r="EN35" s="102"/>
      <c r="EO35" s="87"/>
      <c r="EP35" s="104"/>
      <c r="EQ35" s="106" t="str">
        <f>IF(F35="","",F35)</f>
        <v/>
      </c>
      <c r="ER35" s="281"/>
      <c r="ES35" s="283"/>
      <c r="ET35" s="281"/>
      <c r="EU35" s="283"/>
      <c r="EV35" s="281"/>
      <c r="EW35" s="283"/>
      <c r="EX35" s="281"/>
      <c r="EY35" s="282"/>
      <c r="EZ35" s="87"/>
      <c r="FA35" s="104"/>
      <c r="FB35" s="135" t="str">
        <f t="shared" si="2"/>
        <v/>
      </c>
      <c r="FC35" s="281"/>
      <c r="FD35" s="283"/>
      <c r="FE35" s="281"/>
      <c r="FF35" s="283"/>
      <c r="FG35" s="281"/>
      <c r="FH35" s="283"/>
      <c r="FI35" s="281"/>
      <c r="FJ35" s="282"/>
      <c r="FK35" s="120"/>
      <c r="FL35" s="128"/>
      <c r="FM35" s="135" t="str">
        <f t="shared" si="3"/>
        <v/>
      </c>
      <c r="FN35" s="284"/>
      <c r="FO35" s="285"/>
      <c r="FP35" s="284"/>
      <c r="FQ35" s="285"/>
      <c r="FR35" s="284"/>
      <c r="FS35" s="285"/>
      <c r="FT35" s="284"/>
      <c r="FU35" s="286"/>
      <c r="FV35" s="120"/>
      <c r="FW35" s="128"/>
      <c r="FX35" s="135" t="str">
        <f t="shared" si="4"/>
        <v/>
      </c>
      <c r="FY35" s="284"/>
      <c r="FZ35" s="285"/>
      <c r="GA35" s="284"/>
      <c r="GB35" s="285"/>
      <c r="GC35" s="284"/>
      <c r="GD35" s="285"/>
      <c r="GE35" s="284"/>
      <c r="GF35" s="286"/>
      <c r="GG35" s="224"/>
      <c r="GH35" s="489"/>
      <c r="GI35" s="489"/>
      <c r="GW35" s="153" t="str">
        <f t="shared" si="5"/>
        <v/>
      </c>
      <c r="GX35" s="146" t="str">
        <f t="shared" si="6"/>
        <v/>
      </c>
      <c r="GY35" s="149" t="str">
        <f t="shared" si="7"/>
        <v/>
      </c>
      <c r="GZ35" s="146" t="str">
        <f t="shared" ref="GZ35:GZ66" si="42">IF(hyouka_towerunit_N02_4__common="■",1,IF(OR(AK35="○",AL35="○",AM35="○",AN35="○",AQ35="○"),1,""))</f>
        <v/>
      </c>
      <c r="HA35" s="209" t="str">
        <f t="shared" si="8"/>
        <v/>
      </c>
      <c r="HB35" s="153">
        <v>1</v>
      </c>
      <c r="HC35" s="210" t="str">
        <f t="shared" si="9"/>
        <v/>
      </c>
      <c r="HD35" s="148" t="str">
        <f t="shared" si="10"/>
        <v/>
      </c>
      <c r="HE35" s="149" t="str">
        <f t="shared" si="11"/>
        <v/>
      </c>
      <c r="HF35" s="153" t="str">
        <f t="shared" si="12"/>
        <v/>
      </c>
      <c r="HG35" s="154" t="str">
        <f t="shared" si="13"/>
        <v/>
      </c>
      <c r="HH35" s="153" t="str">
        <f t="shared" si="14"/>
        <v/>
      </c>
      <c r="HI35" s="154" t="str">
        <f t="shared" si="15"/>
        <v/>
      </c>
      <c r="HJ35" s="150" t="str">
        <f t="shared" si="16"/>
        <v/>
      </c>
      <c r="HK35" s="151" t="str">
        <f t="shared" si="17"/>
        <v/>
      </c>
      <c r="HL35" s="151" t="str">
        <f t="shared" si="18"/>
        <v/>
      </c>
      <c r="HM35" s="151" t="str">
        <f t="shared" si="19"/>
        <v/>
      </c>
      <c r="HN35" s="151" t="str">
        <f t="shared" si="20"/>
        <v/>
      </c>
      <c r="HO35" s="151" t="str">
        <f t="shared" si="21"/>
        <v/>
      </c>
      <c r="HP35" s="151" t="str">
        <f t="shared" si="22"/>
        <v/>
      </c>
      <c r="HQ35" s="151" t="str">
        <f t="shared" si="23"/>
        <v/>
      </c>
      <c r="HR35" s="148" t="str">
        <f t="shared" si="24"/>
        <v/>
      </c>
      <c r="HS35" s="150" t="str">
        <f t="shared" si="25"/>
        <v/>
      </c>
      <c r="HT35" s="151" t="str">
        <f t="shared" si="26"/>
        <v/>
      </c>
      <c r="HU35" s="151" t="str">
        <f t="shared" si="27"/>
        <v/>
      </c>
      <c r="HV35" s="151" t="str">
        <f t="shared" si="28"/>
        <v/>
      </c>
      <c r="HW35" s="151" t="str">
        <f t="shared" si="29"/>
        <v/>
      </c>
      <c r="HX35" s="151" t="str">
        <f t="shared" si="30"/>
        <v/>
      </c>
      <c r="HY35" s="151" t="str">
        <f t="shared" si="31"/>
        <v/>
      </c>
      <c r="HZ35" s="151" t="str">
        <f t="shared" si="32"/>
        <v/>
      </c>
      <c r="IA35" s="148" t="str">
        <f t="shared" si="33"/>
        <v/>
      </c>
      <c r="IB35" s="153" t="str">
        <f t="shared" si="34"/>
        <v/>
      </c>
      <c r="IC35" s="211" t="str">
        <f t="shared" si="35"/>
        <v/>
      </c>
      <c r="ID35" s="212" t="str">
        <f t="shared" si="36"/>
        <v/>
      </c>
      <c r="IE35" s="154" t="str">
        <f t="shared" si="37"/>
        <v/>
      </c>
      <c r="IF35" s="150" t="str">
        <f>IF(OR(IG35=1,IH35=1,II35=1,IJ35=1),1,"")</f>
        <v/>
      </c>
      <c r="IG35" s="144" t="str">
        <f t="shared" si="38"/>
        <v/>
      </c>
      <c r="IH35" s="149" t="str">
        <f t="shared" si="39"/>
        <v/>
      </c>
      <c r="II35" s="149" t="str">
        <f t="shared" si="40"/>
        <v/>
      </c>
      <c r="IJ35" s="154" t="str">
        <f t="shared" si="41"/>
        <v/>
      </c>
    </row>
    <row r="36" spans="1:244" ht="23.1" customHeight="1">
      <c r="A36" s="126">
        <f t="shared" si="0"/>
        <v>2</v>
      </c>
      <c r="B36" s="309"/>
      <c r="C36" s="310"/>
      <c r="D36" s="309" t="str">
        <f>IF(B36="","",B36)</f>
        <v/>
      </c>
      <c r="E36" s="310"/>
      <c r="F36" s="309"/>
      <c r="G36" s="310"/>
      <c r="H36" s="309"/>
      <c r="I36" s="310"/>
      <c r="J36" s="313"/>
      <c r="K36" s="226"/>
      <c r="L36" s="226"/>
      <c r="M36" s="226"/>
      <c r="N36" s="226"/>
      <c r="O36" s="226"/>
      <c r="P36" s="226"/>
      <c r="Q36" s="226"/>
      <c r="R36" s="121"/>
      <c r="S36" s="121"/>
      <c r="T36" s="121"/>
      <c r="U36" s="121"/>
      <c r="V36" s="311"/>
      <c r="W36" s="311"/>
      <c r="X36" s="312"/>
      <c r="Y36" s="98"/>
      <c r="Z36" s="96"/>
      <c r="AA36" s="96"/>
      <c r="AB36" s="314"/>
      <c r="AC36" s="315"/>
      <c r="AD36" s="315"/>
      <c r="AE36" s="315"/>
      <c r="AF36" s="316"/>
      <c r="AG36" s="314"/>
      <c r="AH36" s="315"/>
      <c r="AI36" s="316"/>
      <c r="AJ36" s="96"/>
      <c r="AK36" s="96"/>
      <c r="AL36" s="96"/>
      <c r="AM36" s="96"/>
      <c r="AN36" s="99"/>
      <c r="AO36" s="330"/>
      <c r="AP36" s="330"/>
      <c r="AQ36" s="99"/>
      <c r="AR36" s="330"/>
      <c r="AS36" s="330"/>
      <c r="AT36" s="101"/>
      <c r="AU36" s="87"/>
      <c r="AV36" s="96"/>
      <c r="AW36" s="96"/>
      <c r="AX36" s="96" t="str">
        <f t="shared" si="1"/>
        <v/>
      </c>
      <c r="AY36" s="334"/>
      <c r="AZ36" s="335"/>
      <c r="BA36" s="281"/>
      <c r="BB36" s="331"/>
      <c r="BC36" s="283"/>
      <c r="BD36" s="307"/>
      <c r="BE36" s="308"/>
      <c r="BF36" s="96"/>
      <c r="BG36" s="96"/>
      <c r="BH36" s="334"/>
      <c r="BI36" s="335"/>
      <c r="BJ36" s="281"/>
      <c r="BK36" s="331"/>
      <c r="BL36" s="283"/>
      <c r="BM36" s="307"/>
      <c r="BN36" s="308"/>
      <c r="BO36" s="307"/>
      <c r="BP36" s="336"/>
      <c r="BQ36" s="317"/>
      <c r="BR36" s="318"/>
      <c r="BS36" s="318"/>
      <c r="BT36" s="318"/>
      <c r="BU36" s="87"/>
      <c r="BV36" s="101"/>
      <c r="BW36" s="87"/>
      <c r="BX36" s="96"/>
      <c r="BY36" s="305"/>
      <c r="BZ36" s="306"/>
      <c r="CA36" s="305"/>
      <c r="CB36" s="306"/>
      <c r="CC36" s="103"/>
      <c r="CD36" s="96"/>
      <c r="CE36" s="302"/>
      <c r="CF36" s="303"/>
      <c r="CG36" s="304"/>
      <c r="CH36" s="87"/>
      <c r="CI36" s="96"/>
      <c r="CJ36" s="96"/>
      <c r="CK36" s="96"/>
      <c r="CL36" s="96"/>
      <c r="CM36" s="96"/>
      <c r="CN36" s="96"/>
      <c r="CO36" s="281"/>
      <c r="CP36" s="331"/>
      <c r="CQ36" s="283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101"/>
      <c r="DD36" s="87"/>
      <c r="DE36" s="104"/>
      <c r="DF36" s="104"/>
      <c r="DG36" s="96"/>
      <c r="DH36" s="96"/>
      <c r="DI36" s="105"/>
      <c r="DJ36" s="321"/>
      <c r="DK36" s="332"/>
      <c r="DL36" s="332"/>
      <c r="DM36" s="322"/>
      <c r="DN36" s="80"/>
      <c r="DO36" s="80"/>
      <c r="DP36" s="80"/>
      <c r="DQ36" s="80"/>
      <c r="DR36" s="80"/>
      <c r="DS36" s="80"/>
      <c r="DT36" s="80"/>
      <c r="DU36" s="91"/>
      <c r="DV36" s="321"/>
      <c r="DW36" s="332"/>
      <c r="DX36" s="332"/>
      <c r="DY36" s="322"/>
      <c r="DZ36" s="100"/>
      <c r="EA36" s="100"/>
      <c r="EB36" s="100"/>
      <c r="EC36" s="100"/>
      <c r="ED36" s="100"/>
      <c r="EE36" s="100"/>
      <c r="EF36" s="100"/>
      <c r="EG36" s="100"/>
      <c r="EH36" s="80"/>
      <c r="EI36" s="100"/>
      <c r="EJ36" s="100"/>
      <c r="EK36" s="100"/>
      <c r="EL36" s="107"/>
      <c r="EM36" s="87"/>
      <c r="EN36" s="102"/>
      <c r="EO36" s="87"/>
      <c r="EP36" s="104"/>
      <c r="EQ36" s="106" t="str">
        <f t="shared" ref="EQ36:EQ84" si="43">IF(F36="","",F36)</f>
        <v/>
      </c>
      <c r="ER36" s="281"/>
      <c r="ES36" s="283"/>
      <c r="ET36" s="281"/>
      <c r="EU36" s="283"/>
      <c r="EV36" s="281"/>
      <c r="EW36" s="283"/>
      <c r="EX36" s="281"/>
      <c r="EY36" s="282"/>
      <c r="EZ36" s="87"/>
      <c r="FA36" s="104"/>
      <c r="FB36" s="135" t="str">
        <f t="shared" si="2"/>
        <v/>
      </c>
      <c r="FC36" s="281"/>
      <c r="FD36" s="283"/>
      <c r="FE36" s="281"/>
      <c r="FF36" s="283"/>
      <c r="FG36" s="281"/>
      <c r="FH36" s="283"/>
      <c r="FI36" s="281"/>
      <c r="FJ36" s="282"/>
      <c r="FK36" s="120"/>
      <c r="FL36" s="128"/>
      <c r="FM36" s="135" t="str">
        <f t="shared" si="3"/>
        <v/>
      </c>
      <c r="FN36" s="284"/>
      <c r="FO36" s="285"/>
      <c r="FP36" s="284"/>
      <c r="FQ36" s="285"/>
      <c r="FR36" s="284"/>
      <c r="FS36" s="285"/>
      <c r="FT36" s="284"/>
      <c r="FU36" s="286"/>
      <c r="FV36" s="120"/>
      <c r="FW36" s="128"/>
      <c r="FX36" s="135" t="str">
        <f t="shared" si="4"/>
        <v/>
      </c>
      <c r="FY36" s="284"/>
      <c r="FZ36" s="285"/>
      <c r="GA36" s="284"/>
      <c r="GB36" s="285"/>
      <c r="GC36" s="284"/>
      <c r="GD36" s="285"/>
      <c r="GE36" s="284"/>
      <c r="GF36" s="286"/>
      <c r="GG36" s="224"/>
      <c r="GH36" s="489"/>
      <c r="GI36" s="489"/>
      <c r="GW36" s="153" t="str">
        <f t="shared" si="5"/>
        <v/>
      </c>
      <c r="GX36" s="146" t="str">
        <f t="shared" si="6"/>
        <v/>
      </c>
      <c r="GY36" s="149" t="str">
        <f t="shared" si="7"/>
        <v/>
      </c>
      <c r="GZ36" s="146" t="str">
        <f t="shared" si="42"/>
        <v/>
      </c>
      <c r="HA36" s="209" t="str">
        <f t="shared" si="8"/>
        <v/>
      </c>
      <c r="HB36" s="153">
        <v>1</v>
      </c>
      <c r="HC36" s="210" t="str">
        <f t="shared" si="9"/>
        <v/>
      </c>
      <c r="HD36" s="148" t="str">
        <f t="shared" si="10"/>
        <v/>
      </c>
      <c r="HE36" s="149" t="str">
        <f t="shared" si="11"/>
        <v/>
      </c>
      <c r="HF36" s="153" t="str">
        <f t="shared" si="12"/>
        <v/>
      </c>
      <c r="HG36" s="154" t="str">
        <f t="shared" si="13"/>
        <v/>
      </c>
      <c r="HH36" s="153" t="str">
        <f t="shared" si="14"/>
        <v/>
      </c>
      <c r="HI36" s="154" t="str">
        <f t="shared" si="15"/>
        <v/>
      </c>
      <c r="HJ36" s="150" t="str">
        <f t="shared" si="16"/>
        <v/>
      </c>
      <c r="HK36" s="151" t="str">
        <f t="shared" si="17"/>
        <v/>
      </c>
      <c r="HL36" s="151" t="str">
        <f t="shared" si="18"/>
        <v/>
      </c>
      <c r="HM36" s="151" t="str">
        <f t="shared" si="19"/>
        <v/>
      </c>
      <c r="HN36" s="151" t="str">
        <f t="shared" si="20"/>
        <v/>
      </c>
      <c r="HO36" s="151" t="str">
        <f t="shared" si="21"/>
        <v/>
      </c>
      <c r="HP36" s="151" t="str">
        <f t="shared" si="22"/>
        <v/>
      </c>
      <c r="HQ36" s="151" t="str">
        <f t="shared" si="23"/>
        <v/>
      </c>
      <c r="HR36" s="148" t="str">
        <f t="shared" si="24"/>
        <v/>
      </c>
      <c r="HS36" s="150" t="str">
        <f t="shared" si="25"/>
        <v/>
      </c>
      <c r="HT36" s="151" t="str">
        <f t="shared" si="26"/>
        <v/>
      </c>
      <c r="HU36" s="151" t="str">
        <f t="shared" si="27"/>
        <v/>
      </c>
      <c r="HV36" s="151" t="str">
        <f t="shared" si="28"/>
        <v/>
      </c>
      <c r="HW36" s="151" t="str">
        <f t="shared" si="29"/>
        <v/>
      </c>
      <c r="HX36" s="151" t="str">
        <f t="shared" si="30"/>
        <v/>
      </c>
      <c r="HY36" s="151" t="str">
        <f t="shared" si="31"/>
        <v/>
      </c>
      <c r="HZ36" s="151" t="str">
        <f t="shared" si="32"/>
        <v/>
      </c>
      <c r="IA36" s="148" t="str">
        <f t="shared" si="33"/>
        <v/>
      </c>
      <c r="IB36" s="153" t="str">
        <f t="shared" si="34"/>
        <v/>
      </c>
      <c r="IC36" s="211" t="str">
        <f t="shared" si="35"/>
        <v/>
      </c>
      <c r="ID36" s="212" t="str">
        <f t="shared" si="36"/>
        <v/>
      </c>
      <c r="IE36" s="154" t="str">
        <f t="shared" si="37"/>
        <v/>
      </c>
      <c r="IF36" s="150" t="str">
        <f>IF(OR(IG36=1,IH36=1,II36=1,IJ36=1),1,"")</f>
        <v/>
      </c>
      <c r="IG36" s="144" t="str">
        <f t="shared" si="38"/>
        <v/>
      </c>
      <c r="IH36" s="149" t="str">
        <f t="shared" si="39"/>
        <v/>
      </c>
      <c r="II36" s="149" t="str">
        <f t="shared" si="40"/>
        <v/>
      </c>
      <c r="IJ36" s="154" t="str">
        <f t="shared" si="41"/>
        <v/>
      </c>
    </row>
    <row r="37" spans="1:244" ht="23.1" customHeight="1">
      <c r="A37" s="126">
        <f t="shared" si="0"/>
        <v>3</v>
      </c>
      <c r="B37" s="309"/>
      <c r="C37" s="310"/>
      <c r="D37" s="309" t="str">
        <f t="shared" ref="D37:D84" si="44">IF(B37="","",B37)</f>
        <v/>
      </c>
      <c r="E37" s="310"/>
      <c r="F37" s="309"/>
      <c r="G37" s="310"/>
      <c r="H37" s="309"/>
      <c r="I37" s="310"/>
      <c r="J37" s="313"/>
      <c r="K37" s="226"/>
      <c r="L37" s="226"/>
      <c r="M37" s="226"/>
      <c r="N37" s="226"/>
      <c r="O37" s="226"/>
      <c r="P37" s="226"/>
      <c r="Q37" s="226"/>
      <c r="R37" s="121"/>
      <c r="S37" s="121"/>
      <c r="T37" s="121"/>
      <c r="U37" s="121"/>
      <c r="V37" s="311"/>
      <c r="W37" s="311"/>
      <c r="X37" s="312"/>
      <c r="Y37" s="98"/>
      <c r="Z37" s="96"/>
      <c r="AA37" s="96"/>
      <c r="AB37" s="314"/>
      <c r="AC37" s="315"/>
      <c r="AD37" s="315"/>
      <c r="AE37" s="315"/>
      <c r="AF37" s="316"/>
      <c r="AG37" s="314"/>
      <c r="AH37" s="315"/>
      <c r="AI37" s="316"/>
      <c r="AJ37" s="96"/>
      <c r="AK37" s="96"/>
      <c r="AL37" s="96"/>
      <c r="AM37" s="96"/>
      <c r="AN37" s="99"/>
      <c r="AO37" s="330"/>
      <c r="AP37" s="330"/>
      <c r="AQ37" s="99"/>
      <c r="AR37" s="330"/>
      <c r="AS37" s="330"/>
      <c r="AT37" s="101"/>
      <c r="AU37" s="87"/>
      <c r="AV37" s="96"/>
      <c r="AW37" s="96"/>
      <c r="AX37" s="96" t="str">
        <f t="shared" si="1"/>
        <v/>
      </c>
      <c r="AY37" s="334"/>
      <c r="AZ37" s="335"/>
      <c r="BA37" s="281"/>
      <c r="BB37" s="331"/>
      <c r="BC37" s="283"/>
      <c r="BD37" s="307"/>
      <c r="BE37" s="308"/>
      <c r="BF37" s="96"/>
      <c r="BG37" s="96"/>
      <c r="BH37" s="334"/>
      <c r="BI37" s="335"/>
      <c r="BJ37" s="281"/>
      <c r="BK37" s="331"/>
      <c r="BL37" s="283"/>
      <c r="BM37" s="307"/>
      <c r="BN37" s="308"/>
      <c r="BO37" s="307"/>
      <c r="BP37" s="336"/>
      <c r="BQ37" s="317"/>
      <c r="BR37" s="318"/>
      <c r="BS37" s="318"/>
      <c r="BT37" s="318"/>
      <c r="BU37" s="87"/>
      <c r="BV37" s="101"/>
      <c r="BW37" s="87"/>
      <c r="BX37" s="96"/>
      <c r="BY37" s="305"/>
      <c r="BZ37" s="306"/>
      <c r="CA37" s="305"/>
      <c r="CB37" s="306"/>
      <c r="CC37" s="103"/>
      <c r="CD37" s="96"/>
      <c r="CE37" s="302"/>
      <c r="CF37" s="303"/>
      <c r="CG37" s="304"/>
      <c r="CH37" s="87"/>
      <c r="CI37" s="96"/>
      <c r="CJ37" s="96"/>
      <c r="CK37" s="96"/>
      <c r="CL37" s="96"/>
      <c r="CM37" s="96"/>
      <c r="CN37" s="96"/>
      <c r="CO37" s="281"/>
      <c r="CP37" s="331"/>
      <c r="CQ37" s="283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101"/>
      <c r="DD37" s="87"/>
      <c r="DE37" s="104"/>
      <c r="DF37" s="104"/>
      <c r="DG37" s="96"/>
      <c r="DH37" s="96"/>
      <c r="DI37" s="105"/>
      <c r="DJ37" s="321"/>
      <c r="DK37" s="332"/>
      <c r="DL37" s="332"/>
      <c r="DM37" s="322"/>
      <c r="DN37" s="80"/>
      <c r="DO37" s="80"/>
      <c r="DP37" s="80"/>
      <c r="DQ37" s="80"/>
      <c r="DR37" s="80"/>
      <c r="DS37" s="80"/>
      <c r="DT37" s="80"/>
      <c r="DU37" s="91"/>
      <c r="DV37" s="321"/>
      <c r="DW37" s="332"/>
      <c r="DX37" s="332"/>
      <c r="DY37" s="322"/>
      <c r="DZ37" s="100"/>
      <c r="EA37" s="100"/>
      <c r="EB37" s="100"/>
      <c r="EC37" s="100"/>
      <c r="ED37" s="100"/>
      <c r="EE37" s="100"/>
      <c r="EF37" s="100"/>
      <c r="EG37" s="100"/>
      <c r="EH37" s="80"/>
      <c r="EI37" s="100"/>
      <c r="EJ37" s="100"/>
      <c r="EK37" s="100"/>
      <c r="EL37" s="107"/>
      <c r="EM37" s="87"/>
      <c r="EN37" s="102"/>
      <c r="EO37" s="87"/>
      <c r="EP37" s="104"/>
      <c r="EQ37" s="106" t="str">
        <f t="shared" si="43"/>
        <v/>
      </c>
      <c r="ER37" s="281"/>
      <c r="ES37" s="283"/>
      <c r="ET37" s="281"/>
      <c r="EU37" s="283"/>
      <c r="EV37" s="281"/>
      <c r="EW37" s="283"/>
      <c r="EX37" s="281"/>
      <c r="EY37" s="282"/>
      <c r="EZ37" s="87"/>
      <c r="FA37" s="104"/>
      <c r="FB37" s="135" t="str">
        <f t="shared" si="2"/>
        <v/>
      </c>
      <c r="FC37" s="281"/>
      <c r="FD37" s="283"/>
      <c r="FE37" s="281"/>
      <c r="FF37" s="283"/>
      <c r="FG37" s="281"/>
      <c r="FH37" s="283"/>
      <c r="FI37" s="281"/>
      <c r="FJ37" s="282"/>
      <c r="FK37" s="120"/>
      <c r="FL37" s="128"/>
      <c r="FM37" s="135" t="str">
        <f t="shared" si="3"/>
        <v/>
      </c>
      <c r="FN37" s="284"/>
      <c r="FO37" s="285"/>
      <c r="FP37" s="284"/>
      <c r="FQ37" s="285"/>
      <c r="FR37" s="284"/>
      <c r="FS37" s="285"/>
      <c r="FT37" s="284"/>
      <c r="FU37" s="286"/>
      <c r="FV37" s="120"/>
      <c r="FW37" s="128"/>
      <c r="FX37" s="135" t="str">
        <f t="shared" si="4"/>
        <v/>
      </c>
      <c r="FY37" s="284"/>
      <c r="FZ37" s="285"/>
      <c r="GA37" s="284"/>
      <c r="GB37" s="285"/>
      <c r="GC37" s="284"/>
      <c r="GD37" s="285"/>
      <c r="GE37" s="284"/>
      <c r="GF37" s="286"/>
      <c r="GG37" s="224"/>
      <c r="GH37" s="489"/>
      <c r="GI37" s="489"/>
      <c r="GW37" s="153" t="str">
        <f t="shared" si="5"/>
        <v/>
      </c>
      <c r="GX37" s="146" t="str">
        <f t="shared" si="6"/>
        <v/>
      </c>
      <c r="GY37" s="149" t="str">
        <f t="shared" si="7"/>
        <v/>
      </c>
      <c r="GZ37" s="146" t="str">
        <f t="shared" si="42"/>
        <v/>
      </c>
      <c r="HA37" s="209" t="str">
        <f t="shared" si="8"/>
        <v/>
      </c>
      <c r="HB37" s="153">
        <v>1</v>
      </c>
      <c r="HC37" s="210" t="str">
        <f t="shared" si="9"/>
        <v/>
      </c>
      <c r="HD37" s="148" t="str">
        <f t="shared" si="10"/>
        <v/>
      </c>
      <c r="HE37" s="149" t="str">
        <f t="shared" si="11"/>
        <v/>
      </c>
      <c r="HF37" s="153" t="str">
        <f t="shared" si="12"/>
        <v/>
      </c>
      <c r="HG37" s="154" t="str">
        <f t="shared" si="13"/>
        <v/>
      </c>
      <c r="HH37" s="153" t="str">
        <f t="shared" si="14"/>
        <v/>
      </c>
      <c r="HI37" s="154" t="str">
        <f t="shared" si="15"/>
        <v/>
      </c>
      <c r="HJ37" s="150" t="str">
        <f t="shared" si="16"/>
        <v/>
      </c>
      <c r="HK37" s="151" t="str">
        <f t="shared" si="17"/>
        <v/>
      </c>
      <c r="HL37" s="151" t="str">
        <f t="shared" si="18"/>
        <v/>
      </c>
      <c r="HM37" s="151" t="str">
        <f t="shared" si="19"/>
        <v/>
      </c>
      <c r="HN37" s="151" t="str">
        <f t="shared" si="20"/>
        <v/>
      </c>
      <c r="HO37" s="151" t="str">
        <f t="shared" si="21"/>
        <v/>
      </c>
      <c r="HP37" s="151" t="str">
        <f t="shared" si="22"/>
        <v/>
      </c>
      <c r="HQ37" s="151" t="str">
        <f t="shared" si="23"/>
        <v/>
      </c>
      <c r="HR37" s="148" t="str">
        <f t="shared" si="24"/>
        <v/>
      </c>
      <c r="HS37" s="150" t="str">
        <f t="shared" si="25"/>
        <v/>
      </c>
      <c r="HT37" s="151" t="str">
        <f t="shared" si="26"/>
        <v/>
      </c>
      <c r="HU37" s="151" t="str">
        <f t="shared" si="27"/>
        <v/>
      </c>
      <c r="HV37" s="151" t="str">
        <f t="shared" si="28"/>
        <v/>
      </c>
      <c r="HW37" s="151" t="str">
        <f t="shared" si="29"/>
        <v/>
      </c>
      <c r="HX37" s="151" t="str">
        <f t="shared" si="30"/>
        <v/>
      </c>
      <c r="HY37" s="151" t="str">
        <f t="shared" si="31"/>
        <v/>
      </c>
      <c r="HZ37" s="151" t="str">
        <f t="shared" si="32"/>
        <v/>
      </c>
      <c r="IA37" s="148" t="str">
        <f t="shared" si="33"/>
        <v/>
      </c>
      <c r="IB37" s="153" t="str">
        <f t="shared" si="34"/>
        <v/>
      </c>
      <c r="IC37" s="211" t="str">
        <f t="shared" si="35"/>
        <v/>
      </c>
      <c r="ID37" s="212" t="str">
        <f t="shared" si="36"/>
        <v/>
      </c>
      <c r="IE37" s="154" t="str">
        <f t="shared" si="37"/>
        <v/>
      </c>
      <c r="IF37" s="150" t="str">
        <f t="shared" ref="IF37:IF84" si="45">IF(OR(IG37=1,IH37=1,II37=1,IJ37=1),1,"")</f>
        <v/>
      </c>
      <c r="IG37" s="144" t="str">
        <f t="shared" si="38"/>
        <v/>
      </c>
      <c r="IH37" s="149" t="str">
        <f t="shared" si="39"/>
        <v/>
      </c>
      <c r="II37" s="149" t="str">
        <f t="shared" si="40"/>
        <v/>
      </c>
      <c r="IJ37" s="154" t="str">
        <f t="shared" si="41"/>
        <v/>
      </c>
    </row>
    <row r="38" spans="1:244" ht="23.1" customHeight="1">
      <c r="A38" s="126">
        <f t="shared" si="0"/>
        <v>4</v>
      </c>
      <c r="B38" s="309"/>
      <c r="C38" s="310"/>
      <c r="D38" s="309" t="str">
        <f t="shared" si="44"/>
        <v/>
      </c>
      <c r="E38" s="310"/>
      <c r="F38" s="309"/>
      <c r="G38" s="310"/>
      <c r="H38" s="309"/>
      <c r="I38" s="310"/>
      <c r="J38" s="313"/>
      <c r="K38" s="226"/>
      <c r="L38" s="226"/>
      <c r="M38" s="226"/>
      <c r="N38" s="226"/>
      <c r="O38" s="226"/>
      <c r="P38" s="226"/>
      <c r="Q38" s="226"/>
      <c r="R38" s="121"/>
      <c r="S38" s="121"/>
      <c r="T38" s="121"/>
      <c r="U38" s="121"/>
      <c r="V38" s="311"/>
      <c r="W38" s="311"/>
      <c r="X38" s="312"/>
      <c r="Y38" s="98"/>
      <c r="Z38" s="96"/>
      <c r="AA38" s="96"/>
      <c r="AB38" s="314"/>
      <c r="AC38" s="315"/>
      <c r="AD38" s="315"/>
      <c r="AE38" s="315"/>
      <c r="AF38" s="316"/>
      <c r="AG38" s="314"/>
      <c r="AH38" s="315"/>
      <c r="AI38" s="316"/>
      <c r="AJ38" s="96"/>
      <c r="AK38" s="96"/>
      <c r="AL38" s="96"/>
      <c r="AM38" s="96"/>
      <c r="AN38" s="99"/>
      <c r="AO38" s="330"/>
      <c r="AP38" s="330"/>
      <c r="AQ38" s="99"/>
      <c r="AR38" s="330"/>
      <c r="AS38" s="330"/>
      <c r="AT38" s="101"/>
      <c r="AU38" s="87"/>
      <c r="AV38" s="96"/>
      <c r="AW38" s="96"/>
      <c r="AX38" s="96" t="str">
        <f t="shared" si="1"/>
        <v/>
      </c>
      <c r="AY38" s="334"/>
      <c r="AZ38" s="335"/>
      <c r="BA38" s="281"/>
      <c r="BB38" s="331"/>
      <c r="BC38" s="283"/>
      <c r="BD38" s="307"/>
      <c r="BE38" s="308"/>
      <c r="BF38" s="96"/>
      <c r="BG38" s="96"/>
      <c r="BH38" s="334"/>
      <c r="BI38" s="335"/>
      <c r="BJ38" s="281"/>
      <c r="BK38" s="331"/>
      <c r="BL38" s="283"/>
      <c r="BM38" s="307"/>
      <c r="BN38" s="308"/>
      <c r="BO38" s="307"/>
      <c r="BP38" s="336"/>
      <c r="BQ38" s="317"/>
      <c r="BR38" s="318"/>
      <c r="BS38" s="318"/>
      <c r="BT38" s="318"/>
      <c r="BU38" s="87"/>
      <c r="BV38" s="101"/>
      <c r="BW38" s="87"/>
      <c r="BX38" s="96"/>
      <c r="BY38" s="305"/>
      <c r="BZ38" s="306"/>
      <c r="CA38" s="305"/>
      <c r="CB38" s="306"/>
      <c r="CC38" s="103"/>
      <c r="CD38" s="96"/>
      <c r="CE38" s="302"/>
      <c r="CF38" s="303"/>
      <c r="CG38" s="304"/>
      <c r="CH38" s="87"/>
      <c r="CI38" s="96"/>
      <c r="CJ38" s="96"/>
      <c r="CK38" s="96"/>
      <c r="CL38" s="96"/>
      <c r="CM38" s="96"/>
      <c r="CN38" s="96"/>
      <c r="CO38" s="281"/>
      <c r="CP38" s="331"/>
      <c r="CQ38" s="283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101"/>
      <c r="DD38" s="87"/>
      <c r="DE38" s="104"/>
      <c r="DF38" s="104"/>
      <c r="DG38" s="96"/>
      <c r="DH38" s="96"/>
      <c r="DI38" s="105"/>
      <c r="DJ38" s="321"/>
      <c r="DK38" s="332"/>
      <c r="DL38" s="332"/>
      <c r="DM38" s="322"/>
      <c r="DN38" s="80"/>
      <c r="DO38" s="80"/>
      <c r="DP38" s="80"/>
      <c r="DQ38" s="80"/>
      <c r="DR38" s="80"/>
      <c r="DS38" s="80"/>
      <c r="DT38" s="80"/>
      <c r="DU38" s="91"/>
      <c r="DV38" s="321"/>
      <c r="DW38" s="332"/>
      <c r="DX38" s="332"/>
      <c r="DY38" s="322"/>
      <c r="DZ38" s="100"/>
      <c r="EA38" s="100"/>
      <c r="EB38" s="100"/>
      <c r="EC38" s="100"/>
      <c r="ED38" s="100"/>
      <c r="EE38" s="100"/>
      <c r="EF38" s="100"/>
      <c r="EG38" s="100"/>
      <c r="EH38" s="80"/>
      <c r="EI38" s="100"/>
      <c r="EJ38" s="100"/>
      <c r="EK38" s="100"/>
      <c r="EL38" s="107"/>
      <c r="EM38" s="87"/>
      <c r="EN38" s="102"/>
      <c r="EO38" s="87"/>
      <c r="EP38" s="104"/>
      <c r="EQ38" s="106" t="str">
        <f t="shared" si="43"/>
        <v/>
      </c>
      <c r="ER38" s="281"/>
      <c r="ES38" s="283"/>
      <c r="ET38" s="281"/>
      <c r="EU38" s="283"/>
      <c r="EV38" s="281"/>
      <c r="EW38" s="283"/>
      <c r="EX38" s="281"/>
      <c r="EY38" s="282"/>
      <c r="EZ38" s="87"/>
      <c r="FA38" s="104"/>
      <c r="FB38" s="135" t="str">
        <f t="shared" si="2"/>
        <v/>
      </c>
      <c r="FC38" s="281"/>
      <c r="FD38" s="283"/>
      <c r="FE38" s="281"/>
      <c r="FF38" s="283"/>
      <c r="FG38" s="281"/>
      <c r="FH38" s="283"/>
      <c r="FI38" s="281"/>
      <c r="FJ38" s="282"/>
      <c r="FK38" s="120"/>
      <c r="FL38" s="128"/>
      <c r="FM38" s="135" t="str">
        <f t="shared" si="3"/>
        <v/>
      </c>
      <c r="FN38" s="284"/>
      <c r="FO38" s="285"/>
      <c r="FP38" s="284"/>
      <c r="FQ38" s="285"/>
      <c r="FR38" s="284"/>
      <c r="FS38" s="285"/>
      <c r="FT38" s="284"/>
      <c r="FU38" s="286"/>
      <c r="FV38" s="120"/>
      <c r="FW38" s="128"/>
      <c r="FX38" s="135" t="str">
        <f t="shared" si="4"/>
        <v/>
      </c>
      <c r="FY38" s="284"/>
      <c r="FZ38" s="285"/>
      <c r="GA38" s="284"/>
      <c r="GB38" s="285"/>
      <c r="GC38" s="284"/>
      <c r="GD38" s="285"/>
      <c r="GE38" s="284"/>
      <c r="GF38" s="286"/>
      <c r="GG38" s="224"/>
      <c r="GH38" s="489"/>
      <c r="GI38" s="489"/>
      <c r="GW38" s="153" t="str">
        <f t="shared" si="5"/>
        <v/>
      </c>
      <c r="GX38" s="146" t="str">
        <f t="shared" si="6"/>
        <v/>
      </c>
      <c r="GY38" s="149" t="str">
        <f t="shared" si="7"/>
        <v/>
      </c>
      <c r="GZ38" s="146" t="str">
        <f t="shared" si="42"/>
        <v/>
      </c>
      <c r="HA38" s="209" t="str">
        <f t="shared" si="8"/>
        <v/>
      </c>
      <c r="HB38" s="153">
        <v>1</v>
      </c>
      <c r="HC38" s="210" t="str">
        <f t="shared" si="9"/>
        <v/>
      </c>
      <c r="HD38" s="148" t="str">
        <f t="shared" si="10"/>
        <v/>
      </c>
      <c r="HE38" s="149" t="str">
        <f t="shared" si="11"/>
        <v/>
      </c>
      <c r="HF38" s="153" t="str">
        <f t="shared" si="12"/>
        <v/>
      </c>
      <c r="HG38" s="154" t="str">
        <f t="shared" si="13"/>
        <v/>
      </c>
      <c r="HH38" s="153" t="str">
        <f t="shared" si="14"/>
        <v/>
      </c>
      <c r="HI38" s="154" t="str">
        <f t="shared" si="15"/>
        <v/>
      </c>
      <c r="HJ38" s="150" t="str">
        <f t="shared" si="16"/>
        <v/>
      </c>
      <c r="HK38" s="151" t="str">
        <f t="shared" si="17"/>
        <v/>
      </c>
      <c r="HL38" s="151" t="str">
        <f t="shared" si="18"/>
        <v/>
      </c>
      <c r="HM38" s="151" t="str">
        <f t="shared" si="19"/>
        <v/>
      </c>
      <c r="HN38" s="151" t="str">
        <f t="shared" si="20"/>
        <v/>
      </c>
      <c r="HO38" s="151" t="str">
        <f t="shared" si="21"/>
        <v/>
      </c>
      <c r="HP38" s="151" t="str">
        <f t="shared" si="22"/>
        <v/>
      </c>
      <c r="HQ38" s="151" t="str">
        <f t="shared" si="23"/>
        <v/>
      </c>
      <c r="HR38" s="148" t="str">
        <f t="shared" si="24"/>
        <v/>
      </c>
      <c r="HS38" s="150" t="str">
        <f t="shared" si="25"/>
        <v/>
      </c>
      <c r="HT38" s="151" t="str">
        <f t="shared" si="26"/>
        <v/>
      </c>
      <c r="HU38" s="151" t="str">
        <f t="shared" si="27"/>
        <v/>
      </c>
      <c r="HV38" s="151" t="str">
        <f t="shared" si="28"/>
        <v/>
      </c>
      <c r="HW38" s="151" t="str">
        <f t="shared" si="29"/>
        <v/>
      </c>
      <c r="HX38" s="151" t="str">
        <f t="shared" si="30"/>
        <v/>
      </c>
      <c r="HY38" s="151" t="str">
        <f t="shared" si="31"/>
        <v/>
      </c>
      <c r="HZ38" s="151" t="str">
        <f t="shared" si="32"/>
        <v/>
      </c>
      <c r="IA38" s="148" t="str">
        <f t="shared" si="33"/>
        <v/>
      </c>
      <c r="IB38" s="153" t="str">
        <f t="shared" si="34"/>
        <v/>
      </c>
      <c r="IC38" s="211" t="str">
        <f t="shared" si="35"/>
        <v/>
      </c>
      <c r="ID38" s="212" t="str">
        <f t="shared" si="36"/>
        <v/>
      </c>
      <c r="IE38" s="154" t="str">
        <f t="shared" si="37"/>
        <v/>
      </c>
      <c r="IF38" s="150" t="str">
        <f t="shared" si="45"/>
        <v/>
      </c>
      <c r="IG38" s="144" t="str">
        <f t="shared" si="38"/>
        <v/>
      </c>
      <c r="IH38" s="149" t="str">
        <f t="shared" si="39"/>
        <v/>
      </c>
      <c r="II38" s="149" t="str">
        <f t="shared" si="40"/>
        <v/>
      </c>
      <c r="IJ38" s="154" t="str">
        <f t="shared" si="41"/>
        <v/>
      </c>
    </row>
    <row r="39" spans="1:244" ht="23.1" customHeight="1">
      <c r="A39" s="126">
        <f t="shared" si="0"/>
        <v>5</v>
      </c>
      <c r="B39" s="309"/>
      <c r="C39" s="310"/>
      <c r="D39" s="309" t="str">
        <f t="shared" si="44"/>
        <v/>
      </c>
      <c r="E39" s="310"/>
      <c r="F39" s="309"/>
      <c r="G39" s="310"/>
      <c r="H39" s="309"/>
      <c r="I39" s="310"/>
      <c r="J39" s="313"/>
      <c r="K39" s="226"/>
      <c r="L39" s="226"/>
      <c r="M39" s="226"/>
      <c r="N39" s="226"/>
      <c r="O39" s="226"/>
      <c r="P39" s="226"/>
      <c r="Q39" s="226"/>
      <c r="R39" s="121"/>
      <c r="S39" s="121"/>
      <c r="T39" s="121"/>
      <c r="U39" s="121"/>
      <c r="V39" s="311"/>
      <c r="W39" s="311"/>
      <c r="X39" s="312"/>
      <c r="Y39" s="98"/>
      <c r="Z39" s="96"/>
      <c r="AA39" s="96"/>
      <c r="AB39" s="314"/>
      <c r="AC39" s="315"/>
      <c r="AD39" s="315"/>
      <c r="AE39" s="315"/>
      <c r="AF39" s="316"/>
      <c r="AG39" s="314"/>
      <c r="AH39" s="315"/>
      <c r="AI39" s="316"/>
      <c r="AJ39" s="96"/>
      <c r="AK39" s="96"/>
      <c r="AL39" s="96"/>
      <c r="AM39" s="96"/>
      <c r="AN39" s="99"/>
      <c r="AO39" s="330"/>
      <c r="AP39" s="330"/>
      <c r="AQ39" s="99"/>
      <c r="AR39" s="330"/>
      <c r="AS39" s="330"/>
      <c r="AT39" s="101"/>
      <c r="AU39" s="87"/>
      <c r="AV39" s="96"/>
      <c r="AW39" s="96"/>
      <c r="AX39" s="96" t="str">
        <f t="shared" si="1"/>
        <v/>
      </c>
      <c r="AY39" s="334"/>
      <c r="AZ39" s="335"/>
      <c r="BA39" s="281"/>
      <c r="BB39" s="331"/>
      <c r="BC39" s="283"/>
      <c r="BD39" s="307"/>
      <c r="BE39" s="308"/>
      <c r="BF39" s="96"/>
      <c r="BG39" s="96"/>
      <c r="BH39" s="334"/>
      <c r="BI39" s="335"/>
      <c r="BJ39" s="281"/>
      <c r="BK39" s="331"/>
      <c r="BL39" s="283"/>
      <c r="BM39" s="307"/>
      <c r="BN39" s="308"/>
      <c r="BO39" s="307"/>
      <c r="BP39" s="336"/>
      <c r="BQ39" s="317"/>
      <c r="BR39" s="318"/>
      <c r="BS39" s="318"/>
      <c r="BT39" s="318"/>
      <c r="BU39" s="87"/>
      <c r="BV39" s="101"/>
      <c r="BW39" s="87"/>
      <c r="BX39" s="96"/>
      <c r="BY39" s="305"/>
      <c r="BZ39" s="306"/>
      <c r="CA39" s="305"/>
      <c r="CB39" s="306"/>
      <c r="CC39" s="103"/>
      <c r="CD39" s="96"/>
      <c r="CE39" s="302"/>
      <c r="CF39" s="303"/>
      <c r="CG39" s="304"/>
      <c r="CH39" s="87"/>
      <c r="CI39" s="96"/>
      <c r="CJ39" s="96"/>
      <c r="CK39" s="96"/>
      <c r="CL39" s="96"/>
      <c r="CM39" s="96"/>
      <c r="CN39" s="96"/>
      <c r="CO39" s="281"/>
      <c r="CP39" s="331"/>
      <c r="CQ39" s="283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101"/>
      <c r="DD39" s="87"/>
      <c r="DE39" s="104"/>
      <c r="DF39" s="104"/>
      <c r="DG39" s="96"/>
      <c r="DH39" s="96"/>
      <c r="DI39" s="105"/>
      <c r="DJ39" s="321"/>
      <c r="DK39" s="332"/>
      <c r="DL39" s="332"/>
      <c r="DM39" s="322"/>
      <c r="DN39" s="80"/>
      <c r="DO39" s="80"/>
      <c r="DP39" s="80"/>
      <c r="DQ39" s="80"/>
      <c r="DR39" s="80"/>
      <c r="DS39" s="80"/>
      <c r="DT39" s="80"/>
      <c r="DU39" s="91"/>
      <c r="DV39" s="321"/>
      <c r="DW39" s="332"/>
      <c r="DX39" s="332"/>
      <c r="DY39" s="322"/>
      <c r="DZ39" s="100"/>
      <c r="EA39" s="100"/>
      <c r="EB39" s="100"/>
      <c r="EC39" s="100"/>
      <c r="ED39" s="100"/>
      <c r="EE39" s="100"/>
      <c r="EF39" s="100"/>
      <c r="EG39" s="100"/>
      <c r="EH39" s="80"/>
      <c r="EI39" s="100"/>
      <c r="EJ39" s="100"/>
      <c r="EK39" s="100"/>
      <c r="EL39" s="107"/>
      <c r="EM39" s="87"/>
      <c r="EN39" s="102"/>
      <c r="EO39" s="87"/>
      <c r="EP39" s="104"/>
      <c r="EQ39" s="106" t="str">
        <f t="shared" si="43"/>
        <v/>
      </c>
      <c r="ER39" s="281"/>
      <c r="ES39" s="283"/>
      <c r="ET39" s="281"/>
      <c r="EU39" s="283"/>
      <c r="EV39" s="281"/>
      <c r="EW39" s="283"/>
      <c r="EX39" s="281"/>
      <c r="EY39" s="282"/>
      <c r="EZ39" s="87"/>
      <c r="FA39" s="104"/>
      <c r="FB39" s="135" t="str">
        <f t="shared" si="2"/>
        <v/>
      </c>
      <c r="FC39" s="281"/>
      <c r="FD39" s="283"/>
      <c r="FE39" s="281"/>
      <c r="FF39" s="283"/>
      <c r="FG39" s="281"/>
      <c r="FH39" s="283"/>
      <c r="FI39" s="281"/>
      <c r="FJ39" s="282"/>
      <c r="FK39" s="120"/>
      <c r="FL39" s="128"/>
      <c r="FM39" s="135" t="str">
        <f t="shared" si="3"/>
        <v/>
      </c>
      <c r="FN39" s="284"/>
      <c r="FO39" s="285"/>
      <c r="FP39" s="284"/>
      <c r="FQ39" s="285"/>
      <c r="FR39" s="284"/>
      <c r="FS39" s="285"/>
      <c r="FT39" s="284"/>
      <c r="FU39" s="286"/>
      <c r="FV39" s="120"/>
      <c r="FW39" s="128"/>
      <c r="FX39" s="135" t="str">
        <f t="shared" si="4"/>
        <v/>
      </c>
      <c r="FY39" s="284"/>
      <c r="FZ39" s="285"/>
      <c r="GA39" s="284"/>
      <c r="GB39" s="285"/>
      <c r="GC39" s="284"/>
      <c r="GD39" s="285"/>
      <c r="GE39" s="284"/>
      <c r="GF39" s="286"/>
      <c r="GG39" s="224"/>
      <c r="GH39" s="489"/>
      <c r="GI39" s="489"/>
      <c r="GW39" s="153" t="str">
        <f t="shared" si="5"/>
        <v/>
      </c>
      <c r="GX39" s="146" t="str">
        <f t="shared" si="6"/>
        <v/>
      </c>
      <c r="GY39" s="149" t="str">
        <f t="shared" si="7"/>
        <v/>
      </c>
      <c r="GZ39" s="146" t="str">
        <f t="shared" si="42"/>
        <v/>
      </c>
      <c r="HA39" s="209" t="str">
        <f t="shared" si="8"/>
        <v/>
      </c>
      <c r="HB39" s="153">
        <v>1</v>
      </c>
      <c r="HC39" s="210" t="str">
        <f t="shared" si="9"/>
        <v/>
      </c>
      <c r="HD39" s="148" t="str">
        <f t="shared" si="10"/>
        <v/>
      </c>
      <c r="HE39" s="149" t="str">
        <f t="shared" si="11"/>
        <v/>
      </c>
      <c r="HF39" s="153" t="str">
        <f t="shared" si="12"/>
        <v/>
      </c>
      <c r="HG39" s="154" t="str">
        <f t="shared" si="13"/>
        <v/>
      </c>
      <c r="HH39" s="153" t="str">
        <f t="shared" si="14"/>
        <v/>
      </c>
      <c r="HI39" s="154" t="str">
        <f t="shared" si="15"/>
        <v/>
      </c>
      <c r="HJ39" s="150" t="str">
        <f t="shared" si="16"/>
        <v/>
      </c>
      <c r="HK39" s="151" t="str">
        <f t="shared" si="17"/>
        <v/>
      </c>
      <c r="HL39" s="151" t="str">
        <f t="shared" si="18"/>
        <v/>
      </c>
      <c r="HM39" s="151" t="str">
        <f t="shared" si="19"/>
        <v/>
      </c>
      <c r="HN39" s="151" t="str">
        <f t="shared" si="20"/>
        <v/>
      </c>
      <c r="HO39" s="151" t="str">
        <f t="shared" si="21"/>
        <v/>
      </c>
      <c r="HP39" s="151" t="str">
        <f t="shared" si="22"/>
        <v/>
      </c>
      <c r="HQ39" s="151" t="str">
        <f t="shared" si="23"/>
        <v/>
      </c>
      <c r="HR39" s="148" t="str">
        <f t="shared" si="24"/>
        <v/>
      </c>
      <c r="HS39" s="150" t="str">
        <f t="shared" si="25"/>
        <v/>
      </c>
      <c r="HT39" s="151" t="str">
        <f t="shared" si="26"/>
        <v/>
      </c>
      <c r="HU39" s="151" t="str">
        <f t="shared" si="27"/>
        <v/>
      </c>
      <c r="HV39" s="151" t="str">
        <f t="shared" si="28"/>
        <v/>
      </c>
      <c r="HW39" s="151" t="str">
        <f t="shared" si="29"/>
        <v/>
      </c>
      <c r="HX39" s="151" t="str">
        <f t="shared" si="30"/>
        <v/>
      </c>
      <c r="HY39" s="151" t="str">
        <f t="shared" si="31"/>
        <v/>
      </c>
      <c r="HZ39" s="151" t="str">
        <f t="shared" si="32"/>
        <v/>
      </c>
      <c r="IA39" s="148" t="str">
        <f t="shared" si="33"/>
        <v/>
      </c>
      <c r="IB39" s="153" t="str">
        <f t="shared" si="34"/>
        <v/>
      </c>
      <c r="IC39" s="211" t="str">
        <f t="shared" si="35"/>
        <v/>
      </c>
      <c r="ID39" s="212" t="str">
        <f t="shared" si="36"/>
        <v/>
      </c>
      <c r="IE39" s="154" t="str">
        <f t="shared" si="37"/>
        <v/>
      </c>
      <c r="IF39" s="150" t="str">
        <f t="shared" si="45"/>
        <v/>
      </c>
      <c r="IG39" s="144" t="str">
        <f t="shared" si="38"/>
        <v/>
      </c>
      <c r="IH39" s="149" t="str">
        <f t="shared" si="39"/>
        <v/>
      </c>
      <c r="II39" s="149" t="str">
        <f t="shared" si="40"/>
        <v/>
      </c>
      <c r="IJ39" s="154" t="str">
        <f t="shared" si="41"/>
        <v/>
      </c>
    </row>
    <row r="40" spans="1:244" ht="23.1" customHeight="1">
      <c r="A40" s="126">
        <f t="shared" si="0"/>
        <v>6</v>
      </c>
      <c r="B40" s="309"/>
      <c r="C40" s="310"/>
      <c r="D40" s="309" t="str">
        <f t="shared" si="44"/>
        <v/>
      </c>
      <c r="E40" s="310"/>
      <c r="F40" s="309"/>
      <c r="G40" s="310"/>
      <c r="H40" s="309"/>
      <c r="I40" s="310"/>
      <c r="J40" s="313"/>
      <c r="K40" s="226"/>
      <c r="L40" s="226"/>
      <c r="M40" s="226"/>
      <c r="N40" s="226"/>
      <c r="O40" s="226"/>
      <c r="P40" s="226"/>
      <c r="Q40" s="226"/>
      <c r="R40" s="121"/>
      <c r="S40" s="121"/>
      <c r="T40" s="121"/>
      <c r="U40" s="121"/>
      <c r="V40" s="311"/>
      <c r="W40" s="311"/>
      <c r="X40" s="312"/>
      <c r="Y40" s="98"/>
      <c r="Z40" s="96"/>
      <c r="AA40" s="96"/>
      <c r="AB40" s="314"/>
      <c r="AC40" s="315"/>
      <c r="AD40" s="315"/>
      <c r="AE40" s="315"/>
      <c r="AF40" s="316"/>
      <c r="AG40" s="314"/>
      <c r="AH40" s="315"/>
      <c r="AI40" s="316"/>
      <c r="AJ40" s="96"/>
      <c r="AK40" s="96"/>
      <c r="AL40" s="96"/>
      <c r="AM40" s="96"/>
      <c r="AN40" s="99"/>
      <c r="AO40" s="330"/>
      <c r="AP40" s="330"/>
      <c r="AQ40" s="99"/>
      <c r="AR40" s="330"/>
      <c r="AS40" s="330"/>
      <c r="AT40" s="101"/>
      <c r="AU40" s="87"/>
      <c r="AV40" s="96"/>
      <c r="AW40" s="96"/>
      <c r="AX40" s="96" t="str">
        <f t="shared" si="1"/>
        <v/>
      </c>
      <c r="AY40" s="334"/>
      <c r="AZ40" s="335"/>
      <c r="BA40" s="281"/>
      <c r="BB40" s="331"/>
      <c r="BC40" s="283"/>
      <c r="BD40" s="307"/>
      <c r="BE40" s="308"/>
      <c r="BF40" s="96"/>
      <c r="BG40" s="96"/>
      <c r="BH40" s="334"/>
      <c r="BI40" s="335"/>
      <c r="BJ40" s="281"/>
      <c r="BK40" s="331"/>
      <c r="BL40" s="283"/>
      <c r="BM40" s="307"/>
      <c r="BN40" s="308"/>
      <c r="BO40" s="307"/>
      <c r="BP40" s="336"/>
      <c r="BQ40" s="317"/>
      <c r="BR40" s="318"/>
      <c r="BS40" s="318"/>
      <c r="BT40" s="318"/>
      <c r="BU40" s="87"/>
      <c r="BV40" s="101"/>
      <c r="BW40" s="87"/>
      <c r="BX40" s="96"/>
      <c r="BY40" s="305"/>
      <c r="BZ40" s="306"/>
      <c r="CA40" s="305"/>
      <c r="CB40" s="306"/>
      <c r="CC40" s="103"/>
      <c r="CD40" s="96"/>
      <c r="CE40" s="302"/>
      <c r="CF40" s="303"/>
      <c r="CG40" s="304"/>
      <c r="CH40" s="87"/>
      <c r="CI40" s="96"/>
      <c r="CJ40" s="96"/>
      <c r="CK40" s="96"/>
      <c r="CL40" s="96"/>
      <c r="CM40" s="96"/>
      <c r="CN40" s="96"/>
      <c r="CO40" s="281"/>
      <c r="CP40" s="331"/>
      <c r="CQ40" s="283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101"/>
      <c r="DD40" s="87"/>
      <c r="DE40" s="104"/>
      <c r="DF40" s="104"/>
      <c r="DG40" s="96"/>
      <c r="DH40" s="96"/>
      <c r="DI40" s="105"/>
      <c r="DJ40" s="321"/>
      <c r="DK40" s="332"/>
      <c r="DL40" s="332"/>
      <c r="DM40" s="322"/>
      <c r="DN40" s="80"/>
      <c r="DO40" s="80"/>
      <c r="DP40" s="80"/>
      <c r="DQ40" s="80"/>
      <c r="DR40" s="80"/>
      <c r="DS40" s="80"/>
      <c r="DT40" s="80"/>
      <c r="DU40" s="91"/>
      <c r="DV40" s="321"/>
      <c r="DW40" s="332"/>
      <c r="DX40" s="332"/>
      <c r="DY40" s="322"/>
      <c r="DZ40" s="100"/>
      <c r="EA40" s="100"/>
      <c r="EB40" s="100"/>
      <c r="EC40" s="100"/>
      <c r="ED40" s="100"/>
      <c r="EE40" s="100"/>
      <c r="EF40" s="100"/>
      <c r="EG40" s="100"/>
      <c r="EH40" s="80"/>
      <c r="EI40" s="100"/>
      <c r="EJ40" s="100"/>
      <c r="EK40" s="100"/>
      <c r="EL40" s="107"/>
      <c r="EM40" s="87"/>
      <c r="EN40" s="102"/>
      <c r="EO40" s="87"/>
      <c r="EP40" s="104"/>
      <c r="EQ40" s="106" t="str">
        <f t="shared" si="43"/>
        <v/>
      </c>
      <c r="ER40" s="281"/>
      <c r="ES40" s="283"/>
      <c r="ET40" s="281"/>
      <c r="EU40" s="283"/>
      <c r="EV40" s="281"/>
      <c r="EW40" s="283"/>
      <c r="EX40" s="281"/>
      <c r="EY40" s="282"/>
      <c r="EZ40" s="87"/>
      <c r="FA40" s="104"/>
      <c r="FB40" s="135" t="str">
        <f t="shared" si="2"/>
        <v/>
      </c>
      <c r="FC40" s="281"/>
      <c r="FD40" s="283"/>
      <c r="FE40" s="281"/>
      <c r="FF40" s="283"/>
      <c r="FG40" s="281"/>
      <c r="FH40" s="283"/>
      <c r="FI40" s="281"/>
      <c r="FJ40" s="282"/>
      <c r="FK40" s="120"/>
      <c r="FL40" s="128"/>
      <c r="FM40" s="135" t="str">
        <f t="shared" si="3"/>
        <v/>
      </c>
      <c r="FN40" s="284"/>
      <c r="FO40" s="285"/>
      <c r="FP40" s="284"/>
      <c r="FQ40" s="285"/>
      <c r="FR40" s="284"/>
      <c r="FS40" s="285"/>
      <c r="FT40" s="284"/>
      <c r="FU40" s="286"/>
      <c r="FV40" s="120"/>
      <c r="FW40" s="128"/>
      <c r="FX40" s="135" t="str">
        <f t="shared" si="4"/>
        <v/>
      </c>
      <c r="FY40" s="284"/>
      <c r="FZ40" s="285"/>
      <c r="GA40" s="284"/>
      <c r="GB40" s="285"/>
      <c r="GC40" s="284"/>
      <c r="GD40" s="285"/>
      <c r="GE40" s="284"/>
      <c r="GF40" s="286"/>
      <c r="GG40" s="224"/>
      <c r="GH40" s="489"/>
      <c r="GI40" s="489"/>
      <c r="GW40" s="153" t="str">
        <f t="shared" si="5"/>
        <v/>
      </c>
      <c r="GX40" s="146" t="str">
        <f t="shared" si="6"/>
        <v/>
      </c>
      <c r="GY40" s="149" t="str">
        <f t="shared" si="7"/>
        <v/>
      </c>
      <c r="GZ40" s="146" t="str">
        <f t="shared" si="42"/>
        <v/>
      </c>
      <c r="HA40" s="209" t="str">
        <f t="shared" si="8"/>
        <v/>
      </c>
      <c r="HB40" s="153">
        <v>1</v>
      </c>
      <c r="HC40" s="210" t="str">
        <f t="shared" si="9"/>
        <v/>
      </c>
      <c r="HD40" s="148" t="str">
        <f t="shared" si="10"/>
        <v/>
      </c>
      <c r="HE40" s="149" t="str">
        <f t="shared" si="11"/>
        <v/>
      </c>
      <c r="HF40" s="153" t="str">
        <f t="shared" si="12"/>
        <v/>
      </c>
      <c r="HG40" s="154" t="str">
        <f t="shared" si="13"/>
        <v/>
      </c>
      <c r="HH40" s="153" t="str">
        <f t="shared" si="14"/>
        <v/>
      </c>
      <c r="HI40" s="154" t="str">
        <f t="shared" si="15"/>
        <v/>
      </c>
      <c r="HJ40" s="150" t="str">
        <f t="shared" si="16"/>
        <v/>
      </c>
      <c r="HK40" s="151" t="str">
        <f t="shared" si="17"/>
        <v/>
      </c>
      <c r="HL40" s="151" t="str">
        <f t="shared" si="18"/>
        <v/>
      </c>
      <c r="HM40" s="151" t="str">
        <f t="shared" si="19"/>
        <v/>
      </c>
      <c r="HN40" s="151" t="str">
        <f t="shared" si="20"/>
        <v/>
      </c>
      <c r="HO40" s="151" t="str">
        <f t="shared" si="21"/>
        <v/>
      </c>
      <c r="HP40" s="151" t="str">
        <f t="shared" si="22"/>
        <v/>
      </c>
      <c r="HQ40" s="151" t="str">
        <f t="shared" si="23"/>
        <v/>
      </c>
      <c r="HR40" s="148" t="str">
        <f t="shared" si="24"/>
        <v/>
      </c>
      <c r="HS40" s="150" t="str">
        <f t="shared" si="25"/>
        <v/>
      </c>
      <c r="HT40" s="151" t="str">
        <f t="shared" si="26"/>
        <v/>
      </c>
      <c r="HU40" s="151" t="str">
        <f t="shared" si="27"/>
        <v/>
      </c>
      <c r="HV40" s="151" t="str">
        <f t="shared" si="28"/>
        <v/>
      </c>
      <c r="HW40" s="151" t="str">
        <f t="shared" si="29"/>
        <v/>
      </c>
      <c r="HX40" s="151" t="str">
        <f t="shared" si="30"/>
        <v/>
      </c>
      <c r="HY40" s="151" t="str">
        <f t="shared" si="31"/>
        <v/>
      </c>
      <c r="HZ40" s="151" t="str">
        <f t="shared" si="32"/>
        <v/>
      </c>
      <c r="IA40" s="148" t="str">
        <f t="shared" si="33"/>
        <v/>
      </c>
      <c r="IB40" s="153" t="str">
        <f t="shared" si="34"/>
        <v/>
      </c>
      <c r="IC40" s="211" t="str">
        <f t="shared" si="35"/>
        <v/>
      </c>
      <c r="ID40" s="212" t="str">
        <f t="shared" si="36"/>
        <v/>
      </c>
      <c r="IE40" s="154" t="str">
        <f t="shared" si="37"/>
        <v/>
      </c>
      <c r="IF40" s="150" t="str">
        <f t="shared" si="45"/>
        <v/>
      </c>
      <c r="IG40" s="144" t="str">
        <f t="shared" si="38"/>
        <v/>
      </c>
      <c r="IH40" s="149" t="str">
        <f t="shared" si="39"/>
        <v/>
      </c>
      <c r="II40" s="149" t="str">
        <f t="shared" si="40"/>
        <v/>
      </c>
      <c r="IJ40" s="154" t="str">
        <f t="shared" si="41"/>
        <v/>
      </c>
    </row>
    <row r="41" spans="1:244" ht="23.1" customHeight="1">
      <c r="A41" s="126">
        <f t="shared" si="0"/>
        <v>7</v>
      </c>
      <c r="B41" s="309"/>
      <c r="C41" s="310"/>
      <c r="D41" s="309" t="str">
        <f t="shared" si="44"/>
        <v/>
      </c>
      <c r="E41" s="310"/>
      <c r="F41" s="309"/>
      <c r="G41" s="310"/>
      <c r="H41" s="309"/>
      <c r="I41" s="310"/>
      <c r="J41" s="313"/>
      <c r="K41" s="226"/>
      <c r="L41" s="226"/>
      <c r="M41" s="226"/>
      <c r="N41" s="226"/>
      <c r="O41" s="226"/>
      <c r="P41" s="226"/>
      <c r="Q41" s="226"/>
      <c r="R41" s="121"/>
      <c r="S41" s="121"/>
      <c r="T41" s="121"/>
      <c r="U41" s="121"/>
      <c r="V41" s="311"/>
      <c r="W41" s="311"/>
      <c r="X41" s="312"/>
      <c r="Y41" s="98"/>
      <c r="Z41" s="96"/>
      <c r="AA41" s="96"/>
      <c r="AB41" s="314"/>
      <c r="AC41" s="315"/>
      <c r="AD41" s="315"/>
      <c r="AE41" s="315"/>
      <c r="AF41" s="316"/>
      <c r="AG41" s="314"/>
      <c r="AH41" s="315"/>
      <c r="AI41" s="316"/>
      <c r="AJ41" s="96"/>
      <c r="AK41" s="96"/>
      <c r="AL41" s="96"/>
      <c r="AM41" s="96"/>
      <c r="AN41" s="99"/>
      <c r="AO41" s="330"/>
      <c r="AP41" s="330"/>
      <c r="AQ41" s="99"/>
      <c r="AR41" s="330"/>
      <c r="AS41" s="330"/>
      <c r="AT41" s="101"/>
      <c r="AU41" s="87"/>
      <c r="AV41" s="96"/>
      <c r="AW41" s="96"/>
      <c r="AX41" s="96" t="str">
        <f t="shared" si="1"/>
        <v/>
      </c>
      <c r="AY41" s="334"/>
      <c r="AZ41" s="335"/>
      <c r="BA41" s="281"/>
      <c r="BB41" s="331"/>
      <c r="BC41" s="283"/>
      <c r="BD41" s="307"/>
      <c r="BE41" s="308"/>
      <c r="BF41" s="96"/>
      <c r="BG41" s="96"/>
      <c r="BH41" s="334"/>
      <c r="BI41" s="335"/>
      <c r="BJ41" s="281"/>
      <c r="BK41" s="331"/>
      <c r="BL41" s="283"/>
      <c r="BM41" s="307"/>
      <c r="BN41" s="308"/>
      <c r="BO41" s="307"/>
      <c r="BP41" s="336"/>
      <c r="BQ41" s="317"/>
      <c r="BR41" s="318"/>
      <c r="BS41" s="318"/>
      <c r="BT41" s="318"/>
      <c r="BU41" s="87"/>
      <c r="BV41" s="101"/>
      <c r="BW41" s="87"/>
      <c r="BX41" s="96"/>
      <c r="BY41" s="305"/>
      <c r="BZ41" s="306"/>
      <c r="CA41" s="305"/>
      <c r="CB41" s="306"/>
      <c r="CC41" s="103"/>
      <c r="CD41" s="96"/>
      <c r="CE41" s="302"/>
      <c r="CF41" s="303"/>
      <c r="CG41" s="304"/>
      <c r="CH41" s="87"/>
      <c r="CI41" s="96"/>
      <c r="CJ41" s="96"/>
      <c r="CK41" s="96"/>
      <c r="CL41" s="96"/>
      <c r="CM41" s="96"/>
      <c r="CN41" s="96"/>
      <c r="CO41" s="281"/>
      <c r="CP41" s="331"/>
      <c r="CQ41" s="283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101"/>
      <c r="DD41" s="87"/>
      <c r="DE41" s="104"/>
      <c r="DF41" s="104"/>
      <c r="DG41" s="96"/>
      <c r="DH41" s="96"/>
      <c r="DI41" s="105"/>
      <c r="DJ41" s="321"/>
      <c r="DK41" s="332"/>
      <c r="DL41" s="332"/>
      <c r="DM41" s="322"/>
      <c r="DN41" s="80"/>
      <c r="DO41" s="80"/>
      <c r="DP41" s="80"/>
      <c r="DQ41" s="80"/>
      <c r="DR41" s="80"/>
      <c r="DS41" s="80"/>
      <c r="DT41" s="80"/>
      <c r="DU41" s="91"/>
      <c r="DV41" s="321"/>
      <c r="DW41" s="332"/>
      <c r="DX41" s="332"/>
      <c r="DY41" s="322"/>
      <c r="DZ41" s="100"/>
      <c r="EA41" s="100"/>
      <c r="EB41" s="100"/>
      <c r="EC41" s="100"/>
      <c r="ED41" s="100"/>
      <c r="EE41" s="100"/>
      <c r="EF41" s="100"/>
      <c r="EG41" s="100"/>
      <c r="EH41" s="80"/>
      <c r="EI41" s="100"/>
      <c r="EJ41" s="100"/>
      <c r="EK41" s="100"/>
      <c r="EL41" s="107"/>
      <c r="EM41" s="87"/>
      <c r="EN41" s="102"/>
      <c r="EO41" s="87"/>
      <c r="EP41" s="104"/>
      <c r="EQ41" s="106" t="str">
        <f t="shared" si="43"/>
        <v/>
      </c>
      <c r="ER41" s="281"/>
      <c r="ES41" s="283"/>
      <c r="ET41" s="281"/>
      <c r="EU41" s="283"/>
      <c r="EV41" s="281"/>
      <c r="EW41" s="283"/>
      <c r="EX41" s="281"/>
      <c r="EY41" s="282"/>
      <c r="EZ41" s="87"/>
      <c r="FA41" s="104"/>
      <c r="FB41" s="135" t="str">
        <f t="shared" si="2"/>
        <v/>
      </c>
      <c r="FC41" s="281"/>
      <c r="FD41" s="283"/>
      <c r="FE41" s="281"/>
      <c r="FF41" s="283"/>
      <c r="FG41" s="281"/>
      <c r="FH41" s="283"/>
      <c r="FI41" s="281"/>
      <c r="FJ41" s="282"/>
      <c r="FK41" s="120"/>
      <c r="FL41" s="128"/>
      <c r="FM41" s="135" t="str">
        <f t="shared" si="3"/>
        <v/>
      </c>
      <c r="FN41" s="284"/>
      <c r="FO41" s="285"/>
      <c r="FP41" s="284"/>
      <c r="FQ41" s="285"/>
      <c r="FR41" s="284"/>
      <c r="FS41" s="285"/>
      <c r="FT41" s="284"/>
      <c r="FU41" s="286"/>
      <c r="FV41" s="120"/>
      <c r="FW41" s="128"/>
      <c r="FX41" s="135" t="str">
        <f t="shared" si="4"/>
        <v/>
      </c>
      <c r="FY41" s="284"/>
      <c r="FZ41" s="285"/>
      <c r="GA41" s="284"/>
      <c r="GB41" s="285"/>
      <c r="GC41" s="284"/>
      <c r="GD41" s="285"/>
      <c r="GE41" s="284"/>
      <c r="GF41" s="286"/>
      <c r="GG41" s="224"/>
      <c r="GH41" s="489"/>
      <c r="GI41" s="489"/>
      <c r="GW41" s="153" t="str">
        <f t="shared" si="5"/>
        <v/>
      </c>
      <c r="GX41" s="146" t="str">
        <f t="shared" si="6"/>
        <v/>
      </c>
      <c r="GY41" s="149" t="str">
        <f t="shared" si="7"/>
        <v/>
      </c>
      <c r="GZ41" s="146" t="str">
        <f t="shared" si="42"/>
        <v/>
      </c>
      <c r="HA41" s="209" t="str">
        <f t="shared" si="8"/>
        <v/>
      </c>
      <c r="HB41" s="153">
        <v>1</v>
      </c>
      <c r="HC41" s="210" t="str">
        <f t="shared" si="9"/>
        <v/>
      </c>
      <c r="HD41" s="148" t="str">
        <f t="shared" si="10"/>
        <v/>
      </c>
      <c r="HE41" s="149" t="str">
        <f t="shared" si="11"/>
        <v/>
      </c>
      <c r="HF41" s="153" t="str">
        <f t="shared" si="12"/>
        <v/>
      </c>
      <c r="HG41" s="154" t="str">
        <f t="shared" si="13"/>
        <v/>
      </c>
      <c r="HH41" s="153" t="str">
        <f t="shared" si="14"/>
        <v/>
      </c>
      <c r="HI41" s="154" t="str">
        <f t="shared" si="15"/>
        <v/>
      </c>
      <c r="HJ41" s="150" t="str">
        <f t="shared" si="16"/>
        <v/>
      </c>
      <c r="HK41" s="151" t="str">
        <f t="shared" si="17"/>
        <v/>
      </c>
      <c r="HL41" s="151" t="str">
        <f t="shared" si="18"/>
        <v/>
      </c>
      <c r="HM41" s="151" t="str">
        <f t="shared" si="19"/>
        <v/>
      </c>
      <c r="HN41" s="151" t="str">
        <f t="shared" si="20"/>
        <v/>
      </c>
      <c r="HO41" s="151" t="str">
        <f t="shared" si="21"/>
        <v/>
      </c>
      <c r="HP41" s="151" t="str">
        <f t="shared" si="22"/>
        <v/>
      </c>
      <c r="HQ41" s="151" t="str">
        <f t="shared" si="23"/>
        <v/>
      </c>
      <c r="HR41" s="148" t="str">
        <f t="shared" si="24"/>
        <v/>
      </c>
      <c r="HS41" s="150" t="str">
        <f t="shared" si="25"/>
        <v/>
      </c>
      <c r="HT41" s="151" t="str">
        <f t="shared" si="26"/>
        <v/>
      </c>
      <c r="HU41" s="151" t="str">
        <f t="shared" si="27"/>
        <v/>
      </c>
      <c r="HV41" s="151" t="str">
        <f t="shared" si="28"/>
        <v/>
      </c>
      <c r="HW41" s="151" t="str">
        <f t="shared" si="29"/>
        <v/>
      </c>
      <c r="HX41" s="151" t="str">
        <f t="shared" si="30"/>
        <v/>
      </c>
      <c r="HY41" s="151" t="str">
        <f t="shared" si="31"/>
        <v/>
      </c>
      <c r="HZ41" s="151" t="str">
        <f t="shared" si="32"/>
        <v/>
      </c>
      <c r="IA41" s="148" t="str">
        <f t="shared" si="33"/>
        <v/>
      </c>
      <c r="IB41" s="153" t="str">
        <f t="shared" si="34"/>
        <v/>
      </c>
      <c r="IC41" s="211" t="str">
        <f t="shared" si="35"/>
        <v/>
      </c>
      <c r="ID41" s="212" t="str">
        <f t="shared" si="36"/>
        <v/>
      </c>
      <c r="IE41" s="154" t="str">
        <f t="shared" si="37"/>
        <v/>
      </c>
      <c r="IF41" s="150" t="str">
        <f t="shared" si="45"/>
        <v/>
      </c>
      <c r="IG41" s="144" t="str">
        <f t="shared" si="38"/>
        <v/>
      </c>
      <c r="IH41" s="149" t="str">
        <f t="shared" si="39"/>
        <v/>
      </c>
      <c r="II41" s="149" t="str">
        <f t="shared" si="40"/>
        <v/>
      </c>
      <c r="IJ41" s="154" t="str">
        <f t="shared" si="41"/>
        <v/>
      </c>
    </row>
    <row r="42" spans="1:244" ht="23.1" customHeight="1">
      <c r="A42" s="126">
        <f t="shared" si="0"/>
        <v>8</v>
      </c>
      <c r="B42" s="309"/>
      <c r="C42" s="310"/>
      <c r="D42" s="309" t="str">
        <f t="shared" si="44"/>
        <v/>
      </c>
      <c r="E42" s="310"/>
      <c r="F42" s="309"/>
      <c r="G42" s="310"/>
      <c r="H42" s="309"/>
      <c r="I42" s="310"/>
      <c r="J42" s="313"/>
      <c r="K42" s="226"/>
      <c r="L42" s="226"/>
      <c r="M42" s="226"/>
      <c r="N42" s="226"/>
      <c r="O42" s="226"/>
      <c r="P42" s="226"/>
      <c r="Q42" s="226"/>
      <c r="R42" s="121"/>
      <c r="S42" s="121"/>
      <c r="T42" s="121"/>
      <c r="U42" s="121"/>
      <c r="V42" s="311"/>
      <c r="W42" s="311"/>
      <c r="X42" s="312"/>
      <c r="Y42" s="98"/>
      <c r="Z42" s="96"/>
      <c r="AA42" s="96"/>
      <c r="AB42" s="314"/>
      <c r="AC42" s="315"/>
      <c r="AD42" s="315"/>
      <c r="AE42" s="315"/>
      <c r="AF42" s="316"/>
      <c r="AG42" s="314"/>
      <c r="AH42" s="315"/>
      <c r="AI42" s="316"/>
      <c r="AJ42" s="96"/>
      <c r="AK42" s="96"/>
      <c r="AL42" s="96"/>
      <c r="AM42" s="96"/>
      <c r="AN42" s="99"/>
      <c r="AO42" s="330"/>
      <c r="AP42" s="330"/>
      <c r="AQ42" s="99"/>
      <c r="AR42" s="330"/>
      <c r="AS42" s="330"/>
      <c r="AT42" s="101"/>
      <c r="AU42" s="87"/>
      <c r="AV42" s="96"/>
      <c r="AW42" s="96"/>
      <c r="AX42" s="96" t="str">
        <f t="shared" si="1"/>
        <v/>
      </c>
      <c r="AY42" s="334"/>
      <c r="AZ42" s="335"/>
      <c r="BA42" s="281"/>
      <c r="BB42" s="331"/>
      <c r="BC42" s="283"/>
      <c r="BD42" s="307"/>
      <c r="BE42" s="308"/>
      <c r="BF42" s="96"/>
      <c r="BG42" s="96"/>
      <c r="BH42" s="334"/>
      <c r="BI42" s="335"/>
      <c r="BJ42" s="281"/>
      <c r="BK42" s="331"/>
      <c r="BL42" s="283"/>
      <c r="BM42" s="307"/>
      <c r="BN42" s="308"/>
      <c r="BO42" s="307"/>
      <c r="BP42" s="336"/>
      <c r="BQ42" s="317"/>
      <c r="BR42" s="318"/>
      <c r="BS42" s="318"/>
      <c r="BT42" s="318"/>
      <c r="BU42" s="87"/>
      <c r="BV42" s="101"/>
      <c r="BW42" s="87"/>
      <c r="BX42" s="96"/>
      <c r="BY42" s="305"/>
      <c r="BZ42" s="306"/>
      <c r="CA42" s="305"/>
      <c r="CB42" s="306"/>
      <c r="CC42" s="103"/>
      <c r="CD42" s="96"/>
      <c r="CE42" s="302"/>
      <c r="CF42" s="303"/>
      <c r="CG42" s="304"/>
      <c r="CH42" s="87"/>
      <c r="CI42" s="96"/>
      <c r="CJ42" s="96"/>
      <c r="CK42" s="96"/>
      <c r="CL42" s="96"/>
      <c r="CM42" s="96"/>
      <c r="CN42" s="96"/>
      <c r="CO42" s="281"/>
      <c r="CP42" s="331"/>
      <c r="CQ42" s="283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101"/>
      <c r="DD42" s="87"/>
      <c r="DE42" s="104"/>
      <c r="DF42" s="104"/>
      <c r="DG42" s="96"/>
      <c r="DH42" s="96"/>
      <c r="DI42" s="105"/>
      <c r="DJ42" s="321"/>
      <c r="DK42" s="332"/>
      <c r="DL42" s="332"/>
      <c r="DM42" s="322"/>
      <c r="DN42" s="80"/>
      <c r="DO42" s="80"/>
      <c r="DP42" s="80"/>
      <c r="DQ42" s="80"/>
      <c r="DR42" s="80"/>
      <c r="DS42" s="80"/>
      <c r="DT42" s="80"/>
      <c r="DU42" s="91"/>
      <c r="DV42" s="321"/>
      <c r="DW42" s="332"/>
      <c r="DX42" s="332"/>
      <c r="DY42" s="322"/>
      <c r="DZ42" s="100"/>
      <c r="EA42" s="100"/>
      <c r="EB42" s="100"/>
      <c r="EC42" s="100"/>
      <c r="ED42" s="100"/>
      <c r="EE42" s="100"/>
      <c r="EF42" s="100"/>
      <c r="EG42" s="100"/>
      <c r="EH42" s="80"/>
      <c r="EI42" s="100"/>
      <c r="EJ42" s="100"/>
      <c r="EK42" s="100"/>
      <c r="EL42" s="107"/>
      <c r="EM42" s="87"/>
      <c r="EN42" s="102"/>
      <c r="EO42" s="87"/>
      <c r="EP42" s="104"/>
      <c r="EQ42" s="106" t="str">
        <f t="shared" si="43"/>
        <v/>
      </c>
      <c r="ER42" s="281"/>
      <c r="ES42" s="283"/>
      <c r="ET42" s="281"/>
      <c r="EU42" s="283"/>
      <c r="EV42" s="281"/>
      <c r="EW42" s="283"/>
      <c r="EX42" s="281"/>
      <c r="EY42" s="282"/>
      <c r="EZ42" s="87"/>
      <c r="FA42" s="104"/>
      <c r="FB42" s="135" t="str">
        <f t="shared" si="2"/>
        <v/>
      </c>
      <c r="FC42" s="281"/>
      <c r="FD42" s="283"/>
      <c r="FE42" s="281"/>
      <c r="FF42" s="283"/>
      <c r="FG42" s="281"/>
      <c r="FH42" s="283"/>
      <c r="FI42" s="281"/>
      <c r="FJ42" s="282"/>
      <c r="FK42" s="120"/>
      <c r="FL42" s="128"/>
      <c r="FM42" s="135" t="str">
        <f t="shared" si="3"/>
        <v/>
      </c>
      <c r="FN42" s="284"/>
      <c r="FO42" s="285"/>
      <c r="FP42" s="284"/>
      <c r="FQ42" s="285"/>
      <c r="FR42" s="284"/>
      <c r="FS42" s="285"/>
      <c r="FT42" s="284"/>
      <c r="FU42" s="286"/>
      <c r="FV42" s="120"/>
      <c r="FW42" s="128"/>
      <c r="FX42" s="135" t="str">
        <f t="shared" si="4"/>
        <v/>
      </c>
      <c r="FY42" s="284"/>
      <c r="FZ42" s="285"/>
      <c r="GA42" s="284"/>
      <c r="GB42" s="285"/>
      <c r="GC42" s="284"/>
      <c r="GD42" s="285"/>
      <c r="GE42" s="284"/>
      <c r="GF42" s="286"/>
      <c r="GG42" s="224"/>
      <c r="GH42" s="489"/>
      <c r="GI42" s="489"/>
      <c r="GW42" s="153" t="str">
        <f t="shared" si="5"/>
        <v/>
      </c>
      <c r="GX42" s="146" t="str">
        <f t="shared" si="6"/>
        <v/>
      </c>
      <c r="GY42" s="149" t="str">
        <f t="shared" si="7"/>
        <v/>
      </c>
      <c r="GZ42" s="146" t="str">
        <f t="shared" si="42"/>
        <v/>
      </c>
      <c r="HA42" s="209" t="str">
        <f t="shared" si="8"/>
        <v/>
      </c>
      <c r="HB42" s="153">
        <v>1</v>
      </c>
      <c r="HC42" s="210" t="str">
        <f t="shared" si="9"/>
        <v/>
      </c>
      <c r="HD42" s="148" t="str">
        <f t="shared" si="10"/>
        <v/>
      </c>
      <c r="HE42" s="149" t="str">
        <f t="shared" si="11"/>
        <v/>
      </c>
      <c r="HF42" s="153" t="str">
        <f t="shared" si="12"/>
        <v/>
      </c>
      <c r="HG42" s="154" t="str">
        <f t="shared" si="13"/>
        <v/>
      </c>
      <c r="HH42" s="153" t="str">
        <f t="shared" si="14"/>
        <v/>
      </c>
      <c r="HI42" s="154" t="str">
        <f t="shared" si="15"/>
        <v/>
      </c>
      <c r="HJ42" s="150" t="str">
        <f t="shared" si="16"/>
        <v/>
      </c>
      <c r="HK42" s="151" t="str">
        <f t="shared" si="17"/>
        <v/>
      </c>
      <c r="HL42" s="151" t="str">
        <f t="shared" si="18"/>
        <v/>
      </c>
      <c r="HM42" s="151" t="str">
        <f t="shared" si="19"/>
        <v/>
      </c>
      <c r="HN42" s="151" t="str">
        <f t="shared" si="20"/>
        <v/>
      </c>
      <c r="HO42" s="151" t="str">
        <f t="shared" si="21"/>
        <v/>
      </c>
      <c r="HP42" s="151" t="str">
        <f t="shared" si="22"/>
        <v/>
      </c>
      <c r="HQ42" s="151" t="str">
        <f t="shared" si="23"/>
        <v/>
      </c>
      <c r="HR42" s="148" t="str">
        <f t="shared" si="24"/>
        <v/>
      </c>
      <c r="HS42" s="150" t="str">
        <f t="shared" si="25"/>
        <v/>
      </c>
      <c r="HT42" s="151" t="str">
        <f t="shared" si="26"/>
        <v/>
      </c>
      <c r="HU42" s="151" t="str">
        <f t="shared" si="27"/>
        <v/>
      </c>
      <c r="HV42" s="151" t="str">
        <f t="shared" si="28"/>
        <v/>
      </c>
      <c r="HW42" s="151" t="str">
        <f t="shared" si="29"/>
        <v/>
      </c>
      <c r="HX42" s="151" t="str">
        <f t="shared" si="30"/>
        <v/>
      </c>
      <c r="HY42" s="151" t="str">
        <f t="shared" si="31"/>
        <v/>
      </c>
      <c r="HZ42" s="151" t="str">
        <f t="shared" si="32"/>
        <v/>
      </c>
      <c r="IA42" s="148" t="str">
        <f t="shared" si="33"/>
        <v/>
      </c>
      <c r="IB42" s="153" t="str">
        <f t="shared" si="34"/>
        <v/>
      </c>
      <c r="IC42" s="211" t="str">
        <f t="shared" si="35"/>
        <v/>
      </c>
      <c r="ID42" s="212" t="str">
        <f t="shared" si="36"/>
        <v/>
      </c>
      <c r="IE42" s="154" t="str">
        <f t="shared" si="37"/>
        <v/>
      </c>
      <c r="IF42" s="150" t="str">
        <f t="shared" si="45"/>
        <v/>
      </c>
      <c r="IG42" s="144" t="str">
        <f t="shared" si="38"/>
        <v/>
      </c>
      <c r="IH42" s="149" t="str">
        <f t="shared" si="39"/>
        <v/>
      </c>
      <c r="II42" s="149" t="str">
        <f t="shared" si="40"/>
        <v/>
      </c>
      <c r="IJ42" s="154" t="str">
        <f t="shared" si="41"/>
        <v/>
      </c>
    </row>
    <row r="43" spans="1:244" ht="23.1" customHeight="1">
      <c r="A43" s="126">
        <f t="shared" si="0"/>
        <v>9</v>
      </c>
      <c r="B43" s="309"/>
      <c r="C43" s="310"/>
      <c r="D43" s="309" t="str">
        <f t="shared" si="44"/>
        <v/>
      </c>
      <c r="E43" s="310"/>
      <c r="F43" s="309"/>
      <c r="G43" s="310"/>
      <c r="H43" s="309"/>
      <c r="I43" s="310"/>
      <c r="J43" s="313"/>
      <c r="K43" s="226"/>
      <c r="L43" s="226"/>
      <c r="M43" s="226"/>
      <c r="N43" s="226"/>
      <c r="O43" s="226"/>
      <c r="P43" s="226"/>
      <c r="Q43" s="226"/>
      <c r="R43" s="121"/>
      <c r="S43" s="121"/>
      <c r="T43" s="121"/>
      <c r="U43" s="121"/>
      <c r="V43" s="311"/>
      <c r="W43" s="311"/>
      <c r="X43" s="312"/>
      <c r="Y43" s="98"/>
      <c r="Z43" s="96"/>
      <c r="AA43" s="96"/>
      <c r="AB43" s="314"/>
      <c r="AC43" s="315"/>
      <c r="AD43" s="315"/>
      <c r="AE43" s="315"/>
      <c r="AF43" s="316"/>
      <c r="AG43" s="314"/>
      <c r="AH43" s="315"/>
      <c r="AI43" s="316"/>
      <c r="AJ43" s="96"/>
      <c r="AK43" s="96"/>
      <c r="AL43" s="96"/>
      <c r="AM43" s="96"/>
      <c r="AN43" s="99"/>
      <c r="AO43" s="330"/>
      <c r="AP43" s="330"/>
      <c r="AQ43" s="99"/>
      <c r="AR43" s="330"/>
      <c r="AS43" s="330"/>
      <c r="AT43" s="101"/>
      <c r="AU43" s="87"/>
      <c r="AV43" s="96"/>
      <c r="AW43" s="96"/>
      <c r="AX43" s="96" t="str">
        <f t="shared" si="1"/>
        <v/>
      </c>
      <c r="AY43" s="334"/>
      <c r="AZ43" s="335"/>
      <c r="BA43" s="281"/>
      <c r="BB43" s="331"/>
      <c r="BC43" s="283"/>
      <c r="BD43" s="307"/>
      <c r="BE43" s="308"/>
      <c r="BF43" s="96"/>
      <c r="BG43" s="96"/>
      <c r="BH43" s="334"/>
      <c r="BI43" s="335"/>
      <c r="BJ43" s="281"/>
      <c r="BK43" s="331"/>
      <c r="BL43" s="283"/>
      <c r="BM43" s="307"/>
      <c r="BN43" s="308"/>
      <c r="BO43" s="307"/>
      <c r="BP43" s="336"/>
      <c r="BQ43" s="317"/>
      <c r="BR43" s="318"/>
      <c r="BS43" s="318"/>
      <c r="BT43" s="318"/>
      <c r="BU43" s="87"/>
      <c r="BV43" s="101"/>
      <c r="BW43" s="87"/>
      <c r="BX43" s="96"/>
      <c r="BY43" s="305"/>
      <c r="BZ43" s="306"/>
      <c r="CA43" s="305"/>
      <c r="CB43" s="306"/>
      <c r="CC43" s="103"/>
      <c r="CD43" s="96"/>
      <c r="CE43" s="302"/>
      <c r="CF43" s="303"/>
      <c r="CG43" s="304"/>
      <c r="CH43" s="87"/>
      <c r="CI43" s="96"/>
      <c r="CJ43" s="96"/>
      <c r="CK43" s="96"/>
      <c r="CL43" s="96"/>
      <c r="CM43" s="96"/>
      <c r="CN43" s="96"/>
      <c r="CO43" s="281"/>
      <c r="CP43" s="331"/>
      <c r="CQ43" s="283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101"/>
      <c r="DD43" s="87"/>
      <c r="DE43" s="104"/>
      <c r="DF43" s="104"/>
      <c r="DG43" s="96"/>
      <c r="DH43" s="96"/>
      <c r="DI43" s="105"/>
      <c r="DJ43" s="321"/>
      <c r="DK43" s="332"/>
      <c r="DL43" s="332"/>
      <c r="DM43" s="322"/>
      <c r="DN43" s="80"/>
      <c r="DO43" s="80"/>
      <c r="DP43" s="80"/>
      <c r="DQ43" s="80"/>
      <c r="DR43" s="80"/>
      <c r="DS43" s="80"/>
      <c r="DT43" s="80"/>
      <c r="DU43" s="91"/>
      <c r="DV43" s="321"/>
      <c r="DW43" s="332"/>
      <c r="DX43" s="332"/>
      <c r="DY43" s="322"/>
      <c r="DZ43" s="100"/>
      <c r="EA43" s="100"/>
      <c r="EB43" s="100"/>
      <c r="EC43" s="100"/>
      <c r="ED43" s="100"/>
      <c r="EE43" s="100"/>
      <c r="EF43" s="100"/>
      <c r="EG43" s="100"/>
      <c r="EH43" s="80"/>
      <c r="EI43" s="100"/>
      <c r="EJ43" s="100"/>
      <c r="EK43" s="100"/>
      <c r="EL43" s="107"/>
      <c r="EM43" s="87"/>
      <c r="EN43" s="102"/>
      <c r="EO43" s="87"/>
      <c r="EP43" s="104"/>
      <c r="EQ43" s="106" t="str">
        <f t="shared" si="43"/>
        <v/>
      </c>
      <c r="ER43" s="281"/>
      <c r="ES43" s="283"/>
      <c r="ET43" s="281"/>
      <c r="EU43" s="283"/>
      <c r="EV43" s="281"/>
      <c r="EW43" s="283"/>
      <c r="EX43" s="281"/>
      <c r="EY43" s="282"/>
      <c r="EZ43" s="87"/>
      <c r="FA43" s="104"/>
      <c r="FB43" s="135" t="str">
        <f t="shared" si="2"/>
        <v/>
      </c>
      <c r="FC43" s="281"/>
      <c r="FD43" s="283"/>
      <c r="FE43" s="281"/>
      <c r="FF43" s="283"/>
      <c r="FG43" s="281"/>
      <c r="FH43" s="283"/>
      <c r="FI43" s="281"/>
      <c r="FJ43" s="282"/>
      <c r="FK43" s="120"/>
      <c r="FL43" s="128"/>
      <c r="FM43" s="135" t="str">
        <f t="shared" si="3"/>
        <v/>
      </c>
      <c r="FN43" s="284"/>
      <c r="FO43" s="285"/>
      <c r="FP43" s="284"/>
      <c r="FQ43" s="285"/>
      <c r="FR43" s="284"/>
      <c r="FS43" s="285"/>
      <c r="FT43" s="284"/>
      <c r="FU43" s="286"/>
      <c r="FV43" s="120"/>
      <c r="FW43" s="128"/>
      <c r="FX43" s="135" t="str">
        <f t="shared" si="4"/>
        <v/>
      </c>
      <c r="FY43" s="284"/>
      <c r="FZ43" s="285"/>
      <c r="GA43" s="284"/>
      <c r="GB43" s="285"/>
      <c r="GC43" s="284"/>
      <c r="GD43" s="285"/>
      <c r="GE43" s="284"/>
      <c r="GF43" s="286"/>
      <c r="GG43" s="224"/>
      <c r="GH43" s="489"/>
      <c r="GI43" s="489"/>
      <c r="GW43" s="153" t="str">
        <f t="shared" si="5"/>
        <v/>
      </c>
      <c r="GX43" s="146" t="str">
        <f t="shared" si="6"/>
        <v/>
      </c>
      <c r="GY43" s="149" t="str">
        <f t="shared" si="7"/>
        <v/>
      </c>
      <c r="GZ43" s="146" t="str">
        <f t="shared" si="42"/>
        <v/>
      </c>
      <c r="HA43" s="209" t="str">
        <f t="shared" si="8"/>
        <v/>
      </c>
      <c r="HB43" s="153">
        <v>1</v>
      </c>
      <c r="HC43" s="210" t="str">
        <f t="shared" si="9"/>
        <v/>
      </c>
      <c r="HD43" s="148" t="str">
        <f t="shared" si="10"/>
        <v/>
      </c>
      <c r="HE43" s="149" t="str">
        <f t="shared" si="11"/>
        <v/>
      </c>
      <c r="HF43" s="153" t="str">
        <f t="shared" si="12"/>
        <v/>
      </c>
      <c r="HG43" s="154" t="str">
        <f t="shared" si="13"/>
        <v/>
      </c>
      <c r="HH43" s="153" t="str">
        <f t="shared" si="14"/>
        <v/>
      </c>
      <c r="HI43" s="154" t="str">
        <f t="shared" si="15"/>
        <v/>
      </c>
      <c r="HJ43" s="150" t="str">
        <f t="shared" si="16"/>
        <v/>
      </c>
      <c r="HK43" s="151" t="str">
        <f t="shared" si="17"/>
        <v/>
      </c>
      <c r="HL43" s="151" t="str">
        <f t="shared" si="18"/>
        <v/>
      </c>
      <c r="HM43" s="151" t="str">
        <f t="shared" si="19"/>
        <v/>
      </c>
      <c r="HN43" s="151" t="str">
        <f t="shared" si="20"/>
        <v/>
      </c>
      <c r="HO43" s="151" t="str">
        <f t="shared" si="21"/>
        <v/>
      </c>
      <c r="HP43" s="151" t="str">
        <f t="shared" si="22"/>
        <v/>
      </c>
      <c r="HQ43" s="151" t="str">
        <f t="shared" si="23"/>
        <v/>
      </c>
      <c r="HR43" s="148" t="str">
        <f t="shared" si="24"/>
        <v/>
      </c>
      <c r="HS43" s="150" t="str">
        <f t="shared" si="25"/>
        <v/>
      </c>
      <c r="HT43" s="151" t="str">
        <f t="shared" si="26"/>
        <v/>
      </c>
      <c r="HU43" s="151" t="str">
        <f t="shared" si="27"/>
        <v/>
      </c>
      <c r="HV43" s="151" t="str">
        <f t="shared" si="28"/>
        <v/>
      </c>
      <c r="HW43" s="151" t="str">
        <f t="shared" si="29"/>
        <v/>
      </c>
      <c r="HX43" s="151" t="str">
        <f t="shared" si="30"/>
        <v/>
      </c>
      <c r="HY43" s="151" t="str">
        <f t="shared" si="31"/>
        <v/>
      </c>
      <c r="HZ43" s="151" t="str">
        <f t="shared" si="32"/>
        <v/>
      </c>
      <c r="IA43" s="148" t="str">
        <f t="shared" si="33"/>
        <v/>
      </c>
      <c r="IB43" s="153" t="str">
        <f t="shared" si="34"/>
        <v/>
      </c>
      <c r="IC43" s="211" t="str">
        <f t="shared" si="35"/>
        <v/>
      </c>
      <c r="ID43" s="212" t="str">
        <f t="shared" si="36"/>
        <v/>
      </c>
      <c r="IE43" s="154" t="str">
        <f t="shared" si="37"/>
        <v/>
      </c>
      <c r="IF43" s="150" t="str">
        <f t="shared" si="45"/>
        <v/>
      </c>
      <c r="IG43" s="144" t="str">
        <f t="shared" si="38"/>
        <v/>
      </c>
      <c r="IH43" s="149" t="str">
        <f t="shared" si="39"/>
        <v/>
      </c>
      <c r="II43" s="149" t="str">
        <f t="shared" si="40"/>
        <v/>
      </c>
      <c r="IJ43" s="154" t="str">
        <f t="shared" si="41"/>
        <v/>
      </c>
    </row>
    <row r="44" spans="1:244" ht="23.1" customHeight="1">
      <c r="A44" s="126">
        <f t="shared" si="0"/>
        <v>10</v>
      </c>
      <c r="B44" s="309"/>
      <c r="C44" s="310"/>
      <c r="D44" s="309" t="str">
        <f t="shared" si="44"/>
        <v/>
      </c>
      <c r="E44" s="310"/>
      <c r="F44" s="309"/>
      <c r="G44" s="310"/>
      <c r="H44" s="309"/>
      <c r="I44" s="310"/>
      <c r="J44" s="313"/>
      <c r="K44" s="226"/>
      <c r="L44" s="226"/>
      <c r="M44" s="226"/>
      <c r="N44" s="226"/>
      <c r="O44" s="226"/>
      <c r="P44" s="226"/>
      <c r="Q44" s="226"/>
      <c r="R44" s="121"/>
      <c r="S44" s="121"/>
      <c r="T44" s="121"/>
      <c r="U44" s="121"/>
      <c r="V44" s="311"/>
      <c r="W44" s="311"/>
      <c r="X44" s="312"/>
      <c r="Y44" s="98"/>
      <c r="Z44" s="96"/>
      <c r="AA44" s="96"/>
      <c r="AB44" s="314"/>
      <c r="AC44" s="315"/>
      <c r="AD44" s="315"/>
      <c r="AE44" s="315"/>
      <c r="AF44" s="316"/>
      <c r="AG44" s="314"/>
      <c r="AH44" s="315"/>
      <c r="AI44" s="316"/>
      <c r="AJ44" s="96"/>
      <c r="AK44" s="96"/>
      <c r="AL44" s="96"/>
      <c r="AM44" s="96"/>
      <c r="AN44" s="99"/>
      <c r="AO44" s="330"/>
      <c r="AP44" s="330"/>
      <c r="AQ44" s="99"/>
      <c r="AR44" s="330"/>
      <c r="AS44" s="330"/>
      <c r="AT44" s="101"/>
      <c r="AU44" s="87"/>
      <c r="AV44" s="96"/>
      <c r="AW44" s="96"/>
      <c r="AX44" s="96" t="str">
        <f t="shared" si="1"/>
        <v/>
      </c>
      <c r="AY44" s="334"/>
      <c r="AZ44" s="335"/>
      <c r="BA44" s="281"/>
      <c r="BB44" s="331"/>
      <c r="BC44" s="283"/>
      <c r="BD44" s="307"/>
      <c r="BE44" s="308"/>
      <c r="BF44" s="96"/>
      <c r="BG44" s="96"/>
      <c r="BH44" s="334"/>
      <c r="BI44" s="335"/>
      <c r="BJ44" s="281"/>
      <c r="BK44" s="331"/>
      <c r="BL44" s="283"/>
      <c r="BM44" s="307"/>
      <c r="BN44" s="308"/>
      <c r="BO44" s="307"/>
      <c r="BP44" s="336"/>
      <c r="BQ44" s="317"/>
      <c r="BR44" s="318"/>
      <c r="BS44" s="318"/>
      <c r="BT44" s="318"/>
      <c r="BU44" s="87"/>
      <c r="BV44" s="101"/>
      <c r="BW44" s="87"/>
      <c r="BX44" s="96"/>
      <c r="BY44" s="305"/>
      <c r="BZ44" s="306"/>
      <c r="CA44" s="305"/>
      <c r="CB44" s="306"/>
      <c r="CC44" s="103"/>
      <c r="CD44" s="96"/>
      <c r="CE44" s="302"/>
      <c r="CF44" s="303"/>
      <c r="CG44" s="304"/>
      <c r="CH44" s="87"/>
      <c r="CI44" s="96"/>
      <c r="CJ44" s="96"/>
      <c r="CK44" s="96"/>
      <c r="CL44" s="96"/>
      <c r="CM44" s="96"/>
      <c r="CN44" s="96"/>
      <c r="CO44" s="281"/>
      <c r="CP44" s="331"/>
      <c r="CQ44" s="283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101"/>
      <c r="DD44" s="87"/>
      <c r="DE44" s="104"/>
      <c r="DF44" s="104"/>
      <c r="DG44" s="96"/>
      <c r="DH44" s="96"/>
      <c r="DI44" s="105"/>
      <c r="DJ44" s="321"/>
      <c r="DK44" s="332"/>
      <c r="DL44" s="332"/>
      <c r="DM44" s="322"/>
      <c r="DN44" s="80"/>
      <c r="DO44" s="80"/>
      <c r="DP44" s="80"/>
      <c r="DQ44" s="80"/>
      <c r="DR44" s="80"/>
      <c r="DS44" s="80"/>
      <c r="DT44" s="80"/>
      <c r="DU44" s="91"/>
      <c r="DV44" s="321"/>
      <c r="DW44" s="332"/>
      <c r="DX44" s="332"/>
      <c r="DY44" s="322"/>
      <c r="DZ44" s="100"/>
      <c r="EA44" s="100"/>
      <c r="EB44" s="100"/>
      <c r="EC44" s="100"/>
      <c r="ED44" s="100"/>
      <c r="EE44" s="100"/>
      <c r="EF44" s="100"/>
      <c r="EG44" s="100"/>
      <c r="EH44" s="80"/>
      <c r="EI44" s="100"/>
      <c r="EJ44" s="100"/>
      <c r="EK44" s="100"/>
      <c r="EL44" s="107"/>
      <c r="EM44" s="87"/>
      <c r="EN44" s="102"/>
      <c r="EO44" s="87"/>
      <c r="EP44" s="104"/>
      <c r="EQ44" s="106" t="str">
        <f t="shared" si="43"/>
        <v/>
      </c>
      <c r="ER44" s="281"/>
      <c r="ES44" s="283"/>
      <c r="ET44" s="281"/>
      <c r="EU44" s="283"/>
      <c r="EV44" s="281"/>
      <c r="EW44" s="283"/>
      <c r="EX44" s="281"/>
      <c r="EY44" s="282"/>
      <c r="EZ44" s="87"/>
      <c r="FA44" s="104"/>
      <c r="FB44" s="135" t="str">
        <f t="shared" si="2"/>
        <v/>
      </c>
      <c r="FC44" s="281"/>
      <c r="FD44" s="283"/>
      <c r="FE44" s="281"/>
      <c r="FF44" s="283"/>
      <c r="FG44" s="281"/>
      <c r="FH44" s="283"/>
      <c r="FI44" s="281"/>
      <c r="FJ44" s="282"/>
      <c r="FK44" s="120"/>
      <c r="FL44" s="128"/>
      <c r="FM44" s="135" t="str">
        <f t="shared" si="3"/>
        <v/>
      </c>
      <c r="FN44" s="284"/>
      <c r="FO44" s="285"/>
      <c r="FP44" s="284"/>
      <c r="FQ44" s="285"/>
      <c r="FR44" s="284"/>
      <c r="FS44" s="285"/>
      <c r="FT44" s="284"/>
      <c r="FU44" s="286"/>
      <c r="FV44" s="120"/>
      <c r="FW44" s="128"/>
      <c r="FX44" s="135" t="str">
        <f t="shared" si="4"/>
        <v/>
      </c>
      <c r="FY44" s="284"/>
      <c r="FZ44" s="285"/>
      <c r="GA44" s="284"/>
      <c r="GB44" s="285"/>
      <c r="GC44" s="284"/>
      <c r="GD44" s="285"/>
      <c r="GE44" s="284"/>
      <c r="GF44" s="286"/>
      <c r="GG44" s="224"/>
      <c r="GH44" s="489"/>
      <c r="GI44" s="489"/>
      <c r="GW44" s="153" t="str">
        <f t="shared" si="5"/>
        <v/>
      </c>
      <c r="GX44" s="146" t="str">
        <f t="shared" si="6"/>
        <v/>
      </c>
      <c r="GY44" s="149" t="str">
        <f t="shared" si="7"/>
        <v/>
      </c>
      <c r="GZ44" s="146" t="str">
        <f t="shared" si="42"/>
        <v/>
      </c>
      <c r="HA44" s="209" t="str">
        <f t="shared" si="8"/>
        <v/>
      </c>
      <c r="HB44" s="153">
        <v>1</v>
      </c>
      <c r="HC44" s="210" t="str">
        <f t="shared" si="9"/>
        <v/>
      </c>
      <c r="HD44" s="148" t="str">
        <f t="shared" si="10"/>
        <v/>
      </c>
      <c r="HE44" s="149" t="str">
        <f t="shared" si="11"/>
        <v/>
      </c>
      <c r="HF44" s="153" t="str">
        <f t="shared" si="12"/>
        <v/>
      </c>
      <c r="HG44" s="154" t="str">
        <f t="shared" si="13"/>
        <v/>
      </c>
      <c r="HH44" s="153" t="str">
        <f t="shared" si="14"/>
        <v/>
      </c>
      <c r="HI44" s="154" t="str">
        <f t="shared" si="15"/>
        <v/>
      </c>
      <c r="HJ44" s="150" t="str">
        <f t="shared" si="16"/>
        <v/>
      </c>
      <c r="HK44" s="151" t="str">
        <f t="shared" si="17"/>
        <v/>
      </c>
      <c r="HL44" s="151" t="str">
        <f t="shared" si="18"/>
        <v/>
      </c>
      <c r="HM44" s="151" t="str">
        <f t="shared" si="19"/>
        <v/>
      </c>
      <c r="HN44" s="151" t="str">
        <f t="shared" si="20"/>
        <v/>
      </c>
      <c r="HO44" s="151" t="str">
        <f t="shared" si="21"/>
        <v/>
      </c>
      <c r="HP44" s="151" t="str">
        <f t="shared" si="22"/>
        <v/>
      </c>
      <c r="HQ44" s="151" t="str">
        <f t="shared" si="23"/>
        <v/>
      </c>
      <c r="HR44" s="148" t="str">
        <f t="shared" si="24"/>
        <v/>
      </c>
      <c r="HS44" s="150" t="str">
        <f t="shared" si="25"/>
        <v/>
      </c>
      <c r="HT44" s="151" t="str">
        <f t="shared" si="26"/>
        <v/>
      </c>
      <c r="HU44" s="151" t="str">
        <f t="shared" si="27"/>
        <v/>
      </c>
      <c r="HV44" s="151" t="str">
        <f t="shared" si="28"/>
        <v/>
      </c>
      <c r="HW44" s="151" t="str">
        <f t="shared" si="29"/>
        <v/>
      </c>
      <c r="HX44" s="151" t="str">
        <f t="shared" si="30"/>
        <v/>
      </c>
      <c r="HY44" s="151" t="str">
        <f t="shared" si="31"/>
        <v/>
      </c>
      <c r="HZ44" s="151" t="str">
        <f t="shared" si="32"/>
        <v/>
      </c>
      <c r="IA44" s="148" t="str">
        <f t="shared" si="33"/>
        <v/>
      </c>
      <c r="IB44" s="153" t="str">
        <f t="shared" si="34"/>
        <v/>
      </c>
      <c r="IC44" s="211" t="str">
        <f t="shared" si="35"/>
        <v/>
      </c>
      <c r="ID44" s="212" t="str">
        <f t="shared" si="36"/>
        <v/>
      </c>
      <c r="IE44" s="154" t="str">
        <f t="shared" si="37"/>
        <v/>
      </c>
      <c r="IF44" s="150" t="str">
        <f t="shared" si="45"/>
        <v/>
      </c>
      <c r="IG44" s="144" t="str">
        <f t="shared" si="38"/>
        <v/>
      </c>
      <c r="IH44" s="149" t="str">
        <f t="shared" si="39"/>
        <v/>
      </c>
      <c r="II44" s="149" t="str">
        <f t="shared" si="40"/>
        <v/>
      </c>
      <c r="IJ44" s="154" t="str">
        <f t="shared" si="41"/>
        <v/>
      </c>
    </row>
    <row r="45" spans="1:244" ht="23.1" customHeight="1">
      <c r="A45" s="126">
        <f t="shared" si="0"/>
        <v>11</v>
      </c>
      <c r="B45" s="309"/>
      <c r="C45" s="310"/>
      <c r="D45" s="309" t="str">
        <f t="shared" si="44"/>
        <v/>
      </c>
      <c r="E45" s="310"/>
      <c r="F45" s="309"/>
      <c r="G45" s="310"/>
      <c r="H45" s="309"/>
      <c r="I45" s="310"/>
      <c r="J45" s="313"/>
      <c r="K45" s="226"/>
      <c r="L45" s="226"/>
      <c r="M45" s="226"/>
      <c r="N45" s="226"/>
      <c r="O45" s="226"/>
      <c r="P45" s="226"/>
      <c r="Q45" s="226"/>
      <c r="R45" s="121"/>
      <c r="S45" s="121"/>
      <c r="T45" s="121"/>
      <c r="U45" s="121"/>
      <c r="V45" s="311"/>
      <c r="W45" s="311"/>
      <c r="X45" s="312"/>
      <c r="Y45" s="98"/>
      <c r="Z45" s="96"/>
      <c r="AA45" s="96"/>
      <c r="AB45" s="314"/>
      <c r="AC45" s="315"/>
      <c r="AD45" s="315"/>
      <c r="AE45" s="315"/>
      <c r="AF45" s="316"/>
      <c r="AG45" s="314"/>
      <c r="AH45" s="315"/>
      <c r="AI45" s="316"/>
      <c r="AJ45" s="96"/>
      <c r="AK45" s="96"/>
      <c r="AL45" s="96"/>
      <c r="AM45" s="96"/>
      <c r="AN45" s="99"/>
      <c r="AO45" s="330"/>
      <c r="AP45" s="330"/>
      <c r="AQ45" s="99"/>
      <c r="AR45" s="330"/>
      <c r="AS45" s="330"/>
      <c r="AT45" s="101"/>
      <c r="AU45" s="87"/>
      <c r="AV45" s="96"/>
      <c r="AW45" s="96"/>
      <c r="AX45" s="96" t="str">
        <f t="shared" si="1"/>
        <v/>
      </c>
      <c r="AY45" s="334"/>
      <c r="AZ45" s="335"/>
      <c r="BA45" s="281"/>
      <c r="BB45" s="331"/>
      <c r="BC45" s="283"/>
      <c r="BD45" s="307"/>
      <c r="BE45" s="308"/>
      <c r="BF45" s="96"/>
      <c r="BG45" s="96"/>
      <c r="BH45" s="334"/>
      <c r="BI45" s="335"/>
      <c r="BJ45" s="281"/>
      <c r="BK45" s="331"/>
      <c r="BL45" s="283"/>
      <c r="BM45" s="307"/>
      <c r="BN45" s="308"/>
      <c r="BO45" s="307"/>
      <c r="BP45" s="336"/>
      <c r="BQ45" s="317"/>
      <c r="BR45" s="318"/>
      <c r="BS45" s="318"/>
      <c r="BT45" s="318"/>
      <c r="BU45" s="87"/>
      <c r="BV45" s="101"/>
      <c r="BW45" s="87"/>
      <c r="BX45" s="96"/>
      <c r="BY45" s="305"/>
      <c r="BZ45" s="306"/>
      <c r="CA45" s="305"/>
      <c r="CB45" s="306"/>
      <c r="CC45" s="103"/>
      <c r="CD45" s="96"/>
      <c r="CE45" s="302"/>
      <c r="CF45" s="303"/>
      <c r="CG45" s="304"/>
      <c r="CH45" s="87"/>
      <c r="CI45" s="96"/>
      <c r="CJ45" s="96"/>
      <c r="CK45" s="96"/>
      <c r="CL45" s="96"/>
      <c r="CM45" s="96"/>
      <c r="CN45" s="96"/>
      <c r="CO45" s="281"/>
      <c r="CP45" s="331"/>
      <c r="CQ45" s="283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101"/>
      <c r="DD45" s="87"/>
      <c r="DE45" s="104"/>
      <c r="DF45" s="104"/>
      <c r="DG45" s="96"/>
      <c r="DH45" s="96"/>
      <c r="DI45" s="105"/>
      <c r="DJ45" s="321"/>
      <c r="DK45" s="332"/>
      <c r="DL45" s="332"/>
      <c r="DM45" s="322"/>
      <c r="DN45" s="80"/>
      <c r="DO45" s="80"/>
      <c r="DP45" s="80"/>
      <c r="DQ45" s="80"/>
      <c r="DR45" s="80"/>
      <c r="DS45" s="80"/>
      <c r="DT45" s="80"/>
      <c r="DU45" s="91"/>
      <c r="DV45" s="321"/>
      <c r="DW45" s="332"/>
      <c r="DX45" s="332"/>
      <c r="DY45" s="322"/>
      <c r="DZ45" s="100"/>
      <c r="EA45" s="100"/>
      <c r="EB45" s="100"/>
      <c r="EC45" s="100"/>
      <c r="ED45" s="100"/>
      <c r="EE45" s="100"/>
      <c r="EF45" s="100"/>
      <c r="EG45" s="100"/>
      <c r="EH45" s="80"/>
      <c r="EI45" s="100"/>
      <c r="EJ45" s="100"/>
      <c r="EK45" s="100"/>
      <c r="EL45" s="107"/>
      <c r="EM45" s="87"/>
      <c r="EN45" s="102"/>
      <c r="EO45" s="87"/>
      <c r="EP45" s="104"/>
      <c r="EQ45" s="106" t="str">
        <f t="shared" si="43"/>
        <v/>
      </c>
      <c r="ER45" s="281"/>
      <c r="ES45" s="283"/>
      <c r="ET45" s="281"/>
      <c r="EU45" s="283"/>
      <c r="EV45" s="281"/>
      <c r="EW45" s="283"/>
      <c r="EX45" s="281"/>
      <c r="EY45" s="282"/>
      <c r="EZ45" s="87"/>
      <c r="FA45" s="104"/>
      <c r="FB45" s="135" t="str">
        <f t="shared" si="2"/>
        <v/>
      </c>
      <c r="FC45" s="281"/>
      <c r="FD45" s="283"/>
      <c r="FE45" s="281"/>
      <c r="FF45" s="283"/>
      <c r="FG45" s="281"/>
      <c r="FH45" s="283"/>
      <c r="FI45" s="281"/>
      <c r="FJ45" s="282"/>
      <c r="FK45" s="120"/>
      <c r="FL45" s="128"/>
      <c r="FM45" s="135" t="str">
        <f t="shared" si="3"/>
        <v/>
      </c>
      <c r="FN45" s="284"/>
      <c r="FO45" s="285"/>
      <c r="FP45" s="284"/>
      <c r="FQ45" s="285"/>
      <c r="FR45" s="284"/>
      <c r="FS45" s="285"/>
      <c r="FT45" s="284"/>
      <c r="FU45" s="286"/>
      <c r="FV45" s="120"/>
      <c r="FW45" s="128"/>
      <c r="FX45" s="135" t="str">
        <f t="shared" si="4"/>
        <v/>
      </c>
      <c r="FY45" s="284"/>
      <c r="FZ45" s="285"/>
      <c r="GA45" s="284"/>
      <c r="GB45" s="285"/>
      <c r="GC45" s="284"/>
      <c r="GD45" s="285"/>
      <c r="GE45" s="284"/>
      <c r="GF45" s="286"/>
      <c r="GG45" s="224"/>
      <c r="GH45" s="489"/>
      <c r="GI45" s="489"/>
      <c r="GW45" s="153" t="str">
        <f t="shared" si="5"/>
        <v/>
      </c>
      <c r="GX45" s="146" t="str">
        <f t="shared" si="6"/>
        <v/>
      </c>
      <c r="GY45" s="149" t="str">
        <f t="shared" si="7"/>
        <v/>
      </c>
      <c r="GZ45" s="146" t="str">
        <f t="shared" si="42"/>
        <v/>
      </c>
      <c r="HA45" s="209" t="str">
        <f t="shared" si="8"/>
        <v/>
      </c>
      <c r="HB45" s="153">
        <v>1</v>
      </c>
      <c r="HC45" s="210" t="str">
        <f t="shared" si="9"/>
        <v/>
      </c>
      <c r="HD45" s="148" t="str">
        <f t="shared" si="10"/>
        <v/>
      </c>
      <c r="HE45" s="149" t="str">
        <f t="shared" si="11"/>
        <v/>
      </c>
      <c r="HF45" s="153" t="str">
        <f t="shared" si="12"/>
        <v/>
      </c>
      <c r="HG45" s="154" t="str">
        <f t="shared" si="13"/>
        <v/>
      </c>
      <c r="HH45" s="153" t="str">
        <f t="shared" si="14"/>
        <v/>
      </c>
      <c r="HI45" s="154" t="str">
        <f t="shared" si="15"/>
        <v/>
      </c>
      <c r="HJ45" s="150" t="str">
        <f t="shared" si="16"/>
        <v/>
      </c>
      <c r="HK45" s="151" t="str">
        <f t="shared" si="17"/>
        <v/>
      </c>
      <c r="HL45" s="151" t="str">
        <f t="shared" si="18"/>
        <v/>
      </c>
      <c r="HM45" s="151" t="str">
        <f t="shared" si="19"/>
        <v/>
      </c>
      <c r="HN45" s="151" t="str">
        <f t="shared" si="20"/>
        <v/>
      </c>
      <c r="HO45" s="151" t="str">
        <f t="shared" si="21"/>
        <v/>
      </c>
      <c r="HP45" s="151" t="str">
        <f t="shared" si="22"/>
        <v/>
      </c>
      <c r="HQ45" s="151" t="str">
        <f t="shared" si="23"/>
        <v/>
      </c>
      <c r="HR45" s="148" t="str">
        <f t="shared" si="24"/>
        <v/>
      </c>
      <c r="HS45" s="150" t="str">
        <f t="shared" si="25"/>
        <v/>
      </c>
      <c r="HT45" s="151" t="str">
        <f t="shared" si="26"/>
        <v/>
      </c>
      <c r="HU45" s="151" t="str">
        <f t="shared" si="27"/>
        <v/>
      </c>
      <c r="HV45" s="151" t="str">
        <f t="shared" si="28"/>
        <v/>
      </c>
      <c r="HW45" s="151" t="str">
        <f t="shared" si="29"/>
        <v/>
      </c>
      <c r="HX45" s="151" t="str">
        <f t="shared" si="30"/>
        <v/>
      </c>
      <c r="HY45" s="151" t="str">
        <f t="shared" si="31"/>
        <v/>
      </c>
      <c r="HZ45" s="151" t="str">
        <f t="shared" si="32"/>
        <v/>
      </c>
      <c r="IA45" s="148" t="str">
        <f t="shared" si="33"/>
        <v/>
      </c>
      <c r="IB45" s="153" t="str">
        <f t="shared" si="34"/>
        <v/>
      </c>
      <c r="IC45" s="211" t="str">
        <f t="shared" si="35"/>
        <v/>
      </c>
      <c r="ID45" s="212" t="str">
        <f t="shared" si="36"/>
        <v/>
      </c>
      <c r="IE45" s="154" t="str">
        <f t="shared" si="37"/>
        <v/>
      </c>
      <c r="IF45" s="150" t="str">
        <f t="shared" si="45"/>
        <v/>
      </c>
      <c r="IG45" s="144" t="str">
        <f t="shared" si="38"/>
        <v/>
      </c>
      <c r="IH45" s="149" t="str">
        <f t="shared" si="39"/>
        <v/>
      </c>
      <c r="II45" s="149" t="str">
        <f t="shared" si="40"/>
        <v/>
      </c>
      <c r="IJ45" s="154" t="str">
        <f t="shared" si="41"/>
        <v/>
      </c>
    </row>
    <row r="46" spans="1:244" ht="23.1" customHeight="1">
      <c r="A46" s="126">
        <f t="shared" si="0"/>
        <v>12</v>
      </c>
      <c r="B46" s="309"/>
      <c r="C46" s="310"/>
      <c r="D46" s="309" t="str">
        <f t="shared" si="44"/>
        <v/>
      </c>
      <c r="E46" s="310"/>
      <c r="F46" s="309"/>
      <c r="G46" s="310"/>
      <c r="H46" s="309"/>
      <c r="I46" s="310"/>
      <c r="J46" s="313"/>
      <c r="K46" s="226"/>
      <c r="L46" s="226"/>
      <c r="M46" s="226"/>
      <c r="N46" s="226"/>
      <c r="O46" s="226"/>
      <c r="P46" s="226"/>
      <c r="Q46" s="226"/>
      <c r="R46" s="121"/>
      <c r="S46" s="121"/>
      <c r="T46" s="121"/>
      <c r="U46" s="121"/>
      <c r="V46" s="311"/>
      <c r="W46" s="311"/>
      <c r="X46" s="312"/>
      <c r="Y46" s="98"/>
      <c r="Z46" s="96"/>
      <c r="AA46" s="96"/>
      <c r="AB46" s="314"/>
      <c r="AC46" s="315"/>
      <c r="AD46" s="315"/>
      <c r="AE46" s="315"/>
      <c r="AF46" s="316"/>
      <c r="AG46" s="314"/>
      <c r="AH46" s="315"/>
      <c r="AI46" s="316"/>
      <c r="AJ46" s="96"/>
      <c r="AK46" s="96"/>
      <c r="AL46" s="96"/>
      <c r="AM46" s="96"/>
      <c r="AN46" s="99"/>
      <c r="AO46" s="330"/>
      <c r="AP46" s="330"/>
      <c r="AQ46" s="99"/>
      <c r="AR46" s="330"/>
      <c r="AS46" s="330"/>
      <c r="AT46" s="101"/>
      <c r="AU46" s="87"/>
      <c r="AV46" s="96"/>
      <c r="AW46" s="96"/>
      <c r="AX46" s="96" t="str">
        <f t="shared" si="1"/>
        <v/>
      </c>
      <c r="AY46" s="334"/>
      <c r="AZ46" s="335"/>
      <c r="BA46" s="281"/>
      <c r="BB46" s="331"/>
      <c r="BC46" s="283"/>
      <c r="BD46" s="307"/>
      <c r="BE46" s="308"/>
      <c r="BF46" s="96"/>
      <c r="BG46" s="96"/>
      <c r="BH46" s="334"/>
      <c r="BI46" s="335"/>
      <c r="BJ46" s="281"/>
      <c r="BK46" s="331"/>
      <c r="BL46" s="283"/>
      <c r="BM46" s="307"/>
      <c r="BN46" s="308"/>
      <c r="BO46" s="307"/>
      <c r="BP46" s="336"/>
      <c r="BQ46" s="317"/>
      <c r="BR46" s="318"/>
      <c r="BS46" s="318"/>
      <c r="BT46" s="318"/>
      <c r="BU46" s="87"/>
      <c r="BV46" s="101"/>
      <c r="BW46" s="87"/>
      <c r="BX46" s="96"/>
      <c r="BY46" s="305"/>
      <c r="BZ46" s="306"/>
      <c r="CA46" s="305"/>
      <c r="CB46" s="306"/>
      <c r="CC46" s="103"/>
      <c r="CD46" s="96"/>
      <c r="CE46" s="302"/>
      <c r="CF46" s="303"/>
      <c r="CG46" s="304"/>
      <c r="CH46" s="87"/>
      <c r="CI46" s="96"/>
      <c r="CJ46" s="96"/>
      <c r="CK46" s="96"/>
      <c r="CL46" s="96"/>
      <c r="CM46" s="96"/>
      <c r="CN46" s="96"/>
      <c r="CO46" s="281"/>
      <c r="CP46" s="331"/>
      <c r="CQ46" s="283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101"/>
      <c r="DD46" s="87"/>
      <c r="DE46" s="104"/>
      <c r="DF46" s="104"/>
      <c r="DG46" s="96"/>
      <c r="DH46" s="96"/>
      <c r="DI46" s="105"/>
      <c r="DJ46" s="321"/>
      <c r="DK46" s="332"/>
      <c r="DL46" s="332"/>
      <c r="DM46" s="322"/>
      <c r="DN46" s="80"/>
      <c r="DO46" s="80"/>
      <c r="DP46" s="80"/>
      <c r="DQ46" s="80"/>
      <c r="DR46" s="80"/>
      <c r="DS46" s="80"/>
      <c r="DT46" s="80"/>
      <c r="DU46" s="91"/>
      <c r="DV46" s="321"/>
      <c r="DW46" s="332"/>
      <c r="DX46" s="332"/>
      <c r="DY46" s="322"/>
      <c r="DZ46" s="100"/>
      <c r="EA46" s="100"/>
      <c r="EB46" s="100"/>
      <c r="EC46" s="100"/>
      <c r="ED46" s="100"/>
      <c r="EE46" s="100"/>
      <c r="EF46" s="100"/>
      <c r="EG46" s="100"/>
      <c r="EH46" s="80"/>
      <c r="EI46" s="100"/>
      <c r="EJ46" s="100"/>
      <c r="EK46" s="100"/>
      <c r="EL46" s="107"/>
      <c r="EM46" s="87"/>
      <c r="EN46" s="102"/>
      <c r="EO46" s="87"/>
      <c r="EP46" s="104"/>
      <c r="EQ46" s="106" t="str">
        <f t="shared" si="43"/>
        <v/>
      </c>
      <c r="ER46" s="281"/>
      <c r="ES46" s="283"/>
      <c r="ET46" s="281"/>
      <c r="EU46" s="283"/>
      <c r="EV46" s="281"/>
      <c r="EW46" s="283"/>
      <c r="EX46" s="281"/>
      <c r="EY46" s="282"/>
      <c r="EZ46" s="87"/>
      <c r="FA46" s="104"/>
      <c r="FB46" s="135" t="str">
        <f t="shared" si="2"/>
        <v/>
      </c>
      <c r="FC46" s="281"/>
      <c r="FD46" s="283"/>
      <c r="FE46" s="281"/>
      <c r="FF46" s="283"/>
      <c r="FG46" s="281"/>
      <c r="FH46" s="283"/>
      <c r="FI46" s="281"/>
      <c r="FJ46" s="282"/>
      <c r="FK46" s="120"/>
      <c r="FL46" s="128"/>
      <c r="FM46" s="135" t="str">
        <f t="shared" si="3"/>
        <v/>
      </c>
      <c r="FN46" s="284"/>
      <c r="FO46" s="285"/>
      <c r="FP46" s="284"/>
      <c r="FQ46" s="285"/>
      <c r="FR46" s="284"/>
      <c r="FS46" s="285"/>
      <c r="FT46" s="284"/>
      <c r="FU46" s="286"/>
      <c r="FV46" s="120"/>
      <c r="FW46" s="128"/>
      <c r="FX46" s="135" t="str">
        <f t="shared" si="4"/>
        <v/>
      </c>
      <c r="FY46" s="284"/>
      <c r="FZ46" s="285"/>
      <c r="GA46" s="284"/>
      <c r="GB46" s="285"/>
      <c r="GC46" s="284"/>
      <c r="GD46" s="285"/>
      <c r="GE46" s="284"/>
      <c r="GF46" s="286"/>
      <c r="GG46" s="224"/>
      <c r="GH46" s="489"/>
      <c r="GI46" s="489"/>
      <c r="GW46" s="153" t="str">
        <f t="shared" si="5"/>
        <v/>
      </c>
      <c r="GX46" s="146" t="str">
        <f t="shared" si="6"/>
        <v/>
      </c>
      <c r="GY46" s="149" t="str">
        <f t="shared" si="7"/>
        <v/>
      </c>
      <c r="GZ46" s="146" t="str">
        <f t="shared" si="42"/>
        <v/>
      </c>
      <c r="HA46" s="209" t="str">
        <f t="shared" si="8"/>
        <v/>
      </c>
      <c r="HB46" s="153">
        <v>1</v>
      </c>
      <c r="HC46" s="210" t="str">
        <f t="shared" si="9"/>
        <v/>
      </c>
      <c r="HD46" s="148" t="str">
        <f t="shared" si="10"/>
        <v/>
      </c>
      <c r="HE46" s="149" t="str">
        <f t="shared" si="11"/>
        <v/>
      </c>
      <c r="HF46" s="153" t="str">
        <f t="shared" si="12"/>
        <v/>
      </c>
      <c r="HG46" s="154" t="str">
        <f t="shared" si="13"/>
        <v/>
      </c>
      <c r="HH46" s="153" t="str">
        <f t="shared" si="14"/>
        <v/>
      </c>
      <c r="HI46" s="154" t="str">
        <f t="shared" si="15"/>
        <v/>
      </c>
      <c r="HJ46" s="150" t="str">
        <f t="shared" si="16"/>
        <v/>
      </c>
      <c r="HK46" s="151" t="str">
        <f t="shared" si="17"/>
        <v/>
      </c>
      <c r="HL46" s="151" t="str">
        <f t="shared" si="18"/>
        <v/>
      </c>
      <c r="HM46" s="151" t="str">
        <f t="shared" si="19"/>
        <v/>
      </c>
      <c r="HN46" s="151" t="str">
        <f t="shared" si="20"/>
        <v/>
      </c>
      <c r="HO46" s="151" t="str">
        <f t="shared" si="21"/>
        <v/>
      </c>
      <c r="HP46" s="151" t="str">
        <f t="shared" si="22"/>
        <v/>
      </c>
      <c r="HQ46" s="151" t="str">
        <f t="shared" si="23"/>
        <v/>
      </c>
      <c r="HR46" s="148" t="str">
        <f t="shared" si="24"/>
        <v/>
      </c>
      <c r="HS46" s="150" t="str">
        <f t="shared" si="25"/>
        <v/>
      </c>
      <c r="HT46" s="151" t="str">
        <f t="shared" si="26"/>
        <v/>
      </c>
      <c r="HU46" s="151" t="str">
        <f t="shared" si="27"/>
        <v/>
      </c>
      <c r="HV46" s="151" t="str">
        <f t="shared" si="28"/>
        <v/>
      </c>
      <c r="HW46" s="151" t="str">
        <f t="shared" si="29"/>
        <v/>
      </c>
      <c r="HX46" s="151" t="str">
        <f t="shared" si="30"/>
        <v/>
      </c>
      <c r="HY46" s="151" t="str">
        <f t="shared" si="31"/>
        <v/>
      </c>
      <c r="HZ46" s="151" t="str">
        <f t="shared" si="32"/>
        <v/>
      </c>
      <c r="IA46" s="148" t="str">
        <f t="shared" si="33"/>
        <v/>
      </c>
      <c r="IB46" s="153" t="str">
        <f t="shared" si="34"/>
        <v/>
      </c>
      <c r="IC46" s="211" t="str">
        <f t="shared" si="35"/>
        <v/>
      </c>
      <c r="ID46" s="212" t="str">
        <f t="shared" si="36"/>
        <v/>
      </c>
      <c r="IE46" s="154" t="str">
        <f t="shared" si="37"/>
        <v/>
      </c>
      <c r="IF46" s="150" t="str">
        <f t="shared" si="45"/>
        <v/>
      </c>
      <c r="IG46" s="144" t="str">
        <f t="shared" si="38"/>
        <v/>
      </c>
      <c r="IH46" s="149" t="str">
        <f t="shared" si="39"/>
        <v/>
      </c>
      <c r="II46" s="149" t="str">
        <f t="shared" si="40"/>
        <v/>
      </c>
      <c r="IJ46" s="154" t="str">
        <f t="shared" si="41"/>
        <v/>
      </c>
    </row>
    <row r="47" spans="1:244" ht="23.1" customHeight="1">
      <c r="A47" s="126">
        <f t="shared" si="0"/>
        <v>13</v>
      </c>
      <c r="B47" s="309"/>
      <c r="C47" s="310"/>
      <c r="D47" s="309" t="str">
        <f t="shared" si="44"/>
        <v/>
      </c>
      <c r="E47" s="310"/>
      <c r="F47" s="309"/>
      <c r="G47" s="310"/>
      <c r="H47" s="309"/>
      <c r="I47" s="310"/>
      <c r="J47" s="313"/>
      <c r="K47" s="226"/>
      <c r="L47" s="226"/>
      <c r="M47" s="226"/>
      <c r="N47" s="226"/>
      <c r="O47" s="226"/>
      <c r="P47" s="226"/>
      <c r="Q47" s="226"/>
      <c r="R47" s="121"/>
      <c r="S47" s="121"/>
      <c r="T47" s="121"/>
      <c r="U47" s="121"/>
      <c r="V47" s="311"/>
      <c r="W47" s="311"/>
      <c r="X47" s="312"/>
      <c r="Y47" s="98"/>
      <c r="Z47" s="96"/>
      <c r="AA47" s="96"/>
      <c r="AB47" s="314"/>
      <c r="AC47" s="315"/>
      <c r="AD47" s="315"/>
      <c r="AE47" s="315"/>
      <c r="AF47" s="316"/>
      <c r="AG47" s="314"/>
      <c r="AH47" s="315"/>
      <c r="AI47" s="316"/>
      <c r="AJ47" s="96"/>
      <c r="AK47" s="96"/>
      <c r="AL47" s="96"/>
      <c r="AM47" s="96"/>
      <c r="AN47" s="99"/>
      <c r="AO47" s="330"/>
      <c r="AP47" s="330"/>
      <c r="AQ47" s="99"/>
      <c r="AR47" s="330"/>
      <c r="AS47" s="330"/>
      <c r="AT47" s="101"/>
      <c r="AU47" s="87"/>
      <c r="AV47" s="96"/>
      <c r="AW47" s="96"/>
      <c r="AX47" s="96" t="str">
        <f t="shared" si="1"/>
        <v/>
      </c>
      <c r="AY47" s="334"/>
      <c r="AZ47" s="335"/>
      <c r="BA47" s="281"/>
      <c r="BB47" s="331"/>
      <c r="BC47" s="283"/>
      <c r="BD47" s="307"/>
      <c r="BE47" s="308"/>
      <c r="BF47" s="96"/>
      <c r="BG47" s="96"/>
      <c r="BH47" s="334"/>
      <c r="BI47" s="335"/>
      <c r="BJ47" s="281"/>
      <c r="BK47" s="331"/>
      <c r="BL47" s="283"/>
      <c r="BM47" s="307"/>
      <c r="BN47" s="308"/>
      <c r="BO47" s="307"/>
      <c r="BP47" s="336"/>
      <c r="BQ47" s="317"/>
      <c r="BR47" s="318"/>
      <c r="BS47" s="318"/>
      <c r="BT47" s="318"/>
      <c r="BU47" s="87"/>
      <c r="BV47" s="101"/>
      <c r="BW47" s="87"/>
      <c r="BX47" s="96"/>
      <c r="BY47" s="305"/>
      <c r="BZ47" s="306"/>
      <c r="CA47" s="305"/>
      <c r="CB47" s="306"/>
      <c r="CC47" s="103"/>
      <c r="CD47" s="96"/>
      <c r="CE47" s="302"/>
      <c r="CF47" s="303"/>
      <c r="CG47" s="304"/>
      <c r="CH47" s="87"/>
      <c r="CI47" s="96"/>
      <c r="CJ47" s="96"/>
      <c r="CK47" s="96"/>
      <c r="CL47" s="96"/>
      <c r="CM47" s="96"/>
      <c r="CN47" s="96"/>
      <c r="CO47" s="281"/>
      <c r="CP47" s="331"/>
      <c r="CQ47" s="283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101"/>
      <c r="DD47" s="87"/>
      <c r="DE47" s="104"/>
      <c r="DF47" s="104"/>
      <c r="DG47" s="96"/>
      <c r="DH47" s="96"/>
      <c r="DI47" s="105"/>
      <c r="DJ47" s="321"/>
      <c r="DK47" s="332"/>
      <c r="DL47" s="332"/>
      <c r="DM47" s="322"/>
      <c r="DN47" s="80"/>
      <c r="DO47" s="80"/>
      <c r="DP47" s="80"/>
      <c r="DQ47" s="80"/>
      <c r="DR47" s="80"/>
      <c r="DS47" s="80"/>
      <c r="DT47" s="80"/>
      <c r="DU47" s="91"/>
      <c r="DV47" s="321"/>
      <c r="DW47" s="332"/>
      <c r="DX47" s="332"/>
      <c r="DY47" s="322"/>
      <c r="DZ47" s="100"/>
      <c r="EA47" s="100"/>
      <c r="EB47" s="100"/>
      <c r="EC47" s="100"/>
      <c r="ED47" s="100"/>
      <c r="EE47" s="100"/>
      <c r="EF47" s="100"/>
      <c r="EG47" s="100"/>
      <c r="EH47" s="80"/>
      <c r="EI47" s="100"/>
      <c r="EJ47" s="100"/>
      <c r="EK47" s="100"/>
      <c r="EL47" s="107"/>
      <c r="EM47" s="87"/>
      <c r="EN47" s="102"/>
      <c r="EO47" s="87"/>
      <c r="EP47" s="104"/>
      <c r="EQ47" s="106" t="str">
        <f t="shared" si="43"/>
        <v/>
      </c>
      <c r="ER47" s="281"/>
      <c r="ES47" s="283"/>
      <c r="ET47" s="281"/>
      <c r="EU47" s="283"/>
      <c r="EV47" s="281"/>
      <c r="EW47" s="283"/>
      <c r="EX47" s="281"/>
      <c r="EY47" s="282"/>
      <c r="EZ47" s="87"/>
      <c r="FA47" s="104"/>
      <c r="FB47" s="135" t="str">
        <f t="shared" si="2"/>
        <v/>
      </c>
      <c r="FC47" s="281"/>
      <c r="FD47" s="283"/>
      <c r="FE47" s="281"/>
      <c r="FF47" s="283"/>
      <c r="FG47" s="281"/>
      <c r="FH47" s="283"/>
      <c r="FI47" s="281"/>
      <c r="FJ47" s="282"/>
      <c r="FK47" s="120"/>
      <c r="FL47" s="128"/>
      <c r="FM47" s="135" t="str">
        <f t="shared" si="3"/>
        <v/>
      </c>
      <c r="FN47" s="284"/>
      <c r="FO47" s="285"/>
      <c r="FP47" s="284"/>
      <c r="FQ47" s="285"/>
      <c r="FR47" s="284"/>
      <c r="FS47" s="285"/>
      <c r="FT47" s="284"/>
      <c r="FU47" s="286"/>
      <c r="FV47" s="120"/>
      <c r="FW47" s="128"/>
      <c r="FX47" s="135" t="str">
        <f t="shared" si="4"/>
        <v/>
      </c>
      <c r="FY47" s="284"/>
      <c r="FZ47" s="285"/>
      <c r="GA47" s="284"/>
      <c r="GB47" s="285"/>
      <c r="GC47" s="284"/>
      <c r="GD47" s="285"/>
      <c r="GE47" s="284"/>
      <c r="GF47" s="286"/>
      <c r="GG47" s="224"/>
      <c r="GH47" s="489"/>
      <c r="GI47" s="489"/>
      <c r="GW47" s="153" t="str">
        <f t="shared" si="5"/>
        <v/>
      </c>
      <c r="GX47" s="146" t="str">
        <f t="shared" si="6"/>
        <v/>
      </c>
      <c r="GY47" s="149" t="str">
        <f t="shared" si="7"/>
        <v/>
      </c>
      <c r="GZ47" s="146" t="str">
        <f t="shared" si="42"/>
        <v/>
      </c>
      <c r="HA47" s="209" t="str">
        <f t="shared" si="8"/>
        <v/>
      </c>
      <c r="HB47" s="153">
        <v>1</v>
      </c>
      <c r="HC47" s="210" t="str">
        <f t="shared" si="9"/>
        <v/>
      </c>
      <c r="HD47" s="148" t="str">
        <f t="shared" si="10"/>
        <v/>
      </c>
      <c r="HE47" s="149" t="str">
        <f t="shared" si="11"/>
        <v/>
      </c>
      <c r="HF47" s="153" t="str">
        <f t="shared" si="12"/>
        <v/>
      </c>
      <c r="HG47" s="154" t="str">
        <f t="shared" si="13"/>
        <v/>
      </c>
      <c r="HH47" s="153" t="str">
        <f t="shared" si="14"/>
        <v/>
      </c>
      <c r="HI47" s="154" t="str">
        <f t="shared" si="15"/>
        <v/>
      </c>
      <c r="HJ47" s="150" t="str">
        <f t="shared" si="16"/>
        <v/>
      </c>
      <c r="HK47" s="151" t="str">
        <f t="shared" si="17"/>
        <v/>
      </c>
      <c r="HL47" s="151" t="str">
        <f t="shared" si="18"/>
        <v/>
      </c>
      <c r="HM47" s="151" t="str">
        <f t="shared" si="19"/>
        <v/>
      </c>
      <c r="HN47" s="151" t="str">
        <f t="shared" si="20"/>
        <v/>
      </c>
      <c r="HO47" s="151" t="str">
        <f t="shared" si="21"/>
        <v/>
      </c>
      <c r="HP47" s="151" t="str">
        <f t="shared" si="22"/>
        <v/>
      </c>
      <c r="HQ47" s="151" t="str">
        <f t="shared" si="23"/>
        <v/>
      </c>
      <c r="HR47" s="148" t="str">
        <f t="shared" si="24"/>
        <v/>
      </c>
      <c r="HS47" s="150" t="str">
        <f t="shared" si="25"/>
        <v/>
      </c>
      <c r="HT47" s="151" t="str">
        <f t="shared" si="26"/>
        <v/>
      </c>
      <c r="HU47" s="151" t="str">
        <f t="shared" si="27"/>
        <v/>
      </c>
      <c r="HV47" s="151" t="str">
        <f t="shared" si="28"/>
        <v/>
      </c>
      <c r="HW47" s="151" t="str">
        <f t="shared" si="29"/>
        <v/>
      </c>
      <c r="HX47" s="151" t="str">
        <f t="shared" si="30"/>
        <v/>
      </c>
      <c r="HY47" s="151" t="str">
        <f t="shared" si="31"/>
        <v/>
      </c>
      <c r="HZ47" s="151" t="str">
        <f t="shared" si="32"/>
        <v/>
      </c>
      <c r="IA47" s="148" t="str">
        <f t="shared" si="33"/>
        <v/>
      </c>
      <c r="IB47" s="153" t="str">
        <f t="shared" si="34"/>
        <v/>
      </c>
      <c r="IC47" s="211" t="str">
        <f t="shared" si="35"/>
        <v/>
      </c>
      <c r="ID47" s="212" t="str">
        <f t="shared" si="36"/>
        <v/>
      </c>
      <c r="IE47" s="154" t="str">
        <f t="shared" si="37"/>
        <v/>
      </c>
      <c r="IF47" s="150" t="str">
        <f t="shared" si="45"/>
        <v/>
      </c>
      <c r="IG47" s="144" t="str">
        <f t="shared" si="38"/>
        <v/>
      </c>
      <c r="IH47" s="149" t="str">
        <f t="shared" si="39"/>
        <v/>
      </c>
      <c r="II47" s="149" t="str">
        <f t="shared" si="40"/>
        <v/>
      </c>
      <c r="IJ47" s="154" t="str">
        <f t="shared" si="41"/>
        <v/>
      </c>
    </row>
    <row r="48" spans="1:244" ht="23.1" customHeight="1">
      <c r="A48" s="126">
        <f t="shared" si="0"/>
        <v>14</v>
      </c>
      <c r="B48" s="309"/>
      <c r="C48" s="310"/>
      <c r="D48" s="309" t="str">
        <f t="shared" si="44"/>
        <v/>
      </c>
      <c r="E48" s="310"/>
      <c r="F48" s="309"/>
      <c r="G48" s="310"/>
      <c r="H48" s="309"/>
      <c r="I48" s="310"/>
      <c r="J48" s="313"/>
      <c r="K48" s="226"/>
      <c r="L48" s="226"/>
      <c r="M48" s="226"/>
      <c r="N48" s="226"/>
      <c r="O48" s="226"/>
      <c r="P48" s="226"/>
      <c r="Q48" s="226"/>
      <c r="R48" s="121"/>
      <c r="S48" s="121"/>
      <c r="T48" s="121"/>
      <c r="U48" s="121"/>
      <c r="V48" s="311"/>
      <c r="W48" s="311"/>
      <c r="X48" s="312"/>
      <c r="Y48" s="98"/>
      <c r="Z48" s="96"/>
      <c r="AA48" s="96"/>
      <c r="AB48" s="314"/>
      <c r="AC48" s="315"/>
      <c r="AD48" s="315"/>
      <c r="AE48" s="315"/>
      <c r="AF48" s="316"/>
      <c r="AG48" s="314"/>
      <c r="AH48" s="315"/>
      <c r="AI48" s="316"/>
      <c r="AJ48" s="96"/>
      <c r="AK48" s="96"/>
      <c r="AL48" s="96"/>
      <c r="AM48" s="96"/>
      <c r="AN48" s="99"/>
      <c r="AO48" s="330"/>
      <c r="AP48" s="330"/>
      <c r="AQ48" s="99"/>
      <c r="AR48" s="330"/>
      <c r="AS48" s="330"/>
      <c r="AT48" s="101"/>
      <c r="AU48" s="87"/>
      <c r="AV48" s="96"/>
      <c r="AW48" s="96"/>
      <c r="AX48" s="96" t="str">
        <f t="shared" si="1"/>
        <v/>
      </c>
      <c r="AY48" s="334"/>
      <c r="AZ48" s="335"/>
      <c r="BA48" s="281"/>
      <c r="BB48" s="331"/>
      <c r="BC48" s="283"/>
      <c r="BD48" s="307"/>
      <c r="BE48" s="308"/>
      <c r="BF48" s="96"/>
      <c r="BG48" s="96"/>
      <c r="BH48" s="334"/>
      <c r="BI48" s="335"/>
      <c r="BJ48" s="281"/>
      <c r="BK48" s="331"/>
      <c r="BL48" s="283"/>
      <c r="BM48" s="307"/>
      <c r="BN48" s="308"/>
      <c r="BO48" s="307"/>
      <c r="BP48" s="336"/>
      <c r="BQ48" s="317"/>
      <c r="BR48" s="318"/>
      <c r="BS48" s="318"/>
      <c r="BT48" s="318"/>
      <c r="BU48" s="87"/>
      <c r="BV48" s="101"/>
      <c r="BW48" s="87"/>
      <c r="BX48" s="96"/>
      <c r="BY48" s="305"/>
      <c r="BZ48" s="306"/>
      <c r="CA48" s="305"/>
      <c r="CB48" s="306"/>
      <c r="CC48" s="103"/>
      <c r="CD48" s="96"/>
      <c r="CE48" s="302"/>
      <c r="CF48" s="303"/>
      <c r="CG48" s="304"/>
      <c r="CH48" s="87"/>
      <c r="CI48" s="96"/>
      <c r="CJ48" s="96"/>
      <c r="CK48" s="96"/>
      <c r="CL48" s="96"/>
      <c r="CM48" s="96"/>
      <c r="CN48" s="96"/>
      <c r="CO48" s="281"/>
      <c r="CP48" s="331"/>
      <c r="CQ48" s="283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101"/>
      <c r="DD48" s="87"/>
      <c r="DE48" s="104"/>
      <c r="DF48" s="104"/>
      <c r="DG48" s="96"/>
      <c r="DH48" s="96"/>
      <c r="DI48" s="105"/>
      <c r="DJ48" s="321"/>
      <c r="DK48" s="332"/>
      <c r="DL48" s="332"/>
      <c r="DM48" s="322"/>
      <c r="DN48" s="80"/>
      <c r="DO48" s="80"/>
      <c r="DP48" s="80"/>
      <c r="DQ48" s="80"/>
      <c r="DR48" s="80"/>
      <c r="DS48" s="80"/>
      <c r="DT48" s="80"/>
      <c r="DU48" s="91"/>
      <c r="DV48" s="321"/>
      <c r="DW48" s="332"/>
      <c r="DX48" s="332"/>
      <c r="DY48" s="322"/>
      <c r="DZ48" s="100"/>
      <c r="EA48" s="100"/>
      <c r="EB48" s="100"/>
      <c r="EC48" s="100"/>
      <c r="ED48" s="100"/>
      <c r="EE48" s="100"/>
      <c r="EF48" s="100"/>
      <c r="EG48" s="100"/>
      <c r="EH48" s="80"/>
      <c r="EI48" s="100"/>
      <c r="EJ48" s="100"/>
      <c r="EK48" s="100"/>
      <c r="EL48" s="107"/>
      <c r="EM48" s="87"/>
      <c r="EN48" s="102"/>
      <c r="EO48" s="87"/>
      <c r="EP48" s="104"/>
      <c r="EQ48" s="106" t="str">
        <f t="shared" si="43"/>
        <v/>
      </c>
      <c r="ER48" s="281"/>
      <c r="ES48" s="283"/>
      <c r="ET48" s="281"/>
      <c r="EU48" s="283"/>
      <c r="EV48" s="281"/>
      <c r="EW48" s="283"/>
      <c r="EX48" s="281"/>
      <c r="EY48" s="282"/>
      <c r="EZ48" s="87"/>
      <c r="FA48" s="104"/>
      <c r="FB48" s="135" t="str">
        <f t="shared" si="2"/>
        <v/>
      </c>
      <c r="FC48" s="281"/>
      <c r="FD48" s="283"/>
      <c r="FE48" s="281"/>
      <c r="FF48" s="283"/>
      <c r="FG48" s="281"/>
      <c r="FH48" s="283"/>
      <c r="FI48" s="281"/>
      <c r="FJ48" s="282"/>
      <c r="FK48" s="120"/>
      <c r="FL48" s="128"/>
      <c r="FM48" s="135" t="str">
        <f t="shared" si="3"/>
        <v/>
      </c>
      <c r="FN48" s="284"/>
      <c r="FO48" s="285"/>
      <c r="FP48" s="284"/>
      <c r="FQ48" s="285"/>
      <c r="FR48" s="284"/>
      <c r="FS48" s="285"/>
      <c r="FT48" s="284"/>
      <c r="FU48" s="286"/>
      <c r="FV48" s="120"/>
      <c r="FW48" s="128"/>
      <c r="FX48" s="135" t="str">
        <f t="shared" si="4"/>
        <v/>
      </c>
      <c r="FY48" s="284"/>
      <c r="FZ48" s="285"/>
      <c r="GA48" s="284"/>
      <c r="GB48" s="285"/>
      <c r="GC48" s="284"/>
      <c r="GD48" s="285"/>
      <c r="GE48" s="284"/>
      <c r="GF48" s="286"/>
      <c r="GG48" s="224"/>
      <c r="GH48" s="489"/>
      <c r="GI48" s="489"/>
      <c r="GW48" s="153" t="str">
        <f t="shared" si="5"/>
        <v/>
      </c>
      <c r="GX48" s="146" t="str">
        <f t="shared" si="6"/>
        <v/>
      </c>
      <c r="GY48" s="149" t="str">
        <f t="shared" si="7"/>
        <v/>
      </c>
      <c r="GZ48" s="146" t="str">
        <f t="shared" si="42"/>
        <v/>
      </c>
      <c r="HA48" s="209" t="str">
        <f t="shared" si="8"/>
        <v/>
      </c>
      <c r="HB48" s="153">
        <v>1</v>
      </c>
      <c r="HC48" s="210" t="str">
        <f t="shared" si="9"/>
        <v/>
      </c>
      <c r="HD48" s="148" t="str">
        <f t="shared" si="10"/>
        <v/>
      </c>
      <c r="HE48" s="149" t="str">
        <f t="shared" si="11"/>
        <v/>
      </c>
      <c r="HF48" s="153" t="str">
        <f t="shared" si="12"/>
        <v/>
      </c>
      <c r="HG48" s="154" t="str">
        <f t="shared" si="13"/>
        <v/>
      </c>
      <c r="HH48" s="153" t="str">
        <f t="shared" si="14"/>
        <v/>
      </c>
      <c r="HI48" s="154" t="str">
        <f t="shared" si="15"/>
        <v/>
      </c>
      <c r="HJ48" s="150" t="str">
        <f t="shared" si="16"/>
        <v/>
      </c>
      <c r="HK48" s="151" t="str">
        <f t="shared" si="17"/>
        <v/>
      </c>
      <c r="HL48" s="151" t="str">
        <f t="shared" si="18"/>
        <v/>
      </c>
      <c r="HM48" s="151" t="str">
        <f t="shared" si="19"/>
        <v/>
      </c>
      <c r="HN48" s="151" t="str">
        <f t="shared" si="20"/>
        <v/>
      </c>
      <c r="HO48" s="151" t="str">
        <f t="shared" si="21"/>
        <v/>
      </c>
      <c r="HP48" s="151" t="str">
        <f t="shared" si="22"/>
        <v/>
      </c>
      <c r="HQ48" s="151" t="str">
        <f t="shared" si="23"/>
        <v/>
      </c>
      <c r="HR48" s="148" t="str">
        <f t="shared" si="24"/>
        <v/>
      </c>
      <c r="HS48" s="150" t="str">
        <f t="shared" si="25"/>
        <v/>
      </c>
      <c r="HT48" s="151" t="str">
        <f t="shared" si="26"/>
        <v/>
      </c>
      <c r="HU48" s="151" t="str">
        <f t="shared" si="27"/>
        <v/>
      </c>
      <c r="HV48" s="151" t="str">
        <f t="shared" si="28"/>
        <v/>
      </c>
      <c r="HW48" s="151" t="str">
        <f t="shared" si="29"/>
        <v/>
      </c>
      <c r="HX48" s="151" t="str">
        <f t="shared" si="30"/>
        <v/>
      </c>
      <c r="HY48" s="151" t="str">
        <f t="shared" si="31"/>
        <v/>
      </c>
      <c r="HZ48" s="151" t="str">
        <f t="shared" si="32"/>
        <v/>
      </c>
      <c r="IA48" s="148" t="str">
        <f t="shared" si="33"/>
        <v/>
      </c>
      <c r="IB48" s="153" t="str">
        <f t="shared" si="34"/>
        <v/>
      </c>
      <c r="IC48" s="211" t="str">
        <f t="shared" si="35"/>
        <v/>
      </c>
      <c r="ID48" s="212" t="str">
        <f t="shared" si="36"/>
        <v/>
      </c>
      <c r="IE48" s="154" t="str">
        <f t="shared" si="37"/>
        <v/>
      </c>
      <c r="IF48" s="150" t="str">
        <f t="shared" si="45"/>
        <v/>
      </c>
      <c r="IG48" s="144" t="str">
        <f t="shared" si="38"/>
        <v/>
      </c>
      <c r="IH48" s="149" t="str">
        <f t="shared" si="39"/>
        <v/>
      </c>
      <c r="II48" s="149" t="str">
        <f t="shared" si="40"/>
        <v/>
      </c>
      <c r="IJ48" s="154" t="str">
        <f t="shared" si="41"/>
        <v/>
      </c>
    </row>
    <row r="49" spans="1:244" ht="23.1" customHeight="1">
      <c r="A49" s="126">
        <f t="shared" si="0"/>
        <v>15</v>
      </c>
      <c r="B49" s="309"/>
      <c r="C49" s="310"/>
      <c r="D49" s="309" t="str">
        <f t="shared" si="44"/>
        <v/>
      </c>
      <c r="E49" s="310"/>
      <c r="F49" s="309"/>
      <c r="G49" s="310"/>
      <c r="H49" s="309"/>
      <c r="I49" s="310"/>
      <c r="J49" s="313"/>
      <c r="K49" s="226"/>
      <c r="L49" s="226"/>
      <c r="M49" s="226"/>
      <c r="N49" s="226"/>
      <c r="O49" s="226"/>
      <c r="P49" s="226"/>
      <c r="Q49" s="226"/>
      <c r="R49" s="121"/>
      <c r="S49" s="121"/>
      <c r="T49" s="121"/>
      <c r="U49" s="121"/>
      <c r="V49" s="311"/>
      <c r="W49" s="311"/>
      <c r="X49" s="312"/>
      <c r="Y49" s="98"/>
      <c r="Z49" s="96"/>
      <c r="AA49" s="96"/>
      <c r="AB49" s="314"/>
      <c r="AC49" s="315"/>
      <c r="AD49" s="315"/>
      <c r="AE49" s="315"/>
      <c r="AF49" s="316"/>
      <c r="AG49" s="314"/>
      <c r="AH49" s="315"/>
      <c r="AI49" s="316"/>
      <c r="AJ49" s="96"/>
      <c r="AK49" s="96"/>
      <c r="AL49" s="96"/>
      <c r="AM49" s="96"/>
      <c r="AN49" s="99"/>
      <c r="AO49" s="330"/>
      <c r="AP49" s="330"/>
      <c r="AQ49" s="99"/>
      <c r="AR49" s="330"/>
      <c r="AS49" s="330"/>
      <c r="AT49" s="101"/>
      <c r="AU49" s="87"/>
      <c r="AV49" s="96"/>
      <c r="AW49" s="96"/>
      <c r="AX49" s="96" t="str">
        <f t="shared" si="1"/>
        <v/>
      </c>
      <c r="AY49" s="334"/>
      <c r="AZ49" s="335"/>
      <c r="BA49" s="281"/>
      <c r="BB49" s="331"/>
      <c r="BC49" s="283"/>
      <c r="BD49" s="307"/>
      <c r="BE49" s="308"/>
      <c r="BF49" s="96"/>
      <c r="BG49" s="96"/>
      <c r="BH49" s="334"/>
      <c r="BI49" s="335"/>
      <c r="BJ49" s="281"/>
      <c r="BK49" s="331"/>
      <c r="BL49" s="283"/>
      <c r="BM49" s="307"/>
      <c r="BN49" s="308"/>
      <c r="BO49" s="307"/>
      <c r="BP49" s="336"/>
      <c r="BQ49" s="317"/>
      <c r="BR49" s="318"/>
      <c r="BS49" s="318"/>
      <c r="BT49" s="318"/>
      <c r="BU49" s="87"/>
      <c r="BV49" s="101"/>
      <c r="BW49" s="87"/>
      <c r="BX49" s="96"/>
      <c r="BY49" s="305"/>
      <c r="BZ49" s="306"/>
      <c r="CA49" s="305"/>
      <c r="CB49" s="306"/>
      <c r="CC49" s="103"/>
      <c r="CD49" s="96"/>
      <c r="CE49" s="302"/>
      <c r="CF49" s="303"/>
      <c r="CG49" s="304"/>
      <c r="CH49" s="87"/>
      <c r="CI49" s="96"/>
      <c r="CJ49" s="96"/>
      <c r="CK49" s="96"/>
      <c r="CL49" s="96"/>
      <c r="CM49" s="96"/>
      <c r="CN49" s="96"/>
      <c r="CO49" s="281"/>
      <c r="CP49" s="331"/>
      <c r="CQ49" s="283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101"/>
      <c r="DD49" s="87"/>
      <c r="DE49" s="104"/>
      <c r="DF49" s="104"/>
      <c r="DG49" s="96"/>
      <c r="DH49" s="96"/>
      <c r="DI49" s="105"/>
      <c r="DJ49" s="321"/>
      <c r="DK49" s="332"/>
      <c r="DL49" s="332"/>
      <c r="DM49" s="322"/>
      <c r="DN49" s="80"/>
      <c r="DO49" s="80"/>
      <c r="DP49" s="80"/>
      <c r="DQ49" s="80"/>
      <c r="DR49" s="80"/>
      <c r="DS49" s="80"/>
      <c r="DT49" s="80"/>
      <c r="DU49" s="91"/>
      <c r="DV49" s="321"/>
      <c r="DW49" s="332"/>
      <c r="DX49" s="332"/>
      <c r="DY49" s="322"/>
      <c r="DZ49" s="100"/>
      <c r="EA49" s="100"/>
      <c r="EB49" s="100"/>
      <c r="EC49" s="100"/>
      <c r="ED49" s="100"/>
      <c r="EE49" s="100"/>
      <c r="EF49" s="100"/>
      <c r="EG49" s="100"/>
      <c r="EH49" s="80"/>
      <c r="EI49" s="100"/>
      <c r="EJ49" s="100"/>
      <c r="EK49" s="100"/>
      <c r="EL49" s="107"/>
      <c r="EM49" s="87"/>
      <c r="EN49" s="102"/>
      <c r="EO49" s="87"/>
      <c r="EP49" s="104"/>
      <c r="EQ49" s="106" t="str">
        <f t="shared" si="43"/>
        <v/>
      </c>
      <c r="ER49" s="281"/>
      <c r="ES49" s="283"/>
      <c r="ET49" s="281"/>
      <c r="EU49" s="283"/>
      <c r="EV49" s="281"/>
      <c r="EW49" s="283"/>
      <c r="EX49" s="281"/>
      <c r="EY49" s="282"/>
      <c r="EZ49" s="87"/>
      <c r="FA49" s="104"/>
      <c r="FB49" s="135" t="str">
        <f t="shared" si="2"/>
        <v/>
      </c>
      <c r="FC49" s="281"/>
      <c r="FD49" s="283"/>
      <c r="FE49" s="281"/>
      <c r="FF49" s="283"/>
      <c r="FG49" s="281"/>
      <c r="FH49" s="283"/>
      <c r="FI49" s="281"/>
      <c r="FJ49" s="282"/>
      <c r="FK49" s="120"/>
      <c r="FL49" s="128"/>
      <c r="FM49" s="135" t="str">
        <f t="shared" si="3"/>
        <v/>
      </c>
      <c r="FN49" s="284"/>
      <c r="FO49" s="285"/>
      <c r="FP49" s="284"/>
      <c r="FQ49" s="285"/>
      <c r="FR49" s="284"/>
      <c r="FS49" s="285"/>
      <c r="FT49" s="284"/>
      <c r="FU49" s="286"/>
      <c r="FV49" s="120"/>
      <c r="FW49" s="128"/>
      <c r="FX49" s="135" t="str">
        <f t="shared" si="4"/>
        <v/>
      </c>
      <c r="FY49" s="284"/>
      <c r="FZ49" s="285"/>
      <c r="GA49" s="284"/>
      <c r="GB49" s="285"/>
      <c r="GC49" s="284"/>
      <c r="GD49" s="285"/>
      <c r="GE49" s="284"/>
      <c r="GF49" s="286"/>
      <c r="GG49" s="224"/>
      <c r="GH49" s="142"/>
      <c r="GI49" s="142"/>
      <c r="GW49" s="153" t="str">
        <f t="shared" si="5"/>
        <v/>
      </c>
      <c r="GX49" s="146" t="str">
        <f t="shared" si="6"/>
        <v/>
      </c>
      <c r="GY49" s="149" t="str">
        <f t="shared" si="7"/>
        <v/>
      </c>
      <c r="GZ49" s="146" t="str">
        <f t="shared" si="42"/>
        <v/>
      </c>
      <c r="HA49" s="209" t="str">
        <f t="shared" si="8"/>
        <v/>
      </c>
      <c r="HB49" s="153">
        <v>1</v>
      </c>
      <c r="HC49" s="210" t="str">
        <f t="shared" si="9"/>
        <v/>
      </c>
      <c r="HD49" s="148" t="str">
        <f t="shared" si="10"/>
        <v/>
      </c>
      <c r="HE49" s="149" t="str">
        <f t="shared" si="11"/>
        <v/>
      </c>
      <c r="HF49" s="153" t="str">
        <f t="shared" si="12"/>
        <v/>
      </c>
      <c r="HG49" s="154" t="str">
        <f t="shared" si="13"/>
        <v/>
      </c>
      <c r="HH49" s="153" t="str">
        <f t="shared" si="14"/>
        <v/>
      </c>
      <c r="HI49" s="154" t="str">
        <f t="shared" si="15"/>
        <v/>
      </c>
      <c r="HJ49" s="150" t="str">
        <f t="shared" si="16"/>
        <v/>
      </c>
      <c r="HK49" s="151" t="str">
        <f t="shared" si="17"/>
        <v/>
      </c>
      <c r="HL49" s="151" t="str">
        <f t="shared" si="18"/>
        <v/>
      </c>
      <c r="HM49" s="151" t="str">
        <f t="shared" si="19"/>
        <v/>
      </c>
      <c r="HN49" s="151" t="str">
        <f t="shared" si="20"/>
        <v/>
      </c>
      <c r="HO49" s="151" t="str">
        <f t="shared" si="21"/>
        <v/>
      </c>
      <c r="HP49" s="151" t="str">
        <f t="shared" si="22"/>
        <v/>
      </c>
      <c r="HQ49" s="151" t="str">
        <f t="shared" si="23"/>
        <v/>
      </c>
      <c r="HR49" s="148" t="str">
        <f t="shared" si="24"/>
        <v/>
      </c>
      <c r="HS49" s="150" t="str">
        <f t="shared" si="25"/>
        <v/>
      </c>
      <c r="HT49" s="151" t="str">
        <f t="shared" si="26"/>
        <v/>
      </c>
      <c r="HU49" s="151" t="str">
        <f t="shared" si="27"/>
        <v/>
      </c>
      <c r="HV49" s="151" t="str">
        <f t="shared" si="28"/>
        <v/>
      </c>
      <c r="HW49" s="151" t="str">
        <f t="shared" si="29"/>
        <v/>
      </c>
      <c r="HX49" s="151" t="str">
        <f t="shared" si="30"/>
        <v/>
      </c>
      <c r="HY49" s="151" t="str">
        <f t="shared" si="31"/>
        <v/>
      </c>
      <c r="HZ49" s="151" t="str">
        <f t="shared" si="32"/>
        <v/>
      </c>
      <c r="IA49" s="148" t="str">
        <f t="shared" si="33"/>
        <v/>
      </c>
      <c r="IB49" s="153" t="str">
        <f t="shared" si="34"/>
        <v/>
      </c>
      <c r="IC49" s="211" t="str">
        <f t="shared" si="35"/>
        <v/>
      </c>
      <c r="ID49" s="212" t="str">
        <f t="shared" si="36"/>
        <v/>
      </c>
      <c r="IE49" s="154" t="str">
        <f t="shared" si="37"/>
        <v/>
      </c>
      <c r="IF49" s="150" t="str">
        <f t="shared" si="45"/>
        <v/>
      </c>
      <c r="IG49" s="144" t="str">
        <f t="shared" si="38"/>
        <v/>
      </c>
      <c r="IH49" s="149" t="str">
        <f t="shared" si="39"/>
        <v/>
      </c>
      <c r="II49" s="149" t="str">
        <f t="shared" si="40"/>
        <v/>
      </c>
      <c r="IJ49" s="154" t="str">
        <f t="shared" si="41"/>
        <v/>
      </c>
    </row>
    <row r="50" spans="1:244" ht="23.1" customHeight="1">
      <c r="A50" s="126">
        <f t="shared" si="0"/>
        <v>16</v>
      </c>
      <c r="B50" s="309"/>
      <c r="C50" s="310"/>
      <c r="D50" s="309" t="str">
        <f t="shared" si="44"/>
        <v/>
      </c>
      <c r="E50" s="310"/>
      <c r="F50" s="309"/>
      <c r="G50" s="310"/>
      <c r="H50" s="309"/>
      <c r="I50" s="310"/>
      <c r="J50" s="313"/>
      <c r="K50" s="226"/>
      <c r="L50" s="226"/>
      <c r="M50" s="226"/>
      <c r="N50" s="226"/>
      <c r="O50" s="226"/>
      <c r="P50" s="226"/>
      <c r="Q50" s="226"/>
      <c r="R50" s="121"/>
      <c r="S50" s="121"/>
      <c r="T50" s="121"/>
      <c r="U50" s="121"/>
      <c r="V50" s="311"/>
      <c r="W50" s="311"/>
      <c r="X50" s="312"/>
      <c r="Y50" s="98"/>
      <c r="Z50" s="96"/>
      <c r="AA50" s="96"/>
      <c r="AB50" s="314"/>
      <c r="AC50" s="315"/>
      <c r="AD50" s="315"/>
      <c r="AE50" s="315"/>
      <c r="AF50" s="316"/>
      <c r="AG50" s="314"/>
      <c r="AH50" s="315"/>
      <c r="AI50" s="316"/>
      <c r="AJ50" s="96"/>
      <c r="AK50" s="96"/>
      <c r="AL50" s="96"/>
      <c r="AM50" s="96"/>
      <c r="AN50" s="99"/>
      <c r="AO50" s="330"/>
      <c r="AP50" s="330"/>
      <c r="AQ50" s="99"/>
      <c r="AR50" s="330"/>
      <c r="AS50" s="330"/>
      <c r="AT50" s="101"/>
      <c r="AU50" s="87"/>
      <c r="AV50" s="96"/>
      <c r="AW50" s="96"/>
      <c r="AX50" s="96" t="str">
        <f t="shared" si="1"/>
        <v/>
      </c>
      <c r="AY50" s="334"/>
      <c r="AZ50" s="335"/>
      <c r="BA50" s="281"/>
      <c r="BB50" s="331"/>
      <c r="BC50" s="283"/>
      <c r="BD50" s="307"/>
      <c r="BE50" s="308"/>
      <c r="BF50" s="96"/>
      <c r="BG50" s="96"/>
      <c r="BH50" s="334"/>
      <c r="BI50" s="335"/>
      <c r="BJ50" s="281"/>
      <c r="BK50" s="331"/>
      <c r="BL50" s="283"/>
      <c r="BM50" s="307"/>
      <c r="BN50" s="308"/>
      <c r="BO50" s="307"/>
      <c r="BP50" s="336"/>
      <c r="BQ50" s="317"/>
      <c r="BR50" s="318"/>
      <c r="BS50" s="318"/>
      <c r="BT50" s="318"/>
      <c r="BU50" s="87"/>
      <c r="BV50" s="101"/>
      <c r="BW50" s="87"/>
      <c r="BX50" s="96"/>
      <c r="BY50" s="305"/>
      <c r="BZ50" s="306"/>
      <c r="CA50" s="305"/>
      <c r="CB50" s="306"/>
      <c r="CC50" s="103"/>
      <c r="CD50" s="96"/>
      <c r="CE50" s="302"/>
      <c r="CF50" s="303"/>
      <c r="CG50" s="304"/>
      <c r="CH50" s="87"/>
      <c r="CI50" s="96"/>
      <c r="CJ50" s="96"/>
      <c r="CK50" s="96"/>
      <c r="CL50" s="96"/>
      <c r="CM50" s="96"/>
      <c r="CN50" s="96"/>
      <c r="CO50" s="281"/>
      <c r="CP50" s="331"/>
      <c r="CQ50" s="283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101"/>
      <c r="DD50" s="87"/>
      <c r="DE50" s="104"/>
      <c r="DF50" s="104"/>
      <c r="DG50" s="96"/>
      <c r="DH50" s="96"/>
      <c r="DI50" s="105"/>
      <c r="DJ50" s="321"/>
      <c r="DK50" s="332"/>
      <c r="DL50" s="332"/>
      <c r="DM50" s="322"/>
      <c r="DN50" s="80"/>
      <c r="DO50" s="80"/>
      <c r="DP50" s="80"/>
      <c r="DQ50" s="80"/>
      <c r="DR50" s="80"/>
      <c r="DS50" s="80"/>
      <c r="DT50" s="80"/>
      <c r="DU50" s="91"/>
      <c r="DV50" s="321"/>
      <c r="DW50" s="332"/>
      <c r="DX50" s="332"/>
      <c r="DY50" s="322"/>
      <c r="DZ50" s="100"/>
      <c r="EA50" s="100"/>
      <c r="EB50" s="100"/>
      <c r="EC50" s="100"/>
      <c r="ED50" s="100"/>
      <c r="EE50" s="100"/>
      <c r="EF50" s="100"/>
      <c r="EG50" s="100"/>
      <c r="EH50" s="80"/>
      <c r="EI50" s="100"/>
      <c r="EJ50" s="100"/>
      <c r="EK50" s="100"/>
      <c r="EL50" s="107"/>
      <c r="EM50" s="87"/>
      <c r="EN50" s="102"/>
      <c r="EO50" s="87"/>
      <c r="EP50" s="104"/>
      <c r="EQ50" s="106" t="str">
        <f t="shared" si="43"/>
        <v/>
      </c>
      <c r="ER50" s="281"/>
      <c r="ES50" s="283"/>
      <c r="ET50" s="281"/>
      <c r="EU50" s="283"/>
      <c r="EV50" s="281"/>
      <c r="EW50" s="283"/>
      <c r="EX50" s="281"/>
      <c r="EY50" s="282"/>
      <c r="EZ50" s="87"/>
      <c r="FA50" s="104"/>
      <c r="FB50" s="135" t="str">
        <f t="shared" si="2"/>
        <v/>
      </c>
      <c r="FC50" s="281"/>
      <c r="FD50" s="283"/>
      <c r="FE50" s="281"/>
      <c r="FF50" s="283"/>
      <c r="FG50" s="281"/>
      <c r="FH50" s="283"/>
      <c r="FI50" s="281"/>
      <c r="FJ50" s="282"/>
      <c r="FK50" s="120"/>
      <c r="FL50" s="128"/>
      <c r="FM50" s="135" t="str">
        <f t="shared" si="3"/>
        <v/>
      </c>
      <c r="FN50" s="284"/>
      <c r="FO50" s="285"/>
      <c r="FP50" s="284"/>
      <c r="FQ50" s="285"/>
      <c r="FR50" s="284"/>
      <c r="FS50" s="285"/>
      <c r="FT50" s="284"/>
      <c r="FU50" s="286"/>
      <c r="FV50" s="120"/>
      <c r="FW50" s="128"/>
      <c r="FX50" s="135" t="str">
        <f t="shared" si="4"/>
        <v/>
      </c>
      <c r="FY50" s="284"/>
      <c r="FZ50" s="285"/>
      <c r="GA50" s="284"/>
      <c r="GB50" s="285"/>
      <c r="GC50" s="284"/>
      <c r="GD50" s="285"/>
      <c r="GE50" s="284"/>
      <c r="GF50" s="286"/>
      <c r="GG50" s="224"/>
      <c r="GH50" s="142"/>
      <c r="GI50" s="142"/>
      <c r="GW50" s="153" t="str">
        <f t="shared" si="5"/>
        <v/>
      </c>
      <c r="GX50" s="146" t="str">
        <f t="shared" si="6"/>
        <v/>
      </c>
      <c r="GY50" s="149" t="str">
        <f t="shared" si="7"/>
        <v/>
      </c>
      <c r="GZ50" s="146" t="str">
        <f t="shared" si="42"/>
        <v/>
      </c>
      <c r="HA50" s="209" t="str">
        <f t="shared" si="8"/>
        <v/>
      </c>
      <c r="HB50" s="153">
        <v>1</v>
      </c>
      <c r="HC50" s="210" t="str">
        <f t="shared" si="9"/>
        <v/>
      </c>
      <c r="HD50" s="148" t="str">
        <f t="shared" si="10"/>
        <v/>
      </c>
      <c r="HE50" s="149" t="str">
        <f t="shared" si="11"/>
        <v/>
      </c>
      <c r="HF50" s="153" t="str">
        <f t="shared" si="12"/>
        <v/>
      </c>
      <c r="HG50" s="154" t="str">
        <f t="shared" si="13"/>
        <v/>
      </c>
      <c r="HH50" s="153" t="str">
        <f t="shared" si="14"/>
        <v/>
      </c>
      <c r="HI50" s="154" t="str">
        <f t="shared" si="15"/>
        <v/>
      </c>
      <c r="HJ50" s="150" t="str">
        <f t="shared" si="16"/>
        <v/>
      </c>
      <c r="HK50" s="151" t="str">
        <f t="shared" si="17"/>
        <v/>
      </c>
      <c r="HL50" s="151" t="str">
        <f t="shared" si="18"/>
        <v/>
      </c>
      <c r="HM50" s="151" t="str">
        <f t="shared" si="19"/>
        <v/>
      </c>
      <c r="HN50" s="151" t="str">
        <f t="shared" si="20"/>
        <v/>
      </c>
      <c r="HO50" s="151" t="str">
        <f t="shared" si="21"/>
        <v/>
      </c>
      <c r="HP50" s="151" t="str">
        <f t="shared" si="22"/>
        <v/>
      </c>
      <c r="HQ50" s="151" t="str">
        <f t="shared" si="23"/>
        <v/>
      </c>
      <c r="HR50" s="148" t="str">
        <f t="shared" si="24"/>
        <v/>
      </c>
      <c r="HS50" s="150" t="str">
        <f t="shared" si="25"/>
        <v/>
      </c>
      <c r="HT50" s="151" t="str">
        <f t="shared" si="26"/>
        <v/>
      </c>
      <c r="HU50" s="151" t="str">
        <f t="shared" si="27"/>
        <v/>
      </c>
      <c r="HV50" s="151" t="str">
        <f t="shared" si="28"/>
        <v/>
      </c>
      <c r="HW50" s="151" t="str">
        <f t="shared" si="29"/>
        <v/>
      </c>
      <c r="HX50" s="151" t="str">
        <f t="shared" si="30"/>
        <v/>
      </c>
      <c r="HY50" s="151" t="str">
        <f t="shared" si="31"/>
        <v/>
      </c>
      <c r="HZ50" s="151" t="str">
        <f t="shared" si="32"/>
        <v/>
      </c>
      <c r="IA50" s="148" t="str">
        <f t="shared" si="33"/>
        <v/>
      </c>
      <c r="IB50" s="153" t="str">
        <f t="shared" si="34"/>
        <v/>
      </c>
      <c r="IC50" s="211" t="str">
        <f t="shared" si="35"/>
        <v/>
      </c>
      <c r="ID50" s="212" t="str">
        <f t="shared" si="36"/>
        <v/>
      </c>
      <c r="IE50" s="154" t="str">
        <f t="shared" si="37"/>
        <v/>
      </c>
      <c r="IF50" s="150" t="str">
        <f t="shared" si="45"/>
        <v/>
      </c>
      <c r="IG50" s="144" t="str">
        <f t="shared" si="38"/>
        <v/>
      </c>
      <c r="IH50" s="149" t="str">
        <f t="shared" si="39"/>
        <v/>
      </c>
      <c r="II50" s="149" t="str">
        <f t="shared" si="40"/>
        <v/>
      </c>
      <c r="IJ50" s="154" t="str">
        <f t="shared" si="41"/>
        <v/>
      </c>
    </row>
    <row r="51" spans="1:244" ht="23.1" customHeight="1">
      <c r="A51" s="126">
        <f t="shared" si="0"/>
        <v>17</v>
      </c>
      <c r="B51" s="309"/>
      <c r="C51" s="310"/>
      <c r="D51" s="309" t="str">
        <f t="shared" si="44"/>
        <v/>
      </c>
      <c r="E51" s="310"/>
      <c r="F51" s="309"/>
      <c r="G51" s="310"/>
      <c r="H51" s="309"/>
      <c r="I51" s="310"/>
      <c r="J51" s="313"/>
      <c r="K51" s="226"/>
      <c r="L51" s="226"/>
      <c r="M51" s="226"/>
      <c r="N51" s="226"/>
      <c r="O51" s="226"/>
      <c r="P51" s="226"/>
      <c r="Q51" s="226"/>
      <c r="R51" s="121"/>
      <c r="S51" s="121"/>
      <c r="T51" s="121"/>
      <c r="U51" s="121"/>
      <c r="V51" s="311"/>
      <c r="W51" s="311"/>
      <c r="X51" s="312"/>
      <c r="Y51" s="98"/>
      <c r="Z51" s="96"/>
      <c r="AA51" s="96"/>
      <c r="AB51" s="314"/>
      <c r="AC51" s="315"/>
      <c r="AD51" s="315"/>
      <c r="AE51" s="315"/>
      <c r="AF51" s="316"/>
      <c r="AG51" s="314"/>
      <c r="AH51" s="315"/>
      <c r="AI51" s="316"/>
      <c r="AJ51" s="96"/>
      <c r="AK51" s="96"/>
      <c r="AL51" s="96"/>
      <c r="AM51" s="96"/>
      <c r="AN51" s="99"/>
      <c r="AO51" s="330"/>
      <c r="AP51" s="330"/>
      <c r="AQ51" s="99"/>
      <c r="AR51" s="330"/>
      <c r="AS51" s="330"/>
      <c r="AT51" s="101"/>
      <c r="AU51" s="87"/>
      <c r="AV51" s="96"/>
      <c r="AW51" s="96"/>
      <c r="AX51" s="96" t="str">
        <f t="shared" si="1"/>
        <v/>
      </c>
      <c r="AY51" s="334"/>
      <c r="AZ51" s="335"/>
      <c r="BA51" s="281"/>
      <c r="BB51" s="331"/>
      <c r="BC51" s="283"/>
      <c r="BD51" s="307"/>
      <c r="BE51" s="308"/>
      <c r="BF51" s="96"/>
      <c r="BG51" s="96"/>
      <c r="BH51" s="334"/>
      <c r="BI51" s="335"/>
      <c r="BJ51" s="281"/>
      <c r="BK51" s="331"/>
      <c r="BL51" s="283"/>
      <c r="BM51" s="307"/>
      <c r="BN51" s="308"/>
      <c r="BO51" s="307"/>
      <c r="BP51" s="336"/>
      <c r="BQ51" s="317"/>
      <c r="BR51" s="318"/>
      <c r="BS51" s="318"/>
      <c r="BT51" s="318"/>
      <c r="BU51" s="87"/>
      <c r="BV51" s="101"/>
      <c r="BW51" s="87"/>
      <c r="BX51" s="96"/>
      <c r="BY51" s="305"/>
      <c r="BZ51" s="306"/>
      <c r="CA51" s="305"/>
      <c r="CB51" s="306"/>
      <c r="CC51" s="103"/>
      <c r="CD51" s="96"/>
      <c r="CE51" s="302"/>
      <c r="CF51" s="303"/>
      <c r="CG51" s="304"/>
      <c r="CH51" s="87"/>
      <c r="CI51" s="96"/>
      <c r="CJ51" s="96"/>
      <c r="CK51" s="96"/>
      <c r="CL51" s="96"/>
      <c r="CM51" s="96"/>
      <c r="CN51" s="96"/>
      <c r="CO51" s="281"/>
      <c r="CP51" s="331"/>
      <c r="CQ51" s="283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101"/>
      <c r="DD51" s="87"/>
      <c r="DE51" s="104"/>
      <c r="DF51" s="104"/>
      <c r="DG51" s="96"/>
      <c r="DH51" s="96"/>
      <c r="DI51" s="105"/>
      <c r="DJ51" s="321"/>
      <c r="DK51" s="332"/>
      <c r="DL51" s="332"/>
      <c r="DM51" s="322"/>
      <c r="DN51" s="80"/>
      <c r="DO51" s="80"/>
      <c r="DP51" s="80"/>
      <c r="DQ51" s="80"/>
      <c r="DR51" s="80"/>
      <c r="DS51" s="80"/>
      <c r="DT51" s="80"/>
      <c r="DU51" s="91"/>
      <c r="DV51" s="321"/>
      <c r="DW51" s="332"/>
      <c r="DX51" s="332"/>
      <c r="DY51" s="322"/>
      <c r="DZ51" s="100"/>
      <c r="EA51" s="100"/>
      <c r="EB51" s="100"/>
      <c r="EC51" s="100"/>
      <c r="ED51" s="100"/>
      <c r="EE51" s="100"/>
      <c r="EF51" s="100"/>
      <c r="EG51" s="100"/>
      <c r="EH51" s="80"/>
      <c r="EI51" s="100"/>
      <c r="EJ51" s="100"/>
      <c r="EK51" s="100"/>
      <c r="EL51" s="107"/>
      <c r="EM51" s="87"/>
      <c r="EN51" s="102"/>
      <c r="EO51" s="87"/>
      <c r="EP51" s="104"/>
      <c r="EQ51" s="106" t="str">
        <f t="shared" si="43"/>
        <v/>
      </c>
      <c r="ER51" s="281"/>
      <c r="ES51" s="283"/>
      <c r="ET51" s="281"/>
      <c r="EU51" s="283"/>
      <c r="EV51" s="281"/>
      <c r="EW51" s="283"/>
      <c r="EX51" s="281"/>
      <c r="EY51" s="282"/>
      <c r="EZ51" s="87"/>
      <c r="FA51" s="104"/>
      <c r="FB51" s="135" t="str">
        <f t="shared" si="2"/>
        <v/>
      </c>
      <c r="FC51" s="281"/>
      <c r="FD51" s="283"/>
      <c r="FE51" s="281"/>
      <c r="FF51" s="283"/>
      <c r="FG51" s="281"/>
      <c r="FH51" s="283"/>
      <c r="FI51" s="281"/>
      <c r="FJ51" s="282"/>
      <c r="FK51" s="120"/>
      <c r="FL51" s="128"/>
      <c r="FM51" s="135" t="str">
        <f t="shared" si="3"/>
        <v/>
      </c>
      <c r="FN51" s="284"/>
      <c r="FO51" s="285"/>
      <c r="FP51" s="284"/>
      <c r="FQ51" s="285"/>
      <c r="FR51" s="284"/>
      <c r="FS51" s="285"/>
      <c r="FT51" s="284"/>
      <c r="FU51" s="286"/>
      <c r="FV51" s="120"/>
      <c r="FW51" s="128"/>
      <c r="FX51" s="135" t="str">
        <f t="shared" si="4"/>
        <v/>
      </c>
      <c r="FY51" s="284"/>
      <c r="FZ51" s="285"/>
      <c r="GA51" s="284"/>
      <c r="GB51" s="285"/>
      <c r="GC51" s="284"/>
      <c r="GD51" s="285"/>
      <c r="GE51" s="284"/>
      <c r="GF51" s="286"/>
      <c r="GG51" s="224"/>
      <c r="GH51" s="142"/>
      <c r="GI51" s="142"/>
      <c r="GW51" s="153" t="str">
        <f t="shared" si="5"/>
        <v/>
      </c>
      <c r="GX51" s="146" t="str">
        <f t="shared" si="6"/>
        <v/>
      </c>
      <c r="GY51" s="149" t="str">
        <f t="shared" si="7"/>
        <v/>
      </c>
      <c r="GZ51" s="146" t="str">
        <f t="shared" si="42"/>
        <v/>
      </c>
      <c r="HA51" s="209" t="str">
        <f t="shared" si="8"/>
        <v/>
      </c>
      <c r="HB51" s="153">
        <v>1</v>
      </c>
      <c r="HC51" s="210" t="str">
        <f t="shared" si="9"/>
        <v/>
      </c>
      <c r="HD51" s="148" t="str">
        <f t="shared" si="10"/>
        <v/>
      </c>
      <c r="HE51" s="149" t="str">
        <f t="shared" si="11"/>
        <v/>
      </c>
      <c r="HF51" s="153" t="str">
        <f t="shared" si="12"/>
        <v/>
      </c>
      <c r="HG51" s="154" t="str">
        <f t="shared" si="13"/>
        <v/>
      </c>
      <c r="HH51" s="153" t="str">
        <f t="shared" si="14"/>
        <v/>
      </c>
      <c r="HI51" s="154" t="str">
        <f t="shared" si="15"/>
        <v/>
      </c>
      <c r="HJ51" s="150" t="str">
        <f t="shared" si="16"/>
        <v/>
      </c>
      <c r="HK51" s="151" t="str">
        <f t="shared" si="17"/>
        <v/>
      </c>
      <c r="HL51" s="151" t="str">
        <f t="shared" si="18"/>
        <v/>
      </c>
      <c r="HM51" s="151" t="str">
        <f t="shared" si="19"/>
        <v/>
      </c>
      <c r="HN51" s="151" t="str">
        <f t="shared" si="20"/>
        <v/>
      </c>
      <c r="HO51" s="151" t="str">
        <f t="shared" si="21"/>
        <v/>
      </c>
      <c r="HP51" s="151" t="str">
        <f t="shared" si="22"/>
        <v/>
      </c>
      <c r="HQ51" s="151" t="str">
        <f t="shared" si="23"/>
        <v/>
      </c>
      <c r="HR51" s="148" t="str">
        <f t="shared" si="24"/>
        <v/>
      </c>
      <c r="HS51" s="150" t="str">
        <f t="shared" si="25"/>
        <v/>
      </c>
      <c r="HT51" s="151" t="str">
        <f t="shared" si="26"/>
        <v/>
      </c>
      <c r="HU51" s="151" t="str">
        <f t="shared" si="27"/>
        <v/>
      </c>
      <c r="HV51" s="151" t="str">
        <f t="shared" si="28"/>
        <v/>
      </c>
      <c r="HW51" s="151" t="str">
        <f t="shared" si="29"/>
        <v/>
      </c>
      <c r="HX51" s="151" t="str">
        <f t="shared" si="30"/>
        <v/>
      </c>
      <c r="HY51" s="151" t="str">
        <f t="shared" si="31"/>
        <v/>
      </c>
      <c r="HZ51" s="151" t="str">
        <f t="shared" si="32"/>
        <v/>
      </c>
      <c r="IA51" s="148" t="str">
        <f t="shared" si="33"/>
        <v/>
      </c>
      <c r="IB51" s="153" t="str">
        <f t="shared" si="34"/>
        <v/>
      </c>
      <c r="IC51" s="211" t="str">
        <f t="shared" si="35"/>
        <v/>
      </c>
      <c r="ID51" s="212" t="str">
        <f t="shared" si="36"/>
        <v/>
      </c>
      <c r="IE51" s="154" t="str">
        <f t="shared" si="37"/>
        <v/>
      </c>
      <c r="IF51" s="150" t="str">
        <f t="shared" si="45"/>
        <v/>
      </c>
      <c r="IG51" s="144" t="str">
        <f t="shared" si="38"/>
        <v/>
      </c>
      <c r="IH51" s="149" t="str">
        <f t="shared" si="39"/>
        <v/>
      </c>
      <c r="II51" s="149" t="str">
        <f t="shared" si="40"/>
        <v/>
      </c>
      <c r="IJ51" s="154" t="str">
        <f t="shared" si="41"/>
        <v/>
      </c>
    </row>
    <row r="52" spans="1:244" ht="23.1" customHeight="1">
      <c r="A52" s="126">
        <f t="shared" si="0"/>
        <v>18</v>
      </c>
      <c r="B52" s="309"/>
      <c r="C52" s="310"/>
      <c r="D52" s="309" t="str">
        <f t="shared" si="44"/>
        <v/>
      </c>
      <c r="E52" s="310"/>
      <c r="F52" s="309"/>
      <c r="G52" s="310"/>
      <c r="H52" s="309"/>
      <c r="I52" s="310"/>
      <c r="J52" s="313"/>
      <c r="K52" s="226"/>
      <c r="L52" s="226"/>
      <c r="M52" s="226"/>
      <c r="N52" s="226"/>
      <c r="O52" s="226"/>
      <c r="P52" s="226"/>
      <c r="Q52" s="226"/>
      <c r="R52" s="121"/>
      <c r="S52" s="121"/>
      <c r="T52" s="121"/>
      <c r="U52" s="121"/>
      <c r="V52" s="311"/>
      <c r="W52" s="311"/>
      <c r="X52" s="312"/>
      <c r="Y52" s="98"/>
      <c r="Z52" s="96"/>
      <c r="AA52" s="96"/>
      <c r="AB52" s="314"/>
      <c r="AC52" s="315"/>
      <c r="AD52" s="315"/>
      <c r="AE52" s="315"/>
      <c r="AF52" s="316"/>
      <c r="AG52" s="314"/>
      <c r="AH52" s="315"/>
      <c r="AI52" s="316"/>
      <c r="AJ52" s="96"/>
      <c r="AK52" s="96"/>
      <c r="AL52" s="96"/>
      <c r="AM52" s="96"/>
      <c r="AN52" s="99"/>
      <c r="AO52" s="330"/>
      <c r="AP52" s="330"/>
      <c r="AQ52" s="99"/>
      <c r="AR52" s="330"/>
      <c r="AS52" s="330"/>
      <c r="AT52" s="101"/>
      <c r="AU52" s="87"/>
      <c r="AV52" s="96"/>
      <c r="AW52" s="96"/>
      <c r="AX52" s="96" t="str">
        <f t="shared" si="1"/>
        <v/>
      </c>
      <c r="AY52" s="334"/>
      <c r="AZ52" s="335"/>
      <c r="BA52" s="281"/>
      <c r="BB52" s="331"/>
      <c r="BC52" s="283"/>
      <c r="BD52" s="307"/>
      <c r="BE52" s="308"/>
      <c r="BF52" s="96"/>
      <c r="BG52" s="96"/>
      <c r="BH52" s="334"/>
      <c r="BI52" s="335"/>
      <c r="BJ52" s="281"/>
      <c r="BK52" s="331"/>
      <c r="BL52" s="283"/>
      <c r="BM52" s="307"/>
      <c r="BN52" s="308"/>
      <c r="BO52" s="307"/>
      <c r="BP52" s="336"/>
      <c r="BQ52" s="317"/>
      <c r="BR52" s="318"/>
      <c r="BS52" s="318"/>
      <c r="BT52" s="318"/>
      <c r="BU52" s="87"/>
      <c r="BV52" s="101"/>
      <c r="BW52" s="87"/>
      <c r="BX52" s="96"/>
      <c r="BY52" s="305"/>
      <c r="BZ52" s="306"/>
      <c r="CA52" s="305"/>
      <c r="CB52" s="306"/>
      <c r="CC52" s="103"/>
      <c r="CD52" s="96"/>
      <c r="CE52" s="302"/>
      <c r="CF52" s="303"/>
      <c r="CG52" s="304"/>
      <c r="CH52" s="87"/>
      <c r="CI52" s="96"/>
      <c r="CJ52" s="96"/>
      <c r="CK52" s="96"/>
      <c r="CL52" s="96"/>
      <c r="CM52" s="96"/>
      <c r="CN52" s="96"/>
      <c r="CO52" s="281"/>
      <c r="CP52" s="331"/>
      <c r="CQ52" s="283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101"/>
      <c r="DD52" s="87"/>
      <c r="DE52" s="104"/>
      <c r="DF52" s="104"/>
      <c r="DG52" s="96"/>
      <c r="DH52" s="96"/>
      <c r="DI52" s="105"/>
      <c r="DJ52" s="321"/>
      <c r="DK52" s="332"/>
      <c r="DL52" s="332"/>
      <c r="DM52" s="322"/>
      <c r="DN52" s="80"/>
      <c r="DO52" s="80"/>
      <c r="DP52" s="80"/>
      <c r="DQ52" s="80"/>
      <c r="DR52" s="80"/>
      <c r="DS52" s="80"/>
      <c r="DT52" s="80"/>
      <c r="DU52" s="91"/>
      <c r="DV52" s="321"/>
      <c r="DW52" s="332"/>
      <c r="DX52" s="332"/>
      <c r="DY52" s="322"/>
      <c r="DZ52" s="100"/>
      <c r="EA52" s="100"/>
      <c r="EB52" s="100"/>
      <c r="EC52" s="100"/>
      <c r="ED52" s="100"/>
      <c r="EE52" s="100"/>
      <c r="EF52" s="100"/>
      <c r="EG52" s="100"/>
      <c r="EH52" s="80"/>
      <c r="EI52" s="100"/>
      <c r="EJ52" s="100"/>
      <c r="EK52" s="100"/>
      <c r="EL52" s="107"/>
      <c r="EM52" s="87"/>
      <c r="EN52" s="102"/>
      <c r="EO52" s="87"/>
      <c r="EP52" s="104"/>
      <c r="EQ52" s="106" t="str">
        <f t="shared" si="43"/>
        <v/>
      </c>
      <c r="ER52" s="281"/>
      <c r="ES52" s="283"/>
      <c r="ET52" s="281"/>
      <c r="EU52" s="283"/>
      <c r="EV52" s="281"/>
      <c r="EW52" s="283"/>
      <c r="EX52" s="281"/>
      <c r="EY52" s="282"/>
      <c r="EZ52" s="87"/>
      <c r="FA52" s="104"/>
      <c r="FB52" s="135" t="str">
        <f t="shared" si="2"/>
        <v/>
      </c>
      <c r="FC52" s="281"/>
      <c r="FD52" s="283"/>
      <c r="FE52" s="281"/>
      <c r="FF52" s="283"/>
      <c r="FG52" s="281"/>
      <c r="FH52" s="283"/>
      <c r="FI52" s="281"/>
      <c r="FJ52" s="282"/>
      <c r="FK52" s="120"/>
      <c r="FL52" s="128"/>
      <c r="FM52" s="135" t="str">
        <f t="shared" si="3"/>
        <v/>
      </c>
      <c r="FN52" s="284"/>
      <c r="FO52" s="285"/>
      <c r="FP52" s="284"/>
      <c r="FQ52" s="285"/>
      <c r="FR52" s="284"/>
      <c r="FS52" s="285"/>
      <c r="FT52" s="284"/>
      <c r="FU52" s="286"/>
      <c r="FV52" s="120"/>
      <c r="FW52" s="128"/>
      <c r="FX52" s="135" t="str">
        <f t="shared" si="4"/>
        <v/>
      </c>
      <c r="FY52" s="284"/>
      <c r="FZ52" s="285"/>
      <c r="GA52" s="284"/>
      <c r="GB52" s="285"/>
      <c r="GC52" s="284"/>
      <c r="GD52" s="285"/>
      <c r="GE52" s="284"/>
      <c r="GF52" s="286"/>
      <c r="GG52" s="224"/>
      <c r="GH52" s="142"/>
      <c r="GI52" s="142"/>
      <c r="GW52" s="153" t="str">
        <f t="shared" si="5"/>
        <v/>
      </c>
      <c r="GX52" s="146" t="str">
        <f t="shared" si="6"/>
        <v/>
      </c>
      <c r="GY52" s="149" t="str">
        <f t="shared" si="7"/>
        <v/>
      </c>
      <c r="GZ52" s="146" t="str">
        <f t="shared" si="42"/>
        <v/>
      </c>
      <c r="HA52" s="209" t="str">
        <f t="shared" si="8"/>
        <v/>
      </c>
      <c r="HB52" s="153">
        <v>1</v>
      </c>
      <c r="HC52" s="210" t="str">
        <f t="shared" si="9"/>
        <v/>
      </c>
      <c r="HD52" s="148" t="str">
        <f t="shared" si="10"/>
        <v/>
      </c>
      <c r="HE52" s="149" t="str">
        <f t="shared" si="11"/>
        <v/>
      </c>
      <c r="HF52" s="153" t="str">
        <f t="shared" si="12"/>
        <v/>
      </c>
      <c r="HG52" s="154" t="str">
        <f t="shared" si="13"/>
        <v/>
      </c>
      <c r="HH52" s="153" t="str">
        <f t="shared" si="14"/>
        <v/>
      </c>
      <c r="HI52" s="154" t="str">
        <f t="shared" si="15"/>
        <v/>
      </c>
      <c r="HJ52" s="150" t="str">
        <f t="shared" si="16"/>
        <v/>
      </c>
      <c r="HK52" s="151" t="str">
        <f t="shared" si="17"/>
        <v/>
      </c>
      <c r="HL52" s="151" t="str">
        <f t="shared" si="18"/>
        <v/>
      </c>
      <c r="HM52" s="151" t="str">
        <f t="shared" si="19"/>
        <v/>
      </c>
      <c r="HN52" s="151" t="str">
        <f t="shared" si="20"/>
        <v/>
      </c>
      <c r="HO52" s="151" t="str">
        <f t="shared" si="21"/>
        <v/>
      </c>
      <c r="HP52" s="151" t="str">
        <f t="shared" si="22"/>
        <v/>
      </c>
      <c r="HQ52" s="151" t="str">
        <f t="shared" si="23"/>
        <v/>
      </c>
      <c r="HR52" s="148" t="str">
        <f t="shared" si="24"/>
        <v/>
      </c>
      <c r="HS52" s="150" t="str">
        <f t="shared" si="25"/>
        <v/>
      </c>
      <c r="HT52" s="151" t="str">
        <f t="shared" si="26"/>
        <v/>
      </c>
      <c r="HU52" s="151" t="str">
        <f t="shared" si="27"/>
        <v/>
      </c>
      <c r="HV52" s="151" t="str">
        <f t="shared" si="28"/>
        <v/>
      </c>
      <c r="HW52" s="151" t="str">
        <f t="shared" si="29"/>
        <v/>
      </c>
      <c r="HX52" s="151" t="str">
        <f t="shared" si="30"/>
        <v/>
      </c>
      <c r="HY52" s="151" t="str">
        <f t="shared" si="31"/>
        <v/>
      </c>
      <c r="HZ52" s="151" t="str">
        <f t="shared" si="32"/>
        <v/>
      </c>
      <c r="IA52" s="148" t="str">
        <f t="shared" si="33"/>
        <v/>
      </c>
      <c r="IB52" s="153" t="str">
        <f t="shared" si="34"/>
        <v/>
      </c>
      <c r="IC52" s="211" t="str">
        <f t="shared" si="35"/>
        <v/>
      </c>
      <c r="ID52" s="212" t="str">
        <f t="shared" si="36"/>
        <v/>
      </c>
      <c r="IE52" s="154" t="str">
        <f t="shared" si="37"/>
        <v/>
      </c>
      <c r="IF52" s="150" t="str">
        <f t="shared" si="45"/>
        <v/>
      </c>
      <c r="IG52" s="144" t="str">
        <f t="shared" si="38"/>
        <v/>
      </c>
      <c r="IH52" s="149" t="str">
        <f t="shared" si="39"/>
        <v/>
      </c>
      <c r="II52" s="149" t="str">
        <f t="shared" si="40"/>
        <v/>
      </c>
      <c r="IJ52" s="154" t="str">
        <f t="shared" si="41"/>
        <v/>
      </c>
    </row>
    <row r="53" spans="1:244" ht="23.1" customHeight="1">
      <c r="A53" s="126">
        <f t="shared" si="0"/>
        <v>19</v>
      </c>
      <c r="B53" s="309"/>
      <c r="C53" s="310"/>
      <c r="D53" s="309" t="str">
        <f t="shared" si="44"/>
        <v/>
      </c>
      <c r="E53" s="310"/>
      <c r="F53" s="309"/>
      <c r="G53" s="310"/>
      <c r="H53" s="309"/>
      <c r="I53" s="310"/>
      <c r="J53" s="313"/>
      <c r="K53" s="226"/>
      <c r="L53" s="226"/>
      <c r="M53" s="226"/>
      <c r="N53" s="226"/>
      <c r="O53" s="226"/>
      <c r="P53" s="226"/>
      <c r="Q53" s="226"/>
      <c r="R53" s="121"/>
      <c r="S53" s="121"/>
      <c r="T53" s="121"/>
      <c r="U53" s="121"/>
      <c r="V53" s="311"/>
      <c r="W53" s="311"/>
      <c r="X53" s="312"/>
      <c r="Y53" s="98"/>
      <c r="Z53" s="96"/>
      <c r="AA53" s="96"/>
      <c r="AB53" s="314"/>
      <c r="AC53" s="315"/>
      <c r="AD53" s="315"/>
      <c r="AE53" s="315"/>
      <c r="AF53" s="316"/>
      <c r="AG53" s="314"/>
      <c r="AH53" s="315"/>
      <c r="AI53" s="316"/>
      <c r="AJ53" s="96"/>
      <c r="AK53" s="96"/>
      <c r="AL53" s="96"/>
      <c r="AM53" s="96"/>
      <c r="AN53" s="99"/>
      <c r="AO53" s="330"/>
      <c r="AP53" s="330"/>
      <c r="AQ53" s="99"/>
      <c r="AR53" s="330"/>
      <c r="AS53" s="330"/>
      <c r="AT53" s="101"/>
      <c r="AU53" s="87"/>
      <c r="AV53" s="96"/>
      <c r="AW53" s="96"/>
      <c r="AX53" s="96" t="str">
        <f t="shared" si="1"/>
        <v/>
      </c>
      <c r="AY53" s="334"/>
      <c r="AZ53" s="335"/>
      <c r="BA53" s="281"/>
      <c r="BB53" s="331"/>
      <c r="BC53" s="283"/>
      <c r="BD53" s="307"/>
      <c r="BE53" s="308"/>
      <c r="BF53" s="96"/>
      <c r="BG53" s="96"/>
      <c r="BH53" s="334"/>
      <c r="BI53" s="335"/>
      <c r="BJ53" s="281"/>
      <c r="BK53" s="331"/>
      <c r="BL53" s="283"/>
      <c r="BM53" s="307"/>
      <c r="BN53" s="308"/>
      <c r="BO53" s="307"/>
      <c r="BP53" s="336"/>
      <c r="BQ53" s="317"/>
      <c r="BR53" s="318"/>
      <c r="BS53" s="318"/>
      <c r="BT53" s="318"/>
      <c r="BU53" s="87"/>
      <c r="BV53" s="101"/>
      <c r="BW53" s="87"/>
      <c r="BX53" s="96"/>
      <c r="BY53" s="305"/>
      <c r="BZ53" s="306"/>
      <c r="CA53" s="305"/>
      <c r="CB53" s="306"/>
      <c r="CC53" s="103"/>
      <c r="CD53" s="96"/>
      <c r="CE53" s="302"/>
      <c r="CF53" s="303"/>
      <c r="CG53" s="304"/>
      <c r="CH53" s="87"/>
      <c r="CI53" s="96"/>
      <c r="CJ53" s="96"/>
      <c r="CK53" s="96"/>
      <c r="CL53" s="96"/>
      <c r="CM53" s="96"/>
      <c r="CN53" s="96"/>
      <c r="CO53" s="281"/>
      <c r="CP53" s="331"/>
      <c r="CQ53" s="283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101"/>
      <c r="DD53" s="87"/>
      <c r="DE53" s="104"/>
      <c r="DF53" s="104"/>
      <c r="DG53" s="96"/>
      <c r="DH53" s="96"/>
      <c r="DI53" s="105"/>
      <c r="DJ53" s="321"/>
      <c r="DK53" s="332"/>
      <c r="DL53" s="332"/>
      <c r="DM53" s="322"/>
      <c r="DN53" s="80"/>
      <c r="DO53" s="80"/>
      <c r="DP53" s="80"/>
      <c r="DQ53" s="80"/>
      <c r="DR53" s="80"/>
      <c r="DS53" s="80"/>
      <c r="DT53" s="80"/>
      <c r="DU53" s="91"/>
      <c r="DV53" s="321"/>
      <c r="DW53" s="332"/>
      <c r="DX53" s="332"/>
      <c r="DY53" s="322"/>
      <c r="DZ53" s="100"/>
      <c r="EA53" s="100"/>
      <c r="EB53" s="100"/>
      <c r="EC53" s="100"/>
      <c r="ED53" s="100"/>
      <c r="EE53" s="100"/>
      <c r="EF53" s="100"/>
      <c r="EG53" s="100"/>
      <c r="EH53" s="80"/>
      <c r="EI53" s="100"/>
      <c r="EJ53" s="100"/>
      <c r="EK53" s="100"/>
      <c r="EL53" s="107"/>
      <c r="EM53" s="87"/>
      <c r="EN53" s="102"/>
      <c r="EO53" s="87"/>
      <c r="EP53" s="104"/>
      <c r="EQ53" s="106" t="str">
        <f t="shared" si="43"/>
        <v/>
      </c>
      <c r="ER53" s="281"/>
      <c r="ES53" s="283"/>
      <c r="ET53" s="281"/>
      <c r="EU53" s="283"/>
      <c r="EV53" s="281"/>
      <c r="EW53" s="283"/>
      <c r="EX53" s="281"/>
      <c r="EY53" s="282"/>
      <c r="EZ53" s="87"/>
      <c r="FA53" s="104"/>
      <c r="FB53" s="135" t="str">
        <f t="shared" si="2"/>
        <v/>
      </c>
      <c r="FC53" s="281"/>
      <c r="FD53" s="283"/>
      <c r="FE53" s="281"/>
      <c r="FF53" s="283"/>
      <c r="FG53" s="281"/>
      <c r="FH53" s="283"/>
      <c r="FI53" s="281"/>
      <c r="FJ53" s="282"/>
      <c r="FK53" s="120"/>
      <c r="FL53" s="128"/>
      <c r="FM53" s="135" t="str">
        <f t="shared" si="3"/>
        <v/>
      </c>
      <c r="FN53" s="284"/>
      <c r="FO53" s="285"/>
      <c r="FP53" s="284"/>
      <c r="FQ53" s="285"/>
      <c r="FR53" s="284"/>
      <c r="FS53" s="285"/>
      <c r="FT53" s="284"/>
      <c r="FU53" s="286"/>
      <c r="FV53" s="120"/>
      <c r="FW53" s="128"/>
      <c r="FX53" s="135" t="str">
        <f t="shared" si="4"/>
        <v/>
      </c>
      <c r="FY53" s="284"/>
      <c r="FZ53" s="285"/>
      <c r="GA53" s="284"/>
      <c r="GB53" s="285"/>
      <c r="GC53" s="284"/>
      <c r="GD53" s="285"/>
      <c r="GE53" s="284"/>
      <c r="GF53" s="286"/>
      <c r="GG53" s="224"/>
      <c r="GH53" s="142"/>
      <c r="GI53" s="142"/>
      <c r="GW53" s="153" t="str">
        <f t="shared" si="5"/>
        <v/>
      </c>
      <c r="GX53" s="146" t="str">
        <f t="shared" si="6"/>
        <v/>
      </c>
      <c r="GY53" s="149" t="str">
        <f t="shared" si="7"/>
        <v/>
      </c>
      <c r="GZ53" s="146" t="str">
        <f t="shared" si="42"/>
        <v/>
      </c>
      <c r="HA53" s="209" t="str">
        <f t="shared" si="8"/>
        <v/>
      </c>
      <c r="HB53" s="153">
        <v>1</v>
      </c>
      <c r="HC53" s="210" t="str">
        <f t="shared" si="9"/>
        <v/>
      </c>
      <c r="HD53" s="148" t="str">
        <f t="shared" si="10"/>
        <v/>
      </c>
      <c r="HE53" s="149" t="str">
        <f t="shared" si="11"/>
        <v/>
      </c>
      <c r="HF53" s="153" t="str">
        <f t="shared" si="12"/>
        <v/>
      </c>
      <c r="HG53" s="154" t="str">
        <f t="shared" si="13"/>
        <v/>
      </c>
      <c r="HH53" s="153" t="str">
        <f t="shared" si="14"/>
        <v/>
      </c>
      <c r="HI53" s="154" t="str">
        <f t="shared" si="15"/>
        <v/>
      </c>
      <c r="HJ53" s="150" t="str">
        <f t="shared" si="16"/>
        <v/>
      </c>
      <c r="HK53" s="151" t="str">
        <f t="shared" si="17"/>
        <v/>
      </c>
      <c r="HL53" s="151" t="str">
        <f t="shared" si="18"/>
        <v/>
      </c>
      <c r="HM53" s="151" t="str">
        <f t="shared" si="19"/>
        <v/>
      </c>
      <c r="HN53" s="151" t="str">
        <f t="shared" si="20"/>
        <v/>
      </c>
      <c r="HO53" s="151" t="str">
        <f t="shared" si="21"/>
        <v/>
      </c>
      <c r="HP53" s="151" t="str">
        <f t="shared" si="22"/>
        <v/>
      </c>
      <c r="HQ53" s="151" t="str">
        <f t="shared" si="23"/>
        <v/>
      </c>
      <c r="HR53" s="148" t="str">
        <f t="shared" si="24"/>
        <v/>
      </c>
      <c r="HS53" s="150" t="str">
        <f t="shared" si="25"/>
        <v/>
      </c>
      <c r="HT53" s="151" t="str">
        <f t="shared" si="26"/>
        <v/>
      </c>
      <c r="HU53" s="151" t="str">
        <f t="shared" si="27"/>
        <v/>
      </c>
      <c r="HV53" s="151" t="str">
        <f t="shared" si="28"/>
        <v/>
      </c>
      <c r="HW53" s="151" t="str">
        <f t="shared" si="29"/>
        <v/>
      </c>
      <c r="HX53" s="151" t="str">
        <f t="shared" si="30"/>
        <v/>
      </c>
      <c r="HY53" s="151" t="str">
        <f t="shared" si="31"/>
        <v/>
      </c>
      <c r="HZ53" s="151" t="str">
        <f t="shared" si="32"/>
        <v/>
      </c>
      <c r="IA53" s="148" t="str">
        <f t="shared" si="33"/>
        <v/>
      </c>
      <c r="IB53" s="153" t="str">
        <f t="shared" si="34"/>
        <v/>
      </c>
      <c r="IC53" s="211" t="str">
        <f t="shared" si="35"/>
        <v/>
      </c>
      <c r="ID53" s="212" t="str">
        <f t="shared" si="36"/>
        <v/>
      </c>
      <c r="IE53" s="154" t="str">
        <f t="shared" si="37"/>
        <v/>
      </c>
      <c r="IF53" s="150" t="str">
        <f t="shared" si="45"/>
        <v/>
      </c>
      <c r="IG53" s="144" t="str">
        <f t="shared" si="38"/>
        <v/>
      </c>
      <c r="IH53" s="149" t="str">
        <f t="shared" si="39"/>
        <v/>
      </c>
      <c r="II53" s="149" t="str">
        <f t="shared" si="40"/>
        <v/>
      </c>
      <c r="IJ53" s="154" t="str">
        <f t="shared" si="41"/>
        <v/>
      </c>
    </row>
    <row r="54" spans="1:244" ht="23.1" customHeight="1">
      <c r="A54" s="126">
        <f t="shared" si="0"/>
        <v>20</v>
      </c>
      <c r="B54" s="309"/>
      <c r="C54" s="310"/>
      <c r="D54" s="309" t="str">
        <f t="shared" si="44"/>
        <v/>
      </c>
      <c r="E54" s="310"/>
      <c r="F54" s="309"/>
      <c r="G54" s="310"/>
      <c r="H54" s="309"/>
      <c r="I54" s="310"/>
      <c r="J54" s="313"/>
      <c r="K54" s="226"/>
      <c r="L54" s="226"/>
      <c r="M54" s="226"/>
      <c r="N54" s="226"/>
      <c r="O54" s="226"/>
      <c r="P54" s="226"/>
      <c r="Q54" s="226"/>
      <c r="R54" s="121"/>
      <c r="S54" s="121"/>
      <c r="T54" s="121"/>
      <c r="U54" s="121"/>
      <c r="V54" s="311"/>
      <c r="W54" s="311"/>
      <c r="X54" s="312"/>
      <c r="Y54" s="98"/>
      <c r="Z54" s="96"/>
      <c r="AA54" s="96"/>
      <c r="AB54" s="314"/>
      <c r="AC54" s="315"/>
      <c r="AD54" s="315"/>
      <c r="AE54" s="315"/>
      <c r="AF54" s="316"/>
      <c r="AG54" s="314"/>
      <c r="AH54" s="315"/>
      <c r="AI54" s="316"/>
      <c r="AJ54" s="96"/>
      <c r="AK54" s="96"/>
      <c r="AL54" s="96"/>
      <c r="AM54" s="96"/>
      <c r="AN54" s="99"/>
      <c r="AO54" s="330"/>
      <c r="AP54" s="330"/>
      <c r="AQ54" s="99"/>
      <c r="AR54" s="330"/>
      <c r="AS54" s="330"/>
      <c r="AT54" s="101"/>
      <c r="AU54" s="87"/>
      <c r="AV54" s="96"/>
      <c r="AW54" s="96"/>
      <c r="AX54" s="96" t="str">
        <f t="shared" si="1"/>
        <v/>
      </c>
      <c r="AY54" s="334"/>
      <c r="AZ54" s="335"/>
      <c r="BA54" s="281"/>
      <c r="BB54" s="331"/>
      <c r="BC54" s="283"/>
      <c r="BD54" s="307"/>
      <c r="BE54" s="308"/>
      <c r="BF54" s="96"/>
      <c r="BG54" s="96"/>
      <c r="BH54" s="334"/>
      <c r="BI54" s="335"/>
      <c r="BJ54" s="281"/>
      <c r="BK54" s="331"/>
      <c r="BL54" s="283"/>
      <c r="BM54" s="307"/>
      <c r="BN54" s="308"/>
      <c r="BO54" s="307"/>
      <c r="BP54" s="336"/>
      <c r="BQ54" s="317"/>
      <c r="BR54" s="318"/>
      <c r="BS54" s="318"/>
      <c r="BT54" s="318"/>
      <c r="BU54" s="87"/>
      <c r="BV54" s="101"/>
      <c r="BW54" s="87"/>
      <c r="BX54" s="96"/>
      <c r="BY54" s="305"/>
      <c r="BZ54" s="306"/>
      <c r="CA54" s="305"/>
      <c r="CB54" s="306"/>
      <c r="CC54" s="103"/>
      <c r="CD54" s="96"/>
      <c r="CE54" s="302"/>
      <c r="CF54" s="303"/>
      <c r="CG54" s="304"/>
      <c r="CH54" s="87"/>
      <c r="CI54" s="96"/>
      <c r="CJ54" s="96"/>
      <c r="CK54" s="96"/>
      <c r="CL54" s="96"/>
      <c r="CM54" s="96"/>
      <c r="CN54" s="96"/>
      <c r="CO54" s="281"/>
      <c r="CP54" s="331"/>
      <c r="CQ54" s="283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101"/>
      <c r="DD54" s="87"/>
      <c r="DE54" s="104"/>
      <c r="DF54" s="104"/>
      <c r="DG54" s="96"/>
      <c r="DH54" s="96"/>
      <c r="DI54" s="105"/>
      <c r="DJ54" s="321"/>
      <c r="DK54" s="332"/>
      <c r="DL54" s="332"/>
      <c r="DM54" s="322"/>
      <c r="DN54" s="80"/>
      <c r="DO54" s="80"/>
      <c r="DP54" s="80"/>
      <c r="DQ54" s="80"/>
      <c r="DR54" s="80"/>
      <c r="DS54" s="80"/>
      <c r="DT54" s="80"/>
      <c r="DU54" s="91"/>
      <c r="DV54" s="321"/>
      <c r="DW54" s="332"/>
      <c r="DX54" s="332"/>
      <c r="DY54" s="322"/>
      <c r="DZ54" s="100"/>
      <c r="EA54" s="100"/>
      <c r="EB54" s="100"/>
      <c r="EC54" s="100"/>
      <c r="ED54" s="100"/>
      <c r="EE54" s="100"/>
      <c r="EF54" s="100"/>
      <c r="EG54" s="100"/>
      <c r="EH54" s="80"/>
      <c r="EI54" s="100"/>
      <c r="EJ54" s="100"/>
      <c r="EK54" s="100"/>
      <c r="EL54" s="107"/>
      <c r="EM54" s="87"/>
      <c r="EN54" s="102"/>
      <c r="EO54" s="87"/>
      <c r="EP54" s="104"/>
      <c r="EQ54" s="106" t="str">
        <f t="shared" si="43"/>
        <v/>
      </c>
      <c r="ER54" s="281"/>
      <c r="ES54" s="283"/>
      <c r="ET54" s="281"/>
      <c r="EU54" s="283"/>
      <c r="EV54" s="281"/>
      <c r="EW54" s="283"/>
      <c r="EX54" s="281"/>
      <c r="EY54" s="282"/>
      <c r="EZ54" s="87"/>
      <c r="FA54" s="104"/>
      <c r="FB54" s="135" t="str">
        <f t="shared" si="2"/>
        <v/>
      </c>
      <c r="FC54" s="281"/>
      <c r="FD54" s="283"/>
      <c r="FE54" s="281"/>
      <c r="FF54" s="283"/>
      <c r="FG54" s="281"/>
      <c r="FH54" s="283"/>
      <c r="FI54" s="281"/>
      <c r="FJ54" s="282"/>
      <c r="FK54" s="120"/>
      <c r="FL54" s="128"/>
      <c r="FM54" s="135" t="str">
        <f t="shared" si="3"/>
        <v/>
      </c>
      <c r="FN54" s="284"/>
      <c r="FO54" s="285"/>
      <c r="FP54" s="284"/>
      <c r="FQ54" s="285"/>
      <c r="FR54" s="284"/>
      <c r="FS54" s="285"/>
      <c r="FT54" s="284"/>
      <c r="FU54" s="286"/>
      <c r="FV54" s="120"/>
      <c r="FW54" s="128"/>
      <c r="FX54" s="135" t="str">
        <f t="shared" si="4"/>
        <v/>
      </c>
      <c r="FY54" s="284"/>
      <c r="FZ54" s="285"/>
      <c r="GA54" s="284"/>
      <c r="GB54" s="285"/>
      <c r="GC54" s="284"/>
      <c r="GD54" s="285"/>
      <c r="GE54" s="284"/>
      <c r="GF54" s="286"/>
      <c r="GG54" s="224"/>
      <c r="GH54" s="142"/>
      <c r="GI54" s="142"/>
      <c r="GW54" s="153" t="str">
        <f t="shared" si="5"/>
        <v/>
      </c>
      <c r="GX54" s="146" t="str">
        <f t="shared" si="6"/>
        <v/>
      </c>
      <c r="GY54" s="149" t="str">
        <f t="shared" si="7"/>
        <v/>
      </c>
      <c r="GZ54" s="146" t="str">
        <f t="shared" si="42"/>
        <v/>
      </c>
      <c r="HA54" s="209" t="str">
        <f t="shared" si="8"/>
        <v/>
      </c>
      <c r="HB54" s="153">
        <v>1</v>
      </c>
      <c r="HC54" s="210" t="str">
        <f t="shared" si="9"/>
        <v/>
      </c>
      <c r="HD54" s="148" t="str">
        <f t="shared" si="10"/>
        <v/>
      </c>
      <c r="HE54" s="149" t="str">
        <f t="shared" si="11"/>
        <v/>
      </c>
      <c r="HF54" s="153" t="str">
        <f t="shared" si="12"/>
        <v/>
      </c>
      <c r="HG54" s="154" t="str">
        <f t="shared" si="13"/>
        <v/>
      </c>
      <c r="HH54" s="153" t="str">
        <f t="shared" si="14"/>
        <v/>
      </c>
      <c r="HI54" s="154" t="str">
        <f t="shared" si="15"/>
        <v/>
      </c>
      <c r="HJ54" s="150" t="str">
        <f t="shared" si="16"/>
        <v/>
      </c>
      <c r="HK54" s="151" t="str">
        <f t="shared" si="17"/>
        <v/>
      </c>
      <c r="HL54" s="151" t="str">
        <f t="shared" si="18"/>
        <v/>
      </c>
      <c r="HM54" s="151" t="str">
        <f t="shared" si="19"/>
        <v/>
      </c>
      <c r="HN54" s="151" t="str">
        <f t="shared" si="20"/>
        <v/>
      </c>
      <c r="HO54" s="151" t="str">
        <f t="shared" si="21"/>
        <v/>
      </c>
      <c r="HP54" s="151" t="str">
        <f t="shared" si="22"/>
        <v/>
      </c>
      <c r="HQ54" s="151" t="str">
        <f t="shared" si="23"/>
        <v/>
      </c>
      <c r="HR54" s="148" t="str">
        <f t="shared" si="24"/>
        <v/>
      </c>
      <c r="HS54" s="150" t="str">
        <f t="shared" si="25"/>
        <v/>
      </c>
      <c r="HT54" s="151" t="str">
        <f t="shared" si="26"/>
        <v/>
      </c>
      <c r="HU54" s="151" t="str">
        <f t="shared" si="27"/>
        <v/>
      </c>
      <c r="HV54" s="151" t="str">
        <f t="shared" si="28"/>
        <v/>
      </c>
      <c r="HW54" s="151" t="str">
        <f t="shared" si="29"/>
        <v/>
      </c>
      <c r="HX54" s="151" t="str">
        <f t="shared" si="30"/>
        <v/>
      </c>
      <c r="HY54" s="151" t="str">
        <f t="shared" si="31"/>
        <v/>
      </c>
      <c r="HZ54" s="151" t="str">
        <f t="shared" si="32"/>
        <v/>
      </c>
      <c r="IA54" s="148" t="str">
        <f t="shared" si="33"/>
        <v/>
      </c>
      <c r="IB54" s="153" t="str">
        <f t="shared" si="34"/>
        <v/>
      </c>
      <c r="IC54" s="211" t="str">
        <f t="shared" si="35"/>
        <v/>
      </c>
      <c r="ID54" s="212" t="str">
        <f t="shared" si="36"/>
        <v/>
      </c>
      <c r="IE54" s="154" t="str">
        <f t="shared" si="37"/>
        <v/>
      </c>
      <c r="IF54" s="150" t="str">
        <f t="shared" si="45"/>
        <v/>
      </c>
      <c r="IG54" s="144" t="str">
        <f t="shared" si="38"/>
        <v/>
      </c>
      <c r="IH54" s="149" t="str">
        <f t="shared" si="39"/>
        <v/>
      </c>
      <c r="II54" s="149" t="str">
        <f t="shared" si="40"/>
        <v/>
      </c>
      <c r="IJ54" s="154" t="str">
        <f t="shared" si="41"/>
        <v/>
      </c>
    </row>
    <row r="55" spans="1:244" ht="23.1" customHeight="1">
      <c r="A55" s="126">
        <f t="shared" si="0"/>
        <v>21</v>
      </c>
      <c r="B55" s="309"/>
      <c r="C55" s="310"/>
      <c r="D55" s="309" t="str">
        <f t="shared" si="44"/>
        <v/>
      </c>
      <c r="E55" s="310"/>
      <c r="F55" s="309"/>
      <c r="G55" s="310"/>
      <c r="H55" s="309"/>
      <c r="I55" s="310"/>
      <c r="J55" s="313"/>
      <c r="K55" s="226"/>
      <c r="L55" s="226"/>
      <c r="M55" s="226"/>
      <c r="N55" s="226"/>
      <c r="O55" s="226"/>
      <c r="P55" s="226"/>
      <c r="Q55" s="226"/>
      <c r="R55" s="121"/>
      <c r="S55" s="121"/>
      <c r="T55" s="121"/>
      <c r="U55" s="121"/>
      <c r="V55" s="311"/>
      <c r="W55" s="311"/>
      <c r="X55" s="312"/>
      <c r="Y55" s="98"/>
      <c r="Z55" s="96"/>
      <c r="AA55" s="96"/>
      <c r="AB55" s="314"/>
      <c r="AC55" s="315"/>
      <c r="AD55" s="315"/>
      <c r="AE55" s="315"/>
      <c r="AF55" s="316"/>
      <c r="AG55" s="314"/>
      <c r="AH55" s="315"/>
      <c r="AI55" s="316"/>
      <c r="AJ55" s="96"/>
      <c r="AK55" s="96"/>
      <c r="AL55" s="96"/>
      <c r="AM55" s="96"/>
      <c r="AN55" s="99"/>
      <c r="AO55" s="330"/>
      <c r="AP55" s="330"/>
      <c r="AQ55" s="99"/>
      <c r="AR55" s="330"/>
      <c r="AS55" s="330"/>
      <c r="AT55" s="101"/>
      <c r="AU55" s="87"/>
      <c r="AV55" s="96"/>
      <c r="AW55" s="96"/>
      <c r="AX55" s="96" t="str">
        <f t="shared" si="1"/>
        <v/>
      </c>
      <c r="AY55" s="334"/>
      <c r="AZ55" s="335"/>
      <c r="BA55" s="281"/>
      <c r="BB55" s="331"/>
      <c r="BC55" s="283"/>
      <c r="BD55" s="307"/>
      <c r="BE55" s="308"/>
      <c r="BF55" s="96"/>
      <c r="BG55" s="96"/>
      <c r="BH55" s="334"/>
      <c r="BI55" s="335"/>
      <c r="BJ55" s="281"/>
      <c r="BK55" s="331"/>
      <c r="BL55" s="283"/>
      <c r="BM55" s="307"/>
      <c r="BN55" s="308"/>
      <c r="BO55" s="307"/>
      <c r="BP55" s="336"/>
      <c r="BQ55" s="317"/>
      <c r="BR55" s="318"/>
      <c r="BS55" s="318"/>
      <c r="BT55" s="318"/>
      <c r="BU55" s="87"/>
      <c r="BV55" s="101"/>
      <c r="BW55" s="87"/>
      <c r="BX55" s="96"/>
      <c r="BY55" s="305"/>
      <c r="BZ55" s="306"/>
      <c r="CA55" s="305"/>
      <c r="CB55" s="306"/>
      <c r="CC55" s="103"/>
      <c r="CD55" s="96"/>
      <c r="CE55" s="302"/>
      <c r="CF55" s="303"/>
      <c r="CG55" s="304"/>
      <c r="CH55" s="87"/>
      <c r="CI55" s="96"/>
      <c r="CJ55" s="96"/>
      <c r="CK55" s="96"/>
      <c r="CL55" s="96"/>
      <c r="CM55" s="96"/>
      <c r="CN55" s="96"/>
      <c r="CO55" s="281"/>
      <c r="CP55" s="331"/>
      <c r="CQ55" s="283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101"/>
      <c r="DD55" s="87"/>
      <c r="DE55" s="104"/>
      <c r="DF55" s="104"/>
      <c r="DG55" s="96"/>
      <c r="DH55" s="96"/>
      <c r="DI55" s="105"/>
      <c r="DJ55" s="321"/>
      <c r="DK55" s="332"/>
      <c r="DL55" s="332"/>
      <c r="DM55" s="322"/>
      <c r="DN55" s="80"/>
      <c r="DO55" s="80"/>
      <c r="DP55" s="80"/>
      <c r="DQ55" s="80"/>
      <c r="DR55" s="80"/>
      <c r="DS55" s="80"/>
      <c r="DT55" s="80"/>
      <c r="DU55" s="91"/>
      <c r="DV55" s="321"/>
      <c r="DW55" s="332"/>
      <c r="DX55" s="332"/>
      <c r="DY55" s="322"/>
      <c r="DZ55" s="100"/>
      <c r="EA55" s="100"/>
      <c r="EB55" s="100"/>
      <c r="EC55" s="100"/>
      <c r="ED55" s="100"/>
      <c r="EE55" s="100"/>
      <c r="EF55" s="100"/>
      <c r="EG55" s="100"/>
      <c r="EH55" s="80"/>
      <c r="EI55" s="100"/>
      <c r="EJ55" s="100"/>
      <c r="EK55" s="100"/>
      <c r="EL55" s="107"/>
      <c r="EM55" s="87"/>
      <c r="EN55" s="102"/>
      <c r="EO55" s="87"/>
      <c r="EP55" s="104"/>
      <c r="EQ55" s="106" t="str">
        <f t="shared" si="43"/>
        <v/>
      </c>
      <c r="ER55" s="281"/>
      <c r="ES55" s="283"/>
      <c r="ET55" s="281"/>
      <c r="EU55" s="283"/>
      <c r="EV55" s="281"/>
      <c r="EW55" s="283"/>
      <c r="EX55" s="281"/>
      <c r="EY55" s="282"/>
      <c r="EZ55" s="87"/>
      <c r="FA55" s="104"/>
      <c r="FB55" s="135" t="str">
        <f t="shared" si="2"/>
        <v/>
      </c>
      <c r="FC55" s="281"/>
      <c r="FD55" s="283"/>
      <c r="FE55" s="281"/>
      <c r="FF55" s="283"/>
      <c r="FG55" s="281"/>
      <c r="FH55" s="283"/>
      <c r="FI55" s="281"/>
      <c r="FJ55" s="282"/>
      <c r="FK55" s="120"/>
      <c r="FL55" s="128"/>
      <c r="FM55" s="135" t="str">
        <f t="shared" si="3"/>
        <v/>
      </c>
      <c r="FN55" s="284"/>
      <c r="FO55" s="285"/>
      <c r="FP55" s="284"/>
      <c r="FQ55" s="285"/>
      <c r="FR55" s="284"/>
      <c r="FS55" s="285"/>
      <c r="FT55" s="284"/>
      <c r="FU55" s="286"/>
      <c r="FV55" s="120"/>
      <c r="FW55" s="128"/>
      <c r="FX55" s="135" t="str">
        <f t="shared" si="4"/>
        <v/>
      </c>
      <c r="FY55" s="284"/>
      <c r="FZ55" s="285"/>
      <c r="GA55" s="284"/>
      <c r="GB55" s="285"/>
      <c r="GC55" s="284"/>
      <c r="GD55" s="285"/>
      <c r="GE55" s="284"/>
      <c r="GF55" s="286"/>
      <c r="GG55" s="224"/>
      <c r="GH55" s="142"/>
      <c r="GI55" s="142"/>
      <c r="GW55" s="153" t="str">
        <f t="shared" si="5"/>
        <v/>
      </c>
      <c r="GX55" s="146" t="str">
        <f t="shared" si="6"/>
        <v/>
      </c>
      <c r="GY55" s="149" t="str">
        <f t="shared" si="7"/>
        <v/>
      </c>
      <c r="GZ55" s="146" t="str">
        <f t="shared" si="42"/>
        <v/>
      </c>
      <c r="HA55" s="209" t="str">
        <f t="shared" si="8"/>
        <v/>
      </c>
      <c r="HB55" s="153">
        <v>1</v>
      </c>
      <c r="HC55" s="210" t="str">
        <f t="shared" si="9"/>
        <v/>
      </c>
      <c r="HD55" s="148" t="str">
        <f t="shared" si="10"/>
        <v/>
      </c>
      <c r="HE55" s="149" t="str">
        <f t="shared" si="11"/>
        <v/>
      </c>
      <c r="HF55" s="153" t="str">
        <f t="shared" si="12"/>
        <v/>
      </c>
      <c r="HG55" s="154" t="str">
        <f t="shared" si="13"/>
        <v/>
      </c>
      <c r="HH55" s="153" t="str">
        <f t="shared" si="14"/>
        <v/>
      </c>
      <c r="HI55" s="154" t="str">
        <f t="shared" si="15"/>
        <v/>
      </c>
      <c r="HJ55" s="150" t="str">
        <f t="shared" si="16"/>
        <v/>
      </c>
      <c r="HK55" s="151" t="str">
        <f t="shared" si="17"/>
        <v/>
      </c>
      <c r="HL55" s="151" t="str">
        <f t="shared" si="18"/>
        <v/>
      </c>
      <c r="HM55" s="151" t="str">
        <f t="shared" si="19"/>
        <v/>
      </c>
      <c r="HN55" s="151" t="str">
        <f t="shared" si="20"/>
        <v/>
      </c>
      <c r="HO55" s="151" t="str">
        <f t="shared" si="21"/>
        <v/>
      </c>
      <c r="HP55" s="151" t="str">
        <f t="shared" si="22"/>
        <v/>
      </c>
      <c r="HQ55" s="151" t="str">
        <f t="shared" si="23"/>
        <v/>
      </c>
      <c r="HR55" s="148" t="str">
        <f t="shared" si="24"/>
        <v/>
      </c>
      <c r="HS55" s="150" t="str">
        <f t="shared" si="25"/>
        <v/>
      </c>
      <c r="HT55" s="151" t="str">
        <f t="shared" si="26"/>
        <v/>
      </c>
      <c r="HU55" s="151" t="str">
        <f t="shared" si="27"/>
        <v/>
      </c>
      <c r="HV55" s="151" t="str">
        <f t="shared" si="28"/>
        <v/>
      </c>
      <c r="HW55" s="151" t="str">
        <f t="shared" si="29"/>
        <v/>
      </c>
      <c r="HX55" s="151" t="str">
        <f t="shared" si="30"/>
        <v/>
      </c>
      <c r="HY55" s="151" t="str">
        <f t="shared" si="31"/>
        <v/>
      </c>
      <c r="HZ55" s="151" t="str">
        <f t="shared" si="32"/>
        <v/>
      </c>
      <c r="IA55" s="148" t="str">
        <f t="shared" si="33"/>
        <v/>
      </c>
      <c r="IB55" s="153" t="str">
        <f t="shared" si="34"/>
        <v/>
      </c>
      <c r="IC55" s="211" t="str">
        <f t="shared" si="35"/>
        <v/>
      </c>
      <c r="ID55" s="212" t="str">
        <f t="shared" si="36"/>
        <v/>
      </c>
      <c r="IE55" s="154" t="str">
        <f t="shared" si="37"/>
        <v/>
      </c>
      <c r="IF55" s="150" t="str">
        <f t="shared" si="45"/>
        <v/>
      </c>
      <c r="IG55" s="144" t="str">
        <f t="shared" si="38"/>
        <v/>
      </c>
      <c r="IH55" s="149" t="str">
        <f t="shared" si="39"/>
        <v/>
      </c>
      <c r="II55" s="149" t="str">
        <f t="shared" si="40"/>
        <v/>
      </c>
      <c r="IJ55" s="154" t="str">
        <f t="shared" si="41"/>
        <v/>
      </c>
    </row>
    <row r="56" spans="1:244" ht="23.1" customHeight="1">
      <c r="A56" s="126">
        <f t="shared" si="0"/>
        <v>22</v>
      </c>
      <c r="B56" s="309"/>
      <c r="C56" s="310"/>
      <c r="D56" s="309" t="str">
        <f t="shared" si="44"/>
        <v/>
      </c>
      <c r="E56" s="310"/>
      <c r="F56" s="309"/>
      <c r="G56" s="310"/>
      <c r="H56" s="309"/>
      <c r="I56" s="310"/>
      <c r="J56" s="313"/>
      <c r="K56" s="226"/>
      <c r="L56" s="226"/>
      <c r="M56" s="226"/>
      <c r="N56" s="226"/>
      <c r="O56" s="226"/>
      <c r="P56" s="226"/>
      <c r="Q56" s="226"/>
      <c r="R56" s="121"/>
      <c r="S56" s="121"/>
      <c r="T56" s="121"/>
      <c r="U56" s="121"/>
      <c r="V56" s="311"/>
      <c r="W56" s="311"/>
      <c r="X56" s="312"/>
      <c r="Y56" s="98"/>
      <c r="Z56" s="96"/>
      <c r="AA56" s="96"/>
      <c r="AB56" s="314"/>
      <c r="AC56" s="315"/>
      <c r="AD56" s="315"/>
      <c r="AE56" s="315"/>
      <c r="AF56" s="316"/>
      <c r="AG56" s="314"/>
      <c r="AH56" s="315"/>
      <c r="AI56" s="316"/>
      <c r="AJ56" s="96"/>
      <c r="AK56" s="96"/>
      <c r="AL56" s="96"/>
      <c r="AM56" s="96"/>
      <c r="AN56" s="99"/>
      <c r="AO56" s="330"/>
      <c r="AP56" s="330"/>
      <c r="AQ56" s="99"/>
      <c r="AR56" s="330"/>
      <c r="AS56" s="330"/>
      <c r="AT56" s="101"/>
      <c r="AU56" s="87"/>
      <c r="AV56" s="96"/>
      <c r="AW56" s="96"/>
      <c r="AX56" s="96" t="str">
        <f t="shared" si="1"/>
        <v/>
      </c>
      <c r="AY56" s="334"/>
      <c r="AZ56" s="335"/>
      <c r="BA56" s="281"/>
      <c r="BB56" s="331"/>
      <c r="BC56" s="283"/>
      <c r="BD56" s="307"/>
      <c r="BE56" s="308"/>
      <c r="BF56" s="96"/>
      <c r="BG56" s="96"/>
      <c r="BH56" s="334"/>
      <c r="BI56" s="335"/>
      <c r="BJ56" s="281"/>
      <c r="BK56" s="331"/>
      <c r="BL56" s="283"/>
      <c r="BM56" s="307"/>
      <c r="BN56" s="308"/>
      <c r="BO56" s="307"/>
      <c r="BP56" s="336"/>
      <c r="BQ56" s="317"/>
      <c r="BR56" s="318"/>
      <c r="BS56" s="318"/>
      <c r="BT56" s="318"/>
      <c r="BU56" s="87"/>
      <c r="BV56" s="101"/>
      <c r="BW56" s="87"/>
      <c r="BX56" s="96"/>
      <c r="BY56" s="305"/>
      <c r="BZ56" s="306"/>
      <c r="CA56" s="305"/>
      <c r="CB56" s="306"/>
      <c r="CC56" s="103"/>
      <c r="CD56" s="96"/>
      <c r="CE56" s="302"/>
      <c r="CF56" s="303"/>
      <c r="CG56" s="304"/>
      <c r="CH56" s="87"/>
      <c r="CI56" s="96"/>
      <c r="CJ56" s="96"/>
      <c r="CK56" s="96"/>
      <c r="CL56" s="96"/>
      <c r="CM56" s="96"/>
      <c r="CN56" s="96"/>
      <c r="CO56" s="281"/>
      <c r="CP56" s="331"/>
      <c r="CQ56" s="283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101"/>
      <c r="DD56" s="87"/>
      <c r="DE56" s="104"/>
      <c r="DF56" s="104"/>
      <c r="DG56" s="96"/>
      <c r="DH56" s="96"/>
      <c r="DI56" s="105"/>
      <c r="DJ56" s="321"/>
      <c r="DK56" s="332"/>
      <c r="DL56" s="332"/>
      <c r="DM56" s="322"/>
      <c r="DN56" s="80"/>
      <c r="DO56" s="80"/>
      <c r="DP56" s="80"/>
      <c r="DQ56" s="80"/>
      <c r="DR56" s="80"/>
      <c r="DS56" s="80"/>
      <c r="DT56" s="80"/>
      <c r="DU56" s="91"/>
      <c r="DV56" s="321"/>
      <c r="DW56" s="332"/>
      <c r="DX56" s="332"/>
      <c r="DY56" s="322"/>
      <c r="DZ56" s="100"/>
      <c r="EA56" s="100"/>
      <c r="EB56" s="100"/>
      <c r="EC56" s="100"/>
      <c r="ED56" s="100"/>
      <c r="EE56" s="100"/>
      <c r="EF56" s="100"/>
      <c r="EG56" s="100"/>
      <c r="EH56" s="80"/>
      <c r="EI56" s="100"/>
      <c r="EJ56" s="100"/>
      <c r="EK56" s="100"/>
      <c r="EL56" s="107"/>
      <c r="EM56" s="87"/>
      <c r="EN56" s="102"/>
      <c r="EO56" s="87"/>
      <c r="EP56" s="104"/>
      <c r="EQ56" s="106" t="str">
        <f t="shared" si="43"/>
        <v/>
      </c>
      <c r="ER56" s="281"/>
      <c r="ES56" s="283"/>
      <c r="ET56" s="281"/>
      <c r="EU56" s="283"/>
      <c r="EV56" s="281"/>
      <c r="EW56" s="283"/>
      <c r="EX56" s="281"/>
      <c r="EY56" s="282"/>
      <c r="EZ56" s="87"/>
      <c r="FA56" s="104"/>
      <c r="FB56" s="135" t="str">
        <f t="shared" si="2"/>
        <v/>
      </c>
      <c r="FC56" s="281"/>
      <c r="FD56" s="283"/>
      <c r="FE56" s="281"/>
      <c r="FF56" s="283"/>
      <c r="FG56" s="281"/>
      <c r="FH56" s="283"/>
      <c r="FI56" s="281"/>
      <c r="FJ56" s="282"/>
      <c r="FK56" s="120"/>
      <c r="FL56" s="128"/>
      <c r="FM56" s="135" t="str">
        <f t="shared" si="3"/>
        <v/>
      </c>
      <c r="FN56" s="284"/>
      <c r="FO56" s="285"/>
      <c r="FP56" s="284"/>
      <c r="FQ56" s="285"/>
      <c r="FR56" s="284"/>
      <c r="FS56" s="285"/>
      <c r="FT56" s="284"/>
      <c r="FU56" s="286"/>
      <c r="FV56" s="120"/>
      <c r="FW56" s="128"/>
      <c r="FX56" s="135" t="str">
        <f t="shared" si="4"/>
        <v/>
      </c>
      <c r="FY56" s="284"/>
      <c r="FZ56" s="285"/>
      <c r="GA56" s="284"/>
      <c r="GB56" s="285"/>
      <c r="GC56" s="284"/>
      <c r="GD56" s="285"/>
      <c r="GE56" s="284"/>
      <c r="GF56" s="286"/>
      <c r="GG56" s="224"/>
      <c r="GH56" s="142"/>
      <c r="GI56" s="142"/>
      <c r="GW56" s="153" t="str">
        <f t="shared" si="5"/>
        <v/>
      </c>
      <c r="GX56" s="146" t="str">
        <f t="shared" si="6"/>
        <v/>
      </c>
      <c r="GY56" s="149" t="str">
        <f t="shared" si="7"/>
        <v/>
      </c>
      <c r="GZ56" s="146" t="str">
        <f t="shared" si="42"/>
        <v/>
      </c>
      <c r="HA56" s="209" t="str">
        <f t="shared" si="8"/>
        <v/>
      </c>
      <c r="HB56" s="153">
        <v>1</v>
      </c>
      <c r="HC56" s="210" t="str">
        <f t="shared" si="9"/>
        <v/>
      </c>
      <c r="HD56" s="148" t="str">
        <f t="shared" si="10"/>
        <v/>
      </c>
      <c r="HE56" s="149" t="str">
        <f t="shared" si="11"/>
        <v/>
      </c>
      <c r="HF56" s="153" t="str">
        <f t="shared" si="12"/>
        <v/>
      </c>
      <c r="HG56" s="154" t="str">
        <f t="shared" si="13"/>
        <v/>
      </c>
      <c r="HH56" s="153" t="str">
        <f t="shared" si="14"/>
        <v/>
      </c>
      <c r="HI56" s="154" t="str">
        <f t="shared" si="15"/>
        <v/>
      </c>
      <c r="HJ56" s="150" t="str">
        <f t="shared" si="16"/>
        <v/>
      </c>
      <c r="HK56" s="151" t="str">
        <f t="shared" si="17"/>
        <v/>
      </c>
      <c r="HL56" s="151" t="str">
        <f t="shared" si="18"/>
        <v/>
      </c>
      <c r="HM56" s="151" t="str">
        <f t="shared" si="19"/>
        <v/>
      </c>
      <c r="HN56" s="151" t="str">
        <f t="shared" si="20"/>
        <v/>
      </c>
      <c r="HO56" s="151" t="str">
        <f t="shared" si="21"/>
        <v/>
      </c>
      <c r="HP56" s="151" t="str">
        <f t="shared" si="22"/>
        <v/>
      </c>
      <c r="HQ56" s="151" t="str">
        <f t="shared" si="23"/>
        <v/>
      </c>
      <c r="HR56" s="148" t="str">
        <f t="shared" si="24"/>
        <v/>
      </c>
      <c r="HS56" s="150" t="str">
        <f t="shared" si="25"/>
        <v/>
      </c>
      <c r="HT56" s="151" t="str">
        <f t="shared" si="26"/>
        <v/>
      </c>
      <c r="HU56" s="151" t="str">
        <f t="shared" si="27"/>
        <v/>
      </c>
      <c r="HV56" s="151" t="str">
        <f t="shared" si="28"/>
        <v/>
      </c>
      <c r="HW56" s="151" t="str">
        <f t="shared" si="29"/>
        <v/>
      </c>
      <c r="HX56" s="151" t="str">
        <f t="shared" si="30"/>
        <v/>
      </c>
      <c r="HY56" s="151" t="str">
        <f t="shared" si="31"/>
        <v/>
      </c>
      <c r="HZ56" s="151" t="str">
        <f t="shared" si="32"/>
        <v/>
      </c>
      <c r="IA56" s="148" t="str">
        <f t="shared" si="33"/>
        <v/>
      </c>
      <c r="IB56" s="153" t="str">
        <f t="shared" si="34"/>
        <v/>
      </c>
      <c r="IC56" s="211" t="str">
        <f t="shared" si="35"/>
        <v/>
      </c>
      <c r="ID56" s="212" t="str">
        <f t="shared" si="36"/>
        <v/>
      </c>
      <c r="IE56" s="154" t="str">
        <f t="shared" si="37"/>
        <v/>
      </c>
      <c r="IF56" s="150" t="str">
        <f t="shared" si="45"/>
        <v/>
      </c>
      <c r="IG56" s="144" t="str">
        <f t="shared" si="38"/>
        <v/>
      </c>
      <c r="IH56" s="149" t="str">
        <f t="shared" si="39"/>
        <v/>
      </c>
      <c r="II56" s="149" t="str">
        <f t="shared" si="40"/>
        <v/>
      </c>
      <c r="IJ56" s="154" t="str">
        <f t="shared" si="41"/>
        <v/>
      </c>
    </row>
    <row r="57" spans="1:244" ht="23.1" customHeight="1">
      <c r="A57" s="126">
        <f t="shared" si="0"/>
        <v>23</v>
      </c>
      <c r="B57" s="309"/>
      <c r="C57" s="310"/>
      <c r="D57" s="309" t="str">
        <f t="shared" si="44"/>
        <v/>
      </c>
      <c r="E57" s="310"/>
      <c r="F57" s="309"/>
      <c r="G57" s="310"/>
      <c r="H57" s="309"/>
      <c r="I57" s="310"/>
      <c r="J57" s="313"/>
      <c r="K57" s="226"/>
      <c r="L57" s="226"/>
      <c r="M57" s="226"/>
      <c r="N57" s="226"/>
      <c r="O57" s="226"/>
      <c r="P57" s="226"/>
      <c r="Q57" s="226"/>
      <c r="R57" s="121"/>
      <c r="S57" s="121"/>
      <c r="T57" s="121"/>
      <c r="U57" s="121"/>
      <c r="V57" s="311"/>
      <c r="W57" s="311"/>
      <c r="X57" s="312"/>
      <c r="Y57" s="98"/>
      <c r="Z57" s="96"/>
      <c r="AA57" s="96"/>
      <c r="AB57" s="314"/>
      <c r="AC57" s="315"/>
      <c r="AD57" s="315"/>
      <c r="AE57" s="315"/>
      <c r="AF57" s="316"/>
      <c r="AG57" s="314"/>
      <c r="AH57" s="315"/>
      <c r="AI57" s="316"/>
      <c r="AJ57" s="96"/>
      <c r="AK57" s="96"/>
      <c r="AL57" s="96"/>
      <c r="AM57" s="96"/>
      <c r="AN57" s="99"/>
      <c r="AO57" s="330"/>
      <c r="AP57" s="330"/>
      <c r="AQ57" s="99"/>
      <c r="AR57" s="330"/>
      <c r="AS57" s="330"/>
      <c r="AT57" s="101"/>
      <c r="AU57" s="87"/>
      <c r="AV57" s="96"/>
      <c r="AW57" s="96"/>
      <c r="AX57" s="96" t="str">
        <f t="shared" si="1"/>
        <v/>
      </c>
      <c r="AY57" s="334"/>
      <c r="AZ57" s="335"/>
      <c r="BA57" s="281"/>
      <c r="BB57" s="331"/>
      <c r="BC57" s="283"/>
      <c r="BD57" s="307"/>
      <c r="BE57" s="308"/>
      <c r="BF57" s="96"/>
      <c r="BG57" s="96"/>
      <c r="BH57" s="334"/>
      <c r="BI57" s="335"/>
      <c r="BJ57" s="281"/>
      <c r="BK57" s="331"/>
      <c r="BL57" s="283"/>
      <c r="BM57" s="307"/>
      <c r="BN57" s="308"/>
      <c r="BO57" s="307"/>
      <c r="BP57" s="336"/>
      <c r="BQ57" s="317"/>
      <c r="BR57" s="318"/>
      <c r="BS57" s="318"/>
      <c r="BT57" s="318"/>
      <c r="BU57" s="87"/>
      <c r="BV57" s="101"/>
      <c r="BW57" s="87"/>
      <c r="BX57" s="96"/>
      <c r="BY57" s="305"/>
      <c r="BZ57" s="306"/>
      <c r="CA57" s="305"/>
      <c r="CB57" s="306"/>
      <c r="CC57" s="103"/>
      <c r="CD57" s="96"/>
      <c r="CE57" s="302"/>
      <c r="CF57" s="303"/>
      <c r="CG57" s="304"/>
      <c r="CH57" s="87"/>
      <c r="CI57" s="96"/>
      <c r="CJ57" s="96"/>
      <c r="CK57" s="96"/>
      <c r="CL57" s="96"/>
      <c r="CM57" s="96"/>
      <c r="CN57" s="96"/>
      <c r="CO57" s="281"/>
      <c r="CP57" s="331"/>
      <c r="CQ57" s="283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101"/>
      <c r="DD57" s="87"/>
      <c r="DE57" s="104"/>
      <c r="DF57" s="104"/>
      <c r="DG57" s="96"/>
      <c r="DH57" s="96"/>
      <c r="DI57" s="105"/>
      <c r="DJ57" s="321"/>
      <c r="DK57" s="332"/>
      <c r="DL57" s="332"/>
      <c r="DM57" s="322"/>
      <c r="DN57" s="80"/>
      <c r="DO57" s="80"/>
      <c r="DP57" s="80"/>
      <c r="DQ57" s="80"/>
      <c r="DR57" s="80"/>
      <c r="DS57" s="80"/>
      <c r="DT57" s="80"/>
      <c r="DU57" s="91"/>
      <c r="DV57" s="321"/>
      <c r="DW57" s="332"/>
      <c r="DX57" s="332"/>
      <c r="DY57" s="322"/>
      <c r="DZ57" s="100"/>
      <c r="EA57" s="100"/>
      <c r="EB57" s="100"/>
      <c r="EC57" s="100"/>
      <c r="ED57" s="100"/>
      <c r="EE57" s="100"/>
      <c r="EF57" s="100"/>
      <c r="EG57" s="100"/>
      <c r="EH57" s="80"/>
      <c r="EI57" s="100"/>
      <c r="EJ57" s="100"/>
      <c r="EK57" s="100"/>
      <c r="EL57" s="107"/>
      <c r="EM57" s="87"/>
      <c r="EN57" s="102"/>
      <c r="EO57" s="87"/>
      <c r="EP57" s="104"/>
      <c r="EQ57" s="106" t="str">
        <f t="shared" si="43"/>
        <v/>
      </c>
      <c r="ER57" s="281"/>
      <c r="ES57" s="283"/>
      <c r="ET57" s="281"/>
      <c r="EU57" s="283"/>
      <c r="EV57" s="281"/>
      <c r="EW57" s="283"/>
      <c r="EX57" s="281"/>
      <c r="EY57" s="282"/>
      <c r="EZ57" s="87"/>
      <c r="FA57" s="104"/>
      <c r="FB57" s="135" t="str">
        <f t="shared" si="2"/>
        <v/>
      </c>
      <c r="FC57" s="281"/>
      <c r="FD57" s="283"/>
      <c r="FE57" s="281"/>
      <c r="FF57" s="283"/>
      <c r="FG57" s="281"/>
      <c r="FH57" s="283"/>
      <c r="FI57" s="281"/>
      <c r="FJ57" s="282"/>
      <c r="FK57" s="120"/>
      <c r="FL57" s="128"/>
      <c r="FM57" s="135" t="str">
        <f t="shared" si="3"/>
        <v/>
      </c>
      <c r="FN57" s="284"/>
      <c r="FO57" s="285"/>
      <c r="FP57" s="284"/>
      <c r="FQ57" s="285"/>
      <c r="FR57" s="284"/>
      <c r="FS57" s="285"/>
      <c r="FT57" s="284"/>
      <c r="FU57" s="286"/>
      <c r="FV57" s="120"/>
      <c r="FW57" s="128"/>
      <c r="FX57" s="135" t="str">
        <f t="shared" si="4"/>
        <v/>
      </c>
      <c r="FY57" s="284"/>
      <c r="FZ57" s="285"/>
      <c r="GA57" s="284"/>
      <c r="GB57" s="285"/>
      <c r="GC57" s="284"/>
      <c r="GD57" s="285"/>
      <c r="GE57" s="284"/>
      <c r="GF57" s="286"/>
      <c r="GG57" s="224"/>
      <c r="GH57" s="142"/>
      <c r="GI57" s="142"/>
      <c r="GW57" s="153" t="str">
        <f t="shared" si="5"/>
        <v/>
      </c>
      <c r="GX57" s="146" t="str">
        <f t="shared" si="6"/>
        <v/>
      </c>
      <c r="GY57" s="149" t="str">
        <f t="shared" si="7"/>
        <v/>
      </c>
      <c r="GZ57" s="146" t="str">
        <f t="shared" si="42"/>
        <v/>
      </c>
      <c r="HA57" s="209" t="str">
        <f t="shared" si="8"/>
        <v/>
      </c>
      <c r="HB57" s="153">
        <v>1</v>
      </c>
      <c r="HC57" s="210" t="str">
        <f t="shared" si="9"/>
        <v/>
      </c>
      <c r="HD57" s="148" t="str">
        <f t="shared" si="10"/>
        <v/>
      </c>
      <c r="HE57" s="149" t="str">
        <f t="shared" si="11"/>
        <v/>
      </c>
      <c r="HF57" s="153" t="str">
        <f t="shared" si="12"/>
        <v/>
      </c>
      <c r="HG57" s="154" t="str">
        <f t="shared" si="13"/>
        <v/>
      </c>
      <c r="HH57" s="153" t="str">
        <f t="shared" si="14"/>
        <v/>
      </c>
      <c r="HI57" s="154" t="str">
        <f t="shared" si="15"/>
        <v/>
      </c>
      <c r="HJ57" s="150" t="str">
        <f t="shared" si="16"/>
        <v/>
      </c>
      <c r="HK57" s="151" t="str">
        <f t="shared" si="17"/>
        <v/>
      </c>
      <c r="HL57" s="151" t="str">
        <f t="shared" si="18"/>
        <v/>
      </c>
      <c r="HM57" s="151" t="str">
        <f t="shared" si="19"/>
        <v/>
      </c>
      <c r="HN57" s="151" t="str">
        <f t="shared" si="20"/>
        <v/>
      </c>
      <c r="HO57" s="151" t="str">
        <f t="shared" si="21"/>
        <v/>
      </c>
      <c r="HP57" s="151" t="str">
        <f t="shared" si="22"/>
        <v/>
      </c>
      <c r="HQ57" s="151" t="str">
        <f t="shared" si="23"/>
        <v/>
      </c>
      <c r="HR57" s="148" t="str">
        <f t="shared" si="24"/>
        <v/>
      </c>
      <c r="HS57" s="150" t="str">
        <f t="shared" si="25"/>
        <v/>
      </c>
      <c r="HT57" s="151" t="str">
        <f t="shared" si="26"/>
        <v/>
      </c>
      <c r="HU57" s="151" t="str">
        <f t="shared" si="27"/>
        <v/>
      </c>
      <c r="HV57" s="151" t="str">
        <f t="shared" si="28"/>
        <v/>
      </c>
      <c r="HW57" s="151" t="str">
        <f t="shared" si="29"/>
        <v/>
      </c>
      <c r="HX57" s="151" t="str">
        <f t="shared" si="30"/>
        <v/>
      </c>
      <c r="HY57" s="151" t="str">
        <f t="shared" si="31"/>
        <v/>
      </c>
      <c r="HZ57" s="151" t="str">
        <f t="shared" si="32"/>
        <v/>
      </c>
      <c r="IA57" s="148" t="str">
        <f t="shared" si="33"/>
        <v/>
      </c>
      <c r="IB57" s="153" t="str">
        <f t="shared" si="34"/>
        <v/>
      </c>
      <c r="IC57" s="211" t="str">
        <f t="shared" si="35"/>
        <v/>
      </c>
      <c r="ID57" s="212" t="str">
        <f t="shared" si="36"/>
        <v/>
      </c>
      <c r="IE57" s="154" t="str">
        <f t="shared" si="37"/>
        <v/>
      </c>
      <c r="IF57" s="150" t="str">
        <f t="shared" si="45"/>
        <v/>
      </c>
      <c r="IG57" s="144" t="str">
        <f t="shared" si="38"/>
        <v/>
      </c>
      <c r="IH57" s="149" t="str">
        <f t="shared" si="39"/>
        <v/>
      </c>
      <c r="II57" s="149" t="str">
        <f t="shared" si="40"/>
        <v/>
      </c>
      <c r="IJ57" s="154" t="str">
        <f t="shared" si="41"/>
        <v/>
      </c>
    </row>
    <row r="58" spans="1:244" ht="23.1" customHeight="1">
      <c r="A58" s="126">
        <f t="shared" si="0"/>
        <v>24</v>
      </c>
      <c r="B58" s="309"/>
      <c r="C58" s="310"/>
      <c r="D58" s="309" t="str">
        <f t="shared" si="44"/>
        <v/>
      </c>
      <c r="E58" s="310"/>
      <c r="F58" s="309"/>
      <c r="G58" s="310"/>
      <c r="H58" s="309"/>
      <c r="I58" s="310"/>
      <c r="J58" s="313"/>
      <c r="K58" s="226"/>
      <c r="L58" s="226"/>
      <c r="M58" s="226"/>
      <c r="N58" s="226"/>
      <c r="O58" s="226"/>
      <c r="P58" s="226"/>
      <c r="Q58" s="226"/>
      <c r="R58" s="121"/>
      <c r="S58" s="121"/>
      <c r="T58" s="121"/>
      <c r="U58" s="121"/>
      <c r="V58" s="311"/>
      <c r="W58" s="311"/>
      <c r="X58" s="312"/>
      <c r="Y58" s="98"/>
      <c r="Z58" s="96"/>
      <c r="AA58" s="96"/>
      <c r="AB58" s="314"/>
      <c r="AC58" s="315"/>
      <c r="AD58" s="315"/>
      <c r="AE58" s="315"/>
      <c r="AF58" s="316"/>
      <c r="AG58" s="314"/>
      <c r="AH58" s="315"/>
      <c r="AI58" s="316"/>
      <c r="AJ58" s="96"/>
      <c r="AK58" s="96"/>
      <c r="AL58" s="96"/>
      <c r="AM58" s="96"/>
      <c r="AN58" s="99"/>
      <c r="AO58" s="330"/>
      <c r="AP58" s="330"/>
      <c r="AQ58" s="99"/>
      <c r="AR58" s="330"/>
      <c r="AS58" s="330"/>
      <c r="AT58" s="101"/>
      <c r="AU58" s="87"/>
      <c r="AV58" s="96"/>
      <c r="AW58" s="96"/>
      <c r="AX58" s="96" t="str">
        <f t="shared" si="1"/>
        <v/>
      </c>
      <c r="AY58" s="334"/>
      <c r="AZ58" s="335"/>
      <c r="BA58" s="281"/>
      <c r="BB58" s="331"/>
      <c r="BC58" s="283"/>
      <c r="BD58" s="307"/>
      <c r="BE58" s="308"/>
      <c r="BF58" s="96"/>
      <c r="BG58" s="96"/>
      <c r="BH58" s="334"/>
      <c r="BI58" s="335"/>
      <c r="BJ58" s="281"/>
      <c r="BK58" s="331"/>
      <c r="BL58" s="283"/>
      <c r="BM58" s="307"/>
      <c r="BN58" s="308"/>
      <c r="BO58" s="307"/>
      <c r="BP58" s="336"/>
      <c r="BQ58" s="317"/>
      <c r="BR58" s="318"/>
      <c r="BS58" s="318"/>
      <c r="BT58" s="318"/>
      <c r="BU58" s="87"/>
      <c r="BV58" s="101"/>
      <c r="BW58" s="87"/>
      <c r="BX58" s="96"/>
      <c r="BY58" s="305"/>
      <c r="BZ58" s="306"/>
      <c r="CA58" s="305"/>
      <c r="CB58" s="306"/>
      <c r="CC58" s="103"/>
      <c r="CD58" s="96"/>
      <c r="CE58" s="302"/>
      <c r="CF58" s="303"/>
      <c r="CG58" s="304"/>
      <c r="CH58" s="87"/>
      <c r="CI58" s="96"/>
      <c r="CJ58" s="96"/>
      <c r="CK58" s="96"/>
      <c r="CL58" s="96"/>
      <c r="CM58" s="96"/>
      <c r="CN58" s="96"/>
      <c r="CO58" s="281"/>
      <c r="CP58" s="331"/>
      <c r="CQ58" s="283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101"/>
      <c r="DD58" s="87"/>
      <c r="DE58" s="104"/>
      <c r="DF58" s="104"/>
      <c r="DG58" s="96"/>
      <c r="DH58" s="96"/>
      <c r="DI58" s="105"/>
      <c r="DJ58" s="321"/>
      <c r="DK58" s="332"/>
      <c r="DL58" s="332"/>
      <c r="DM58" s="322"/>
      <c r="DN58" s="80"/>
      <c r="DO58" s="80"/>
      <c r="DP58" s="80"/>
      <c r="DQ58" s="80"/>
      <c r="DR58" s="80"/>
      <c r="DS58" s="80"/>
      <c r="DT58" s="80"/>
      <c r="DU58" s="91"/>
      <c r="DV58" s="321"/>
      <c r="DW58" s="332"/>
      <c r="DX58" s="332"/>
      <c r="DY58" s="322"/>
      <c r="DZ58" s="100"/>
      <c r="EA58" s="100"/>
      <c r="EB58" s="100"/>
      <c r="EC58" s="100"/>
      <c r="ED58" s="100"/>
      <c r="EE58" s="100"/>
      <c r="EF58" s="100"/>
      <c r="EG58" s="100"/>
      <c r="EH58" s="80"/>
      <c r="EI58" s="100"/>
      <c r="EJ58" s="100"/>
      <c r="EK58" s="100"/>
      <c r="EL58" s="107"/>
      <c r="EM58" s="87"/>
      <c r="EN58" s="102"/>
      <c r="EO58" s="87"/>
      <c r="EP58" s="104"/>
      <c r="EQ58" s="106" t="str">
        <f t="shared" si="43"/>
        <v/>
      </c>
      <c r="ER58" s="281"/>
      <c r="ES58" s="283"/>
      <c r="ET58" s="281"/>
      <c r="EU58" s="283"/>
      <c r="EV58" s="281"/>
      <c r="EW58" s="283"/>
      <c r="EX58" s="281"/>
      <c r="EY58" s="282"/>
      <c r="EZ58" s="87"/>
      <c r="FA58" s="104"/>
      <c r="FB58" s="135" t="str">
        <f t="shared" si="2"/>
        <v/>
      </c>
      <c r="FC58" s="281"/>
      <c r="FD58" s="283"/>
      <c r="FE58" s="281"/>
      <c r="FF58" s="283"/>
      <c r="FG58" s="281"/>
      <c r="FH58" s="283"/>
      <c r="FI58" s="281"/>
      <c r="FJ58" s="282"/>
      <c r="FK58" s="120"/>
      <c r="FL58" s="128"/>
      <c r="FM58" s="135" t="str">
        <f t="shared" si="3"/>
        <v/>
      </c>
      <c r="FN58" s="284"/>
      <c r="FO58" s="285"/>
      <c r="FP58" s="284"/>
      <c r="FQ58" s="285"/>
      <c r="FR58" s="284"/>
      <c r="FS58" s="285"/>
      <c r="FT58" s="284"/>
      <c r="FU58" s="286"/>
      <c r="FV58" s="120"/>
      <c r="FW58" s="128"/>
      <c r="FX58" s="135" t="str">
        <f t="shared" si="4"/>
        <v/>
      </c>
      <c r="FY58" s="284"/>
      <c r="FZ58" s="285"/>
      <c r="GA58" s="284"/>
      <c r="GB58" s="285"/>
      <c r="GC58" s="284"/>
      <c r="GD58" s="285"/>
      <c r="GE58" s="284"/>
      <c r="GF58" s="286"/>
      <c r="GG58" s="224"/>
      <c r="GH58" s="142"/>
      <c r="GI58" s="142"/>
      <c r="GW58" s="153" t="str">
        <f t="shared" si="5"/>
        <v/>
      </c>
      <c r="GX58" s="146" t="str">
        <f t="shared" si="6"/>
        <v/>
      </c>
      <c r="GY58" s="149" t="str">
        <f t="shared" si="7"/>
        <v/>
      </c>
      <c r="GZ58" s="146" t="str">
        <f t="shared" si="42"/>
        <v/>
      </c>
      <c r="HA58" s="209" t="str">
        <f t="shared" si="8"/>
        <v/>
      </c>
      <c r="HB58" s="153">
        <v>1</v>
      </c>
      <c r="HC58" s="210" t="str">
        <f t="shared" si="9"/>
        <v/>
      </c>
      <c r="HD58" s="148" t="str">
        <f t="shared" si="10"/>
        <v/>
      </c>
      <c r="HE58" s="149" t="str">
        <f t="shared" si="11"/>
        <v/>
      </c>
      <c r="HF58" s="153" t="str">
        <f t="shared" si="12"/>
        <v/>
      </c>
      <c r="HG58" s="154" t="str">
        <f t="shared" si="13"/>
        <v/>
      </c>
      <c r="HH58" s="153" t="str">
        <f t="shared" si="14"/>
        <v/>
      </c>
      <c r="HI58" s="154" t="str">
        <f t="shared" si="15"/>
        <v/>
      </c>
      <c r="HJ58" s="150" t="str">
        <f t="shared" si="16"/>
        <v/>
      </c>
      <c r="HK58" s="151" t="str">
        <f t="shared" si="17"/>
        <v/>
      </c>
      <c r="HL58" s="151" t="str">
        <f t="shared" si="18"/>
        <v/>
      </c>
      <c r="HM58" s="151" t="str">
        <f t="shared" si="19"/>
        <v/>
      </c>
      <c r="HN58" s="151" t="str">
        <f t="shared" si="20"/>
        <v/>
      </c>
      <c r="HO58" s="151" t="str">
        <f t="shared" si="21"/>
        <v/>
      </c>
      <c r="HP58" s="151" t="str">
        <f t="shared" si="22"/>
        <v/>
      </c>
      <c r="HQ58" s="151" t="str">
        <f t="shared" si="23"/>
        <v/>
      </c>
      <c r="HR58" s="148" t="str">
        <f t="shared" si="24"/>
        <v/>
      </c>
      <c r="HS58" s="150" t="str">
        <f t="shared" si="25"/>
        <v/>
      </c>
      <c r="HT58" s="151" t="str">
        <f t="shared" si="26"/>
        <v/>
      </c>
      <c r="HU58" s="151" t="str">
        <f t="shared" si="27"/>
        <v/>
      </c>
      <c r="HV58" s="151" t="str">
        <f t="shared" si="28"/>
        <v/>
      </c>
      <c r="HW58" s="151" t="str">
        <f t="shared" si="29"/>
        <v/>
      </c>
      <c r="HX58" s="151" t="str">
        <f t="shared" si="30"/>
        <v/>
      </c>
      <c r="HY58" s="151" t="str">
        <f t="shared" si="31"/>
        <v/>
      </c>
      <c r="HZ58" s="151" t="str">
        <f t="shared" si="32"/>
        <v/>
      </c>
      <c r="IA58" s="148" t="str">
        <f t="shared" si="33"/>
        <v/>
      </c>
      <c r="IB58" s="153" t="str">
        <f t="shared" si="34"/>
        <v/>
      </c>
      <c r="IC58" s="211" t="str">
        <f t="shared" si="35"/>
        <v/>
      </c>
      <c r="ID58" s="212" t="str">
        <f t="shared" si="36"/>
        <v/>
      </c>
      <c r="IE58" s="154" t="str">
        <f t="shared" si="37"/>
        <v/>
      </c>
      <c r="IF58" s="150" t="str">
        <f t="shared" si="45"/>
        <v/>
      </c>
      <c r="IG58" s="144" t="str">
        <f t="shared" si="38"/>
        <v/>
      </c>
      <c r="IH58" s="149" t="str">
        <f t="shared" si="39"/>
        <v/>
      </c>
      <c r="II58" s="149" t="str">
        <f t="shared" si="40"/>
        <v/>
      </c>
      <c r="IJ58" s="154" t="str">
        <f t="shared" si="41"/>
        <v/>
      </c>
    </row>
    <row r="59" spans="1:244" ht="23.1" customHeight="1">
      <c r="A59" s="126">
        <f t="shared" si="0"/>
        <v>25</v>
      </c>
      <c r="B59" s="309"/>
      <c r="C59" s="310"/>
      <c r="D59" s="309" t="str">
        <f t="shared" si="44"/>
        <v/>
      </c>
      <c r="E59" s="310"/>
      <c r="F59" s="309"/>
      <c r="G59" s="310"/>
      <c r="H59" s="309"/>
      <c r="I59" s="310"/>
      <c r="J59" s="313"/>
      <c r="K59" s="226"/>
      <c r="L59" s="226"/>
      <c r="M59" s="226"/>
      <c r="N59" s="226"/>
      <c r="O59" s="226"/>
      <c r="P59" s="226"/>
      <c r="Q59" s="226"/>
      <c r="R59" s="121"/>
      <c r="S59" s="121"/>
      <c r="T59" s="121"/>
      <c r="U59" s="121"/>
      <c r="V59" s="311"/>
      <c r="W59" s="311"/>
      <c r="X59" s="312"/>
      <c r="Y59" s="98"/>
      <c r="Z59" s="96"/>
      <c r="AA59" s="96"/>
      <c r="AB59" s="314"/>
      <c r="AC59" s="315"/>
      <c r="AD59" s="315"/>
      <c r="AE59" s="315"/>
      <c r="AF59" s="316"/>
      <c r="AG59" s="314"/>
      <c r="AH59" s="315"/>
      <c r="AI59" s="316"/>
      <c r="AJ59" s="96"/>
      <c r="AK59" s="96"/>
      <c r="AL59" s="96"/>
      <c r="AM59" s="96"/>
      <c r="AN59" s="99"/>
      <c r="AO59" s="330"/>
      <c r="AP59" s="330"/>
      <c r="AQ59" s="99"/>
      <c r="AR59" s="330"/>
      <c r="AS59" s="330"/>
      <c r="AT59" s="101"/>
      <c r="AU59" s="87"/>
      <c r="AV59" s="96"/>
      <c r="AW59" s="96"/>
      <c r="AX59" s="96" t="str">
        <f t="shared" si="1"/>
        <v/>
      </c>
      <c r="AY59" s="334"/>
      <c r="AZ59" s="335"/>
      <c r="BA59" s="281"/>
      <c r="BB59" s="331"/>
      <c r="BC59" s="283"/>
      <c r="BD59" s="307"/>
      <c r="BE59" s="308"/>
      <c r="BF59" s="96"/>
      <c r="BG59" s="96"/>
      <c r="BH59" s="334"/>
      <c r="BI59" s="335"/>
      <c r="BJ59" s="281"/>
      <c r="BK59" s="331"/>
      <c r="BL59" s="283"/>
      <c r="BM59" s="307"/>
      <c r="BN59" s="308"/>
      <c r="BO59" s="307"/>
      <c r="BP59" s="336"/>
      <c r="BQ59" s="317"/>
      <c r="BR59" s="318"/>
      <c r="BS59" s="318"/>
      <c r="BT59" s="318"/>
      <c r="BU59" s="87"/>
      <c r="BV59" s="101"/>
      <c r="BW59" s="87"/>
      <c r="BX59" s="96"/>
      <c r="BY59" s="305"/>
      <c r="BZ59" s="306"/>
      <c r="CA59" s="305"/>
      <c r="CB59" s="306"/>
      <c r="CC59" s="103"/>
      <c r="CD59" s="96"/>
      <c r="CE59" s="302"/>
      <c r="CF59" s="303"/>
      <c r="CG59" s="304"/>
      <c r="CH59" s="87"/>
      <c r="CI59" s="96"/>
      <c r="CJ59" s="96"/>
      <c r="CK59" s="96"/>
      <c r="CL59" s="96"/>
      <c r="CM59" s="96"/>
      <c r="CN59" s="96"/>
      <c r="CO59" s="281"/>
      <c r="CP59" s="331"/>
      <c r="CQ59" s="283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101"/>
      <c r="DD59" s="87"/>
      <c r="DE59" s="104"/>
      <c r="DF59" s="104"/>
      <c r="DG59" s="96"/>
      <c r="DH59" s="96"/>
      <c r="DI59" s="105"/>
      <c r="DJ59" s="321"/>
      <c r="DK59" s="332"/>
      <c r="DL59" s="332"/>
      <c r="DM59" s="322"/>
      <c r="DN59" s="80"/>
      <c r="DO59" s="80"/>
      <c r="DP59" s="80"/>
      <c r="DQ59" s="80"/>
      <c r="DR59" s="80"/>
      <c r="DS59" s="80"/>
      <c r="DT59" s="80"/>
      <c r="DU59" s="91"/>
      <c r="DV59" s="321"/>
      <c r="DW59" s="332"/>
      <c r="DX59" s="332"/>
      <c r="DY59" s="322"/>
      <c r="DZ59" s="100"/>
      <c r="EA59" s="100"/>
      <c r="EB59" s="100"/>
      <c r="EC59" s="100"/>
      <c r="ED59" s="100"/>
      <c r="EE59" s="100"/>
      <c r="EF59" s="100"/>
      <c r="EG59" s="100"/>
      <c r="EH59" s="80"/>
      <c r="EI59" s="100"/>
      <c r="EJ59" s="100"/>
      <c r="EK59" s="100"/>
      <c r="EL59" s="107"/>
      <c r="EM59" s="87"/>
      <c r="EN59" s="102"/>
      <c r="EO59" s="87"/>
      <c r="EP59" s="104"/>
      <c r="EQ59" s="106" t="str">
        <f t="shared" si="43"/>
        <v/>
      </c>
      <c r="ER59" s="281"/>
      <c r="ES59" s="283"/>
      <c r="ET59" s="281"/>
      <c r="EU59" s="283"/>
      <c r="EV59" s="281"/>
      <c r="EW59" s="283"/>
      <c r="EX59" s="281"/>
      <c r="EY59" s="282"/>
      <c r="EZ59" s="87"/>
      <c r="FA59" s="104"/>
      <c r="FB59" s="135" t="str">
        <f t="shared" si="2"/>
        <v/>
      </c>
      <c r="FC59" s="281"/>
      <c r="FD59" s="283"/>
      <c r="FE59" s="281"/>
      <c r="FF59" s="283"/>
      <c r="FG59" s="281"/>
      <c r="FH59" s="283"/>
      <c r="FI59" s="281"/>
      <c r="FJ59" s="282"/>
      <c r="FK59" s="120"/>
      <c r="FL59" s="128"/>
      <c r="FM59" s="135" t="str">
        <f t="shared" si="3"/>
        <v/>
      </c>
      <c r="FN59" s="284"/>
      <c r="FO59" s="285"/>
      <c r="FP59" s="284"/>
      <c r="FQ59" s="285"/>
      <c r="FR59" s="284"/>
      <c r="FS59" s="285"/>
      <c r="FT59" s="284"/>
      <c r="FU59" s="286"/>
      <c r="FV59" s="120"/>
      <c r="FW59" s="128"/>
      <c r="FX59" s="135" t="str">
        <f t="shared" si="4"/>
        <v/>
      </c>
      <c r="FY59" s="284"/>
      <c r="FZ59" s="285"/>
      <c r="GA59" s="284"/>
      <c r="GB59" s="285"/>
      <c r="GC59" s="284"/>
      <c r="GD59" s="285"/>
      <c r="GE59" s="284"/>
      <c r="GF59" s="286"/>
      <c r="GG59" s="224"/>
      <c r="GH59" s="142"/>
      <c r="GI59" s="142"/>
      <c r="GW59" s="153" t="str">
        <f t="shared" si="5"/>
        <v/>
      </c>
      <c r="GX59" s="146" t="str">
        <f t="shared" si="6"/>
        <v/>
      </c>
      <c r="GY59" s="149" t="str">
        <f t="shared" si="7"/>
        <v/>
      </c>
      <c r="GZ59" s="146" t="str">
        <f t="shared" si="42"/>
        <v/>
      </c>
      <c r="HA59" s="209" t="str">
        <f t="shared" si="8"/>
        <v/>
      </c>
      <c r="HB59" s="153">
        <v>1</v>
      </c>
      <c r="HC59" s="210" t="str">
        <f t="shared" si="9"/>
        <v/>
      </c>
      <c r="HD59" s="148" t="str">
        <f t="shared" si="10"/>
        <v/>
      </c>
      <c r="HE59" s="149" t="str">
        <f t="shared" si="11"/>
        <v/>
      </c>
      <c r="HF59" s="153" t="str">
        <f t="shared" si="12"/>
        <v/>
      </c>
      <c r="HG59" s="154" t="str">
        <f t="shared" si="13"/>
        <v/>
      </c>
      <c r="HH59" s="153" t="str">
        <f t="shared" si="14"/>
        <v/>
      </c>
      <c r="HI59" s="154" t="str">
        <f t="shared" si="15"/>
        <v/>
      </c>
      <c r="HJ59" s="150" t="str">
        <f t="shared" si="16"/>
        <v/>
      </c>
      <c r="HK59" s="151" t="str">
        <f t="shared" si="17"/>
        <v/>
      </c>
      <c r="HL59" s="151" t="str">
        <f t="shared" si="18"/>
        <v/>
      </c>
      <c r="HM59" s="151" t="str">
        <f t="shared" si="19"/>
        <v/>
      </c>
      <c r="HN59" s="151" t="str">
        <f t="shared" si="20"/>
        <v/>
      </c>
      <c r="HO59" s="151" t="str">
        <f t="shared" si="21"/>
        <v/>
      </c>
      <c r="HP59" s="151" t="str">
        <f t="shared" si="22"/>
        <v/>
      </c>
      <c r="HQ59" s="151" t="str">
        <f t="shared" si="23"/>
        <v/>
      </c>
      <c r="HR59" s="148" t="str">
        <f t="shared" si="24"/>
        <v/>
      </c>
      <c r="HS59" s="150" t="str">
        <f t="shared" si="25"/>
        <v/>
      </c>
      <c r="HT59" s="151" t="str">
        <f t="shared" si="26"/>
        <v/>
      </c>
      <c r="HU59" s="151" t="str">
        <f t="shared" si="27"/>
        <v/>
      </c>
      <c r="HV59" s="151" t="str">
        <f t="shared" si="28"/>
        <v/>
      </c>
      <c r="HW59" s="151" t="str">
        <f t="shared" si="29"/>
        <v/>
      </c>
      <c r="HX59" s="151" t="str">
        <f t="shared" si="30"/>
        <v/>
      </c>
      <c r="HY59" s="151" t="str">
        <f t="shared" si="31"/>
        <v/>
      </c>
      <c r="HZ59" s="151" t="str">
        <f t="shared" si="32"/>
        <v/>
      </c>
      <c r="IA59" s="148" t="str">
        <f t="shared" si="33"/>
        <v/>
      </c>
      <c r="IB59" s="153" t="str">
        <f t="shared" si="34"/>
        <v/>
      </c>
      <c r="IC59" s="211" t="str">
        <f t="shared" si="35"/>
        <v/>
      </c>
      <c r="ID59" s="212" t="str">
        <f t="shared" si="36"/>
        <v/>
      </c>
      <c r="IE59" s="154" t="str">
        <f t="shared" si="37"/>
        <v/>
      </c>
      <c r="IF59" s="150" t="str">
        <f t="shared" si="45"/>
        <v/>
      </c>
      <c r="IG59" s="144" t="str">
        <f t="shared" si="38"/>
        <v/>
      </c>
      <c r="IH59" s="149" t="str">
        <f t="shared" si="39"/>
        <v/>
      </c>
      <c r="II59" s="149" t="str">
        <f t="shared" si="40"/>
        <v/>
      </c>
      <c r="IJ59" s="154" t="str">
        <f t="shared" si="41"/>
        <v/>
      </c>
    </row>
    <row r="60" spans="1:244" ht="23.1" customHeight="1">
      <c r="A60" s="126">
        <f t="shared" si="0"/>
        <v>26</v>
      </c>
      <c r="B60" s="309"/>
      <c r="C60" s="310"/>
      <c r="D60" s="309" t="str">
        <f t="shared" si="44"/>
        <v/>
      </c>
      <c r="E60" s="310"/>
      <c r="F60" s="309"/>
      <c r="G60" s="310"/>
      <c r="H60" s="309"/>
      <c r="I60" s="310"/>
      <c r="J60" s="313"/>
      <c r="K60" s="226"/>
      <c r="L60" s="226"/>
      <c r="M60" s="226"/>
      <c r="N60" s="226"/>
      <c r="O60" s="226"/>
      <c r="P60" s="226"/>
      <c r="Q60" s="226"/>
      <c r="R60" s="121"/>
      <c r="S60" s="121"/>
      <c r="T60" s="121"/>
      <c r="U60" s="121"/>
      <c r="V60" s="311"/>
      <c r="W60" s="311"/>
      <c r="X60" s="312"/>
      <c r="Y60" s="98"/>
      <c r="Z60" s="96"/>
      <c r="AA60" s="96"/>
      <c r="AB60" s="314"/>
      <c r="AC60" s="315"/>
      <c r="AD60" s="315"/>
      <c r="AE60" s="315"/>
      <c r="AF60" s="316"/>
      <c r="AG60" s="314"/>
      <c r="AH60" s="315"/>
      <c r="AI60" s="316"/>
      <c r="AJ60" s="96"/>
      <c r="AK60" s="96"/>
      <c r="AL60" s="96"/>
      <c r="AM60" s="96"/>
      <c r="AN60" s="99"/>
      <c r="AO60" s="330"/>
      <c r="AP60" s="330"/>
      <c r="AQ60" s="99"/>
      <c r="AR60" s="330"/>
      <c r="AS60" s="330"/>
      <c r="AT60" s="101"/>
      <c r="AU60" s="87"/>
      <c r="AV60" s="96"/>
      <c r="AW60" s="96"/>
      <c r="AX60" s="96" t="str">
        <f t="shared" si="1"/>
        <v/>
      </c>
      <c r="AY60" s="334"/>
      <c r="AZ60" s="335"/>
      <c r="BA60" s="281"/>
      <c r="BB60" s="331"/>
      <c r="BC60" s="283"/>
      <c r="BD60" s="307"/>
      <c r="BE60" s="308"/>
      <c r="BF60" s="96"/>
      <c r="BG60" s="96"/>
      <c r="BH60" s="334"/>
      <c r="BI60" s="335"/>
      <c r="BJ60" s="281"/>
      <c r="BK60" s="331"/>
      <c r="BL60" s="283"/>
      <c r="BM60" s="307"/>
      <c r="BN60" s="308"/>
      <c r="BO60" s="307"/>
      <c r="BP60" s="336"/>
      <c r="BQ60" s="317"/>
      <c r="BR60" s="318"/>
      <c r="BS60" s="318"/>
      <c r="BT60" s="318"/>
      <c r="BU60" s="87"/>
      <c r="BV60" s="101"/>
      <c r="BW60" s="87"/>
      <c r="BX60" s="96"/>
      <c r="BY60" s="305"/>
      <c r="BZ60" s="306"/>
      <c r="CA60" s="305"/>
      <c r="CB60" s="306"/>
      <c r="CC60" s="103"/>
      <c r="CD60" s="96"/>
      <c r="CE60" s="302"/>
      <c r="CF60" s="303"/>
      <c r="CG60" s="304"/>
      <c r="CH60" s="87"/>
      <c r="CI60" s="96"/>
      <c r="CJ60" s="96"/>
      <c r="CK60" s="96"/>
      <c r="CL60" s="96"/>
      <c r="CM60" s="96"/>
      <c r="CN60" s="96"/>
      <c r="CO60" s="281"/>
      <c r="CP60" s="331"/>
      <c r="CQ60" s="283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101"/>
      <c r="DD60" s="87"/>
      <c r="DE60" s="104"/>
      <c r="DF60" s="104"/>
      <c r="DG60" s="96"/>
      <c r="DH60" s="96"/>
      <c r="DI60" s="105"/>
      <c r="DJ60" s="321"/>
      <c r="DK60" s="332"/>
      <c r="DL60" s="332"/>
      <c r="DM60" s="322"/>
      <c r="DN60" s="80"/>
      <c r="DO60" s="80"/>
      <c r="DP60" s="80"/>
      <c r="DQ60" s="80"/>
      <c r="DR60" s="80"/>
      <c r="DS60" s="80"/>
      <c r="DT60" s="80"/>
      <c r="DU60" s="91"/>
      <c r="DV60" s="321"/>
      <c r="DW60" s="332"/>
      <c r="DX60" s="332"/>
      <c r="DY60" s="322"/>
      <c r="DZ60" s="100"/>
      <c r="EA60" s="100"/>
      <c r="EB60" s="100"/>
      <c r="EC60" s="100"/>
      <c r="ED60" s="100"/>
      <c r="EE60" s="100"/>
      <c r="EF60" s="100"/>
      <c r="EG60" s="100"/>
      <c r="EH60" s="80"/>
      <c r="EI60" s="100"/>
      <c r="EJ60" s="100"/>
      <c r="EK60" s="100"/>
      <c r="EL60" s="107"/>
      <c r="EM60" s="87"/>
      <c r="EN60" s="102"/>
      <c r="EO60" s="87"/>
      <c r="EP60" s="104"/>
      <c r="EQ60" s="106" t="str">
        <f t="shared" si="43"/>
        <v/>
      </c>
      <c r="ER60" s="281"/>
      <c r="ES60" s="283"/>
      <c r="ET60" s="281"/>
      <c r="EU60" s="283"/>
      <c r="EV60" s="281"/>
      <c r="EW60" s="283"/>
      <c r="EX60" s="281"/>
      <c r="EY60" s="282"/>
      <c r="EZ60" s="87"/>
      <c r="FA60" s="104"/>
      <c r="FB60" s="135" t="str">
        <f t="shared" si="2"/>
        <v/>
      </c>
      <c r="FC60" s="281"/>
      <c r="FD60" s="283"/>
      <c r="FE60" s="281"/>
      <c r="FF60" s="283"/>
      <c r="FG60" s="281"/>
      <c r="FH60" s="283"/>
      <c r="FI60" s="281"/>
      <c r="FJ60" s="282"/>
      <c r="FK60" s="120"/>
      <c r="FL60" s="128"/>
      <c r="FM60" s="135" t="str">
        <f t="shared" si="3"/>
        <v/>
      </c>
      <c r="FN60" s="284"/>
      <c r="FO60" s="285"/>
      <c r="FP60" s="284"/>
      <c r="FQ60" s="285"/>
      <c r="FR60" s="284"/>
      <c r="FS60" s="285"/>
      <c r="FT60" s="284"/>
      <c r="FU60" s="286"/>
      <c r="FV60" s="120"/>
      <c r="FW60" s="128"/>
      <c r="FX60" s="135" t="str">
        <f t="shared" si="4"/>
        <v/>
      </c>
      <c r="FY60" s="284"/>
      <c r="FZ60" s="285"/>
      <c r="GA60" s="284"/>
      <c r="GB60" s="285"/>
      <c r="GC60" s="284"/>
      <c r="GD60" s="285"/>
      <c r="GE60" s="284"/>
      <c r="GF60" s="286"/>
      <c r="GG60" s="224"/>
      <c r="GH60" s="142"/>
      <c r="GI60" s="142"/>
      <c r="GW60" s="153" t="str">
        <f t="shared" si="5"/>
        <v/>
      </c>
      <c r="GX60" s="146" t="str">
        <f t="shared" si="6"/>
        <v/>
      </c>
      <c r="GY60" s="149" t="str">
        <f t="shared" si="7"/>
        <v/>
      </c>
      <c r="GZ60" s="146" t="str">
        <f t="shared" si="42"/>
        <v/>
      </c>
      <c r="HA60" s="209" t="str">
        <f t="shared" si="8"/>
        <v/>
      </c>
      <c r="HB60" s="153">
        <v>1</v>
      </c>
      <c r="HC60" s="210" t="str">
        <f t="shared" si="9"/>
        <v/>
      </c>
      <c r="HD60" s="148" t="str">
        <f t="shared" si="10"/>
        <v/>
      </c>
      <c r="HE60" s="149" t="str">
        <f t="shared" si="11"/>
        <v/>
      </c>
      <c r="HF60" s="153" t="str">
        <f t="shared" si="12"/>
        <v/>
      </c>
      <c r="HG60" s="154" t="str">
        <f t="shared" si="13"/>
        <v/>
      </c>
      <c r="HH60" s="153" t="str">
        <f t="shared" si="14"/>
        <v/>
      </c>
      <c r="HI60" s="154" t="str">
        <f t="shared" si="15"/>
        <v/>
      </c>
      <c r="HJ60" s="150" t="str">
        <f t="shared" si="16"/>
        <v/>
      </c>
      <c r="HK60" s="151" t="str">
        <f t="shared" si="17"/>
        <v/>
      </c>
      <c r="HL60" s="151" t="str">
        <f t="shared" si="18"/>
        <v/>
      </c>
      <c r="HM60" s="151" t="str">
        <f t="shared" si="19"/>
        <v/>
      </c>
      <c r="HN60" s="151" t="str">
        <f t="shared" si="20"/>
        <v/>
      </c>
      <c r="HO60" s="151" t="str">
        <f t="shared" si="21"/>
        <v/>
      </c>
      <c r="HP60" s="151" t="str">
        <f t="shared" si="22"/>
        <v/>
      </c>
      <c r="HQ60" s="151" t="str">
        <f t="shared" si="23"/>
        <v/>
      </c>
      <c r="HR60" s="148" t="str">
        <f t="shared" si="24"/>
        <v/>
      </c>
      <c r="HS60" s="150" t="str">
        <f t="shared" si="25"/>
        <v/>
      </c>
      <c r="HT60" s="151" t="str">
        <f t="shared" si="26"/>
        <v/>
      </c>
      <c r="HU60" s="151" t="str">
        <f t="shared" si="27"/>
        <v/>
      </c>
      <c r="HV60" s="151" t="str">
        <f t="shared" si="28"/>
        <v/>
      </c>
      <c r="HW60" s="151" t="str">
        <f t="shared" si="29"/>
        <v/>
      </c>
      <c r="HX60" s="151" t="str">
        <f t="shared" si="30"/>
        <v/>
      </c>
      <c r="HY60" s="151" t="str">
        <f t="shared" si="31"/>
        <v/>
      </c>
      <c r="HZ60" s="151" t="str">
        <f t="shared" si="32"/>
        <v/>
      </c>
      <c r="IA60" s="148" t="str">
        <f t="shared" si="33"/>
        <v/>
      </c>
      <c r="IB60" s="153" t="str">
        <f t="shared" si="34"/>
        <v/>
      </c>
      <c r="IC60" s="211" t="str">
        <f t="shared" si="35"/>
        <v/>
      </c>
      <c r="ID60" s="212" t="str">
        <f t="shared" si="36"/>
        <v/>
      </c>
      <c r="IE60" s="154" t="str">
        <f t="shared" si="37"/>
        <v/>
      </c>
      <c r="IF60" s="150" t="str">
        <f t="shared" si="45"/>
        <v/>
      </c>
      <c r="IG60" s="144" t="str">
        <f t="shared" si="38"/>
        <v/>
      </c>
      <c r="IH60" s="149" t="str">
        <f t="shared" si="39"/>
        <v/>
      </c>
      <c r="II60" s="149" t="str">
        <f t="shared" si="40"/>
        <v/>
      </c>
      <c r="IJ60" s="154" t="str">
        <f t="shared" si="41"/>
        <v/>
      </c>
    </row>
    <row r="61" spans="1:244" ht="23.1" customHeight="1">
      <c r="A61" s="126">
        <f t="shared" si="0"/>
        <v>27</v>
      </c>
      <c r="B61" s="309"/>
      <c r="C61" s="310"/>
      <c r="D61" s="309" t="str">
        <f t="shared" si="44"/>
        <v/>
      </c>
      <c r="E61" s="310"/>
      <c r="F61" s="309"/>
      <c r="G61" s="310"/>
      <c r="H61" s="309"/>
      <c r="I61" s="310"/>
      <c r="J61" s="313"/>
      <c r="K61" s="226"/>
      <c r="L61" s="226"/>
      <c r="M61" s="226"/>
      <c r="N61" s="226"/>
      <c r="O61" s="226"/>
      <c r="P61" s="226"/>
      <c r="Q61" s="226"/>
      <c r="R61" s="121"/>
      <c r="S61" s="121"/>
      <c r="T61" s="121"/>
      <c r="U61" s="121"/>
      <c r="V61" s="311"/>
      <c r="W61" s="311"/>
      <c r="X61" s="312"/>
      <c r="Y61" s="98"/>
      <c r="Z61" s="96"/>
      <c r="AA61" s="96"/>
      <c r="AB61" s="314"/>
      <c r="AC61" s="315"/>
      <c r="AD61" s="315"/>
      <c r="AE61" s="315"/>
      <c r="AF61" s="316"/>
      <c r="AG61" s="314"/>
      <c r="AH61" s="315"/>
      <c r="AI61" s="316"/>
      <c r="AJ61" s="96"/>
      <c r="AK61" s="96"/>
      <c r="AL61" s="96"/>
      <c r="AM61" s="96"/>
      <c r="AN61" s="99"/>
      <c r="AO61" s="330"/>
      <c r="AP61" s="330"/>
      <c r="AQ61" s="99"/>
      <c r="AR61" s="330"/>
      <c r="AS61" s="330"/>
      <c r="AT61" s="101"/>
      <c r="AU61" s="87"/>
      <c r="AV61" s="96"/>
      <c r="AW61" s="96"/>
      <c r="AX61" s="96" t="str">
        <f t="shared" si="1"/>
        <v/>
      </c>
      <c r="AY61" s="334"/>
      <c r="AZ61" s="335"/>
      <c r="BA61" s="281"/>
      <c r="BB61" s="331"/>
      <c r="BC61" s="283"/>
      <c r="BD61" s="307"/>
      <c r="BE61" s="308"/>
      <c r="BF61" s="96"/>
      <c r="BG61" s="96"/>
      <c r="BH61" s="334"/>
      <c r="BI61" s="335"/>
      <c r="BJ61" s="281"/>
      <c r="BK61" s="331"/>
      <c r="BL61" s="283"/>
      <c r="BM61" s="307"/>
      <c r="BN61" s="308"/>
      <c r="BO61" s="307"/>
      <c r="BP61" s="336"/>
      <c r="BQ61" s="317"/>
      <c r="BR61" s="318"/>
      <c r="BS61" s="318"/>
      <c r="BT61" s="318"/>
      <c r="BU61" s="87"/>
      <c r="BV61" s="101"/>
      <c r="BW61" s="87"/>
      <c r="BX61" s="96"/>
      <c r="BY61" s="305"/>
      <c r="BZ61" s="306"/>
      <c r="CA61" s="305"/>
      <c r="CB61" s="306"/>
      <c r="CC61" s="103"/>
      <c r="CD61" s="96"/>
      <c r="CE61" s="302"/>
      <c r="CF61" s="303"/>
      <c r="CG61" s="304"/>
      <c r="CH61" s="87"/>
      <c r="CI61" s="96"/>
      <c r="CJ61" s="96"/>
      <c r="CK61" s="96"/>
      <c r="CL61" s="96"/>
      <c r="CM61" s="96"/>
      <c r="CN61" s="96"/>
      <c r="CO61" s="281"/>
      <c r="CP61" s="331"/>
      <c r="CQ61" s="283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101"/>
      <c r="DD61" s="87"/>
      <c r="DE61" s="104"/>
      <c r="DF61" s="104"/>
      <c r="DG61" s="96"/>
      <c r="DH61" s="96"/>
      <c r="DI61" s="105"/>
      <c r="DJ61" s="321"/>
      <c r="DK61" s="332"/>
      <c r="DL61" s="332"/>
      <c r="DM61" s="322"/>
      <c r="DN61" s="80"/>
      <c r="DO61" s="80"/>
      <c r="DP61" s="80"/>
      <c r="DQ61" s="80"/>
      <c r="DR61" s="80"/>
      <c r="DS61" s="80"/>
      <c r="DT61" s="80"/>
      <c r="DU61" s="91"/>
      <c r="DV61" s="321"/>
      <c r="DW61" s="332"/>
      <c r="DX61" s="332"/>
      <c r="DY61" s="322"/>
      <c r="DZ61" s="100"/>
      <c r="EA61" s="100"/>
      <c r="EB61" s="100"/>
      <c r="EC61" s="100"/>
      <c r="ED61" s="100"/>
      <c r="EE61" s="100"/>
      <c r="EF61" s="100"/>
      <c r="EG61" s="100"/>
      <c r="EH61" s="80"/>
      <c r="EI61" s="100"/>
      <c r="EJ61" s="100"/>
      <c r="EK61" s="100"/>
      <c r="EL61" s="107"/>
      <c r="EM61" s="87"/>
      <c r="EN61" s="102"/>
      <c r="EO61" s="87"/>
      <c r="EP61" s="104"/>
      <c r="EQ61" s="106" t="str">
        <f t="shared" si="43"/>
        <v/>
      </c>
      <c r="ER61" s="281"/>
      <c r="ES61" s="283"/>
      <c r="ET61" s="281"/>
      <c r="EU61" s="283"/>
      <c r="EV61" s="281"/>
      <c r="EW61" s="283"/>
      <c r="EX61" s="281"/>
      <c r="EY61" s="282"/>
      <c r="EZ61" s="87"/>
      <c r="FA61" s="104"/>
      <c r="FB61" s="135" t="str">
        <f t="shared" si="2"/>
        <v/>
      </c>
      <c r="FC61" s="281"/>
      <c r="FD61" s="283"/>
      <c r="FE61" s="281"/>
      <c r="FF61" s="283"/>
      <c r="FG61" s="281"/>
      <c r="FH61" s="283"/>
      <c r="FI61" s="281"/>
      <c r="FJ61" s="282"/>
      <c r="FK61" s="120"/>
      <c r="FL61" s="128"/>
      <c r="FM61" s="135" t="str">
        <f t="shared" si="3"/>
        <v/>
      </c>
      <c r="FN61" s="284"/>
      <c r="FO61" s="285"/>
      <c r="FP61" s="284"/>
      <c r="FQ61" s="285"/>
      <c r="FR61" s="284"/>
      <c r="FS61" s="285"/>
      <c r="FT61" s="284"/>
      <c r="FU61" s="286"/>
      <c r="FV61" s="120"/>
      <c r="FW61" s="128"/>
      <c r="FX61" s="135" t="str">
        <f t="shared" si="4"/>
        <v/>
      </c>
      <c r="FY61" s="284"/>
      <c r="FZ61" s="285"/>
      <c r="GA61" s="284"/>
      <c r="GB61" s="285"/>
      <c r="GC61" s="284"/>
      <c r="GD61" s="285"/>
      <c r="GE61" s="284"/>
      <c r="GF61" s="286"/>
      <c r="GG61" s="224"/>
      <c r="GH61" s="142"/>
      <c r="GI61" s="142"/>
      <c r="GW61" s="153" t="str">
        <f t="shared" si="5"/>
        <v/>
      </c>
      <c r="GX61" s="146" t="str">
        <f t="shared" si="6"/>
        <v/>
      </c>
      <c r="GY61" s="149" t="str">
        <f t="shared" si="7"/>
        <v/>
      </c>
      <c r="GZ61" s="146" t="str">
        <f t="shared" si="42"/>
        <v/>
      </c>
      <c r="HA61" s="209" t="str">
        <f t="shared" si="8"/>
        <v/>
      </c>
      <c r="HB61" s="153">
        <v>1</v>
      </c>
      <c r="HC61" s="210" t="str">
        <f t="shared" si="9"/>
        <v/>
      </c>
      <c r="HD61" s="148" t="str">
        <f t="shared" si="10"/>
        <v/>
      </c>
      <c r="HE61" s="149" t="str">
        <f t="shared" si="11"/>
        <v/>
      </c>
      <c r="HF61" s="153" t="str">
        <f t="shared" si="12"/>
        <v/>
      </c>
      <c r="HG61" s="154" t="str">
        <f t="shared" si="13"/>
        <v/>
      </c>
      <c r="HH61" s="153" t="str">
        <f t="shared" si="14"/>
        <v/>
      </c>
      <c r="HI61" s="154" t="str">
        <f t="shared" si="15"/>
        <v/>
      </c>
      <c r="HJ61" s="150" t="str">
        <f t="shared" si="16"/>
        <v/>
      </c>
      <c r="HK61" s="151" t="str">
        <f t="shared" si="17"/>
        <v/>
      </c>
      <c r="HL61" s="151" t="str">
        <f t="shared" si="18"/>
        <v/>
      </c>
      <c r="HM61" s="151" t="str">
        <f t="shared" si="19"/>
        <v/>
      </c>
      <c r="HN61" s="151" t="str">
        <f t="shared" si="20"/>
        <v/>
      </c>
      <c r="HO61" s="151" t="str">
        <f t="shared" si="21"/>
        <v/>
      </c>
      <c r="HP61" s="151" t="str">
        <f t="shared" si="22"/>
        <v/>
      </c>
      <c r="HQ61" s="151" t="str">
        <f t="shared" si="23"/>
        <v/>
      </c>
      <c r="HR61" s="148" t="str">
        <f t="shared" si="24"/>
        <v/>
      </c>
      <c r="HS61" s="150" t="str">
        <f t="shared" si="25"/>
        <v/>
      </c>
      <c r="HT61" s="151" t="str">
        <f t="shared" si="26"/>
        <v/>
      </c>
      <c r="HU61" s="151" t="str">
        <f t="shared" si="27"/>
        <v/>
      </c>
      <c r="HV61" s="151" t="str">
        <f t="shared" si="28"/>
        <v/>
      </c>
      <c r="HW61" s="151" t="str">
        <f t="shared" si="29"/>
        <v/>
      </c>
      <c r="HX61" s="151" t="str">
        <f t="shared" si="30"/>
        <v/>
      </c>
      <c r="HY61" s="151" t="str">
        <f t="shared" si="31"/>
        <v/>
      </c>
      <c r="HZ61" s="151" t="str">
        <f t="shared" si="32"/>
        <v/>
      </c>
      <c r="IA61" s="148" t="str">
        <f t="shared" si="33"/>
        <v/>
      </c>
      <c r="IB61" s="153" t="str">
        <f t="shared" si="34"/>
        <v/>
      </c>
      <c r="IC61" s="211" t="str">
        <f t="shared" si="35"/>
        <v/>
      </c>
      <c r="ID61" s="212" t="str">
        <f t="shared" si="36"/>
        <v/>
      </c>
      <c r="IE61" s="154" t="str">
        <f t="shared" si="37"/>
        <v/>
      </c>
      <c r="IF61" s="150" t="str">
        <f t="shared" si="45"/>
        <v/>
      </c>
      <c r="IG61" s="144" t="str">
        <f t="shared" si="38"/>
        <v/>
      </c>
      <c r="IH61" s="149" t="str">
        <f t="shared" si="39"/>
        <v/>
      </c>
      <c r="II61" s="149" t="str">
        <f t="shared" si="40"/>
        <v/>
      </c>
      <c r="IJ61" s="154" t="str">
        <f t="shared" si="41"/>
        <v/>
      </c>
    </row>
    <row r="62" spans="1:244" ht="23.1" customHeight="1">
      <c r="A62" s="126">
        <f t="shared" si="0"/>
        <v>28</v>
      </c>
      <c r="B62" s="309"/>
      <c r="C62" s="310"/>
      <c r="D62" s="309" t="str">
        <f t="shared" si="44"/>
        <v/>
      </c>
      <c r="E62" s="310"/>
      <c r="F62" s="309"/>
      <c r="G62" s="310"/>
      <c r="H62" s="309"/>
      <c r="I62" s="310"/>
      <c r="J62" s="313"/>
      <c r="K62" s="226"/>
      <c r="L62" s="226"/>
      <c r="M62" s="226"/>
      <c r="N62" s="226"/>
      <c r="O62" s="226"/>
      <c r="P62" s="226"/>
      <c r="Q62" s="226"/>
      <c r="R62" s="121"/>
      <c r="S62" s="121"/>
      <c r="T62" s="121"/>
      <c r="U62" s="121"/>
      <c r="V62" s="311"/>
      <c r="W62" s="311"/>
      <c r="X62" s="312"/>
      <c r="Y62" s="98"/>
      <c r="Z62" s="96"/>
      <c r="AA62" s="96"/>
      <c r="AB62" s="314"/>
      <c r="AC62" s="315"/>
      <c r="AD62" s="315"/>
      <c r="AE62" s="315"/>
      <c r="AF62" s="316"/>
      <c r="AG62" s="314"/>
      <c r="AH62" s="315"/>
      <c r="AI62" s="316"/>
      <c r="AJ62" s="96"/>
      <c r="AK62" s="96"/>
      <c r="AL62" s="96"/>
      <c r="AM62" s="96"/>
      <c r="AN62" s="99"/>
      <c r="AO62" s="330"/>
      <c r="AP62" s="330"/>
      <c r="AQ62" s="99"/>
      <c r="AR62" s="330"/>
      <c r="AS62" s="330"/>
      <c r="AT62" s="101"/>
      <c r="AU62" s="87"/>
      <c r="AV62" s="96"/>
      <c r="AW62" s="96"/>
      <c r="AX62" s="96" t="str">
        <f t="shared" si="1"/>
        <v/>
      </c>
      <c r="AY62" s="334"/>
      <c r="AZ62" s="335"/>
      <c r="BA62" s="281"/>
      <c r="BB62" s="331"/>
      <c r="BC62" s="283"/>
      <c r="BD62" s="307"/>
      <c r="BE62" s="308"/>
      <c r="BF62" s="96"/>
      <c r="BG62" s="96"/>
      <c r="BH62" s="334"/>
      <c r="BI62" s="335"/>
      <c r="BJ62" s="281"/>
      <c r="BK62" s="331"/>
      <c r="BL62" s="283"/>
      <c r="BM62" s="307"/>
      <c r="BN62" s="308"/>
      <c r="BO62" s="307"/>
      <c r="BP62" s="336"/>
      <c r="BQ62" s="317"/>
      <c r="BR62" s="318"/>
      <c r="BS62" s="318"/>
      <c r="BT62" s="318"/>
      <c r="BU62" s="87"/>
      <c r="BV62" s="101"/>
      <c r="BW62" s="87"/>
      <c r="BX62" s="96"/>
      <c r="BY62" s="305"/>
      <c r="BZ62" s="306"/>
      <c r="CA62" s="305"/>
      <c r="CB62" s="306"/>
      <c r="CC62" s="103"/>
      <c r="CD62" s="96"/>
      <c r="CE62" s="302"/>
      <c r="CF62" s="303"/>
      <c r="CG62" s="304"/>
      <c r="CH62" s="87"/>
      <c r="CI62" s="96"/>
      <c r="CJ62" s="96"/>
      <c r="CK62" s="96"/>
      <c r="CL62" s="96"/>
      <c r="CM62" s="96"/>
      <c r="CN62" s="96"/>
      <c r="CO62" s="281"/>
      <c r="CP62" s="331"/>
      <c r="CQ62" s="283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101"/>
      <c r="DD62" s="87"/>
      <c r="DE62" s="104"/>
      <c r="DF62" s="104"/>
      <c r="DG62" s="96"/>
      <c r="DH62" s="96"/>
      <c r="DI62" s="105"/>
      <c r="DJ62" s="321"/>
      <c r="DK62" s="332"/>
      <c r="DL62" s="332"/>
      <c r="DM62" s="322"/>
      <c r="DN62" s="80"/>
      <c r="DO62" s="80"/>
      <c r="DP62" s="80"/>
      <c r="DQ62" s="80"/>
      <c r="DR62" s="80"/>
      <c r="DS62" s="80"/>
      <c r="DT62" s="80"/>
      <c r="DU62" s="91"/>
      <c r="DV62" s="321"/>
      <c r="DW62" s="332"/>
      <c r="DX62" s="332"/>
      <c r="DY62" s="322"/>
      <c r="DZ62" s="100"/>
      <c r="EA62" s="100"/>
      <c r="EB62" s="100"/>
      <c r="EC62" s="100"/>
      <c r="ED62" s="100"/>
      <c r="EE62" s="100"/>
      <c r="EF62" s="100"/>
      <c r="EG62" s="100"/>
      <c r="EH62" s="80"/>
      <c r="EI62" s="100"/>
      <c r="EJ62" s="100"/>
      <c r="EK62" s="100"/>
      <c r="EL62" s="107"/>
      <c r="EM62" s="87"/>
      <c r="EN62" s="102"/>
      <c r="EO62" s="87"/>
      <c r="EP62" s="104"/>
      <c r="EQ62" s="106" t="str">
        <f t="shared" si="43"/>
        <v/>
      </c>
      <c r="ER62" s="281"/>
      <c r="ES62" s="283"/>
      <c r="ET62" s="281"/>
      <c r="EU62" s="283"/>
      <c r="EV62" s="281"/>
      <c r="EW62" s="283"/>
      <c r="EX62" s="281"/>
      <c r="EY62" s="282"/>
      <c r="EZ62" s="87"/>
      <c r="FA62" s="104"/>
      <c r="FB62" s="135" t="str">
        <f t="shared" si="2"/>
        <v/>
      </c>
      <c r="FC62" s="281"/>
      <c r="FD62" s="283"/>
      <c r="FE62" s="281"/>
      <c r="FF62" s="283"/>
      <c r="FG62" s="281"/>
      <c r="FH62" s="283"/>
      <c r="FI62" s="281"/>
      <c r="FJ62" s="282"/>
      <c r="FK62" s="120"/>
      <c r="FL62" s="128"/>
      <c r="FM62" s="135" t="str">
        <f t="shared" si="3"/>
        <v/>
      </c>
      <c r="FN62" s="284"/>
      <c r="FO62" s="285"/>
      <c r="FP62" s="284"/>
      <c r="FQ62" s="285"/>
      <c r="FR62" s="284"/>
      <c r="FS62" s="285"/>
      <c r="FT62" s="284"/>
      <c r="FU62" s="286"/>
      <c r="FV62" s="120"/>
      <c r="FW62" s="128"/>
      <c r="FX62" s="135" t="str">
        <f t="shared" si="4"/>
        <v/>
      </c>
      <c r="FY62" s="284"/>
      <c r="FZ62" s="285"/>
      <c r="GA62" s="284"/>
      <c r="GB62" s="285"/>
      <c r="GC62" s="284"/>
      <c r="GD62" s="285"/>
      <c r="GE62" s="284"/>
      <c r="GF62" s="286"/>
      <c r="GG62" s="224"/>
      <c r="GH62" s="142"/>
      <c r="GI62" s="142"/>
      <c r="GW62" s="153" t="str">
        <f t="shared" si="5"/>
        <v/>
      </c>
      <c r="GX62" s="146" t="str">
        <f t="shared" si="6"/>
        <v/>
      </c>
      <c r="GY62" s="149" t="str">
        <f t="shared" si="7"/>
        <v/>
      </c>
      <c r="GZ62" s="146" t="str">
        <f t="shared" si="42"/>
        <v/>
      </c>
      <c r="HA62" s="209" t="str">
        <f t="shared" si="8"/>
        <v/>
      </c>
      <c r="HB62" s="153">
        <v>1</v>
      </c>
      <c r="HC62" s="210" t="str">
        <f t="shared" si="9"/>
        <v/>
      </c>
      <c r="HD62" s="148" t="str">
        <f t="shared" si="10"/>
        <v/>
      </c>
      <c r="HE62" s="149" t="str">
        <f t="shared" si="11"/>
        <v/>
      </c>
      <c r="HF62" s="153" t="str">
        <f t="shared" si="12"/>
        <v/>
      </c>
      <c r="HG62" s="154" t="str">
        <f t="shared" si="13"/>
        <v/>
      </c>
      <c r="HH62" s="153" t="str">
        <f t="shared" si="14"/>
        <v/>
      </c>
      <c r="HI62" s="154" t="str">
        <f t="shared" si="15"/>
        <v/>
      </c>
      <c r="HJ62" s="150" t="str">
        <f t="shared" si="16"/>
        <v/>
      </c>
      <c r="HK62" s="151" t="str">
        <f t="shared" si="17"/>
        <v/>
      </c>
      <c r="HL62" s="151" t="str">
        <f t="shared" si="18"/>
        <v/>
      </c>
      <c r="HM62" s="151" t="str">
        <f t="shared" si="19"/>
        <v/>
      </c>
      <c r="HN62" s="151" t="str">
        <f t="shared" si="20"/>
        <v/>
      </c>
      <c r="HO62" s="151" t="str">
        <f t="shared" si="21"/>
        <v/>
      </c>
      <c r="HP62" s="151" t="str">
        <f t="shared" si="22"/>
        <v/>
      </c>
      <c r="HQ62" s="151" t="str">
        <f t="shared" si="23"/>
        <v/>
      </c>
      <c r="HR62" s="148" t="str">
        <f t="shared" si="24"/>
        <v/>
      </c>
      <c r="HS62" s="150" t="str">
        <f t="shared" si="25"/>
        <v/>
      </c>
      <c r="HT62" s="151" t="str">
        <f t="shared" si="26"/>
        <v/>
      </c>
      <c r="HU62" s="151" t="str">
        <f t="shared" si="27"/>
        <v/>
      </c>
      <c r="HV62" s="151" t="str">
        <f t="shared" si="28"/>
        <v/>
      </c>
      <c r="HW62" s="151" t="str">
        <f t="shared" si="29"/>
        <v/>
      </c>
      <c r="HX62" s="151" t="str">
        <f t="shared" si="30"/>
        <v/>
      </c>
      <c r="HY62" s="151" t="str">
        <f t="shared" si="31"/>
        <v/>
      </c>
      <c r="HZ62" s="151" t="str">
        <f t="shared" si="32"/>
        <v/>
      </c>
      <c r="IA62" s="148" t="str">
        <f t="shared" si="33"/>
        <v/>
      </c>
      <c r="IB62" s="153" t="str">
        <f t="shared" si="34"/>
        <v/>
      </c>
      <c r="IC62" s="211" t="str">
        <f t="shared" si="35"/>
        <v/>
      </c>
      <c r="ID62" s="212" t="str">
        <f t="shared" si="36"/>
        <v/>
      </c>
      <c r="IE62" s="154" t="str">
        <f t="shared" si="37"/>
        <v/>
      </c>
      <c r="IF62" s="150" t="str">
        <f t="shared" si="45"/>
        <v/>
      </c>
      <c r="IG62" s="144" t="str">
        <f t="shared" si="38"/>
        <v/>
      </c>
      <c r="IH62" s="149" t="str">
        <f t="shared" si="39"/>
        <v/>
      </c>
      <c r="II62" s="149" t="str">
        <f t="shared" si="40"/>
        <v/>
      </c>
      <c r="IJ62" s="154" t="str">
        <f t="shared" si="41"/>
        <v/>
      </c>
    </row>
    <row r="63" spans="1:244" ht="23.1" customHeight="1">
      <c r="A63" s="126">
        <f t="shared" si="0"/>
        <v>29</v>
      </c>
      <c r="B63" s="309"/>
      <c r="C63" s="310"/>
      <c r="D63" s="309" t="str">
        <f t="shared" si="44"/>
        <v/>
      </c>
      <c r="E63" s="310"/>
      <c r="F63" s="309"/>
      <c r="G63" s="310"/>
      <c r="H63" s="309"/>
      <c r="I63" s="310"/>
      <c r="J63" s="313"/>
      <c r="K63" s="226"/>
      <c r="L63" s="226"/>
      <c r="M63" s="226"/>
      <c r="N63" s="226"/>
      <c r="O63" s="226"/>
      <c r="P63" s="226"/>
      <c r="Q63" s="226"/>
      <c r="R63" s="121"/>
      <c r="S63" s="121"/>
      <c r="T63" s="121"/>
      <c r="U63" s="121"/>
      <c r="V63" s="311"/>
      <c r="W63" s="311"/>
      <c r="X63" s="312"/>
      <c r="Y63" s="98"/>
      <c r="Z63" s="96"/>
      <c r="AA63" s="96"/>
      <c r="AB63" s="314"/>
      <c r="AC63" s="315"/>
      <c r="AD63" s="315"/>
      <c r="AE63" s="315"/>
      <c r="AF63" s="316"/>
      <c r="AG63" s="314"/>
      <c r="AH63" s="315"/>
      <c r="AI63" s="316"/>
      <c r="AJ63" s="96"/>
      <c r="AK63" s="96"/>
      <c r="AL63" s="96"/>
      <c r="AM63" s="96"/>
      <c r="AN63" s="99"/>
      <c r="AO63" s="330"/>
      <c r="AP63" s="330"/>
      <c r="AQ63" s="99"/>
      <c r="AR63" s="330"/>
      <c r="AS63" s="330"/>
      <c r="AT63" s="101"/>
      <c r="AU63" s="87"/>
      <c r="AV63" s="96"/>
      <c r="AW63" s="96"/>
      <c r="AX63" s="96" t="str">
        <f t="shared" si="1"/>
        <v/>
      </c>
      <c r="AY63" s="334"/>
      <c r="AZ63" s="335"/>
      <c r="BA63" s="281"/>
      <c r="BB63" s="331"/>
      <c r="BC63" s="283"/>
      <c r="BD63" s="307"/>
      <c r="BE63" s="308"/>
      <c r="BF63" s="96"/>
      <c r="BG63" s="96"/>
      <c r="BH63" s="334"/>
      <c r="BI63" s="335"/>
      <c r="BJ63" s="281"/>
      <c r="BK63" s="331"/>
      <c r="BL63" s="283"/>
      <c r="BM63" s="307"/>
      <c r="BN63" s="308"/>
      <c r="BO63" s="307"/>
      <c r="BP63" s="336"/>
      <c r="BQ63" s="317"/>
      <c r="BR63" s="318"/>
      <c r="BS63" s="318"/>
      <c r="BT63" s="318"/>
      <c r="BU63" s="87"/>
      <c r="BV63" s="101"/>
      <c r="BW63" s="87"/>
      <c r="BX63" s="96"/>
      <c r="BY63" s="305"/>
      <c r="BZ63" s="306"/>
      <c r="CA63" s="305"/>
      <c r="CB63" s="306"/>
      <c r="CC63" s="103"/>
      <c r="CD63" s="96"/>
      <c r="CE63" s="302"/>
      <c r="CF63" s="303"/>
      <c r="CG63" s="304"/>
      <c r="CH63" s="87"/>
      <c r="CI63" s="96"/>
      <c r="CJ63" s="96"/>
      <c r="CK63" s="96"/>
      <c r="CL63" s="96"/>
      <c r="CM63" s="96"/>
      <c r="CN63" s="96"/>
      <c r="CO63" s="281"/>
      <c r="CP63" s="331"/>
      <c r="CQ63" s="283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101"/>
      <c r="DD63" s="87"/>
      <c r="DE63" s="104"/>
      <c r="DF63" s="104"/>
      <c r="DG63" s="96"/>
      <c r="DH63" s="96"/>
      <c r="DI63" s="105"/>
      <c r="DJ63" s="321"/>
      <c r="DK63" s="332"/>
      <c r="DL63" s="332"/>
      <c r="DM63" s="322"/>
      <c r="DN63" s="80"/>
      <c r="DO63" s="80"/>
      <c r="DP63" s="80"/>
      <c r="DQ63" s="80"/>
      <c r="DR63" s="80"/>
      <c r="DS63" s="80"/>
      <c r="DT63" s="80"/>
      <c r="DU63" s="91"/>
      <c r="DV63" s="321"/>
      <c r="DW63" s="332"/>
      <c r="DX63" s="332"/>
      <c r="DY63" s="322"/>
      <c r="DZ63" s="100"/>
      <c r="EA63" s="100"/>
      <c r="EB63" s="100"/>
      <c r="EC63" s="100"/>
      <c r="ED63" s="100"/>
      <c r="EE63" s="100"/>
      <c r="EF63" s="100"/>
      <c r="EG63" s="100"/>
      <c r="EH63" s="80"/>
      <c r="EI63" s="100"/>
      <c r="EJ63" s="100"/>
      <c r="EK63" s="100"/>
      <c r="EL63" s="107"/>
      <c r="EM63" s="87"/>
      <c r="EN63" s="102"/>
      <c r="EO63" s="87"/>
      <c r="EP63" s="104"/>
      <c r="EQ63" s="106" t="str">
        <f t="shared" si="43"/>
        <v/>
      </c>
      <c r="ER63" s="281"/>
      <c r="ES63" s="283"/>
      <c r="ET63" s="281"/>
      <c r="EU63" s="283"/>
      <c r="EV63" s="281"/>
      <c r="EW63" s="283"/>
      <c r="EX63" s="281"/>
      <c r="EY63" s="282"/>
      <c r="EZ63" s="87"/>
      <c r="FA63" s="104"/>
      <c r="FB63" s="135" t="str">
        <f t="shared" si="2"/>
        <v/>
      </c>
      <c r="FC63" s="281"/>
      <c r="FD63" s="283"/>
      <c r="FE63" s="281"/>
      <c r="FF63" s="283"/>
      <c r="FG63" s="281"/>
      <c r="FH63" s="283"/>
      <c r="FI63" s="281"/>
      <c r="FJ63" s="282"/>
      <c r="FK63" s="120"/>
      <c r="FL63" s="128"/>
      <c r="FM63" s="135" t="str">
        <f t="shared" si="3"/>
        <v/>
      </c>
      <c r="FN63" s="284"/>
      <c r="FO63" s="285"/>
      <c r="FP63" s="284"/>
      <c r="FQ63" s="285"/>
      <c r="FR63" s="284"/>
      <c r="FS63" s="285"/>
      <c r="FT63" s="284"/>
      <c r="FU63" s="286"/>
      <c r="FV63" s="120"/>
      <c r="FW63" s="128"/>
      <c r="FX63" s="135" t="str">
        <f t="shared" si="4"/>
        <v/>
      </c>
      <c r="FY63" s="284"/>
      <c r="FZ63" s="285"/>
      <c r="GA63" s="284"/>
      <c r="GB63" s="285"/>
      <c r="GC63" s="284"/>
      <c r="GD63" s="285"/>
      <c r="GE63" s="284"/>
      <c r="GF63" s="286"/>
      <c r="GG63" s="224"/>
      <c r="GH63" s="142"/>
      <c r="GI63" s="142"/>
      <c r="GW63" s="153" t="str">
        <f t="shared" si="5"/>
        <v/>
      </c>
      <c r="GX63" s="146" t="str">
        <f t="shared" si="6"/>
        <v/>
      </c>
      <c r="GY63" s="149" t="str">
        <f t="shared" si="7"/>
        <v/>
      </c>
      <c r="GZ63" s="146" t="str">
        <f t="shared" si="42"/>
        <v/>
      </c>
      <c r="HA63" s="209" t="str">
        <f t="shared" si="8"/>
        <v/>
      </c>
      <c r="HB63" s="153">
        <v>1</v>
      </c>
      <c r="HC63" s="210" t="str">
        <f t="shared" si="9"/>
        <v/>
      </c>
      <c r="HD63" s="148" t="str">
        <f t="shared" si="10"/>
        <v/>
      </c>
      <c r="HE63" s="149" t="str">
        <f t="shared" si="11"/>
        <v/>
      </c>
      <c r="HF63" s="153" t="str">
        <f t="shared" si="12"/>
        <v/>
      </c>
      <c r="HG63" s="154" t="str">
        <f t="shared" si="13"/>
        <v/>
      </c>
      <c r="HH63" s="153" t="str">
        <f t="shared" si="14"/>
        <v/>
      </c>
      <c r="HI63" s="154" t="str">
        <f t="shared" si="15"/>
        <v/>
      </c>
      <c r="HJ63" s="150" t="str">
        <f t="shared" si="16"/>
        <v/>
      </c>
      <c r="HK63" s="151" t="str">
        <f t="shared" si="17"/>
        <v/>
      </c>
      <c r="HL63" s="151" t="str">
        <f t="shared" si="18"/>
        <v/>
      </c>
      <c r="HM63" s="151" t="str">
        <f t="shared" si="19"/>
        <v/>
      </c>
      <c r="HN63" s="151" t="str">
        <f t="shared" si="20"/>
        <v/>
      </c>
      <c r="HO63" s="151" t="str">
        <f t="shared" si="21"/>
        <v/>
      </c>
      <c r="HP63" s="151" t="str">
        <f t="shared" si="22"/>
        <v/>
      </c>
      <c r="HQ63" s="151" t="str">
        <f t="shared" si="23"/>
        <v/>
      </c>
      <c r="HR63" s="148" t="str">
        <f t="shared" si="24"/>
        <v/>
      </c>
      <c r="HS63" s="150" t="str">
        <f t="shared" si="25"/>
        <v/>
      </c>
      <c r="HT63" s="151" t="str">
        <f t="shared" si="26"/>
        <v/>
      </c>
      <c r="HU63" s="151" t="str">
        <f t="shared" si="27"/>
        <v/>
      </c>
      <c r="HV63" s="151" t="str">
        <f t="shared" si="28"/>
        <v/>
      </c>
      <c r="HW63" s="151" t="str">
        <f t="shared" si="29"/>
        <v/>
      </c>
      <c r="HX63" s="151" t="str">
        <f t="shared" si="30"/>
        <v/>
      </c>
      <c r="HY63" s="151" t="str">
        <f t="shared" si="31"/>
        <v/>
      </c>
      <c r="HZ63" s="151" t="str">
        <f t="shared" si="32"/>
        <v/>
      </c>
      <c r="IA63" s="148" t="str">
        <f t="shared" si="33"/>
        <v/>
      </c>
      <c r="IB63" s="153" t="str">
        <f t="shared" si="34"/>
        <v/>
      </c>
      <c r="IC63" s="211" t="str">
        <f t="shared" si="35"/>
        <v/>
      </c>
      <c r="ID63" s="212" t="str">
        <f t="shared" si="36"/>
        <v/>
      </c>
      <c r="IE63" s="154" t="str">
        <f t="shared" si="37"/>
        <v/>
      </c>
      <c r="IF63" s="150" t="str">
        <f t="shared" si="45"/>
        <v/>
      </c>
      <c r="IG63" s="144" t="str">
        <f t="shared" si="38"/>
        <v/>
      </c>
      <c r="IH63" s="149" t="str">
        <f t="shared" si="39"/>
        <v/>
      </c>
      <c r="II63" s="149" t="str">
        <f t="shared" si="40"/>
        <v/>
      </c>
      <c r="IJ63" s="154" t="str">
        <f t="shared" si="41"/>
        <v/>
      </c>
    </row>
    <row r="64" spans="1:244" ht="23.1" customHeight="1">
      <c r="A64" s="126">
        <f t="shared" si="0"/>
        <v>30</v>
      </c>
      <c r="B64" s="309"/>
      <c r="C64" s="310"/>
      <c r="D64" s="309" t="str">
        <f t="shared" si="44"/>
        <v/>
      </c>
      <c r="E64" s="310"/>
      <c r="F64" s="309"/>
      <c r="G64" s="310"/>
      <c r="H64" s="309"/>
      <c r="I64" s="310"/>
      <c r="J64" s="313"/>
      <c r="K64" s="226"/>
      <c r="L64" s="226"/>
      <c r="M64" s="226"/>
      <c r="N64" s="226"/>
      <c r="O64" s="226"/>
      <c r="P64" s="226"/>
      <c r="Q64" s="226"/>
      <c r="R64" s="121"/>
      <c r="S64" s="121"/>
      <c r="T64" s="121"/>
      <c r="U64" s="121"/>
      <c r="V64" s="311"/>
      <c r="W64" s="311"/>
      <c r="X64" s="312"/>
      <c r="Y64" s="98"/>
      <c r="Z64" s="96"/>
      <c r="AA64" s="96"/>
      <c r="AB64" s="314"/>
      <c r="AC64" s="315"/>
      <c r="AD64" s="315"/>
      <c r="AE64" s="315"/>
      <c r="AF64" s="316"/>
      <c r="AG64" s="314"/>
      <c r="AH64" s="315"/>
      <c r="AI64" s="316"/>
      <c r="AJ64" s="96"/>
      <c r="AK64" s="96"/>
      <c r="AL64" s="96"/>
      <c r="AM64" s="96"/>
      <c r="AN64" s="99"/>
      <c r="AO64" s="330"/>
      <c r="AP64" s="330"/>
      <c r="AQ64" s="99"/>
      <c r="AR64" s="330"/>
      <c r="AS64" s="330"/>
      <c r="AT64" s="101"/>
      <c r="AU64" s="87"/>
      <c r="AV64" s="96"/>
      <c r="AW64" s="96"/>
      <c r="AX64" s="96" t="str">
        <f t="shared" si="1"/>
        <v/>
      </c>
      <c r="AY64" s="334"/>
      <c r="AZ64" s="335"/>
      <c r="BA64" s="281"/>
      <c r="BB64" s="331"/>
      <c r="BC64" s="283"/>
      <c r="BD64" s="307"/>
      <c r="BE64" s="308"/>
      <c r="BF64" s="96"/>
      <c r="BG64" s="96"/>
      <c r="BH64" s="334"/>
      <c r="BI64" s="335"/>
      <c r="BJ64" s="281"/>
      <c r="BK64" s="331"/>
      <c r="BL64" s="283"/>
      <c r="BM64" s="307"/>
      <c r="BN64" s="308"/>
      <c r="BO64" s="307"/>
      <c r="BP64" s="336"/>
      <c r="BQ64" s="317"/>
      <c r="BR64" s="318"/>
      <c r="BS64" s="318"/>
      <c r="BT64" s="318"/>
      <c r="BU64" s="87"/>
      <c r="BV64" s="101"/>
      <c r="BW64" s="87"/>
      <c r="BX64" s="96"/>
      <c r="BY64" s="305"/>
      <c r="BZ64" s="306"/>
      <c r="CA64" s="305"/>
      <c r="CB64" s="306"/>
      <c r="CC64" s="103"/>
      <c r="CD64" s="96"/>
      <c r="CE64" s="302"/>
      <c r="CF64" s="303"/>
      <c r="CG64" s="304"/>
      <c r="CH64" s="87"/>
      <c r="CI64" s="96"/>
      <c r="CJ64" s="96"/>
      <c r="CK64" s="96"/>
      <c r="CL64" s="96"/>
      <c r="CM64" s="96"/>
      <c r="CN64" s="96"/>
      <c r="CO64" s="281"/>
      <c r="CP64" s="331"/>
      <c r="CQ64" s="283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101"/>
      <c r="DD64" s="87"/>
      <c r="DE64" s="104"/>
      <c r="DF64" s="104"/>
      <c r="DG64" s="96"/>
      <c r="DH64" s="96"/>
      <c r="DI64" s="105"/>
      <c r="DJ64" s="321"/>
      <c r="DK64" s="332"/>
      <c r="DL64" s="332"/>
      <c r="DM64" s="322"/>
      <c r="DN64" s="80"/>
      <c r="DO64" s="80"/>
      <c r="DP64" s="80"/>
      <c r="DQ64" s="80"/>
      <c r="DR64" s="80"/>
      <c r="DS64" s="80"/>
      <c r="DT64" s="80"/>
      <c r="DU64" s="91"/>
      <c r="DV64" s="321"/>
      <c r="DW64" s="332"/>
      <c r="DX64" s="332"/>
      <c r="DY64" s="322"/>
      <c r="DZ64" s="100"/>
      <c r="EA64" s="100"/>
      <c r="EB64" s="100"/>
      <c r="EC64" s="100"/>
      <c r="ED64" s="100"/>
      <c r="EE64" s="100"/>
      <c r="EF64" s="100"/>
      <c r="EG64" s="100"/>
      <c r="EH64" s="80"/>
      <c r="EI64" s="100"/>
      <c r="EJ64" s="100"/>
      <c r="EK64" s="100"/>
      <c r="EL64" s="107"/>
      <c r="EM64" s="87"/>
      <c r="EN64" s="102"/>
      <c r="EO64" s="87"/>
      <c r="EP64" s="104"/>
      <c r="EQ64" s="106" t="str">
        <f t="shared" si="43"/>
        <v/>
      </c>
      <c r="ER64" s="281"/>
      <c r="ES64" s="283"/>
      <c r="ET64" s="281"/>
      <c r="EU64" s="283"/>
      <c r="EV64" s="281"/>
      <c r="EW64" s="283"/>
      <c r="EX64" s="281"/>
      <c r="EY64" s="282"/>
      <c r="EZ64" s="87"/>
      <c r="FA64" s="104"/>
      <c r="FB64" s="135" t="str">
        <f t="shared" si="2"/>
        <v/>
      </c>
      <c r="FC64" s="281"/>
      <c r="FD64" s="283"/>
      <c r="FE64" s="281"/>
      <c r="FF64" s="283"/>
      <c r="FG64" s="281"/>
      <c r="FH64" s="283"/>
      <c r="FI64" s="281"/>
      <c r="FJ64" s="282"/>
      <c r="FK64" s="120"/>
      <c r="FL64" s="128"/>
      <c r="FM64" s="135" t="str">
        <f t="shared" si="3"/>
        <v/>
      </c>
      <c r="FN64" s="284"/>
      <c r="FO64" s="285"/>
      <c r="FP64" s="284"/>
      <c r="FQ64" s="285"/>
      <c r="FR64" s="284"/>
      <c r="FS64" s="285"/>
      <c r="FT64" s="284"/>
      <c r="FU64" s="286"/>
      <c r="FV64" s="120"/>
      <c r="FW64" s="128"/>
      <c r="FX64" s="135" t="str">
        <f t="shared" si="4"/>
        <v/>
      </c>
      <c r="FY64" s="284"/>
      <c r="FZ64" s="285"/>
      <c r="GA64" s="284"/>
      <c r="GB64" s="285"/>
      <c r="GC64" s="284"/>
      <c r="GD64" s="285"/>
      <c r="GE64" s="284"/>
      <c r="GF64" s="286"/>
      <c r="GG64" s="224"/>
      <c r="GH64" s="142"/>
      <c r="GI64" s="142"/>
      <c r="GW64" s="153" t="str">
        <f t="shared" si="5"/>
        <v/>
      </c>
      <c r="GX64" s="146" t="str">
        <f t="shared" si="6"/>
        <v/>
      </c>
      <c r="GY64" s="149" t="str">
        <f t="shared" si="7"/>
        <v/>
      </c>
      <c r="GZ64" s="146" t="str">
        <f t="shared" si="42"/>
        <v/>
      </c>
      <c r="HA64" s="209" t="str">
        <f t="shared" si="8"/>
        <v/>
      </c>
      <c r="HB64" s="153">
        <v>1</v>
      </c>
      <c r="HC64" s="210" t="str">
        <f t="shared" si="9"/>
        <v/>
      </c>
      <c r="HD64" s="148" t="str">
        <f t="shared" si="10"/>
        <v/>
      </c>
      <c r="HE64" s="149" t="str">
        <f t="shared" si="11"/>
        <v/>
      </c>
      <c r="HF64" s="153" t="str">
        <f t="shared" si="12"/>
        <v/>
      </c>
      <c r="HG64" s="154" t="str">
        <f t="shared" si="13"/>
        <v/>
      </c>
      <c r="HH64" s="153" t="str">
        <f t="shared" si="14"/>
        <v/>
      </c>
      <c r="HI64" s="154" t="str">
        <f t="shared" si="15"/>
        <v/>
      </c>
      <c r="HJ64" s="150" t="str">
        <f t="shared" si="16"/>
        <v/>
      </c>
      <c r="HK64" s="151" t="str">
        <f t="shared" si="17"/>
        <v/>
      </c>
      <c r="HL64" s="151" t="str">
        <f t="shared" si="18"/>
        <v/>
      </c>
      <c r="HM64" s="151" t="str">
        <f t="shared" si="19"/>
        <v/>
      </c>
      <c r="HN64" s="151" t="str">
        <f t="shared" si="20"/>
        <v/>
      </c>
      <c r="HO64" s="151" t="str">
        <f t="shared" si="21"/>
        <v/>
      </c>
      <c r="HP64" s="151" t="str">
        <f t="shared" si="22"/>
        <v/>
      </c>
      <c r="HQ64" s="151" t="str">
        <f t="shared" si="23"/>
        <v/>
      </c>
      <c r="HR64" s="148" t="str">
        <f t="shared" si="24"/>
        <v/>
      </c>
      <c r="HS64" s="150" t="str">
        <f t="shared" si="25"/>
        <v/>
      </c>
      <c r="HT64" s="151" t="str">
        <f t="shared" si="26"/>
        <v/>
      </c>
      <c r="HU64" s="151" t="str">
        <f t="shared" si="27"/>
        <v/>
      </c>
      <c r="HV64" s="151" t="str">
        <f t="shared" si="28"/>
        <v/>
      </c>
      <c r="HW64" s="151" t="str">
        <f t="shared" si="29"/>
        <v/>
      </c>
      <c r="HX64" s="151" t="str">
        <f t="shared" si="30"/>
        <v/>
      </c>
      <c r="HY64" s="151" t="str">
        <f t="shared" si="31"/>
        <v/>
      </c>
      <c r="HZ64" s="151" t="str">
        <f t="shared" si="32"/>
        <v/>
      </c>
      <c r="IA64" s="148" t="str">
        <f t="shared" si="33"/>
        <v/>
      </c>
      <c r="IB64" s="153" t="str">
        <f t="shared" si="34"/>
        <v/>
      </c>
      <c r="IC64" s="211" t="str">
        <f t="shared" si="35"/>
        <v/>
      </c>
      <c r="ID64" s="212" t="str">
        <f t="shared" si="36"/>
        <v/>
      </c>
      <c r="IE64" s="154" t="str">
        <f t="shared" si="37"/>
        <v/>
      </c>
      <c r="IF64" s="150" t="str">
        <f t="shared" si="45"/>
        <v/>
      </c>
      <c r="IG64" s="144" t="str">
        <f t="shared" si="38"/>
        <v/>
      </c>
      <c r="IH64" s="149" t="str">
        <f t="shared" si="39"/>
        <v/>
      </c>
      <c r="II64" s="149" t="str">
        <f t="shared" si="40"/>
        <v/>
      </c>
      <c r="IJ64" s="154" t="str">
        <f t="shared" si="41"/>
        <v/>
      </c>
    </row>
    <row r="65" spans="1:244" ht="23.1" customHeight="1">
      <c r="A65" s="126">
        <f t="shared" si="0"/>
        <v>31</v>
      </c>
      <c r="B65" s="309"/>
      <c r="C65" s="310"/>
      <c r="D65" s="309" t="str">
        <f t="shared" si="44"/>
        <v/>
      </c>
      <c r="E65" s="310"/>
      <c r="F65" s="309"/>
      <c r="G65" s="310"/>
      <c r="H65" s="309"/>
      <c r="I65" s="310"/>
      <c r="J65" s="313"/>
      <c r="K65" s="226"/>
      <c r="L65" s="226"/>
      <c r="M65" s="226"/>
      <c r="N65" s="226"/>
      <c r="O65" s="226"/>
      <c r="P65" s="226"/>
      <c r="Q65" s="226"/>
      <c r="R65" s="121"/>
      <c r="S65" s="121"/>
      <c r="T65" s="121"/>
      <c r="U65" s="121"/>
      <c r="V65" s="311"/>
      <c r="W65" s="311"/>
      <c r="X65" s="312"/>
      <c r="Y65" s="98"/>
      <c r="Z65" s="96"/>
      <c r="AA65" s="96"/>
      <c r="AB65" s="314"/>
      <c r="AC65" s="315"/>
      <c r="AD65" s="315"/>
      <c r="AE65" s="315"/>
      <c r="AF65" s="316"/>
      <c r="AG65" s="314"/>
      <c r="AH65" s="315"/>
      <c r="AI65" s="316"/>
      <c r="AJ65" s="96"/>
      <c r="AK65" s="96"/>
      <c r="AL65" s="96"/>
      <c r="AM65" s="96"/>
      <c r="AN65" s="99"/>
      <c r="AO65" s="330"/>
      <c r="AP65" s="330"/>
      <c r="AQ65" s="99"/>
      <c r="AR65" s="330"/>
      <c r="AS65" s="330"/>
      <c r="AT65" s="101"/>
      <c r="AU65" s="87"/>
      <c r="AV65" s="96"/>
      <c r="AW65" s="96"/>
      <c r="AX65" s="96" t="str">
        <f t="shared" si="1"/>
        <v/>
      </c>
      <c r="AY65" s="334"/>
      <c r="AZ65" s="335"/>
      <c r="BA65" s="281"/>
      <c r="BB65" s="331"/>
      <c r="BC65" s="283"/>
      <c r="BD65" s="307"/>
      <c r="BE65" s="308"/>
      <c r="BF65" s="96"/>
      <c r="BG65" s="96"/>
      <c r="BH65" s="334"/>
      <c r="BI65" s="335"/>
      <c r="BJ65" s="281"/>
      <c r="BK65" s="331"/>
      <c r="BL65" s="283"/>
      <c r="BM65" s="307"/>
      <c r="BN65" s="308"/>
      <c r="BO65" s="307"/>
      <c r="BP65" s="336"/>
      <c r="BQ65" s="317"/>
      <c r="BR65" s="318"/>
      <c r="BS65" s="318"/>
      <c r="BT65" s="318"/>
      <c r="BU65" s="87"/>
      <c r="BV65" s="101"/>
      <c r="BW65" s="87"/>
      <c r="BX65" s="96"/>
      <c r="BY65" s="305"/>
      <c r="BZ65" s="306"/>
      <c r="CA65" s="305"/>
      <c r="CB65" s="306"/>
      <c r="CC65" s="103"/>
      <c r="CD65" s="96"/>
      <c r="CE65" s="302"/>
      <c r="CF65" s="303"/>
      <c r="CG65" s="304"/>
      <c r="CH65" s="87"/>
      <c r="CI65" s="96"/>
      <c r="CJ65" s="96"/>
      <c r="CK65" s="96"/>
      <c r="CL65" s="96"/>
      <c r="CM65" s="96"/>
      <c r="CN65" s="96"/>
      <c r="CO65" s="281"/>
      <c r="CP65" s="331"/>
      <c r="CQ65" s="283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101"/>
      <c r="DD65" s="87"/>
      <c r="DE65" s="104"/>
      <c r="DF65" s="104"/>
      <c r="DG65" s="96"/>
      <c r="DH65" s="96"/>
      <c r="DI65" s="105"/>
      <c r="DJ65" s="321"/>
      <c r="DK65" s="332"/>
      <c r="DL65" s="332"/>
      <c r="DM65" s="322"/>
      <c r="DN65" s="80"/>
      <c r="DO65" s="80"/>
      <c r="DP65" s="80"/>
      <c r="DQ65" s="80"/>
      <c r="DR65" s="80"/>
      <c r="DS65" s="80"/>
      <c r="DT65" s="80"/>
      <c r="DU65" s="91"/>
      <c r="DV65" s="321"/>
      <c r="DW65" s="332"/>
      <c r="DX65" s="332"/>
      <c r="DY65" s="322"/>
      <c r="DZ65" s="100"/>
      <c r="EA65" s="100"/>
      <c r="EB65" s="100"/>
      <c r="EC65" s="100"/>
      <c r="ED65" s="100"/>
      <c r="EE65" s="100"/>
      <c r="EF65" s="100"/>
      <c r="EG65" s="100"/>
      <c r="EH65" s="80"/>
      <c r="EI65" s="100"/>
      <c r="EJ65" s="100"/>
      <c r="EK65" s="100"/>
      <c r="EL65" s="107"/>
      <c r="EM65" s="87"/>
      <c r="EN65" s="102"/>
      <c r="EO65" s="87"/>
      <c r="EP65" s="104"/>
      <c r="EQ65" s="106" t="str">
        <f t="shared" si="43"/>
        <v/>
      </c>
      <c r="ER65" s="281"/>
      <c r="ES65" s="283"/>
      <c r="ET65" s="281"/>
      <c r="EU65" s="283"/>
      <c r="EV65" s="281"/>
      <c r="EW65" s="283"/>
      <c r="EX65" s="281"/>
      <c r="EY65" s="282"/>
      <c r="EZ65" s="87"/>
      <c r="FA65" s="104"/>
      <c r="FB65" s="135" t="str">
        <f t="shared" si="2"/>
        <v/>
      </c>
      <c r="FC65" s="281"/>
      <c r="FD65" s="283"/>
      <c r="FE65" s="281"/>
      <c r="FF65" s="283"/>
      <c r="FG65" s="281"/>
      <c r="FH65" s="283"/>
      <c r="FI65" s="281"/>
      <c r="FJ65" s="282"/>
      <c r="FK65" s="120"/>
      <c r="FL65" s="128"/>
      <c r="FM65" s="135" t="str">
        <f t="shared" si="3"/>
        <v/>
      </c>
      <c r="FN65" s="284"/>
      <c r="FO65" s="285"/>
      <c r="FP65" s="284"/>
      <c r="FQ65" s="285"/>
      <c r="FR65" s="284"/>
      <c r="FS65" s="285"/>
      <c r="FT65" s="284"/>
      <c r="FU65" s="286"/>
      <c r="FV65" s="120"/>
      <c r="FW65" s="128"/>
      <c r="FX65" s="135" t="str">
        <f t="shared" si="4"/>
        <v/>
      </c>
      <c r="FY65" s="284"/>
      <c r="FZ65" s="285"/>
      <c r="GA65" s="284"/>
      <c r="GB65" s="285"/>
      <c r="GC65" s="284"/>
      <c r="GD65" s="285"/>
      <c r="GE65" s="284"/>
      <c r="GF65" s="286"/>
      <c r="GG65" s="224"/>
      <c r="GH65" s="142"/>
      <c r="GI65" s="142"/>
      <c r="GW65" s="153" t="str">
        <f t="shared" si="5"/>
        <v/>
      </c>
      <c r="GX65" s="146" t="str">
        <f t="shared" si="6"/>
        <v/>
      </c>
      <c r="GY65" s="149" t="str">
        <f t="shared" si="7"/>
        <v/>
      </c>
      <c r="GZ65" s="146" t="str">
        <f t="shared" si="42"/>
        <v/>
      </c>
      <c r="HA65" s="209" t="str">
        <f t="shared" si="8"/>
        <v/>
      </c>
      <c r="HB65" s="153">
        <v>1</v>
      </c>
      <c r="HC65" s="210" t="str">
        <f t="shared" si="9"/>
        <v/>
      </c>
      <c r="HD65" s="148" t="str">
        <f t="shared" si="10"/>
        <v/>
      </c>
      <c r="HE65" s="149" t="str">
        <f t="shared" si="11"/>
        <v/>
      </c>
      <c r="HF65" s="153" t="str">
        <f t="shared" si="12"/>
        <v/>
      </c>
      <c r="HG65" s="154" t="str">
        <f t="shared" si="13"/>
        <v/>
      </c>
      <c r="HH65" s="153" t="str">
        <f t="shared" si="14"/>
        <v/>
      </c>
      <c r="HI65" s="154" t="str">
        <f t="shared" si="15"/>
        <v/>
      </c>
      <c r="HJ65" s="150" t="str">
        <f t="shared" si="16"/>
        <v/>
      </c>
      <c r="HK65" s="151" t="str">
        <f t="shared" si="17"/>
        <v/>
      </c>
      <c r="HL65" s="151" t="str">
        <f t="shared" si="18"/>
        <v/>
      </c>
      <c r="HM65" s="151" t="str">
        <f t="shared" si="19"/>
        <v/>
      </c>
      <c r="HN65" s="151" t="str">
        <f t="shared" si="20"/>
        <v/>
      </c>
      <c r="HO65" s="151" t="str">
        <f t="shared" si="21"/>
        <v/>
      </c>
      <c r="HP65" s="151" t="str">
        <f t="shared" si="22"/>
        <v/>
      </c>
      <c r="HQ65" s="151" t="str">
        <f t="shared" si="23"/>
        <v/>
      </c>
      <c r="HR65" s="148" t="str">
        <f t="shared" si="24"/>
        <v/>
      </c>
      <c r="HS65" s="150" t="str">
        <f t="shared" si="25"/>
        <v/>
      </c>
      <c r="HT65" s="151" t="str">
        <f t="shared" si="26"/>
        <v/>
      </c>
      <c r="HU65" s="151" t="str">
        <f t="shared" si="27"/>
        <v/>
      </c>
      <c r="HV65" s="151" t="str">
        <f t="shared" si="28"/>
        <v/>
      </c>
      <c r="HW65" s="151" t="str">
        <f t="shared" si="29"/>
        <v/>
      </c>
      <c r="HX65" s="151" t="str">
        <f t="shared" si="30"/>
        <v/>
      </c>
      <c r="HY65" s="151" t="str">
        <f t="shared" si="31"/>
        <v/>
      </c>
      <c r="HZ65" s="151" t="str">
        <f t="shared" si="32"/>
        <v/>
      </c>
      <c r="IA65" s="148" t="str">
        <f t="shared" si="33"/>
        <v/>
      </c>
      <c r="IB65" s="153" t="str">
        <f t="shared" si="34"/>
        <v/>
      </c>
      <c r="IC65" s="211" t="str">
        <f t="shared" si="35"/>
        <v/>
      </c>
      <c r="ID65" s="212" t="str">
        <f t="shared" si="36"/>
        <v/>
      </c>
      <c r="IE65" s="154" t="str">
        <f t="shared" si="37"/>
        <v/>
      </c>
      <c r="IF65" s="150" t="str">
        <f t="shared" si="45"/>
        <v/>
      </c>
      <c r="IG65" s="144" t="str">
        <f t="shared" si="38"/>
        <v/>
      </c>
      <c r="IH65" s="149" t="str">
        <f t="shared" si="39"/>
        <v/>
      </c>
      <c r="II65" s="149" t="str">
        <f t="shared" si="40"/>
        <v/>
      </c>
      <c r="IJ65" s="154" t="str">
        <f t="shared" si="41"/>
        <v/>
      </c>
    </row>
    <row r="66" spans="1:244" ht="23.1" customHeight="1">
      <c r="A66" s="126">
        <f t="shared" si="0"/>
        <v>32</v>
      </c>
      <c r="B66" s="309"/>
      <c r="C66" s="310"/>
      <c r="D66" s="309" t="str">
        <f t="shared" si="44"/>
        <v/>
      </c>
      <c r="E66" s="310"/>
      <c r="F66" s="309"/>
      <c r="G66" s="310"/>
      <c r="H66" s="309"/>
      <c r="I66" s="310"/>
      <c r="J66" s="313"/>
      <c r="K66" s="226"/>
      <c r="L66" s="226"/>
      <c r="M66" s="226"/>
      <c r="N66" s="226"/>
      <c r="O66" s="226"/>
      <c r="P66" s="226"/>
      <c r="Q66" s="226"/>
      <c r="R66" s="121"/>
      <c r="S66" s="121"/>
      <c r="T66" s="121"/>
      <c r="U66" s="121"/>
      <c r="V66" s="311"/>
      <c r="W66" s="311"/>
      <c r="X66" s="312"/>
      <c r="Y66" s="98"/>
      <c r="Z66" s="96"/>
      <c r="AA66" s="96"/>
      <c r="AB66" s="314"/>
      <c r="AC66" s="315"/>
      <c r="AD66" s="315"/>
      <c r="AE66" s="315"/>
      <c r="AF66" s="316"/>
      <c r="AG66" s="314"/>
      <c r="AH66" s="315"/>
      <c r="AI66" s="316"/>
      <c r="AJ66" s="96"/>
      <c r="AK66" s="96"/>
      <c r="AL66" s="96"/>
      <c r="AM66" s="96"/>
      <c r="AN66" s="99"/>
      <c r="AO66" s="330"/>
      <c r="AP66" s="330"/>
      <c r="AQ66" s="99"/>
      <c r="AR66" s="330"/>
      <c r="AS66" s="330"/>
      <c r="AT66" s="101"/>
      <c r="AU66" s="87"/>
      <c r="AV66" s="96"/>
      <c r="AW66" s="96"/>
      <c r="AX66" s="96" t="str">
        <f t="shared" ref="AX66:AX84" si="46">IF(HC66=1,IF(F66="","",F66),"")</f>
        <v/>
      </c>
      <c r="AY66" s="334"/>
      <c r="AZ66" s="335"/>
      <c r="BA66" s="281"/>
      <c r="BB66" s="331"/>
      <c r="BC66" s="283"/>
      <c r="BD66" s="307"/>
      <c r="BE66" s="308"/>
      <c r="BF66" s="96"/>
      <c r="BG66" s="96"/>
      <c r="BH66" s="334"/>
      <c r="BI66" s="335"/>
      <c r="BJ66" s="281"/>
      <c r="BK66" s="331"/>
      <c r="BL66" s="283"/>
      <c r="BM66" s="307"/>
      <c r="BN66" s="308"/>
      <c r="BO66" s="307"/>
      <c r="BP66" s="336"/>
      <c r="BQ66" s="317"/>
      <c r="BR66" s="318"/>
      <c r="BS66" s="318"/>
      <c r="BT66" s="318"/>
      <c r="BU66" s="87"/>
      <c r="BV66" s="101"/>
      <c r="BW66" s="87"/>
      <c r="BX66" s="96"/>
      <c r="BY66" s="305"/>
      <c r="BZ66" s="306"/>
      <c r="CA66" s="305"/>
      <c r="CB66" s="306"/>
      <c r="CC66" s="103"/>
      <c r="CD66" s="96"/>
      <c r="CE66" s="302"/>
      <c r="CF66" s="303"/>
      <c r="CG66" s="304"/>
      <c r="CH66" s="87"/>
      <c r="CI66" s="96"/>
      <c r="CJ66" s="96"/>
      <c r="CK66" s="96"/>
      <c r="CL66" s="96"/>
      <c r="CM66" s="96"/>
      <c r="CN66" s="96"/>
      <c r="CO66" s="281"/>
      <c r="CP66" s="331"/>
      <c r="CQ66" s="283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101"/>
      <c r="DD66" s="87"/>
      <c r="DE66" s="104"/>
      <c r="DF66" s="104"/>
      <c r="DG66" s="96"/>
      <c r="DH66" s="96"/>
      <c r="DI66" s="105"/>
      <c r="DJ66" s="321"/>
      <c r="DK66" s="332"/>
      <c r="DL66" s="332"/>
      <c r="DM66" s="322"/>
      <c r="DN66" s="80"/>
      <c r="DO66" s="80"/>
      <c r="DP66" s="80"/>
      <c r="DQ66" s="80"/>
      <c r="DR66" s="80"/>
      <c r="DS66" s="80"/>
      <c r="DT66" s="80"/>
      <c r="DU66" s="91"/>
      <c r="DV66" s="321"/>
      <c r="DW66" s="332"/>
      <c r="DX66" s="332"/>
      <c r="DY66" s="322"/>
      <c r="DZ66" s="100"/>
      <c r="EA66" s="100"/>
      <c r="EB66" s="100"/>
      <c r="EC66" s="100"/>
      <c r="ED66" s="100"/>
      <c r="EE66" s="100"/>
      <c r="EF66" s="100"/>
      <c r="EG66" s="100"/>
      <c r="EH66" s="80"/>
      <c r="EI66" s="100"/>
      <c r="EJ66" s="100"/>
      <c r="EK66" s="100"/>
      <c r="EL66" s="107"/>
      <c r="EM66" s="87"/>
      <c r="EN66" s="102"/>
      <c r="EO66" s="87"/>
      <c r="EP66" s="104"/>
      <c r="EQ66" s="106" t="str">
        <f t="shared" si="43"/>
        <v/>
      </c>
      <c r="ER66" s="281"/>
      <c r="ES66" s="283"/>
      <c r="ET66" s="281"/>
      <c r="EU66" s="283"/>
      <c r="EV66" s="281"/>
      <c r="EW66" s="283"/>
      <c r="EX66" s="281"/>
      <c r="EY66" s="282"/>
      <c r="EZ66" s="87"/>
      <c r="FA66" s="104"/>
      <c r="FB66" s="135" t="str">
        <f t="shared" ref="FB66:FB84" si="47">IF(OR(IF(OR(FC66="",FC66="無し"),"",1)=1,IF(OR(FE66="",FE66="無し"),"",1)=1,IF(OR(FG66="",FG66="無し"),"",1)=1,IF(OR(FI66="",FI66="無し"),"",1)=1),IF(F66="","",F66),"")</f>
        <v/>
      </c>
      <c r="FC66" s="281"/>
      <c r="FD66" s="283"/>
      <c r="FE66" s="281"/>
      <c r="FF66" s="283"/>
      <c r="FG66" s="281"/>
      <c r="FH66" s="283"/>
      <c r="FI66" s="281"/>
      <c r="FJ66" s="282"/>
      <c r="FK66" s="120"/>
      <c r="FL66" s="128"/>
      <c r="FM66" s="135" t="str">
        <f t="shared" ref="FM66:FM84" si="48">IF(OR(IF(OR(FN66="",FN66="無し"),"",1)=1,IF(OR(FP66="",FP66="無し"),"",1)=1,IF(OR(FR66="",FR66="無し"),"",1)=1,IF(OR(FT66="",FT66="無し"),"",1)=1),IF(F66="","",F66),"")</f>
        <v/>
      </c>
      <c r="FN66" s="284"/>
      <c r="FO66" s="285"/>
      <c r="FP66" s="284"/>
      <c r="FQ66" s="285"/>
      <c r="FR66" s="284"/>
      <c r="FS66" s="285"/>
      <c r="FT66" s="284"/>
      <c r="FU66" s="286"/>
      <c r="FV66" s="120"/>
      <c r="FW66" s="128"/>
      <c r="FX66" s="135" t="str">
        <f t="shared" ref="FX66:FX84" si="49">IF(OR(IF(OR(FY66="",FY66="無し"),"",1)=1,IF(OR(GA66="",GA66="無し"),"",1)=1,IF(OR(GC66="",GC66="無し"),"",1)=1,IF(OR(GE66="",GE66="無し"),"",1)=1),IF(F66="","",F66),"")</f>
        <v/>
      </c>
      <c r="FY66" s="284"/>
      <c r="FZ66" s="285"/>
      <c r="GA66" s="284"/>
      <c r="GB66" s="285"/>
      <c r="GC66" s="284"/>
      <c r="GD66" s="285"/>
      <c r="GE66" s="284"/>
      <c r="GF66" s="286"/>
      <c r="GG66" s="224"/>
      <c r="GH66" s="142"/>
      <c r="GI66" s="142"/>
      <c r="GW66" s="153" t="str">
        <f t="shared" ref="GW66:GW84" si="50">IF(Y66&lt;&gt;"",1,"")</f>
        <v/>
      </c>
      <c r="GX66" s="146" t="str">
        <f t="shared" ref="GX66:GX84" si="51">IF(Z66&lt;&gt;"",1,"")</f>
        <v/>
      </c>
      <c r="GY66" s="149" t="str">
        <f t="shared" ref="GY66:GY84" si="52">IF(OR(AA66="○",AB66&lt;&gt;"",AG66&lt;&gt;"",AJ66&lt;&gt;""),1,"")</f>
        <v/>
      </c>
      <c r="GZ66" s="146" t="str">
        <f t="shared" si="42"/>
        <v/>
      </c>
      <c r="HA66" s="209" t="str">
        <f t="shared" ref="HA66:HA84" si="53">IF(OR(AT66=""),"",1)</f>
        <v/>
      </c>
      <c r="HB66" s="153">
        <v>1</v>
      </c>
      <c r="HC66" s="210" t="str">
        <f t="shared" ref="HC66:HC84" si="54">IF(OR(AV66="○",AY66&lt;&gt;"",BA66="はり",BA66="傾斜屋根",BA66="その他",BD66&lt;&gt;""),1,"")</f>
        <v/>
      </c>
      <c r="HD66" s="148" t="str">
        <f t="shared" ref="HD66:HD84" si="55">IF(OR(BW66&lt;&gt;"",BX66&lt;&gt;""),1,"")</f>
        <v/>
      </c>
      <c r="HE66" s="149" t="str">
        <f t="shared" ref="HE66:HE84" si="56">IF(OR(CC66&lt;&gt;"",CD66&lt;&gt;""),1,"")</f>
        <v/>
      </c>
      <c r="HF66" s="153" t="str">
        <f t="shared" ref="HF66:HF84" si="57">IF(OR(CH66="○",CI66="○",CJ66="○",CK66=1,CK66=2,CK66=3,CL66=1,CL66=2,CL66=3),1,"")</f>
        <v/>
      </c>
      <c r="HG66" s="154" t="str">
        <f t="shared" ref="HG66:HG84" si="58">IF(OR(CM66="○",CN66="○",CS66="○",CT66="○",CW66="○",CX66="○",DA66="○",DB66="○"),1,"")</f>
        <v/>
      </c>
      <c r="HH66" s="153" t="str">
        <f t="shared" ref="HH66:HH84" si="59">IF(DD66="","",1)</f>
        <v/>
      </c>
      <c r="HI66" s="154" t="str">
        <f t="shared" ref="HI66:HI84" si="60">IF(OR(DE66&lt;&gt;"",DF66&lt;&gt;"",DG66&lt;&gt;"",DH66&lt;&gt;"",DI66&lt;&gt;""),1,"")</f>
        <v/>
      </c>
      <c r="HJ66" s="150" t="str">
        <f t="shared" ref="HJ66:HJ84" si="61">IF(OR(HK66=1,HL66=1,HM66=1,HN66=1,HO66=1,HP66=1,HQ66=1,HR66=1),"○","")</f>
        <v/>
      </c>
      <c r="HK66" s="151" t="str">
        <f t="shared" ref="HK66:HK84" si="62">IF(OR(DN66="",DN66=0),"",1)</f>
        <v/>
      </c>
      <c r="HL66" s="151" t="str">
        <f t="shared" ref="HL66:HL84" si="63">IF(OR(DO66="",DO66=0),"",1)</f>
        <v/>
      </c>
      <c r="HM66" s="151" t="str">
        <f t="shared" ref="HM66:HM84" si="64">IF(OR(DP66="",DP66=0),"",1)</f>
        <v/>
      </c>
      <c r="HN66" s="151" t="str">
        <f t="shared" ref="HN66:HN84" si="65">IF(OR(DQ66="",DQ66=0),"",1)</f>
        <v/>
      </c>
      <c r="HO66" s="151" t="str">
        <f t="shared" ref="HO66:HO84" si="66">IF(OR(DR66="",DR66=0),"",1)</f>
        <v/>
      </c>
      <c r="HP66" s="151" t="str">
        <f t="shared" ref="HP66:HP84" si="67">IF(OR(DS66="",DS66=0),"",1)</f>
        <v/>
      </c>
      <c r="HQ66" s="151" t="str">
        <f t="shared" ref="HQ66:HQ84" si="68">IF(OR(DT66="",DT66=0),"",1)</f>
        <v/>
      </c>
      <c r="HR66" s="148" t="str">
        <f t="shared" ref="HR66:HR84" si="69">IF(OR(DU66="",DU66=0),"",1)</f>
        <v/>
      </c>
      <c r="HS66" s="150" t="str">
        <f t="shared" ref="HS66:HS84" si="70">IF(OR(HT66=1,HU66=1,HV66=1,HW66=1,HX66=1,HY66=1,HZ66=1,IA66=1),"○","")</f>
        <v/>
      </c>
      <c r="HT66" s="151" t="str">
        <f t="shared" ref="HT66:HT84" si="71">IF(OR(DZ66="",DZ66=0),"",1)</f>
        <v/>
      </c>
      <c r="HU66" s="151" t="str">
        <f t="shared" ref="HU66:HU84" si="72">IF(OR(EA66="",EA66=0),"",1)</f>
        <v/>
      </c>
      <c r="HV66" s="151" t="str">
        <f t="shared" ref="HV66:HV84" si="73">IF(OR(EB66="",EB66=0),"",1)</f>
        <v/>
      </c>
      <c r="HW66" s="151" t="str">
        <f t="shared" ref="HW66:HW84" si="74">IF(OR(EC66="",EC66=0),"",1)</f>
        <v/>
      </c>
      <c r="HX66" s="151" t="str">
        <f t="shared" ref="HX66:HX84" si="75">IF(OR(ED66="",ED66=0),"",1)</f>
        <v/>
      </c>
      <c r="HY66" s="151" t="str">
        <f t="shared" ref="HY66:HY84" si="76">IF(OR(EE66="",EE66=0),"",1)</f>
        <v/>
      </c>
      <c r="HZ66" s="151" t="str">
        <f t="shared" ref="HZ66:HZ84" si="77">IF(OR(EF66="",EF66=0),"",1)</f>
        <v/>
      </c>
      <c r="IA66" s="148" t="str">
        <f t="shared" ref="IA66:IA84" si="78">IF(OR(EG66="",EG66=0),"",1)</f>
        <v/>
      </c>
      <c r="IB66" s="153" t="str">
        <f t="shared" ref="IB66:IB84" si="79">IF(EH66&lt;&gt;"","○","")</f>
        <v/>
      </c>
      <c r="IC66" s="211" t="str">
        <f t="shared" ref="IC66:IC84" si="80">IF(OR(EI66=1,EI66=2,EI66=3),"○",IF(OR(EJ66=1,EJ66=2,EJ66=3),"○",IF(OR(EK66=1,EK66=2,EK66=3),"○",IF(OR(EL66=1,EL66=2,EL66=3),"○",""))))</f>
        <v/>
      </c>
      <c r="ID66" s="212" t="str">
        <f t="shared" ref="ID66:ID84" si="81">IF(EM66="","",1)</f>
        <v/>
      </c>
      <c r="IE66" s="154" t="str">
        <f t="shared" ref="IE66:IE84" si="82">IF(OR(EN66=""),"",1)</f>
        <v/>
      </c>
      <c r="IF66" s="150" t="str">
        <f t="shared" si="45"/>
        <v/>
      </c>
      <c r="IG66" s="144" t="str">
        <f t="shared" ref="IG66:IG84" si="83">IF(OR(ER66="",ER66="無し"),"",1)</f>
        <v/>
      </c>
      <c r="IH66" s="149" t="str">
        <f t="shared" ref="IH66:IH84" si="84">IF(OR(ET66="",ET66="無し"),"",1)</f>
        <v/>
      </c>
      <c r="II66" s="149" t="str">
        <f t="shared" ref="II66:II84" si="85">IF(OR(EV66="",EV66="無し"),"",1)</f>
        <v/>
      </c>
      <c r="IJ66" s="154" t="str">
        <f t="shared" ref="IJ66:IJ84" si="86">IF(OR(EX66="",EX66="無し"),"",1)</f>
        <v/>
      </c>
    </row>
    <row r="67" spans="1:244" ht="23.1" customHeight="1">
      <c r="A67" s="126">
        <f t="shared" si="0"/>
        <v>33</v>
      </c>
      <c r="B67" s="309"/>
      <c r="C67" s="310"/>
      <c r="D67" s="309" t="str">
        <f t="shared" si="44"/>
        <v/>
      </c>
      <c r="E67" s="310"/>
      <c r="F67" s="309"/>
      <c r="G67" s="310"/>
      <c r="H67" s="309"/>
      <c r="I67" s="310"/>
      <c r="J67" s="313"/>
      <c r="K67" s="226"/>
      <c r="L67" s="226"/>
      <c r="M67" s="226"/>
      <c r="N67" s="226"/>
      <c r="O67" s="226"/>
      <c r="P67" s="226"/>
      <c r="Q67" s="226"/>
      <c r="R67" s="121"/>
      <c r="S67" s="121"/>
      <c r="T67" s="121"/>
      <c r="U67" s="121"/>
      <c r="V67" s="311"/>
      <c r="W67" s="311"/>
      <c r="X67" s="312"/>
      <c r="Y67" s="98"/>
      <c r="Z67" s="96"/>
      <c r="AA67" s="96"/>
      <c r="AB67" s="314"/>
      <c r="AC67" s="315"/>
      <c r="AD67" s="315"/>
      <c r="AE67" s="315"/>
      <c r="AF67" s="316"/>
      <c r="AG67" s="314"/>
      <c r="AH67" s="315"/>
      <c r="AI67" s="316"/>
      <c r="AJ67" s="96"/>
      <c r="AK67" s="96"/>
      <c r="AL67" s="96"/>
      <c r="AM67" s="96"/>
      <c r="AN67" s="99"/>
      <c r="AO67" s="330"/>
      <c r="AP67" s="330"/>
      <c r="AQ67" s="99"/>
      <c r="AR67" s="330"/>
      <c r="AS67" s="330"/>
      <c r="AT67" s="101"/>
      <c r="AU67" s="87"/>
      <c r="AV67" s="96"/>
      <c r="AW67" s="96"/>
      <c r="AX67" s="96" t="str">
        <f t="shared" si="46"/>
        <v/>
      </c>
      <c r="AY67" s="334"/>
      <c r="AZ67" s="335"/>
      <c r="BA67" s="281"/>
      <c r="BB67" s="331"/>
      <c r="BC67" s="283"/>
      <c r="BD67" s="307"/>
      <c r="BE67" s="308"/>
      <c r="BF67" s="96"/>
      <c r="BG67" s="96"/>
      <c r="BH67" s="334"/>
      <c r="BI67" s="335"/>
      <c r="BJ67" s="281"/>
      <c r="BK67" s="331"/>
      <c r="BL67" s="283"/>
      <c r="BM67" s="307"/>
      <c r="BN67" s="308"/>
      <c r="BO67" s="307"/>
      <c r="BP67" s="336"/>
      <c r="BQ67" s="317"/>
      <c r="BR67" s="318"/>
      <c r="BS67" s="318"/>
      <c r="BT67" s="318"/>
      <c r="BU67" s="87"/>
      <c r="BV67" s="101"/>
      <c r="BW67" s="87"/>
      <c r="BX67" s="96"/>
      <c r="BY67" s="305"/>
      <c r="BZ67" s="306"/>
      <c r="CA67" s="305"/>
      <c r="CB67" s="306"/>
      <c r="CC67" s="103"/>
      <c r="CD67" s="96"/>
      <c r="CE67" s="302"/>
      <c r="CF67" s="303"/>
      <c r="CG67" s="304"/>
      <c r="CH67" s="87"/>
      <c r="CI67" s="96"/>
      <c r="CJ67" s="96"/>
      <c r="CK67" s="96"/>
      <c r="CL67" s="96"/>
      <c r="CM67" s="96"/>
      <c r="CN67" s="96"/>
      <c r="CO67" s="281"/>
      <c r="CP67" s="331"/>
      <c r="CQ67" s="283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101"/>
      <c r="DD67" s="87"/>
      <c r="DE67" s="104"/>
      <c r="DF67" s="104"/>
      <c r="DG67" s="96"/>
      <c r="DH67" s="96"/>
      <c r="DI67" s="105"/>
      <c r="DJ67" s="321"/>
      <c r="DK67" s="332"/>
      <c r="DL67" s="332"/>
      <c r="DM67" s="322"/>
      <c r="DN67" s="80"/>
      <c r="DO67" s="80"/>
      <c r="DP67" s="80"/>
      <c r="DQ67" s="80"/>
      <c r="DR67" s="80"/>
      <c r="DS67" s="80"/>
      <c r="DT67" s="80"/>
      <c r="DU67" s="91"/>
      <c r="DV67" s="321"/>
      <c r="DW67" s="332"/>
      <c r="DX67" s="332"/>
      <c r="DY67" s="322"/>
      <c r="DZ67" s="100"/>
      <c r="EA67" s="100"/>
      <c r="EB67" s="100"/>
      <c r="EC67" s="100"/>
      <c r="ED67" s="100"/>
      <c r="EE67" s="100"/>
      <c r="EF67" s="100"/>
      <c r="EG67" s="100"/>
      <c r="EH67" s="80"/>
      <c r="EI67" s="100"/>
      <c r="EJ67" s="100"/>
      <c r="EK67" s="100"/>
      <c r="EL67" s="107"/>
      <c r="EM67" s="87"/>
      <c r="EN67" s="102"/>
      <c r="EO67" s="87"/>
      <c r="EP67" s="104"/>
      <c r="EQ67" s="106" t="str">
        <f t="shared" si="43"/>
        <v/>
      </c>
      <c r="ER67" s="281"/>
      <c r="ES67" s="283"/>
      <c r="ET67" s="281"/>
      <c r="EU67" s="283"/>
      <c r="EV67" s="281"/>
      <c r="EW67" s="283"/>
      <c r="EX67" s="281"/>
      <c r="EY67" s="282"/>
      <c r="EZ67" s="87"/>
      <c r="FA67" s="104"/>
      <c r="FB67" s="135" t="str">
        <f t="shared" si="47"/>
        <v/>
      </c>
      <c r="FC67" s="281"/>
      <c r="FD67" s="283"/>
      <c r="FE67" s="281"/>
      <c r="FF67" s="283"/>
      <c r="FG67" s="281"/>
      <c r="FH67" s="283"/>
      <c r="FI67" s="281"/>
      <c r="FJ67" s="282"/>
      <c r="FK67" s="120"/>
      <c r="FL67" s="128"/>
      <c r="FM67" s="135" t="str">
        <f t="shared" si="48"/>
        <v/>
      </c>
      <c r="FN67" s="284"/>
      <c r="FO67" s="285"/>
      <c r="FP67" s="284"/>
      <c r="FQ67" s="285"/>
      <c r="FR67" s="284"/>
      <c r="FS67" s="285"/>
      <c r="FT67" s="284"/>
      <c r="FU67" s="286"/>
      <c r="FV67" s="120"/>
      <c r="FW67" s="128"/>
      <c r="FX67" s="135" t="str">
        <f t="shared" si="49"/>
        <v/>
      </c>
      <c r="FY67" s="284"/>
      <c r="FZ67" s="285"/>
      <c r="GA67" s="284"/>
      <c r="GB67" s="285"/>
      <c r="GC67" s="284"/>
      <c r="GD67" s="285"/>
      <c r="GE67" s="284"/>
      <c r="GF67" s="286"/>
      <c r="GG67" s="224"/>
      <c r="GH67" s="142"/>
      <c r="GI67" s="142"/>
      <c r="GW67" s="153" t="str">
        <f t="shared" si="50"/>
        <v/>
      </c>
      <c r="GX67" s="146" t="str">
        <f t="shared" si="51"/>
        <v/>
      </c>
      <c r="GY67" s="149" t="str">
        <f t="shared" si="52"/>
        <v/>
      </c>
      <c r="GZ67" s="146" t="str">
        <f t="shared" ref="GZ67:GZ84" si="87">IF(hyouka_towerunit_N02_4__common="■",1,IF(OR(AK67="○",AL67="○",AM67="○",AN67="○",AQ67="○"),1,""))</f>
        <v/>
      </c>
      <c r="HA67" s="209" t="str">
        <f t="shared" si="53"/>
        <v/>
      </c>
      <c r="HB67" s="153">
        <v>1</v>
      </c>
      <c r="HC67" s="210" t="str">
        <f t="shared" si="54"/>
        <v/>
      </c>
      <c r="HD67" s="148" t="str">
        <f t="shared" si="55"/>
        <v/>
      </c>
      <c r="HE67" s="149" t="str">
        <f t="shared" si="56"/>
        <v/>
      </c>
      <c r="HF67" s="153" t="str">
        <f t="shared" si="57"/>
        <v/>
      </c>
      <c r="HG67" s="154" t="str">
        <f t="shared" si="58"/>
        <v/>
      </c>
      <c r="HH67" s="153" t="str">
        <f t="shared" si="59"/>
        <v/>
      </c>
      <c r="HI67" s="154" t="str">
        <f t="shared" si="60"/>
        <v/>
      </c>
      <c r="HJ67" s="150" t="str">
        <f t="shared" si="61"/>
        <v/>
      </c>
      <c r="HK67" s="151" t="str">
        <f t="shared" si="62"/>
        <v/>
      </c>
      <c r="HL67" s="151" t="str">
        <f t="shared" si="63"/>
        <v/>
      </c>
      <c r="HM67" s="151" t="str">
        <f t="shared" si="64"/>
        <v/>
      </c>
      <c r="HN67" s="151" t="str">
        <f t="shared" si="65"/>
        <v/>
      </c>
      <c r="HO67" s="151" t="str">
        <f t="shared" si="66"/>
        <v/>
      </c>
      <c r="HP67" s="151" t="str">
        <f t="shared" si="67"/>
        <v/>
      </c>
      <c r="HQ67" s="151" t="str">
        <f t="shared" si="68"/>
        <v/>
      </c>
      <c r="HR67" s="148" t="str">
        <f t="shared" si="69"/>
        <v/>
      </c>
      <c r="HS67" s="150" t="str">
        <f t="shared" si="70"/>
        <v/>
      </c>
      <c r="HT67" s="151" t="str">
        <f t="shared" si="71"/>
        <v/>
      </c>
      <c r="HU67" s="151" t="str">
        <f t="shared" si="72"/>
        <v/>
      </c>
      <c r="HV67" s="151" t="str">
        <f t="shared" si="73"/>
        <v/>
      </c>
      <c r="HW67" s="151" t="str">
        <f t="shared" si="74"/>
        <v/>
      </c>
      <c r="HX67" s="151" t="str">
        <f t="shared" si="75"/>
        <v/>
      </c>
      <c r="HY67" s="151" t="str">
        <f t="shared" si="76"/>
        <v/>
      </c>
      <c r="HZ67" s="151" t="str">
        <f t="shared" si="77"/>
        <v/>
      </c>
      <c r="IA67" s="148" t="str">
        <f t="shared" si="78"/>
        <v/>
      </c>
      <c r="IB67" s="153" t="str">
        <f t="shared" si="79"/>
        <v/>
      </c>
      <c r="IC67" s="211" t="str">
        <f t="shared" si="80"/>
        <v/>
      </c>
      <c r="ID67" s="212" t="str">
        <f t="shared" si="81"/>
        <v/>
      </c>
      <c r="IE67" s="154" t="str">
        <f t="shared" si="82"/>
        <v/>
      </c>
      <c r="IF67" s="150" t="str">
        <f t="shared" si="45"/>
        <v/>
      </c>
      <c r="IG67" s="144" t="str">
        <f t="shared" si="83"/>
        <v/>
      </c>
      <c r="IH67" s="149" t="str">
        <f t="shared" si="84"/>
        <v/>
      </c>
      <c r="II67" s="149" t="str">
        <f t="shared" si="85"/>
        <v/>
      </c>
      <c r="IJ67" s="154" t="str">
        <f t="shared" si="86"/>
        <v/>
      </c>
    </row>
    <row r="68" spans="1:244" ht="23.1" customHeight="1">
      <c r="A68" s="126">
        <f t="shared" si="0"/>
        <v>34</v>
      </c>
      <c r="B68" s="309"/>
      <c r="C68" s="310"/>
      <c r="D68" s="309" t="str">
        <f t="shared" si="44"/>
        <v/>
      </c>
      <c r="E68" s="310"/>
      <c r="F68" s="309"/>
      <c r="G68" s="310"/>
      <c r="H68" s="309"/>
      <c r="I68" s="310"/>
      <c r="J68" s="313"/>
      <c r="K68" s="226"/>
      <c r="L68" s="226"/>
      <c r="M68" s="226"/>
      <c r="N68" s="226"/>
      <c r="O68" s="226"/>
      <c r="P68" s="226"/>
      <c r="Q68" s="226"/>
      <c r="R68" s="121"/>
      <c r="S68" s="121"/>
      <c r="T68" s="121"/>
      <c r="U68" s="121"/>
      <c r="V68" s="311"/>
      <c r="W68" s="311"/>
      <c r="X68" s="312"/>
      <c r="Y68" s="98"/>
      <c r="Z68" s="96"/>
      <c r="AA68" s="96"/>
      <c r="AB68" s="314"/>
      <c r="AC68" s="315"/>
      <c r="AD68" s="315"/>
      <c r="AE68" s="315"/>
      <c r="AF68" s="316"/>
      <c r="AG68" s="314"/>
      <c r="AH68" s="315"/>
      <c r="AI68" s="316"/>
      <c r="AJ68" s="96"/>
      <c r="AK68" s="96"/>
      <c r="AL68" s="96"/>
      <c r="AM68" s="96"/>
      <c r="AN68" s="99"/>
      <c r="AO68" s="330"/>
      <c r="AP68" s="330"/>
      <c r="AQ68" s="99"/>
      <c r="AR68" s="330"/>
      <c r="AS68" s="330"/>
      <c r="AT68" s="101"/>
      <c r="AU68" s="87"/>
      <c r="AV68" s="96"/>
      <c r="AW68" s="96"/>
      <c r="AX68" s="96" t="str">
        <f t="shared" si="46"/>
        <v/>
      </c>
      <c r="AY68" s="334"/>
      <c r="AZ68" s="335"/>
      <c r="BA68" s="281"/>
      <c r="BB68" s="331"/>
      <c r="BC68" s="283"/>
      <c r="BD68" s="307"/>
      <c r="BE68" s="308"/>
      <c r="BF68" s="96"/>
      <c r="BG68" s="96"/>
      <c r="BH68" s="334"/>
      <c r="BI68" s="335"/>
      <c r="BJ68" s="281"/>
      <c r="BK68" s="331"/>
      <c r="BL68" s="283"/>
      <c r="BM68" s="307"/>
      <c r="BN68" s="308"/>
      <c r="BO68" s="307"/>
      <c r="BP68" s="336"/>
      <c r="BQ68" s="317"/>
      <c r="BR68" s="318"/>
      <c r="BS68" s="318"/>
      <c r="BT68" s="318"/>
      <c r="BU68" s="87"/>
      <c r="BV68" s="101"/>
      <c r="BW68" s="87"/>
      <c r="BX68" s="96"/>
      <c r="BY68" s="305"/>
      <c r="BZ68" s="306"/>
      <c r="CA68" s="305"/>
      <c r="CB68" s="306"/>
      <c r="CC68" s="103"/>
      <c r="CD68" s="96"/>
      <c r="CE68" s="302"/>
      <c r="CF68" s="303"/>
      <c r="CG68" s="304"/>
      <c r="CH68" s="87"/>
      <c r="CI68" s="96"/>
      <c r="CJ68" s="96"/>
      <c r="CK68" s="96"/>
      <c r="CL68" s="96"/>
      <c r="CM68" s="96"/>
      <c r="CN68" s="96"/>
      <c r="CO68" s="281"/>
      <c r="CP68" s="331"/>
      <c r="CQ68" s="283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101"/>
      <c r="DD68" s="87"/>
      <c r="DE68" s="104"/>
      <c r="DF68" s="104"/>
      <c r="DG68" s="96"/>
      <c r="DH68" s="96"/>
      <c r="DI68" s="105"/>
      <c r="DJ68" s="321"/>
      <c r="DK68" s="332"/>
      <c r="DL68" s="332"/>
      <c r="DM68" s="322"/>
      <c r="DN68" s="80"/>
      <c r="DO68" s="80"/>
      <c r="DP68" s="80"/>
      <c r="DQ68" s="80"/>
      <c r="DR68" s="80"/>
      <c r="DS68" s="80"/>
      <c r="DT68" s="80"/>
      <c r="DU68" s="91"/>
      <c r="DV68" s="321"/>
      <c r="DW68" s="332"/>
      <c r="DX68" s="332"/>
      <c r="DY68" s="322"/>
      <c r="DZ68" s="100"/>
      <c r="EA68" s="100"/>
      <c r="EB68" s="100"/>
      <c r="EC68" s="100"/>
      <c r="ED68" s="100"/>
      <c r="EE68" s="100"/>
      <c r="EF68" s="100"/>
      <c r="EG68" s="100"/>
      <c r="EH68" s="80"/>
      <c r="EI68" s="100"/>
      <c r="EJ68" s="100"/>
      <c r="EK68" s="100"/>
      <c r="EL68" s="107"/>
      <c r="EM68" s="87"/>
      <c r="EN68" s="102"/>
      <c r="EO68" s="87"/>
      <c r="EP68" s="104"/>
      <c r="EQ68" s="106" t="str">
        <f t="shared" si="43"/>
        <v/>
      </c>
      <c r="ER68" s="281"/>
      <c r="ES68" s="283"/>
      <c r="ET68" s="281"/>
      <c r="EU68" s="283"/>
      <c r="EV68" s="281"/>
      <c r="EW68" s="283"/>
      <c r="EX68" s="281"/>
      <c r="EY68" s="282"/>
      <c r="EZ68" s="87"/>
      <c r="FA68" s="104"/>
      <c r="FB68" s="135" t="str">
        <f t="shared" si="47"/>
        <v/>
      </c>
      <c r="FC68" s="281"/>
      <c r="FD68" s="283"/>
      <c r="FE68" s="281"/>
      <c r="FF68" s="283"/>
      <c r="FG68" s="281"/>
      <c r="FH68" s="283"/>
      <c r="FI68" s="281"/>
      <c r="FJ68" s="282"/>
      <c r="FK68" s="120"/>
      <c r="FL68" s="128"/>
      <c r="FM68" s="135" t="str">
        <f t="shared" si="48"/>
        <v/>
      </c>
      <c r="FN68" s="284"/>
      <c r="FO68" s="285"/>
      <c r="FP68" s="284"/>
      <c r="FQ68" s="285"/>
      <c r="FR68" s="284"/>
      <c r="FS68" s="285"/>
      <c r="FT68" s="284"/>
      <c r="FU68" s="286"/>
      <c r="FV68" s="120"/>
      <c r="FW68" s="128"/>
      <c r="FX68" s="135" t="str">
        <f t="shared" si="49"/>
        <v/>
      </c>
      <c r="FY68" s="284"/>
      <c r="FZ68" s="285"/>
      <c r="GA68" s="284"/>
      <c r="GB68" s="285"/>
      <c r="GC68" s="284"/>
      <c r="GD68" s="285"/>
      <c r="GE68" s="284"/>
      <c r="GF68" s="286"/>
      <c r="GG68" s="224"/>
      <c r="GH68" s="142"/>
      <c r="GI68" s="142"/>
      <c r="GW68" s="153" t="str">
        <f t="shared" si="50"/>
        <v/>
      </c>
      <c r="GX68" s="146" t="str">
        <f t="shared" si="51"/>
        <v/>
      </c>
      <c r="GY68" s="149" t="str">
        <f t="shared" si="52"/>
        <v/>
      </c>
      <c r="GZ68" s="146" t="str">
        <f t="shared" si="87"/>
        <v/>
      </c>
      <c r="HA68" s="209" t="str">
        <f t="shared" si="53"/>
        <v/>
      </c>
      <c r="HB68" s="153">
        <v>1</v>
      </c>
      <c r="HC68" s="210" t="str">
        <f t="shared" si="54"/>
        <v/>
      </c>
      <c r="HD68" s="148" t="str">
        <f t="shared" si="55"/>
        <v/>
      </c>
      <c r="HE68" s="149" t="str">
        <f t="shared" si="56"/>
        <v/>
      </c>
      <c r="HF68" s="153" t="str">
        <f t="shared" si="57"/>
        <v/>
      </c>
      <c r="HG68" s="154" t="str">
        <f t="shared" si="58"/>
        <v/>
      </c>
      <c r="HH68" s="153" t="str">
        <f t="shared" si="59"/>
        <v/>
      </c>
      <c r="HI68" s="154" t="str">
        <f t="shared" si="60"/>
        <v/>
      </c>
      <c r="HJ68" s="150" t="str">
        <f t="shared" si="61"/>
        <v/>
      </c>
      <c r="HK68" s="151" t="str">
        <f t="shared" si="62"/>
        <v/>
      </c>
      <c r="HL68" s="151" t="str">
        <f t="shared" si="63"/>
        <v/>
      </c>
      <c r="HM68" s="151" t="str">
        <f t="shared" si="64"/>
        <v/>
      </c>
      <c r="HN68" s="151" t="str">
        <f t="shared" si="65"/>
        <v/>
      </c>
      <c r="HO68" s="151" t="str">
        <f t="shared" si="66"/>
        <v/>
      </c>
      <c r="HP68" s="151" t="str">
        <f t="shared" si="67"/>
        <v/>
      </c>
      <c r="HQ68" s="151" t="str">
        <f t="shared" si="68"/>
        <v/>
      </c>
      <c r="HR68" s="148" t="str">
        <f t="shared" si="69"/>
        <v/>
      </c>
      <c r="HS68" s="150" t="str">
        <f t="shared" si="70"/>
        <v/>
      </c>
      <c r="HT68" s="151" t="str">
        <f t="shared" si="71"/>
        <v/>
      </c>
      <c r="HU68" s="151" t="str">
        <f t="shared" si="72"/>
        <v/>
      </c>
      <c r="HV68" s="151" t="str">
        <f t="shared" si="73"/>
        <v/>
      </c>
      <c r="HW68" s="151" t="str">
        <f t="shared" si="74"/>
        <v/>
      </c>
      <c r="HX68" s="151" t="str">
        <f t="shared" si="75"/>
        <v/>
      </c>
      <c r="HY68" s="151" t="str">
        <f t="shared" si="76"/>
        <v/>
      </c>
      <c r="HZ68" s="151" t="str">
        <f t="shared" si="77"/>
        <v/>
      </c>
      <c r="IA68" s="148" t="str">
        <f t="shared" si="78"/>
        <v/>
      </c>
      <c r="IB68" s="153" t="str">
        <f t="shared" si="79"/>
        <v/>
      </c>
      <c r="IC68" s="211" t="str">
        <f t="shared" si="80"/>
        <v/>
      </c>
      <c r="ID68" s="212" t="str">
        <f t="shared" si="81"/>
        <v/>
      </c>
      <c r="IE68" s="154" t="str">
        <f t="shared" si="82"/>
        <v/>
      </c>
      <c r="IF68" s="150" t="str">
        <f t="shared" si="45"/>
        <v/>
      </c>
      <c r="IG68" s="144" t="str">
        <f t="shared" si="83"/>
        <v/>
      </c>
      <c r="IH68" s="149" t="str">
        <f t="shared" si="84"/>
        <v/>
      </c>
      <c r="II68" s="149" t="str">
        <f t="shared" si="85"/>
        <v/>
      </c>
      <c r="IJ68" s="154" t="str">
        <f t="shared" si="86"/>
        <v/>
      </c>
    </row>
    <row r="69" spans="1:244" ht="23.1" customHeight="1">
      <c r="A69" s="126">
        <f t="shared" si="0"/>
        <v>35</v>
      </c>
      <c r="B69" s="309"/>
      <c r="C69" s="310"/>
      <c r="D69" s="309" t="str">
        <f t="shared" si="44"/>
        <v/>
      </c>
      <c r="E69" s="310"/>
      <c r="F69" s="309"/>
      <c r="G69" s="310"/>
      <c r="H69" s="309"/>
      <c r="I69" s="310"/>
      <c r="J69" s="313"/>
      <c r="K69" s="226"/>
      <c r="L69" s="226"/>
      <c r="M69" s="226"/>
      <c r="N69" s="226"/>
      <c r="O69" s="226"/>
      <c r="P69" s="226"/>
      <c r="Q69" s="226"/>
      <c r="R69" s="121"/>
      <c r="S69" s="121"/>
      <c r="T69" s="121"/>
      <c r="U69" s="121"/>
      <c r="V69" s="311"/>
      <c r="W69" s="311"/>
      <c r="X69" s="312"/>
      <c r="Y69" s="98"/>
      <c r="Z69" s="96"/>
      <c r="AA69" s="96"/>
      <c r="AB69" s="314"/>
      <c r="AC69" s="315"/>
      <c r="AD69" s="315"/>
      <c r="AE69" s="315"/>
      <c r="AF69" s="316"/>
      <c r="AG69" s="314"/>
      <c r="AH69" s="315"/>
      <c r="AI69" s="316"/>
      <c r="AJ69" s="96"/>
      <c r="AK69" s="96"/>
      <c r="AL69" s="96"/>
      <c r="AM69" s="96"/>
      <c r="AN69" s="99"/>
      <c r="AO69" s="330"/>
      <c r="AP69" s="330"/>
      <c r="AQ69" s="99"/>
      <c r="AR69" s="330"/>
      <c r="AS69" s="330"/>
      <c r="AT69" s="101"/>
      <c r="AU69" s="87"/>
      <c r="AV69" s="96"/>
      <c r="AW69" s="96"/>
      <c r="AX69" s="96" t="str">
        <f t="shared" si="46"/>
        <v/>
      </c>
      <c r="AY69" s="334"/>
      <c r="AZ69" s="335"/>
      <c r="BA69" s="281"/>
      <c r="BB69" s="331"/>
      <c r="BC69" s="283"/>
      <c r="BD69" s="307"/>
      <c r="BE69" s="308"/>
      <c r="BF69" s="96"/>
      <c r="BG69" s="96"/>
      <c r="BH69" s="334"/>
      <c r="BI69" s="335"/>
      <c r="BJ69" s="281"/>
      <c r="BK69" s="331"/>
      <c r="BL69" s="283"/>
      <c r="BM69" s="307"/>
      <c r="BN69" s="308"/>
      <c r="BO69" s="307"/>
      <c r="BP69" s="336"/>
      <c r="BQ69" s="317"/>
      <c r="BR69" s="318"/>
      <c r="BS69" s="318"/>
      <c r="BT69" s="318"/>
      <c r="BU69" s="87"/>
      <c r="BV69" s="101"/>
      <c r="BW69" s="87"/>
      <c r="BX69" s="96"/>
      <c r="BY69" s="305"/>
      <c r="BZ69" s="306"/>
      <c r="CA69" s="305"/>
      <c r="CB69" s="306"/>
      <c r="CC69" s="103"/>
      <c r="CD69" s="96"/>
      <c r="CE69" s="302"/>
      <c r="CF69" s="303"/>
      <c r="CG69" s="304"/>
      <c r="CH69" s="87"/>
      <c r="CI69" s="96"/>
      <c r="CJ69" s="96"/>
      <c r="CK69" s="96"/>
      <c r="CL69" s="96"/>
      <c r="CM69" s="96"/>
      <c r="CN69" s="96"/>
      <c r="CO69" s="281"/>
      <c r="CP69" s="331"/>
      <c r="CQ69" s="283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101"/>
      <c r="DD69" s="87"/>
      <c r="DE69" s="104"/>
      <c r="DF69" s="104"/>
      <c r="DG69" s="96"/>
      <c r="DH69" s="96"/>
      <c r="DI69" s="105"/>
      <c r="DJ69" s="321"/>
      <c r="DK69" s="332"/>
      <c r="DL69" s="332"/>
      <c r="DM69" s="322"/>
      <c r="DN69" s="80"/>
      <c r="DO69" s="80"/>
      <c r="DP69" s="80"/>
      <c r="DQ69" s="80"/>
      <c r="DR69" s="80"/>
      <c r="DS69" s="80"/>
      <c r="DT69" s="80"/>
      <c r="DU69" s="91"/>
      <c r="DV69" s="321"/>
      <c r="DW69" s="332"/>
      <c r="DX69" s="332"/>
      <c r="DY69" s="322"/>
      <c r="DZ69" s="100"/>
      <c r="EA69" s="100"/>
      <c r="EB69" s="100"/>
      <c r="EC69" s="100"/>
      <c r="ED69" s="100"/>
      <c r="EE69" s="100"/>
      <c r="EF69" s="100"/>
      <c r="EG69" s="100"/>
      <c r="EH69" s="80"/>
      <c r="EI69" s="100"/>
      <c r="EJ69" s="100"/>
      <c r="EK69" s="100"/>
      <c r="EL69" s="107"/>
      <c r="EM69" s="87"/>
      <c r="EN69" s="102"/>
      <c r="EO69" s="87"/>
      <c r="EP69" s="104"/>
      <c r="EQ69" s="106" t="str">
        <f t="shared" si="43"/>
        <v/>
      </c>
      <c r="ER69" s="281"/>
      <c r="ES69" s="283"/>
      <c r="ET69" s="281"/>
      <c r="EU69" s="283"/>
      <c r="EV69" s="281"/>
      <c r="EW69" s="283"/>
      <c r="EX69" s="281"/>
      <c r="EY69" s="282"/>
      <c r="EZ69" s="87"/>
      <c r="FA69" s="104"/>
      <c r="FB69" s="135" t="str">
        <f t="shared" si="47"/>
        <v/>
      </c>
      <c r="FC69" s="281"/>
      <c r="FD69" s="283"/>
      <c r="FE69" s="281"/>
      <c r="FF69" s="283"/>
      <c r="FG69" s="281"/>
      <c r="FH69" s="283"/>
      <c r="FI69" s="281"/>
      <c r="FJ69" s="282"/>
      <c r="FK69" s="120"/>
      <c r="FL69" s="128"/>
      <c r="FM69" s="135" t="str">
        <f t="shared" si="48"/>
        <v/>
      </c>
      <c r="FN69" s="284"/>
      <c r="FO69" s="285"/>
      <c r="FP69" s="284"/>
      <c r="FQ69" s="285"/>
      <c r="FR69" s="284"/>
      <c r="FS69" s="285"/>
      <c r="FT69" s="284"/>
      <c r="FU69" s="286"/>
      <c r="FV69" s="120"/>
      <c r="FW69" s="128"/>
      <c r="FX69" s="135" t="str">
        <f t="shared" si="49"/>
        <v/>
      </c>
      <c r="FY69" s="284"/>
      <c r="FZ69" s="285"/>
      <c r="GA69" s="284"/>
      <c r="GB69" s="285"/>
      <c r="GC69" s="284"/>
      <c r="GD69" s="285"/>
      <c r="GE69" s="284"/>
      <c r="GF69" s="286"/>
      <c r="GG69" s="224"/>
      <c r="GH69" s="142"/>
      <c r="GI69" s="142"/>
      <c r="GW69" s="153" t="str">
        <f t="shared" si="50"/>
        <v/>
      </c>
      <c r="GX69" s="146" t="str">
        <f t="shared" si="51"/>
        <v/>
      </c>
      <c r="GY69" s="149" t="str">
        <f t="shared" si="52"/>
        <v/>
      </c>
      <c r="GZ69" s="146" t="str">
        <f t="shared" si="87"/>
        <v/>
      </c>
      <c r="HA69" s="209" t="str">
        <f t="shared" si="53"/>
        <v/>
      </c>
      <c r="HB69" s="153">
        <v>1</v>
      </c>
      <c r="HC69" s="210" t="str">
        <f t="shared" si="54"/>
        <v/>
      </c>
      <c r="HD69" s="148" t="str">
        <f t="shared" si="55"/>
        <v/>
      </c>
      <c r="HE69" s="149" t="str">
        <f t="shared" si="56"/>
        <v/>
      </c>
      <c r="HF69" s="153" t="str">
        <f t="shared" si="57"/>
        <v/>
      </c>
      <c r="HG69" s="154" t="str">
        <f t="shared" si="58"/>
        <v/>
      </c>
      <c r="HH69" s="153" t="str">
        <f t="shared" si="59"/>
        <v/>
      </c>
      <c r="HI69" s="154" t="str">
        <f t="shared" si="60"/>
        <v/>
      </c>
      <c r="HJ69" s="150" t="str">
        <f t="shared" si="61"/>
        <v/>
      </c>
      <c r="HK69" s="151" t="str">
        <f t="shared" si="62"/>
        <v/>
      </c>
      <c r="HL69" s="151" t="str">
        <f t="shared" si="63"/>
        <v/>
      </c>
      <c r="HM69" s="151" t="str">
        <f t="shared" si="64"/>
        <v/>
      </c>
      <c r="HN69" s="151" t="str">
        <f t="shared" si="65"/>
        <v/>
      </c>
      <c r="HO69" s="151" t="str">
        <f t="shared" si="66"/>
        <v/>
      </c>
      <c r="HP69" s="151" t="str">
        <f t="shared" si="67"/>
        <v/>
      </c>
      <c r="HQ69" s="151" t="str">
        <f t="shared" si="68"/>
        <v/>
      </c>
      <c r="HR69" s="148" t="str">
        <f t="shared" si="69"/>
        <v/>
      </c>
      <c r="HS69" s="150" t="str">
        <f t="shared" si="70"/>
        <v/>
      </c>
      <c r="HT69" s="151" t="str">
        <f t="shared" si="71"/>
        <v/>
      </c>
      <c r="HU69" s="151" t="str">
        <f t="shared" si="72"/>
        <v/>
      </c>
      <c r="HV69" s="151" t="str">
        <f t="shared" si="73"/>
        <v/>
      </c>
      <c r="HW69" s="151" t="str">
        <f t="shared" si="74"/>
        <v/>
      </c>
      <c r="HX69" s="151" t="str">
        <f t="shared" si="75"/>
        <v/>
      </c>
      <c r="HY69" s="151" t="str">
        <f t="shared" si="76"/>
        <v/>
      </c>
      <c r="HZ69" s="151" t="str">
        <f t="shared" si="77"/>
        <v/>
      </c>
      <c r="IA69" s="148" t="str">
        <f t="shared" si="78"/>
        <v/>
      </c>
      <c r="IB69" s="153" t="str">
        <f t="shared" si="79"/>
        <v/>
      </c>
      <c r="IC69" s="211" t="str">
        <f t="shared" si="80"/>
        <v/>
      </c>
      <c r="ID69" s="212" t="str">
        <f t="shared" si="81"/>
        <v/>
      </c>
      <c r="IE69" s="154" t="str">
        <f t="shared" si="82"/>
        <v/>
      </c>
      <c r="IF69" s="150" t="str">
        <f t="shared" si="45"/>
        <v/>
      </c>
      <c r="IG69" s="144" t="str">
        <f t="shared" si="83"/>
        <v/>
      </c>
      <c r="IH69" s="149" t="str">
        <f t="shared" si="84"/>
        <v/>
      </c>
      <c r="II69" s="149" t="str">
        <f t="shared" si="85"/>
        <v/>
      </c>
      <c r="IJ69" s="154" t="str">
        <f t="shared" si="86"/>
        <v/>
      </c>
    </row>
    <row r="70" spans="1:244" ht="23.1" customHeight="1">
      <c r="A70" s="126">
        <f t="shared" si="0"/>
        <v>36</v>
      </c>
      <c r="B70" s="309"/>
      <c r="C70" s="310"/>
      <c r="D70" s="309" t="str">
        <f t="shared" si="44"/>
        <v/>
      </c>
      <c r="E70" s="310"/>
      <c r="F70" s="309"/>
      <c r="G70" s="310"/>
      <c r="H70" s="309"/>
      <c r="I70" s="310"/>
      <c r="J70" s="313"/>
      <c r="K70" s="226"/>
      <c r="L70" s="226"/>
      <c r="M70" s="226"/>
      <c r="N70" s="226"/>
      <c r="O70" s="226"/>
      <c r="P70" s="226"/>
      <c r="Q70" s="226"/>
      <c r="R70" s="121"/>
      <c r="S70" s="121"/>
      <c r="T70" s="121"/>
      <c r="U70" s="121"/>
      <c r="V70" s="311"/>
      <c r="W70" s="311"/>
      <c r="X70" s="312"/>
      <c r="Y70" s="98"/>
      <c r="Z70" s="96"/>
      <c r="AA70" s="96"/>
      <c r="AB70" s="314"/>
      <c r="AC70" s="315"/>
      <c r="AD70" s="315"/>
      <c r="AE70" s="315"/>
      <c r="AF70" s="316"/>
      <c r="AG70" s="314"/>
      <c r="AH70" s="315"/>
      <c r="AI70" s="316"/>
      <c r="AJ70" s="96"/>
      <c r="AK70" s="96"/>
      <c r="AL70" s="96"/>
      <c r="AM70" s="96"/>
      <c r="AN70" s="99"/>
      <c r="AO70" s="330"/>
      <c r="AP70" s="330"/>
      <c r="AQ70" s="99"/>
      <c r="AR70" s="330"/>
      <c r="AS70" s="330"/>
      <c r="AT70" s="101"/>
      <c r="AU70" s="87"/>
      <c r="AV70" s="96"/>
      <c r="AW70" s="96"/>
      <c r="AX70" s="96" t="str">
        <f t="shared" si="46"/>
        <v/>
      </c>
      <c r="AY70" s="334"/>
      <c r="AZ70" s="335"/>
      <c r="BA70" s="281"/>
      <c r="BB70" s="331"/>
      <c r="BC70" s="283"/>
      <c r="BD70" s="307"/>
      <c r="BE70" s="308"/>
      <c r="BF70" s="96"/>
      <c r="BG70" s="96"/>
      <c r="BH70" s="334"/>
      <c r="BI70" s="335"/>
      <c r="BJ70" s="281"/>
      <c r="BK70" s="331"/>
      <c r="BL70" s="283"/>
      <c r="BM70" s="307"/>
      <c r="BN70" s="308"/>
      <c r="BO70" s="307"/>
      <c r="BP70" s="336"/>
      <c r="BQ70" s="317"/>
      <c r="BR70" s="318"/>
      <c r="BS70" s="318"/>
      <c r="BT70" s="318"/>
      <c r="BU70" s="87"/>
      <c r="BV70" s="101"/>
      <c r="BW70" s="87"/>
      <c r="BX70" s="96"/>
      <c r="BY70" s="305"/>
      <c r="BZ70" s="306"/>
      <c r="CA70" s="305"/>
      <c r="CB70" s="306"/>
      <c r="CC70" s="103"/>
      <c r="CD70" s="96"/>
      <c r="CE70" s="302"/>
      <c r="CF70" s="303"/>
      <c r="CG70" s="304"/>
      <c r="CH70" s="87"/>
      <c r="CI70" s="96"/>
      <c r="CJ70" s="96"/>
      <c r="CK70" s="96"/>
      <c r="CL70" s="96"/>
      <c r="CM70" s="96"/>
      <c r="CN70" s="96"/>
      <c r="CO70" s="281"/>
      <c r="CP70" s="331"/>
      <c r="CQ70" s="283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101"/>
      <c r="DD70" s="87"/>
      <c r="DE70" s="104"/>
      <c r="DF70" s="104"/>
      <c r="DG70" s="96"/>
      <c r="DH70" s="96"/>
      <c r="DI70" s="105"/>
      <c r="DJ70" s="321"/>
      <c r="DK70" s="332"/>
      <c r="DL70" s="332"/>
      <c r="DM70" s="322"/>
      <c r="DN70" s="80"/>
      <c r="DO70" s="80"/>
      <c r="DP70" s="80"/>
      <c r="DQ70" s="80"/>
      <c r="DR70" s="80"/>
      <c r="DS70" s="80"/>
      <c r="DT70" s="80"/>
      <c r="DU70" s="91"/>
      <c r="DV70" s="321"/>
      <c r="DW70" s="332"/>
      <c r="DX70" s="332"/>
      <c r="DY70" s="322"/>
      <c r="DZ70" s="100"/>
      <c r="EA70" s="100"/>
      <c r="EB70" s="100"/>
      <c r="EC70" s="100"/>
      <c r="ED70" s="100"/>
      <c r="EE70" s="100"/>
      <c r="EF70" s="100"/>
      <c r="EG70" s="100"/>
      <c r="EH70" s="80"/>
      <c r="EI70" s="100"/>
      <c r="EJ70" s="100"/>
      <c r="EK70" s="100"/>
      <c r="EL70" s="107"/>
      <c r="EM70" s="87"/>
      <c r="EN70" s="102"/>
      <c r="EO70" s="87"/>
      <c r="EP70" s="104"/>
      <c r="EQ70" s="106" t="str">
        <f t="shared" si="43"/>
        <v/>
      </c>
      <c r="ER70" s="281"/>
      <c r="ES70" s="283"/>
      <c r="ET70" s="281"/>
      <c r="EU70" s="283"/>
      <c r="EV70" s="281"/>
      <c r="EW70" s="283"/>
      <c r="EX70" s="281"/>
      <c r="EY70" s="282"/>
      <c r="EZ70" s="87"/>
      <c r="FA70" s="104"/>
      <c r="FB70" s="135" t="str">
        <f t="shared" si="47"/>
        <v/>
      </c>
      <c r="FC70" s="281"/>
      <c r="FD70" s="283"/>
      <c r="FE70" s="281"/>
      <c r="FF70" s="283"/>
      <c r="FG70" s="281"/>
      <c r="FH70" s="283"/>
      <c r="FI70" s="281"/>
      <c r="FJ70" s="282"/>
      <c r="FK70" s="120"/>
      <c r="FL70" s="128"/>
      <c r="FM70" s="135" t="str">
        <f t="shared" si="48"/>
        <v/>
      </c>
      <c r="FN70" s="284"/>
      <c r="FO70" s="285"/>
      <c r="FP70" s="284"/>
      <c r="FQ70" s="285"/>
      <c r="FR70" s="284"/>
      <c r="FS70" s="285"/>
      <c r="FT70" s="284"/>
      <c r="FU70" s="286"/>
      <c r="FV70" s="120"/>
      <c r="FW70" s="128"/>
      <c r="FX70" s="135" t="str">
        <f t="shared" si="49"/>
        <v/>
      </c>
      <c r="FY70" s="284"/>
      <c r="FZ70" s="285"/>
      <c r="GA70" s="284"/>
      <c r="GB70" s="285"/>
      <c r="GC70" s="284"/>
      <c r="GD70" s="285"/>
      <c r="GE70" s="284"/>
      <c r="GF70" s="286"/>
      <c r="GG70" s="224"/>
      <c r="GH70" s="142"/>
      <c r="GI70" s="142"/>
      <c r="GW70" s="153" t="str">
        <f t="shared" si="50"/>
        <v/>
      </c>
      <c r="GX70" s="146" t="str">
        <f t="shared" si="51"/>
        <v/>
      </c>
      <c r="GY70" s="149" t="str">
        <f t="shared" si="52"/>
        <v/>
      </c>
      <c r="GZ70" s="146" t="str">
        <f t="shared" si="87"/>
        <v/>
      </c>
      <c r="HA70" s="209" t="str">
        <f t="shared" si="53"/>
        <v/>
      </c>
      <c r="HB70" s="153">
        <v>1</v>
      </c>
      <c r="HC70" s="210" t="str">
        <f t="shared" si="54"/>
        <v/>
      </c>
      <c r="HD70" s="148" t="str">
        <f t="shared" si="55"/>
        <v/>
      </c>
      <c r="HE70" s="149" t="str">
        <f t="shared" si="56"/>
        <v/>
      </c>
      <c r="HF70" s="153" t="str">
        <f t="shared" si="57"/>
        <v/>
      </c>
      <c r="HG70" s="154" t="str">
        <f t="shared" si="58"/>
        <v/>
      </c>
      <c r="HH70" s="153" t="str">
        <f t="shared" si="59"/>
        <v/>
      </c>
      <c r="HI70" s="154" t="str">
        <f t="shared" si="60"/>
        <v/>
      </c>
      <c r="HJ70" s="150" t="str">
        <f t="shared" si="61"/>
        <v/>
      </c>
      <c r="HK70" s="151" t="str">
        <f t="shared" si="62"/>
        <v/>
      </c>
      <c r="HL70" s="151" t="str">
        <f t="shared" si="63"/>
        <v/>
      </c>
      <c r="HM70" s="151" t="str">
        <f t="shared" si="64"/>
        <v/>
      </c>
      <c r="HN70" s="151" t="str">
        <f t="shared" si="65"/>
        <v/>
      </c>
      <c r="HO70" s="151" t="str">
        <f t="shared" si="66"/>
        <v/>
      </c>
      <c r="HP70" s="151" t="str">
        <f t="shared" si="67"/>
        <v/>
      </c>
      <c r="HQ70" s="151" t="str">
        <f t="shared" si="68"/>
        <v/>
      </c>
      <c r="HR70" s="148" t="str">
        <f t="shared" si="69"/>
        <v/>
      </c>
      <c r="HS70" s="150" t="str">
        <f t="shared" si="70"/>
        <v/>
      </c>
      <c r="HT70" s="151" t="str">
        <f t="shared" si="71"/>
        <v/>
      </c>
      <c r="HU70" s="151" t="str">
        <f t="shared" si="72"/>
        <v/>
      </c>
      <c r="HV70" s="151" t="str">
        <f t="shared" si="73"/>
        <v/>
      </c>
      <c r="HW70" s="151" t="str">
        <f t="shared" si="74"/>
        <v/>
      </c>
      <c r="HX70" s="151" t="str">
        <f t="shared" si="75"/>
        <v/>
      </c>
      <c r="HY70" s="151" t="str">
        <f t="shared" si="76"/>
        <v/>
      </c>
      <c r="HZ70" s="151" t="str">
        <f t="shared" si="77"/>
        <v/>
      </c>
      <c r="IA70" s="148" t="str">
        <f t="shared" si="78"/>
        <v/>
      </c>
      <c r="IB70" s="153" t="str">
        <f t="shared" si="79"/>
        <v/>
      </c>
      <c r="IC70" s="211" t="str">
        <f t="shared" si="80"/>
        <v/>
      </c>
      <c r="ID70" s="212" t="str">
        <f t="shared" si="81"/>
        <v/>
      </c>
      <c r="IE70" s="154" t="str">
        <f t="shared" si="82"/>
        <v/>
      </c>
      <c r="IF70" s="150" t="str">
        <f t="shared" si="45"/>
        <v/>
      </c>
      <c r="IG70" s="144" t="str">
        <f t="shared" si="83"/>
        <v/>
      </c>
      <c r="IH70" s="149" t="str">
        <f t="shared" si="84"/>
        <v/>
      </c>
      <c r="II70" s="149" t="str">
        <f t="shared" si="85"/>
        <v/>
      </c>
      <c r="IJ70" s="154" t="str">
        <f t="shared" si="86"/>
        <v/>
      </c>
    </row>
    <row r="71" spans="1:244" ht="23.1" customHeight="1">
      <c r="A71" s="126">
        <f t="shared" si="0"/>
        <v>37</v>
      </c>
      <c r="B71" s="309"/>
      <c r="C71" s="310"/>
      <c r="D71" s="309" t="str">
        <f t="shared" si="44"/>
        <v/>
      </c>
      <c r="E71" s="310"/>
      <c r="F71" s="309"/>
      <c r="G71" s="310"/>
      <c r="H71" s="309"/>
      <c r="I71" s="310"/>
      <c r="J71" s="313"/>
      <c r="K71" s="226"/>
      <c r="L71" s="226"/>
      <c r="M71" s="226"/>
      <c r="N71" s="226"/>
      <c r="O71" s="226"/>
      <c r="P71" s="226"/>
      <c r="Q71" s="226"/>
      <c r="R71" s="121"/>
      <c r="S71" s="121"/>
      <c r="T71" s="121"/>
      <c r="U71" s="121"/>
      <c r="V71" s="311"/>
      <c r="W71" s="311"/>
      <c r="X71" s="312"/>
      <c r="Y71" s="98"/>
      <c r="Z71" s="96"/>
      <c r="AA71" s="96"/>
      <c r="AB71" s="314"/>
      <c r="AC71" s="315"/>
      <c r="AD71" s="315"/>
      <c r="AE71" s="315"/>
      <c r="AF71" s="316"/>
      <c r="AG71" s="314"/>
      <c r="AH71" s="315"/>
      <c r="AI71" s="316"/>
      <c r="AJ71" s="96"/>
      <c r="AK71" s="96"/>
      <c r="AL71" s="96"/>
      <c r="AM71" s="96"/>
      <c r="AN71" s="99"/>
      <c r="AO71" s="330"/>
      <c r="AP71" s="330"/>
      <c r="AQ71" s="99"/>
      <c r="AR71" s="330"/>
      <c r="AS71" s="330"/>
      <c r="AT71" s="101"/>
      <c r="AU71" s="87"/>
      <c r="AV71" s="96"/>
      <c r="AW71" s="96"/>
      <c r="AX71" s="96" t="str">
        <f t="shared" si="46"/>
        <v/>
      </c>
      <c r="AY71" s="334"/>
      <c r="AZ71" s="335"/>
      <c r="BA71" s="281"/>
      <c r="BB71" s="331"/>
      <c r="BC71" s="283"/>
      <c r="BD71" s="307"/>
      <c r="BE71" s="308"/>
      <c r="BF71" s="96"/>
      <c r="BG71" s="96"/>
      <c r="BH71" s="334"/>
      <c r="BI71" s="335"/>
      <c r="BJ71" s="281"/>
      <c r="BK71" s="331"/>
      <c r="BL71" s="283"/>
      <c r="BM71" s="307"/>
      <c r="BN71" s="308"/>
      <c r="BO71" s="307"/>
      <c r="BP71" s="336"/>
      <c r="BQ71" s="317"/>
      <c r="BR71" s="318"/>
      <c r="BS71" s="318"/>
      <c r="BT71" s="318"/>
      <c r="BU71" s="87"/>
      <c r="BV71" s="101"/>
      <c r="BW71" s="87"/>
      <c r="BX71" s="96"/>
      <c r="BY71" s="305"/>
      <c r="BZ71" s="306"/>
      <c r="CA71" s="305"/>
      <c r="CB71" s="306"/>
      <c r="CC71" s="103"/>
      <c r="CD71" s="96"/>
      <c r="CE71" s="302"/>
      <c r="CF71" s="303"/>
      <c r="CG71" s="304"/>
      <c r="CH71" s="87"/>
      <c r="CI71" s="96"/>
      <c r="CJ71" s="96"/>
      <c r="CK71" s="96"/>
      <c r="CL71" s="96"/>
      <c r="CM71" s="96"/>
      <c r="CN71" s="96"/>
      <c r="CO71" s="281"/>
      <c r="CP71" s="331"/>
      <c r="CQ71" s="283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101"/>
      <c r="DD71" s="87"/>
      <c r="DE71" s="104"/>
      <c r="DF71" s="104"/>
      <c r="DG71" s="96"/>
      <c r="DH71" s="96"/>
      <c r="DI71" s="105"/>
      <c r="DJ71" s="321"/>
      <c r="DK71" s="332"/>
      <c r="DL71" s="332"/>
      <c r="DM71" s="322"/>
      <c r="DN71" s="80"/>
      <c r="DO71" s="80"/>
      <c r="DP71" s="80"/>
      <c r="DQ71" s="80"/>
      <c r="DR71" s="80"/>
      <c r="DS71" s="80"/>
      <c r="DT71" s="80"/>
      <c r="DU71" s="91"/>
      <c r="DV71" s="321"/>
      <c r="DW71" s="332"/>
      <c r="DX71" s="332"/>
      <c r="DY71" s="322"/>
      <c r="DZ71" s="100"/>
      <c r="EA71" s="100"/>
      <c r="EB71" s="100"/>
      <c r="EC71" s="100"/>
      <c r="ED71" s="100"/>
      <c r="EE71" s="100"/>
      <c r="EF71" s="100"/>
      <c r="EG71" s="100"/>
      <c r="EH71" s="80"/>
      <c r="EI71" s="100"/>
      <c r="EJ71" s="100"/>
      <c r="EK71" s="100"/>
      <c r="EL71" s="107"/>
      <c r="EM71" s="87"/>
      <c r="EN71" s="102"/>
      <c r="EO71" s="87"/>
      <c r="EP71" s="104"/>
      <c r="EQ71" s="106" t="str">
        <f t="shared" si="43"/>
        <v/>
      </c>
      <c r="ER71" s="281"/>
      <c r="ES71" s="283"/>
      <c r="ET71" s="281"/>
      <c r="EU71" s="283"/>
      <c r="EV71" s="281"/>
      <c r="EW71" s="283"/>
      <c r="EX71" s="281"/>
      <c r="EY71" s="282"/>
      <c r="EZ71" s="87"/>
      <c r="FA71" s="104"/>
      <c r="FB71" s="135" t="str">
        <f t="shared" si="47"/>
        <v/>
      </c>
      <c r="FC71" s="281"/>
      <c r="FD71" s="283"/>
      <c r="FE71" s="281"/>
      <c r="FF71" s="283"/>
      <c r="FG71" s="281"/>
      <c r="FH71" s="283"/>
      <c r="FI71" s="281"/>
      <c r="FJ71" s="282"/>
      <c r="FK71" s="120"/>
      <c r="FL71" s="128"/>
      <c r="FM71" s="135" t="str">
        <f t="shared" si="48"/>
        <v/>
      </c>
      <c r="FN71" s="284"/>
      <c r="FO71" s="285"/>
      <c r="FP71" s="284"/>
      <c r="FQ71" s="285"/>
      <c r="FR71" s="284"/>
      <c r="FS71" s="285"/>
      <c r="FT71" s="284"/>
      <c r="FU71" s="286"/>
      <c r="FV71" s="120"/>
      <c r="FW71" s="128"/>
      <c r="FX71" s="135" t="str">
        <f t="shared" si="49"/>
        <v/>
      </c>
      <c r="FY71" s="284"/>
      <c r="FZ71" s="285"/>
      <c r="GA71" s="284"/>
      <c r="GB71" s="285"/>
      <c r="GC71" s="284"/>
      <c r="GD71" s="285"/>
      <c r="GE71" s="284"/>
      <c r="GF71" s="286"/>
      <c r="GG71" s="224"/>
      <c r="GH71" s="142"/>
      <c r="GI71" s="142"/>
      <c r="GW71" s="153" t="str">
        <f t="shared" si="50"/>
        <v/>
      </c>
      <c r="GX71" s="146" t="str">
        <f t="shared" si="51"/>
        <v/>
      </c>
      <c r="GY71" s="149" t="str">
        <f t="shared" si="52"/>
        <v/>
      </c>
      <c r="GZ71" s="146" t="str">
        <f t="shared" si="87"/>
        <v/>
      </c>
      <c r="HA71" s="209" t="str">
        <f t="shared" si="53"/>
        <v/>
      </c>
      <c r="HB71" s="153">
        <v>1</v>
      </c>
      <c r="HC71" s="210" t="str">
        <f t="shared" si="54"/>
        <v/>
      </c>
      <c r="HD71" s="148" t="str">
        <f t="shared" si="55"/>
        <v/>
      </c>
      <c r="HE71" s="149" t="str">
        <f t="shared" si="56"/>
        <v/>
      </c>
      <c r="HF71" s="153" t="str">
        <f t="shared" si="57"/>
        <v/>
      </c>
      <c r="HG71" s="154" t="str">
        <f t="shared" si="58"/>
        <v/>
      </c>
      <c r="HH71" s="153" t="str">
        <f t="shared" si="59"/>
        <v/>
      </c>
      <c r="HI71" s="154" t="str">
        <f t="shared" si="60"/>
        <v/>
      </c>
      <c r="HJ71" s="150" t="str">
        <f t="shared" si="61"/>
        <v/>
      </c>
      <c r="HK71" s="151" t="str">
        <f t="shared" si="62"/>
        <v/>
      </c>
      <c r="HL71" s="151" t="str">
        <f t="shared" si="63"/>
        <v/>
      </c>
      <c r="HM71" s="151" t="str">
        <f t="shared" si="64"/>
        <v/>
      </c>
      <c r="HN71" s="151" t="str">
        <f t="shared" si="65"/>
        <v/>
      </c>
      <c r="HO71" s="151" t="str">
        <f t="shared" si="66"/>
        <v/>
      </c>
      <c r="HP71" s="151" t="str">
        <f t="shared" si="67"/>
        <v/>
      </c>
      <c r="HQ71" s="151" t="str">
        <f t="shared" si="68"/>
        <v/>
      </c>
      <c r="HR71" s="148" t="str">
        <f t="shared" si="69"/>
        <v/>
      </c>
      <c r="HS71" s="150" t="str">
        <f t="shared" si="70"/>
        <v/>
      </c>
      <c r="HT71" s="151" t="str">
        <f t="shared" si="71"/>
        <v/>
      </c>
      <c r="HU71" s="151" t="str">
        <f t="shared" si="72"/>
        <v/>
      </c>
      <c r="HV71" s="151" t="str">
        <f t="shared" si="73"/>
        <v/>
      </c>
      <c r="HW71" s="151" t="str">
        <f t="shared" si="74"/>
        <v/>
      </c>
      <c r="HX71" s="151" t="str">
        <f t="shared" si="75"/>
        <v/>
      </c>
      <c r="HY71" s="151" t="str">
        <f t="shared" si="76"/>
        <v/>
      </c>
      <c r="HZ71" s="151" t="str">
        <f t="shared" si="77"/>
        <v/>
      </c>
      <c r="IA71" s="148" t="str">
        <f t="shared" si="78"/>
        <v/>
      </c>
      <c r="IB71" s="153" t="str">
        <f t="shared" si="79"/>
        <v/>
      </c>
      <c r="IC71" s="211" t="str">
        <f t="shared" si="80"/>
        <v/>
      </c>
      <c r="ID71" s="212" t="str">
        <f t="shared" si="81"/>
        <v/>
      </c>
      <c r="IE71" s="154" t="str">
        <f t="shared" si="82"/>
        <v/>
      </c>
      <c r="IF71" s="150" t="str">
        <f t="shared" si="45"/>
        <v/>
      </c>
      <c r="IG71" s="144" t="str">
        <f t="shared" si="83"/>
        <v/>
      </c>
      <c r="IH71" s="149" t="str">
        <f t="shared" si="84"/>
        <v/>
      </c>
      <c r="II71" s="149" t="str">
        <f t="shared" si="85"/>
        <v/>
      </c>
      <c r="IJ71" s="154" t="str">
        <f t="shared" si="86"/>
        <v/>
      </c>
    </row>
    <row r="72" spans="1:244" ht="23.1" customHeight="1">
      <c r="A72" s="126">
        <f t="shared" si="0"/>
        <v>38</v>
      </c>
      <c r="B72" s="309"/>
      <c r="C72" s="310"/>
      <c r="D72" s="309" t="str">
        <f t="shared" si="44"/>
        <v/>
      </c>
      <c r="E72" s="310"/>
      <c r="F72" s="309"/>
      <c r="G72" s="310"/>
      <c r="H72" s="309"/>
      <c r="I72" s="310"/>
      <c r="J72" s="313"/>
      <c r="K72" s="226"/>
      <c r="L72" s="226"/>
      <c r="M72" s="226"/>
      <c r="N72" s="226"/>
      <c r="O72" s="226"/>
      <c r="P72" s="226"/>
      <c r="Q72" s="226"/>
      <c r="R72" s="121"/>
      <c r="S72" s="121"/>
      <c r="T72" s="121"/>
      <c r="U72" s="121"/>
      <c r="V72" s="311"/>
      <c r="W72" s="311"/>
      <c r="X72" s="312"/>
      <c r="Y72" s="98"/>
      <c r="Z72" s="96"/>
      <c r="AA72" s="96"/>
      <c r="AB72" s="314"/>
      <c r="AC72" s="315"/>
      <c r="AD72" s="315"/>
      <c r="AE72" s="315"/>
      <c r="AF72" s="316"/>
      <c r="AG72" s="314"/>
      <c r="AH72" s="315"/>
      <c r="AI72" s="316"/>
      <c r="AJ72" s="96"/>
      <c r="AK72" s="96"/>
      <c r="AL72" s="96"/>
      <c r="AM72" s="96"/>
      <c r="AN72" s="99"/>
      <c r="AO72" s="330"/>
      <c r="AP72" s="330"/>
      <c r="AQ72" s="99"/>
      <c r="AR72" s="330"/>
      <c r="AS72" s="330"/>
      <c r="AT72" s="101"/>
      <c r="AU72" s="87"/>
      <c r="AV72" s="96"/>
      <c r="AW72" s="96"/>
      <c r="AX72" s="96" t="str">
        <f t="shared" si="46"/>
        <v/>
      </c>
      <c r="AY72" s="334"/>
      <c r="AZ72" s="335"/>
      <c r="BA72" s="281"/>
      <c r="BB72" s="331"/>
      <c r="BC72" s="283"/>
      <c r="BD72" s="307"/>
      <c r="BE72" s="308"/>
      <c r="BF72" s="96"/>
      <c r="BG72" s="96"/>
      <c r="BH72" s="334"/>
      <c r="BI72" s="335"/>
      <c r="BJ72" s="281"/>
      <c r="BK72" s="331"/>
      <c r="BL72" s="283"/>
      <c r="BM72" s="307"/>
      <c r="BN72" s="308"/>
      <c r="BO72" s="307"/>
      <c r="BP72" s="336"/>
      <c r="BQ72" s="317"/>
      <c r="BR72" s="318"/>
      <c r="BS72" s="318"/>
      <c r="BT72" s="318"/>
      <c r="BU72" s="87"/>
      <c r="BV72" s="101"/>
      <c r="BW72" s="87"/>
      <c r="BX72" s="96"/>
      <c r="BY72" s="305"/>
      <c r="BZ72" s="306"/>
      <c r="CA72" s="305"/>
      <c r="CB72" s="306"/>
      <c r="CC72" s="103"/>
      <c r="CD72" s="96"/>
      <c r="CE72" s="302"/>
      <c r="CF72" s="303"/>
      <c r="CG72" s="304"/>
      <c r="CH72" s="87"/>
      <c r="CI72" s="96"/>
      <c r="CJ72" s="96"/>
      <c r="CK72" s="96"/>
      <c r="CL72" s="96"/>
      <c r="CM72" s="96"/>
      <c r="CN72" s="96"/>
      <c r="CO72" s="281"/>
      <c r="CP72" s="331"/>
      <c r="CQ72" s="283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101"/>
      <c r="DD72" s="87"/>
      <c r="DE72" s="104"/>
      <c r="DF72" s="104"/>
      <c r="DG72" s="96"/>
      <c r="DH72" s="96"/>
      <c r="DI72" s="105"/>
      <c r="DJ72" s="321"/>
      <c r="DK72" s="332"/>
      <c r="DL72" s="332"/>
      <c r="DM72" s="322"/>
      <c r="DN72" s="80"/>
      <c r="DO72" s="80"/>
      <c r="DP72" s="80"/>
      <c r="DQ72" s="80"/>
      <c r="DR72" s="80"/>
      <c r="DS72" s="80"/>
      <c r="DT72" s="80"/>
      <c r="DU72" s="91"/>
      <c r="DV72" s="321"/>
      <c r="DW72" s="332"/>
      <c r="DX72" s="332"/>
      <c r="DY72" s="322"/>
      <c r="DZ72" s="100"/>
      <c r="EA72" s="100"/>
      <c r="EB72" s="100"/>
      <c r="EC72" s="100"/>
      <c r="ED72" s="100"/>
      <c r="EE72" s="100"/>
      <c r="EF72" s="100"/>
      <c r="EG72" s="100"/>
      <c r="EH72" s="80"/>
      <c r="EI72" s="100"/>
      <c r="EJ72" s="100"/>
      <c r="EK72" s="100"/>
      <c r="EL72" s="107"/>
      <c r="EM72" s="87"/>
      <c r="EN72" s="102"/>
      <c r="EO72" s="87"/>
      <c r="EP72" s="104"/>
      <c r="EQ72" s="106" t="str">
        <f t="shared" si="43"/>
        <v/>
      </c>
      <c r="ER72" s="281"/>
      <c r="ES72" s="283"/>
      <c r="ET72" s="281"/>
      <c r="EU72" s="283"/>
      <c r="EV72" s="281"/>
      <c r="EW72" s="283"/>
      <c r="EX72" s="281"/>
      <c r="EY72" s="282"/>
      <c r="EZ72" s="87"/>
      <c r="FA72" s="104"/>
      <c r="FB72" s="135" t="str">
        <f t="shared" si="47"/>
        <v/>
      </c>
      <c r="FC72" s="281"/>
      <c r="FD72" s="283"/>
      <c r="FE72" s="281"/>
      <c r="FF72" s="283"/>
      <c r="FG72" s="281"/>
      <c r="FH72" s="283"/>
      <c r="FI72" s="281"/>
      <c r="FJ72" s="282"/>
      <c r="FK72" s="120"/>
      <c r="FL72" s="128"/>
      <c r="FM72" s="135" t="str">
        <f t="shared" si="48"/>
        <v/>
      </c>
      <c r="FN72" s="284"/>
      <c r="FO72" s="285"/>
      <c r="FP72" s="284"/>
      <c r="FQ72" s="285"/>
      <c r="FR72" s="284"/>
      <c r="FS72" s="285"/>
      <c r="FT72" s="284"/>
      <c r="FU72" s="286"/>
      <c r="FV72" s="120"/>
      <c r="FW72" s="128"/>
      <c r="FX72" s="135" t="str">
        <f t="shared" si="49"/>
        <v/>
      </c>
      <c r="FY72" s="284"/>
      <c r="FZ72" s="285"/>
      <c r="GA72" s="284"/>
      <c r="GB72" s="285"/>
      <c r="GC72" s="284"/>
      <c r="GD72" s="285"/>
      <c r="GE72" s="284"/>
      <c r="GF72" s="286"/>
      <c r="GG72" s="224"/>
      <c r="GH72" s="142"/>
      <c r="GI72" s="142"/>
      <c r="GW72" s="153" t="str">
        <f t="shared" si="50"/>
        <v/>
      </c>
      <c r="GX72" s="146" t="str">
        <f t="shared" si="51"/>
        <v/>
      </c>
      <c r="GY72" s="149" t="str">
        <f t="shared" si="52"/>
        <v/>
      </c>
      <c r="GZ72" s="146" t="str">
        <f t="shared" si="87"/>
        <v/>
      </c>
      <c r="HA72" s="209" t="str">
        <f t="shared" si="53"/>
        <v/>
      </c>
      <c r="HB72" s="153">
        <v>1</v>
      </c>
      <c r="HC72" s="210" t="str">
        <f t="shared" si="54"/>
        <v/>
      </c>
      <c r="HD72" s="148" t="str">
        <f t="shared" si="55"/>
        <v/>
      </c>
      <c r="HE72" s="149" t="str">
        <f t="shared" si="56"/>
        <v/>
      </c>
      <c r="HF72" s="153" t="str">
        <f t="shared" si="57"/>
        <v/>
      </c>
      <c r="HG72" s="154" t="str">
        <f t="shared" si="58"/>
        <v/>
      </c>
      <c r="HH72" s="153" t="str">
        <f t="shared" si="59"/>
        <v/>
      </c>
      <c r="HI72" s="154" t="str">
        <f t="shared" si="60"/>
        <v/>
      </c>
      <c r="HJ72" s="150" t="str">
        <f t="shared" si="61"/>
        <v/>
      </c>
      <c r="HK72" s="151" t="str">
        <f t="shared" si="62"/>
        <v/>
      </c>
      <c r="HL72" s="151" t="str">
        <f t="shared" si="63"/>
        <v/>
      </c>
      <c r="HM72" s="151" t="str">
        <f t="shared" si="64"/>
        <v/>
      </c>
      <c r="HN72" s="151" t="str">
        <f t="shared" si="65"/>
        <v/>
      </c>
      <c r="HO72" s="151" t="str">
        <f t="shared" si="66"/>
        <v/>
      </c>
      <c r="HP72" s="151" t="str">
        <f t="shared" si="67"/>
        <v/>
      </c>
      <c r="HQ72" s="151" t="str">
        <f t="shared" si="68"/>
        <v/>
      </c>
      <c r="HR72" s="148" t="str">
        <f t="shared" si="69"/>
        <v/>
      </c>
      <c r="HS72" s="150" t="str">
        <f t="shared" si="70"/>
        <v/>
      </c>
      <c r="HT72" s="151" t="str">
        <f t="shared" si="71"/>
        <v/>
      </c>
      <c r="HU72" s="151" t="str">
        <f t="shared" si="72"/>
        <v/>
      </c>
      <c r="HV72" s="151" t="str">
        <f t="shared" si="73"/>
        <v/>
      </c>
      <c r="HW72" s="151" t="str">
        <f t="shared" si="74"/>
        <v/>
      </c>
      <c r="HX72" s="151" t="str">
        <f t="shared" si="75"/>
        <v/>
      </c>
      <c r="HY72" s="151" t="str">
        <f t="shared" si="76"/>
        <v/>
      </c>
      <c r="HZ72" s="151" t="str">
        <f t="shared" si="77"/>
        <v/>
      </c>
      <c r="IA72" s="148" t="str">
        <f t="shared" si="78"/>
        <v/>
      </c>
      <c r="IB72" s="153" t="str">
        <f t="shared" si="79"/>
        <v/>
      </c>
      <c r="IC72" s="211" t="str">
        <f t="shared" si="80"/>
        <v/>
      </c>
      <c r="ID72" s="212" t="str">
        <f t="shared" si="81"/>
        <v/>
      </c>
      <c r="IE72" s="154" t="str">
        <f t="shared" si="82"/>
        <v/>
      </c>
      <c r="IF72" s="150" t="str">
        <f t="shared" si="45"/>
        <v/>
      </c>
      <c r="IG72" s="144" t="str">
        <f t="shared" si="83"/>
        <v/>
      </c>
      <c r="IH72" s="149" t="str">
        <f t="shared" si="84"/>
        <v/>
      </c>
      <c r="II72" s="149" t="str">
        <f t="shared" si="85"/>
        <v/>
      </c>
      <c r="IJ72" s="154" t="str">
        <f t="shared" si="86"/>
        <v/>
      </c>
    </row>
    <row r="73" spans="1:244" ht="23.1" customHeight="1">
      <c r="A73" s="126">
        <f t="shared" si="0"/>
        <v>39</v>
      </c>
      <c r="B73" s="309"/>
      <c r="C73" s="310"/>
      <c r="D73" s="309" t="str">
        <f t="shared" si="44"/>
        <v/>
      </c>
      <c r="E73" s="310"/>
      <c r="F73" s="309"/>
      <c r="G73" s="310"/>
      <c r="H73" s="309"/>
      <c r="I73" s="310"/>
      <c r="J73" s="313"/>
      <c r="K73" s="226"/>
      <c r="L73" s="226"/>
      <c r="M73" s="226"/>
      <c r="N73" s="226"/>
      <c r="O73" s="226"/>
      <c r="P73" s="226"/>
      <c r="Q73" s="226"/>
      <c r="R73" s="121"/>
      <c r="S73" s="121"/>
      <c r="T73" s="121"/>
      <c r="U73" s="121"/>
      <c r="V73" s="311"/>
      <c r="W73" s="311"/>
      <c r="X73" s="312"/>
      <c r="Y73" s="98"/>
      <c r="Z73" s="96"/>
      <c r="AA73" s="96"/>
      <c r="AB73" s="314"/>
      <c r="AC73" s="315"/>
      <c r="AD73" s="315"/>
      <c r="AE73" s="315"/>
      <c r="AF73" s="316"/>
      <c r="AG73" s="314"/>
      <c r="AH73" s="315"/>
      <c r="AI73" s="316"/>
      <c r="AJ73" s="96"/>
      <c r="AK73" s="96"/>
      <c r="AL73" s="96"/>
      <c r="AM73" s="96"/>
      <c r="AN73" s="99"/>
      <c r="AO73" s="330"/>
      <c r="AP73" s="330"/>
      <c r="AQ73" s="99"/>
      <c r="AR73" s="330"/>
      <c r="AS73" s="330"/>
      <c r="AT73" s="101"/>
      <c r="AU73" s="87"/>
      <c r="AV73" s="96"/>
      <c r="AW73" s="96"/>
      <c r="AX73" s="96" t="str">
        <f t="shared" si="46"/>
        <v/>
      </c>
      <c r="AY73" s="334"/>
      <c r="AZ73" s="335"/>
      <c r="BA73" s="281"/>
      <c r="BB73" s="331"/>
      <c r="BC73" s="283"/>
      <c r="BD73" s="307"/>
      <c r="BE73" s="308"/>
      <c r="BF73" s="96"/>
      <c r="BG73" s="96"/>
      <c r="BH73" s="334"/>
      <c r="BI73" s="335"/>
      <c r="BJ73" s="281"/>
      <c r="BK73" s="331"/>
      <c r="BL73" s="283"/>
      <c r="BM73" s="307"/>
      <c r="BN73" s="308"/>
      <c r="BO73" s="307"/>
      <c r="BP73" s="336"/>
      <c r="BQ73" s="317"/>
      <c r="BR73" s="318"/>
      <c r="BS73" s="318"/>
      <c r="BT73" s="318"/>
      <c r="BU73" s="87"/>
      <c r="BV73" s="101"/>
      <c r="BW73" s="87"/>
      <c r="BX73" s="96"/>
      <c r="BY73" s="305"/>
      <c r="BZ73" s="306"/>
      <c r="CA73" s="305"/>
      <c r="CB73" s="306"/>
      <c r="CC73" s="103"/>
      <c r="CD73" s="96"/>
      <c r="CE73" s="302"/>
      <c r="CF73" s="303"/>
      <c r="CG73" s="304"/>
      <c r="CH73" s="87"/>
      <c r="CI73" s="96"/>
      <c r="CJ73" s="96"/>
      <c r="CK73" s="96"/>
      <c r="CL73" s="96"/>
      <c r="CM73" s="96"/>
      <c r="CN73" s="96"/>
      <c r="CO73" s="281"/>
      <c r="CP73" s="331"/>
      <c r="CQ73" s="283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101"/>
      <c r="DD73" s="87"/>
      <c r="DE73" s="104"/>
      <c r="DF73" s="104"/>
      <c r="DG73" s="96"/>
      <c r="DH73" s="96"/>
      <c r="DI73" s="105"/>
      <c r="DJ73" s="321"/>
      <c r="DK73" s="332"/>
      <c r="DL73" s="332"/>
      <c r="DM73" s="322"/>
      <c r="DN73" s="80"/>
      <c r="DO73" s="80"/>
      <c r="DP73" s="80"/>
      <c r="DQ73" s="80"/>
      <c r="DR73" s="80"/>
      <c r="DS73" s="80"/>
      <c r="DT73" s="80"/>
      <c r="DU73" s="91"/>
      <c r="DV73" s="321"/>
      <c r="DW73" s="332"/>
      <c r="DX73" s="332"/>
      <c r="DY73" s="322"/>
      <c r="DZ73" s="100"/>
      <c r="EA73" s="100"/>
      <c r="EB73" s="100"/>
      <c r="EC73" s="100"/>
      <c r="ED73" s="100"/>
      <c r="EE73" s="100"/>
      <c r="EF73" s="100"/>
      <c r="EG73" s="100"/>
      <c r="EH73" s="80"/>
      <c r="EI73" s="100"/>
      <c r="EJ73" s="100"/>
      <c r="EK73" s="100"/>
      <c r="EL73" s="107"/>
      <c r="EM73" s="87"/>
      <c r="EN73" s="102"/>
      <c r="EO73" s="87"/>
      <c r="EP73" s="104"/>
      <c r="EQ73" s="106" t="str">
        <f t="shared" si="43"/>
        <v/>
      </c>
      <c r="ER73" s="281"/>
      <c r="ES73" s="283"/>
      <c r="ET73" s="281"/>
      <c r="EU73" s="283"/>
      <c r="EV73" s="281"/>
      <c r="EW73" s="283"/>
      <c r="EX73" s="281"/>
      <c r="EY73" s="282"/>
      <c r="EZ73" s="87"/>
      <c r="FA73" s="104"/>
      <c r="FB73" s="135" t="str">
        <f t="shared" si="47"/>
        <v/>
      </c>
      <c r="FC73" s="281"/>
      <c r="FD73" s="283"/>
      <c r="FE73" s="281"/>
      <c r="FF73" s="283"/>
      <c r="FG73" s="281"/>
      <c r="FH73" s="283"/>
      <c r="FI73" s="281"/>
      <c r="FJ73" s="282"/>
      <c r="FK73" s="120"/>
      <c r="FL73" s="128"/>
      <c r="FM73" s="135" t="str">
        <f t="shared" si="48"/>
        <v/>
      </c>
      <c r="FN73" s="284"/>
      <c r="FO73" s="285"/>
      <c r="FP73" s="284"/>
      <c r="FQ73" s="285"/>
      <c r="FR73" s="284"/>
      <c r="FS73" s="285"/>
      <c r="FT73" s="284"/>
      <c r="FU73" s="286"/>
      <c r="FV73" s="120"/>
      <c r="FW73" s="128"/>
      <c r="FX73" s="135" t="str">
        <f t="shared" si="49"/>
        <v/>
      </c>
      <c r="FY73" s="284"/>
      <c r="FZ73" s="285"/>
      <c r="GA73" s="284"/>
      <c r="GB73" s="285"/>
      <c r="GC73" s="284"/>
      <c r="GD73" s="285"/>
      <c r="GE73" s="284"/>
      <c r="GF73" s="286"/>
      <c r="GG73" s="224"/>
      <c r="GH73" s="142"/>
      <c r="GI73" s="142"/>
      <c r="GW73" s="153" t="str">
        <f t="shared" si="50"/>
        <v/>
      </c>
      <c r="GX73" s="146" t="str">
        <f t="shared" si="51"/>
        <v/>
      </c>
      <c r="GY73" s="149" t="str">
        <f t="shared" si="52"/>
        <v/>
      </c>
      <c r="GZ73" s="146" t="str">
        <f t="shared" si="87"/>
        <v/>
      </c>
      <c r="HA73" s="209" t="str">
        <f t="shared" si="53"/>
        <v/>
      </c>
      <c r="HB73" s="153">
        <v>1</v>
      </c>
      <c r="HC73" s="210" t="str">
        <f t="shared" si="54"/>
        <v/>
      </c>
      <c r="HD73" s="148" t="str">
        <f t="shared" si="55"/>
        <v/>
      </c>
      <c r="HE73" s="149" t="str">
        <f t="shared" si="56"/>
        <v/>
      </c>
      <c r="HF73" s="153" t="str">
        <f t="shared" si="57"/>
        <v/>
      </c>
      <c r="HG73" s="154" t="str">
        <f t="shared" si="58"/>
        <v/>
      </c>
      <c r="HH73" s="153" t="str">
        <f t="shared" si="59"/>
        <v/>
      </c>
      <c r="HI73" s="154" t="str">
        <f t="shared" si="60"/>
        <v/>
      </c>
      <c r="HJ73" s="150" t="str">
        <f t="shared" si="61"/>
        <v/>
      </c>
      <c r="HK73" s="151" t="str">
        <f t="shared" si="62"/>
        <v/>
      </c>
      <c r="HL73" s="151" t="str">
        <f t="shared" si="63"/>
        <v/>
      </c>
      <c r="HM73" s="151" t="str">
        <f t="shared" si="64"/>
        <v/>
      </c>
      <c r="HN73" s="151" t="str">
        <f t="shared" si="65"/>
        <v/>
      </c>
      <c r="HO73" s="151" t="str">
        <f t="shared" si="66"/>
        <v/>
      </c>
      <c r="HP73" s="151" t="str">
        <f t="shared" si="67"/>
        <v/>
      </c>
      <c r="HQ73" s="151" t="str">
        <f t="shared" si="68"/>
        <v/>
      </c>
      <c r="HR73" s="148" t="str">
        <f t="shared" si="69"/>
        <v/>
      </c>
      <c r="HS73" s="150" t="str">
        <f t="shared" si="70"/>
        <v/>
      </c>
      <c r="HT73" s="151" t="str">
        <f t="shared" si="71"/>
        <v/>
      </c>
      <c r="HU73" s="151" t="str">
        <f t="shared" si="72"/>
        <v/>
      </c>
      <c r="HV73" s="151" t="str">
        <f t="shared" si="73"/>
        <v/>
      </c>
      <c r="HW73" s="151" t="str">
        <f t="shared" si="74"/>
        <v/>
      </c>
      <c r="HX73" s="151" t="str">
        <f t="shared" si="75"/>
        <v/>
      </c>
      <c r="HY73" s="151" t="str">
        <f t="shared" si="76"/>
        <v/>
      </c>
      <c r="HZ73" s="151" t="str">
        <f t="shared" si="77"/>
        <v/>
      </c>
      <c r="IA73" s="148" t="str">
        <f t="shared" si="78"/>
        <v/>
      </c>
      <c r="IB73" s="153" t="str">
        <f t="shared" si="79"/>
        <v/>
      </c>
      <c r="IC73" s="211" t="str">
        <f t="shared" si="80"/>
        <v/>
      </c>
      <c r="ID73" s="212" t="str">
        <f t="shared" si="81"/>
        <v/>
      </c>
      <c r="IE73" s="154" t="str">
        <f t="shared" si="82"/>
        <v/>
      </c>
      <c r="IF73" s="150" t="str">
        <f t="shared" si="45"/>
        <v/>
      </c>
      <c r="IG73" s="144" t="str">
        <f t="shared" si="83"/>
        <v/>
      </c>
      <c r="IH73" s="149" t="str">
        <f t="shared" si="84"/>
        <v/>
      </c>
      <c r="II73" s="149" t="str">
        <f t="shared" si="85"/>
        <v/>
      </c>
      <c r="IJ73" s="154" t="str">
        <f t="shared" si="86"/>
        <v/>
      </c>
    </row>
    <row r="74" spans="1:244" ht="23.1" customHeight="1">
      <c r="A74" s="126">
        <f t="shared" si="0"/>
        <v>40</v>
      </c>
      <c r="B74" s="309"/>
      <c r="C74" s="310"/>
      <c r="D74" s="309" t="str">
        <f t="shared" si="44"/>
        <v/>
      </c>
      <c r="E74" s="310"/>
      <c r="F74" s="309"/>
      <c r="G74" s="310"/>
      <c r="H74" s="309"/>
      <c r="I74" s="310"/>
      <c r="J74" s="313"/>
      <c r="K74" s="226"/>
      <c r="L74" s="226"/>
      <c r="M74" s="226"/>
      <c r="N74" s="226"/>
      <c r="O74" s="226"/>
      <c r="P74" s="226"/>
      <c r="Q74" s="226"/>
      <c r="R74" s="121"/>
      <c r="S74" s="121"/>
      <c r="T74" s="121"/>
      <c r="U74" s="121"/>
      <c r="V74" s="311"/>
      <c r="W74" s="311"/>
      <c r="X74" s="312"/>
      <c r="Y74" s="98"/>
      <c r="Z74" s="96"/>
      <c r="AA74" s="96"/>
      <c r="AB74" s="314"/>
      <c r="AC74" s="315"/>
      <c r="AD74" s="315"/>
      <c r="AE74" s="315"/>
      <c r="AF74" s="316"/>
      <c r="AG74" s="314"/>
      <c r="AH74" s="315"/>
      <c r="AI74" s="316"/>
      <c r="AJ74" s="96"/>
      <c r="AK74" s="96"/>
      <c r="AL74" s="96"/>
      <c r="AM74" s="96"/>
      <c r="AN74" s="99"/>
      <c r="AO74" s="330"/>
      <c r="AP74" s="330"/>
      <c r="AQ74" s="99"/>
      <c r="AR74" s="330"/>
      <c r="AS74" s="330"/>
      <c r="AT74" s="101"/>
      <c r="AU74" s="87"/>
      <c r="AV74" s="96"/>
      <c r="AW74" s="96"/>
      <c r="AX74" s="96" t="str">
        <f t="shared" si="46"/>
        <v/>
      </c>
      <c r="AY74" s="334"/>
      <c r="AZ74" s="335"/>
      <c r="BA74" s="281"/>
      <c r="BB74" s="331"/>
      <c r="BC74" s="283"/>
      <c r="BD74" s="307"/>
      <c r="BE74" s="308"/>
      <c r="BF74" s="96"/>
      <c r="BG74" s="96"/>
      <c r="BH74" s="334"/>
      <c r="BI74" s="335"/>
      <c r="BJ74" s="281"/>
      <c r="BK74" s="331"/>
      <c r="BL74" s="283"/>
      <c r="BM74" s="307"/>
      <c r="BN74" s="308"/>
      <c r="BO74" s="307"/>
      <c r="BP74" s="336"/>
      <c r="BQ74" s="317"/>
      <c r="BR74" s="318"/>
      <c r="BS74" s="318"/>
      <c r="BT74" s="318"/>
      <c r="BU74" s="87"/>
      <c r="BV74" s="101"/>
      <c r="BW74" s="87"/>
      <c r="BX74" s="96"/>
      <c r="BY74" s="305"/>
      <c r="BZ74" s="306"/>
      <c r="CA74" s="305"/>
      <c r="CB74" s="306"/>
      <c r="CC74" s="103"/>
      <c r="CD74" s="96"/>
      <c r="CE74" s="302"/>
      <c r="CF74" s="303"/>
      <c r="CG74" s="304"/>
      <c r="CH74" s="87"/>
      <c r="CI74" s="96"/>
      <c r="CJ74" s="96"/>
      <c r="CK74" s="96"/>
      <c r="CL74" s="96"/>
      <c r="CM74" s="96"/>
      <c r="CN74" s="96"/>
      <c r="CO74" s="281"/>
      <c r="CP74" s="331"/>
      <c r="CQ74" s="283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101"/>
      <c r="DD74" s="87"/>
      <c r="DE74" s="104"/>
      <c r="DF74" s="104"/>
      <c r="DG74" s="96"/>
      <c r="DH74" s="96"/>
      <c r="DI74" s="105"/>
      <c r="DJ74" s="321"/>
      <c r="DK74" s="332"/>
      <c r="DL74" s="332"/>
      <c r="DM74" s="322"/>
      <c r="DN74" s="80"/>
      <c r="DO74" s="80"/>
      <c r="DP74" s="80"/>
      <c r="DQ74" s="80"/>
      <c r="DR74" s="80"/>
      <c r="DS74" s="80"/>
      <c r="DT74" s="80"/>
      <c r="DU74" s="91"/>
      <c r="DV74" s="321"/>
      <c r="DW74" s="332"/>
      <c r="DX74" s="332"/>
      <c r="DY74" s="322"/>
      <c r="DZ74" s="100"/>
      <c r="EA74" s="100"/>
      <c r="EB74" s="100"/>
      <c r="EC74" s="100"/>
      <c r="ED74" s="100"/>
      <c r="EE74" s="100"/>
      <c r="EF74" s="100"/>
      <c r="EG74" s="100"/>
      <c r="EH74" s="80"/>
      <c r="EI74" s="100"/>
      <c r="EJ74" s="100"/>
      <c r="EK74" s="100"/>
      <c r="EL74" s="107"/>
      <c r="EM74" s="87"/>
      <c r="EN74" s="102"/>
      <c r="EO74" s="87"/>
      <c r="EP74" s="104"/>
      <c r="EQ74" s="106" t="str">
        <f t="shared" si="43"/>
        <v/>
      </c>
      <c r="ER74" s="281"/>
      <c r="ES74" s="283"/>
      <c r="ET74" s="281"/>
      <c r="EU74" s="283"/>
      <c r="EV74" s="281"/>
      <c r="EW74" s="283"/>
      <c r="EX74" s="281"/>
      <c r="EY74" s="282"/>
      <c r="EZ74" s="87"/>
      <c r="FA74" s="104"/>
      <c r="FB74" s="135" t="str">
        <f t="shared" si="47"/>
        <v/>
      </c>
      <c r="FC74" s="281"/>
      <c r="FD74" s="283"/>
      <c r="FE74" s="281"/>
      <c r="FF74" s="283"/>
      <c r="FG74" s="281"/>
      <c r="FH74" s="283"/>
      <c r="FI74" s="281"/>
      <c r="FJ74" s="282"/>
      <c r="FK74" s="120"/>
      <c r="FL74" s="128"/>
      <c r="FM74" s="135" t="str">
        <f t="shared" si="48"/>
        <v/>
      </c>
      <c r="FN74" s="284"/>
      <c r="FO74" s="285"/>
      <c r="FP74" s="284"/>
      <c r="FQ74" s="285"/>
      <c r="FR74" s="284"/>
      <c r="FS74" s="285"/>
      <c r="FT74" s="284"/>
      <c r="FU74" s="286"/>
      <c r="FV74" s="120"/>
      <c r="FW74" s="128"/>
      <c r="FX74" s="135" t="str">
        <f t="shared" si="49"/>
        <v/>
      </c>
      <c r="FY74" s="284"/>
      <c r="FZ74" s="285"/>
      <c r="GA74" s="284"/>
      <c r="GB74" s="285"/>
      <c r="GC74" s="284"/>
      <c r="GD74" s="285"/>
      <c r="GE74" s="284"/>
      <c r="GF74" s="286"/>
      <c r="GG74" s="224"/>
      <c r="GH74" s="142"/>
      <c r="GI74" s="142"/>
      <c r="GW74" s="153" t="str">
        <f t="shared" si="50"/>
        <v/>
      </c>
      <c r="GX74" s="146" t="str">
        <f t="shared" si="51"/>
        <v/>
      </c>
      <c r="GY74" s="149" t="str">
        <f t="shared" si="52"/>
        <v/>
      </c>
      <c r="GZ74" s="146" t="str">
        <f t="shared" si="87"/>
        <v/>
      </c>
      <c r="HA74" s="209" t="str">
        <f t="shared" si="53"/>
        <v/>
      </c>
      <c r="HB74" s="153">
        <v>1</v>
      </c>
      <c r="HC74" s="210" t="str">
        <f t="shared" si="54"/>
        <v/>
      </c>
      <c r="HD74" s="148" t="str">
        <f t="shared" si="55"/>
        <v/>
      </c>
      <c r="HE74" s="149" t="str">
        <f t="shared" si="56"/>
        <v/>
      </c>
      <c r="HF74" s="153" t="str">
        <f t="shared" si="57"/>
        <v/>
      </c>
      <c r="HG74" s="154" t="str">
        <f t="shared" si="58"/>
        <v/>
      </c>
      <c r="HH74" s="153" t="str">
        <f t="shared" si="59"/>
        <v/>
      </c>
      <c r="HI74" s="154" t="str">
        <f t="shared" si="60"/>
        <v/>
      </c>
      <c r="HJ74" s="150" t="str">
        <f t="shared" si="61"/>
        <v/>
      </c>
      <c r="HK74" s="151" t="str">
        <f t="shared" si="62"/>
        <v/>
      </c>
      <c r="HL74" s="151" t="str">
        <f t="shared" si="63"/>
        <v/>
      </c>
      <c r="HM74" s="151" t="str">
        <f t="shared" si="64"/>
        <v/>
      </c>
      <c r="HN74" s="151" t="str">
        <f t="shared" si="65"/>
        <v/>
      </c>
      <c r="HO74" s="151" t="str">
        <f t="shared" si="66"/>
        <v/>
      </c>
      <c r="HP74" s="151" t="str">
        <f t="shared" si="67"/>
        <v/>
      </c>
      <c r="HQ74" s="151" t="str">
        <f t="shared" si="68"/>
        <v/>
      </c>
      <c r="HR74" s="148" t="str">
        <f t="shared" si="69"/>
        <v/>
      </c>
      <c r="HS74" s="150" t="str">
        <f t="shared" si="70"/>
        <v/>
      </c>
      <c r="HT74" s="151" t="str">
        <f t="shared" si="71"/>
        <v/>
      </c>
      <c r="HU74" s="151" t="str">
        <f t="shared" si="72"/>
        <v/>
      </c>
      <c r="HV74" s="151" t="str">
        <f t="shared" si="73"/>
        <v/>
      </c>
      <c r="HW74" s="151" t="str">
        <f t="shared" si="74"/>
        <v/>
      </c>
      <c r="HX74" s="151" t="str">
        <f t="shared" si="75"/>
        <v/>
      </c>
      <c r="HY74" s="151" t="str">
        <f t="shared" si="76"/>
        <v/>
      </c>
      <c r="HZ74" s="151" t="str">
        <f t="shared" si="77"/>
        <v/>
      </c>
      <c r="IA74" s="148" t="str">
        <f t="shared" si="78"/>
        <v/>
      </c>
      <c r="IB74" s="153" t="str">
        <f t="shared" si="79"/>
        <v/>
      </c>
      <c r="IC74" s="211" t="str">
        <f t="shared" si="80"/>
        <v/>
      </c>
      <c r="ID74" s="212" t="str">
        <f t="shared" si="81"/>
        <v/>
      </c>
      <c r="IE74" s="154" t="str">
        <f t="shared" si="82"/>
        <v/>
      </c>
      <c r="IF74" s="150" t="str">
        <f t="shared" si="45"/>
        <v/>
      </c>
      <c r="IG74" s="144" t="str">
        <f t="shared" si="83"/>
        <v/>
      </c>
      <c r="IH74" s="149" t="str">
        <f t="shared" si="84"/>
        <v/>
      </c>
      <c r="II74" s="149" t="str">
        <f t="shared" si="85"/>
        <v/>
      </c>
      <c r="IJ74" s="154" t="str">
        <f t="shared" si="86"/>
        <v/>
      </c>
    </row>
    <row r="75" spans="1:244" ht="23.1" customHeight="1">
      <c r="A75" s="126">
        <f t="shared" si="0"/>
        <v>41</v>
      </c>
      <c r="B75" s="309"/>
      <c r="C75" s="310"/>
      <c r="D75" s="309" t="str">
        <f t="shared" si="44"/>
        <v/>
      </c>
      <c r="E75" s="310"/>
      <c r="F75" s="309"/>
      <c r="G75" s="310"/>
      <c r="H75" s="309"/>
      <c r="I75" s="310"/>
      <c r="J75" s="313"/>
      <c r="K75" s="226"/>
      <c r="L75" s="226"/>
      <c r="M75" s="226"/>
      <c r="N75" s="226"/>
      <c r="O75" s="226"/>
      <c r="P75" s="226"/>
      <c r="Q75" s="226"/>
      <c r="R75" s="121"/>
      <c r="S75" s="121"/>
      <c r="T75" s="121"/>
      <c r="U75" s="121"/>
      <c r="V75" s="311"/>
      <c r="W75" s="311"/>
      <c r="X75" s="312"/>
      <c r="Y75" s="98"/>
      <c r="Z75" s="96"/>
      <c r="AA75" s="96"/>
      <c r="AB75" s="314"/>
      <c r="AC75" s="315"/>
      <c r="AD75" s="315"/>
      <c r="AE75" s="315"/>
      <c r="AF75" s="316"/>
      <c r="AG75" s="314"/>
      <c r="AH75" s="315"/>
      <c r="AI75" s="316"/>
      <c r="AJ75" s="96"/>
      <c r="AK75" s="96"/>
      <c r="AL75" s="96"/>
      <c r="AM75" s="96"/>
      <c r="AN75" s="99"/>
      <c r="AO75" s="330"/>
      <c r="AP75" s="330"/>
      <c r="AQ75" s="99"/>
      <c r="AR75" s="330"/>
      <c r="AS75" s="330"/>
      <c r="AT75" s="101"/>
      <c r="AU75" s="87"/>
      <c r="AV75" s="96"/>
      <c r="AW75" s="96"/>
      <c r="AX75" s="96" t="str">
        <f t="shared" si="46"/>
        <v/>
      </c>
      <c r="AY75" s="334"/>
      <c r="AZ75" s="335"/>
      <c r="BA75" s="281"/>
      <c r="BB75" s="331"/>
      <c r="BC75" s="283"/>
      <c r="BD75" s="307"/>
      <c r="BE75" s="308"/>
      <c r="BF75" s="96"/>
      <c r="BG75" s="96"/>
      <c r="BH75" s="334"/>
      <c r="BI75" s="335"/>
      <c r="BJ75" s="281"/>
      <c r="BK75" s="331"/>
      <c r="BL75" s="283"/>
      <c r="BM75" s="307"/>
      <c r="BN75" s="308"/>
      <c r="BO75" s="307"/>
      <c r="BP75" s="336"/>
      <c r="BQ75" s="317"/>
      <c r="BR75" s="318"/>
      <c r="BS75" s="318"/>
      <c r="BT75" s="318"/>
      <c r="BU75" s="87"/>
      <c r="BV75" s="101"/>
      <c r="BW75" s="87"/>
      <c r="BX75" s="96"/>
      <c r="BY75" s="305"/>
      <c r="BZ75" s="306"/>
      <c r="CA75" s="305"/>
      <c r="CB75" s="306"/>
      <c r="CC75" s="103"/>
      <c r="CD75" s="96"/>
      <c r="CE75" s="302"/>
      <c r="CF75" s="303"/>
      <c r="CG75" s="304"/>
      <c r="CH75" s="87"/>
      <c r="CI75" s="96"/>
      <c r="CJ75" s="96"/>
      <c r="CK75" s="96"/>
      <c r="CL75" s="96"/>
      <c r="CM75" s="96"/>
      <c r="CN75" s="96"/>
      <c r="CO75" s="281"/>
      <c r="CP75" s="331"/>
      <c r="CQ75" s="283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101"/>
      <c r="DD75" s="87"/>
      <c r="DE75" s="104"/>
      <c r="DF75" s="104"/>
      <c r="DG75" s="96"/>
      <c r="DH75" s="96"/>
      <c r="DI75" s="105"/>
      <c r="DJ75" s="321"/>
      <c r="DK75" s="332"/>
      <c r="DL75" s="332"/>
      <c r="DM75" s="322"/>
      <c r="DN75" s="80"/>
      <c r="DO75" s="80"/>
      <c r="DP75" s="80"/>
      <c r="DQ75" s="80"/>
      <c r="DR75" s="80"/>
      <c r="DS75" s="80"/>
      <c r="DT75" s="80"/>
      <c r="DU75" s="91"/>
      <c r="DV75" s="321"/>
      <c r="DW75" s="332"/>
      <c r="DX75" s="332"/>
      <c r="DY75" s="322"/>
      <c r="DZ75" s="100"/>
      <c r="EA75" s="100"/>
      <c r="EB75" s="100"/>
      <c r="EC75" s="100"/>
      <c r="ED75" s="100"/>
      <c r="EE75" s="100"/>
      <c r="EF75" s="100"/>
      <c r="EG75" s="100"/>
      <c r="EH75" s="80"/>
      <c r="EI75" s="100"/>
      <c r="EJ75" s="100"/>
      <c r="EK75" s="100"/>
      <c r="EL75" s="107"/>
      <c r="EM75" s="87"/>
      <c r="EN75" s="102"/>
      <c r="EO75" s="87"/>
      <c r="EP75" s="104"/>
      <c r="EQ75" s="106" t="str">
        <f t="shared" si="43"/>
        <v/>
      </c>
      <c r="ER75" s="281"/>
      <c r="ES75" s="283"/>
      <c r="ET75" s="281"/>
      <c r="EU75" s="283"/>
      <c r="EV75" s="281"/>
      <c r="EW75" s="283"/>
      <c r="EX75" s="281"/>
      <c r="EY75" s="282"/>
      <c r="EZ75" s="87"/>
      <c r="FA75" s="104"/>
      <c r="FB75" s="135" t="str">
        <f t="shared" si="47"/>
        <v/>
      </c>
      <c r="FC75" s="281"/>
      <c r="FD75" s="283"/>
      <c r="FE75" s="281"/>
      <c r="FF75" s="283"/>
      <c r="FG75" s="281"/>
      <c r="FH75" s="283"/>
      <c r="FI75" s="281"/>
      <c r="FJ75" s="282"/>
      <c r="FK75" s="120"/>
      <c r="FL75" s="128"/>
      <c r="FM75" s="135" t="str">
        <f t="shared" si="48"/>
        <v/>
      </c>
      <c r="FN75" s="284"/>
      <c r="FO75" s="285"/>
      <c r="FP75" s="284"/>
      <c r="FQ75" s="285"/>
      <c r="FR75" s="284"/>
      <c r="FS75" s="285"/>
      <c r="FT75" s="284"/>
      <c r="FU75" s="286"/>
      <c r="FV75" s="120"/>
      <c r="FW75" s="128"/>
      <c r="FX75" s="135" t="str">
        <f t="shared" si="49"/>
        <v/>
      </c>
      <c r="FY75" s="284"/>
      <c r="FZ75" s="285"/>
      <c r="GA75" s="284"/>
      <c r="GB75" s="285"/>
      <c r="GC75" s="284"/>
      <c r="GD75" s="285"/>
      <c r="GE75" s="284"/>
      <c r="GF75" s="286"/>
      <c r="GG75" s="224"/>
      <c r="GH75" s="142"/>
      <c r="GI75" s="142"/>
      <c r="GW75" s="153" t="str">
        <f t="shared" si="50"/>
        <v/>
      </c>
      <c r="GX75" s="146" t="str">
        <f t="shared" si="51"/>
        <v/>
      </c>
      <c r="GY75" s="149" t="str">
        <f t="shared" si="52"/>
        <v/>
      </c>
      <c r="GZ75" s="146" t="str">
        <f t="shared" si="87"/>
        <v/>
      </c>
      <c r="HA75" s="209" t="str">
        <f t="shared" si="53"/>
        <v/>
      </c>
      <c r="HB75" s="153">
        <v>1</v>
      </c>
      <c r="HC75" s="210" t="str">
        <f t="shared" si="54"/>
        <v/>
      </c>
      <c r="HD75" s="148" t="str">
        <f t="shared" si="55"/>
        <v/>
      </c>
      <c r="HE75" s="149" t="str">
        <f t="shared" si="56"/>
        <v/>
      </c>
      <c r="HF75" s="153" t="str">
        <f t="shared" si="57"/>
        <v/>
      </c>
      <c r="HG75" s="154" t="str">
        <f t="shared" si="58"/>
        <v/>
      </c>
      <c r="HH75" s="153" t="str">
        <f t="shared" si="59"/>
        <v/>
      </c>
      <c r="HI75" s="154" t="str">
        <f t="shared" si="60"/>
        <v/>
      </c>
      <c r="HJ75" s="150" t="str">
        <f t="shared" si="61"/>
        <v/>
      </c>
      <c r="HK75" s="151" t="str">
        <f t="shared" si="62"/>
        <v/>
      </c>
      <c r="HL75" s="151" t="str">
        <f t="shared" si="63"/>
        <v/>
      </c>
      <c r="HM75" s="151" t="str">
        <f t="shared" si="64"/>
        <v/>
      </c>
      <c r="HN75" s="151" t="str">
        <f t="shared" si="65"/>
        <v/>
      </c>
      <c r="HO75" s="151" t="str">
        <f t="shared" si="66"/>
        <v/>
      </c>
      <c r="HP75" s="151" t="str">
        <f t="shared" si="67"/>
        <v/>
      </c>
      <c r="HQ75" s="151" t="str">
        <f t="shared" si="68"/>
        <v/>
      </c>
      <c r="HR75" s="148" t="str">
        <f t="shared" si="69"/>
        <v/>
      </c>
      <c r="HS75" s="150" t="str">
        <f t="shared" si="70"/>
        <v/>
      </c>
      <c r="HT75" s="151" t="str">
        <f t="shared" si="71"/>
        <v/>
      </c>
      <c r="HU75" s="151" t="str">
        <f t="shared" si="72"/>
        <v/>
      </c>
      <c r="HV75" s="151" t="str">
        <f t="shared" si="73"/>
        <v/>
      </c>
      <c r="HW75" s="151" t="str">
        <f t="shared" si="74"/>
        <v/>
      </c>
      <c r="HX75" s="151" t="str">
        <f t="shared" si="75"/>
        <v/>
      </c>
      <c r="HY75" s="151" t="str">
        <f t="shared" si="76"/>
        <v/>
      </c>
      <c r="HZ75" s="151" t="str">
        <f t="shared" si="77"/>
        <v/>
      </c>
      <c r="IA75" s="148" t="str">
        <f t="shared" si="78"/>
        <v/>
      </c>
      <c r="IB75" s="153" t="str">
        <f t="shared" si="79"/>
        <v/>
      </c>
      <c r="IC75" s="211" t="str">
        <f t="shared" si="80"/>
        <v/>
      </c>
      <c r="ID75" s="212" t="str">
        <f t="shared" si="81"/>
        <v/>
      </c>
      <c r="IE75" s="154" t="str">
        <f t="shared" si="82"/>
        <v/>
      </c>
      <c r="IF75" s="150" t="str">
        <f t="shared" si="45"/>
        <v/>
      </c>
      <c r="IG75" s="144" t="str">
        <f t="shared" si="83"/>
        <v/>
      </c>
      <c r="IH75" s="149" t="str">
        <f t="shared" si="84"/>
        <v/>
      </c>
      <c r="II75" s="149" t="str">
        <f t="shared" si="85"/>
        <v/>
      </c>
      <c r="IJ75" s="154" t="str">
        <f t="shared" si="86"/>
        <v/>
      </c>
    </row>
    <row r="76" spans="1:244" ht="23.1" customHeight="1">
      <c r="A76" s="126">
        <f t="shared" si="0"/>
        <v>42</v>
      </c>
      <c r="B76" s="309"/>
      <c r="C76" s="310"/>
      <c r="D76" s="309" t="str">
        <f t="shared" si="44"/>
        <v/>
      </c>
      <c r="E76" s="310"/>
      <c r="F76" s="309"/>
      <c r="G76" s="310"/>
      <c r="H76" s="309"/>
      <c r="I76" s="310"/>
      <c r="J76" s="313"/>
      <c r="K76" s="226"/>
      <c r="L76" s="226"/>
      <c r="M76" s="226"/>
      <c r="N76" s="226"/>
      <c r="O76" s="226"/>
      <c r="P76" s="226"/>
      <c r="Q76" s="226"/>
      <c r="R76" s="121"/>
      <c r="S76" s="121"/>
      <c r="T76" s="121"/>
      <c r="U76" s="121"/>
      <c r="V76" s="311"/>
      <c r="W76" s="311"/>
      <c r="X76" s="312"/>
      <c r="Y76" s="98"/>
      <c r="Z76" s="96"/>
      <c r="AA76" s="96"/>
      <c r="AB76" s="314"/>
      <c r="AC76" s="315"/>
      <c r="AD76" s="315"/>
      <c r="AE76" s="315"/>
      <c r="AF76" s="316"/>
      <c r="AG76" s="314"/>
      <c r="AH76" s="315"/>
      <c r="AI76" s="316"/>
      <c r="AJ76" s="96"/>
      <c r="AK76" s="96"/>
      <c r="AL76" s="96"/>
      <c r="AM76" s="96"/>
      <c r="AN76" s="99"/>
      <c r="AO76" s="330"/>
      <c r="AP76" s="330"/>
      <c r="AQ76" s="99"/>
      <c r="AR76" s="330"/>
      <c r="AS76" s="330"/>
      <c r="AT76" s="101"/>
      <c r="AU76" s="87"/>
      <c r="AV76" s="96"/>
      <c r="AW76" s="96"/>
      <c r="AX76" s="96" t="str">
        <f t="shared" si="46"/>
        <v/>
      </c>
      <c r="AY76" s="334"/>
      <c r="AZ76" s="335"/>
      <c r="BA76" s="281"/>
      <c r="BB76" s="331"/>
      <c r="BC76" s="283"/>
      <c r="BD76" s="307"/>
      <c r="BE76" s="308"/>
      <c r="BF76" s="96"/>
      <c r="BG76" s="96"/>
      <c r="BH76" s="334"/>
      <c r="BI76" s="335"/>
      <c r="BJ76" s="281"/>
      <c r="BK76" s="331"/>
      <c r="BL76" s="283"/>
      <c r="BM76" s="307"/>
      <c r="BN76" s="308"/>
      <c r="BO76" s="307"/>
      <c r="BP76" s="336"/>
      <c r="BQ76" s="317"/>
      <c r="BR76" s="318"/>
      <c r="BS76" s="318"/>
      <c r="BT76" s="318"/>
      <c r="BU76" s="87"/>
      <c r="BV76" s="101"/>
      <c r="BW76" s="87"/>
      <c r="BX76" s="96"/>
      <c r="BY76" s="305"/>
      <c r="BZ76" s="306"/>
      <c r="CA76" s="305"/>
      <c r="CB76" s="306"/>
      <c r="CC76" s="103"/>
      <c r="CD76" s="96"/>
      <c r="CE76" s="302"/>
      <c r="CF76" s="303"/>
      <c r="CG76" s="304"/>
      <c r="CH76" s="87"/>
      <c r="CI76" s="96"/>
      <c r="CJ76" s="96"/>
      <c r="CK76" s="96"/>
      <c r="CL76" s="96"/>
      <c r="CM76" s="96"/>
      <c r="CN76" s="96"/>
      <c r="CO76" s="281"/>
      <c r="CP76" s="331"/>
      <c r="CQ76" s="283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101"/>
      <c r="DD76" s="87"/>
      <c r="DE76" s="104"/>
      <c r="DF76" s="104"/>
      <c r="DG76" s="96"/>
      <c r="DH76" s="96"/>
      <c r="DI76" s="105"/>
      <c r="DJ76" s="321"/>
      <c r="DK76" s="332"/>
      <c r="DL76" s="332"/>
      <c r="DM76" s="322"/>
      <c r="DN76" s="80"/>
      <c r="DO76" s="80"/>
      <c r="DP76" s="80"/>
      <c r="DQ76" s="80"/>
      <c r="DR76" s="80"/>
      <c r="DS76" s="80"/>
      <c r="DT76" s="80"/>
      <c r="DU76" s="91"/>
      <c r="DV76" s="321"/>
      <c r="DW76" s="332"/>
      <c r="DX76" s="332"/>
      <c r="DY76" s="322"/>
      <c r="DZ76" s="100"/>
      <c r="EA76" s="100"/>
      <c r="EB76" s="100"/>
      <c r="EC76" s="100"/>
      <c r="ED76" s="100"/>
      <c r="EE76" s="100"/>
      <c r="EF76" s="100"/>
      <c r="EG76" s="100"/>
      <c r="EH76" s="80"/>
      <c r="EI76" s="100"/>
      <c r="EJ76" s="100"/>
      <c r="EK76" s="100"/>
      <c r="EL76" s="107"/>
      <c r="EM76" s="87"/>
      <c r="EN76" s="102"/>
      <c r="EO76" s="87"/>
      <c r="EP76" s="104"/>
      <c r="EQ76" s="106" t="str">
        <f t="shared" si="43"/>
        <v/>
      </c>
      <c r="ER76" s="281"/>
      <c r="ES76" s="283"/>
      <c r="ET76" s="281"/>
      <c r="EU76" s="283"/>
      <c r="EV76" s="281"/>
      <c r="EW76" s="283"/>
      <c r="EX76" s="281"/>
      <c r="EY76" s="282"/>
      <c r="EZ76" s="87"/>
      <c r="FA76" s="104"/>
      <c r="FB76" s="135" t="str">
        <f t="shared" si="47"/>
        <v/>
      </c>
      <c r="FC76" s="281"/>
      <c r="FD76" s="283"/>
      <c r="FE76" s="281"/>
      <c r="FF76" s="283"/>
      <c r="FG76" s="281"/>
      <c r="FH76" s="283"/>
      <c r="FI76" s="281"/>
      <c r="FJ76" s="282"/>
      <c r="FK76" s="120"/>
      <c r="FL76" s="128"/>
      <c r="FM76" s="135" t="str">
        <f t="shared" si="48"/>
        <v/>
      </c>
      <c r="FN76" s="284"/>
      <c r="FO76" s="285"/>
      <c r="FP76" s="284"/>
      <c r="FQ76" s="285"/>
      <c r="FR76" s="284"/>
      <c r="FS76" s="285"/>
      <c r="FT76" s="284"/>
      <c r="FU76" s="286"/>
      <c r="FV76" s="120"/>
      <c r="FW76" s="128"/>
      <c r="FX76" s="135" t="str">
        <f t="shared" si="49"/>
        <v/>
      </c>
      <c r="FY76" s="284"/>
      <c r="FZ76" s="285"/>
      <c r="GA76" s="284"/>
      <c r="GB76" s="285"/>
      <c r="GC76" s="284"/>
      <c r="GD76" s="285"/>
      <c r="GE76" s="284"/>
      <c r="GF76" s="286"/>
      <c r="GG76" s="224"/>
      <c r="GH76" s="142"/>
      <c r="GI76" s="142"/>
      <c r="GW76" s="153" t="str">
        <f t="shared" si="50"/>
        <v/>
      </c>
      <c r="GX76" s="146" t="str">
        <f t="shared" si="51"/>
        <v/>
      </c>
      <c r="GY76" s="149" t="str">
        <f t="shared" si="52"/>
        <v/>
      </c>
      <c r="GZ76" s="146" t="str">
        <f t="shared" si="87"/>
        <v/>
      </c>
      <c r="HA76" s="209" t="str">
        <f t="shared" si="53"/>
        <v/>
      </c>
      <c r="HB76" s="153">
        <v>1</v>
      </c>
      <c r="HC76" s="210" t="str">
        <f t="shared" si="54"/>
        <v/>
      </c>
      <c r="HD76" s="148" t="str">
        <f t="shared" si="55"/>
        <v/>
      </c>
      <c r="HE76" s="149" t="str">
        <f t="shared" si="56"/>
        <v/>
      </c>
      <c r="HF76" s="153" t="str">
        <f t="shared" si="57"/>
        <v/>
      </c>
      <c r="HG76" s="154" t="str">
        <f t="shared" si="58"/>
        <v/>
      </c>
      <c r="HH76" s="153" t="str">
        <f t="shared" si="59"/>
        <v/>
      </c>
      <c r="HI76" s="154" t="str">
        <f t="shared" si="60"/>
        <v/>
      </c>
      <c r="HJ76" s="150" t="str">
        <f t="shared" si="61"/>
        <v/>
      </c>
      <c r="HK76" s="151" t="str">
        <f t="shared" si="62"/>
        <v/>
      </c>
      <c r="HL76" s="151" t="str">
        <f t="shared" si="63"/>
        <v/>
      </c>
      <c r="HM76" s="151" t="str">
        <f t="shared" si="64"/>
        <v/>
      </c>
      <c r="HN76" s="151" t="str">
        <f t="shared" si="65"/>
        <v/>
      </c>
      <c r="HO76" s="151" t="str">
        <f t="shared" si="66"/>
        <v/>
      </c>
      <c r="HP76" s="151" t="str">
        <f t="shared" si="67"/>
        <v/>
      </c>
      <c r="HQ76" s="151" t="str">
        <f t="shared" si="68"/>
        <v/>
      </c>
      <c r="HR76" s="148" t="str">
        <f t="shared" si="69"/>
        <v/>
      </c>
      <c r="HS76" s="150" t="str">
        <f t="shared" si="70"/>
        <v/>
      </c>
      <c r="HT76" s="151" t="str">
        <f t="shared" si="71"/>
        <v/>
      </c>
      <c r="HU76" s="151" t="str">
        <f t="shared" si="72"/>
        <v/>
      </c>
      <c r="HV76" s="151" t="str">
        <f t="shared" si="73"/>
        <v/>
      </c>
      <c r="HW76" s="151" t="str">
        <f t="shared" si="74"/>
        <v/>
      </c>
      <c r="HX76" s="151" t="str">
        <f t="shared" si="75"/>
        <v/>
      </c>
      <c r="HY76" s="151" t="str">
        <f t="shared" si="76"/>
        <v/>
      </c>
      <c r="HZ76" s="151" t="str">
        <f t="shared" si="77"/>
        <v/>
      </c>
      <c r="IA76" s="148" t="str">
        <f t="shared" si="78"/>
        <v/>
      </c>
      <c r="IB76" s="153" t="str">
        <f t="shared" si="79"/>
        <v/>
      </c>
      <c r="IC76" s="211" t="str">
        <f t="shared" si="80"/>
        <v/>
      </c>
      <c r="ID76" s="212" t="str">
        <f t="shared" si="81"/>
        <v/>
      </c>
      <c r="IE76" s="154" t="str">
        <f t="shared" si="82"/>
        <v/>
      </c>
      <c r="IF76" s="150" t="str">
        <f t="shared" si="45"/>
        <v/>
      </c>
      <c r="IG76" s="144" t="str">
        <f t="shared" si="83"/>
        <v/>
      </c>
      <c r="IH76" s="149" t="str">
        <f t="shared" si="84"/>
        <v/>
      </c>
      <c r="II76" s="149" t="str">
        <f t="shared" si="85"/>
        <v/>
      </c>
      <c r="IJ76" s="154" t="str">
        <f t="shared" si="86"/>
        <v/>
      </c>
    </row>
    <row r="77" spans="1:244" ht="23.1" customHeight="1">
      <c r="A77" s="126">
        <f t="shared" si="0"/>
        <v>43</v>
      </c>
      <c r="B77" s="309"/>
      <c r="C77" s="310"/>
      <c r="D77" s="309" t="str">
        <f t="shared" si="44"/>
        <v/>
      </c>
      <c r="E77" s="310"/>
      <c r="F77" s="309"/>
      <c r="G77" s="310"/>
      <c r="H77" s="309"/>
      <c r="I77" s="310"/>
      <c r="J77" s="313"/>
      <c r="K77" s="226"/>
      <c r="L77" s="226"/>
      <c r="M77" s="226"/>
      <c r="N77" s="226"/>
      <c r="O77" s="226"/>
      <c r="P77" s="226"/>
      <c r="Q77" s="226"/>
      <c r="R77" s="121"/>
      <c r="S77" s="121"/>
      <c r="T77" s="121"/>
      <c r="U77" s="121"/>
      <c r="V77" s="311"/>
      <c r="W77" s="311"/>
      <c r="X77" s="312"/>
      <c r="Y77" s="98"/>
      <c r="Z77" s="96"/>
      <c r="AA77" s="96"/>
      <c r="AB77" s="314"/>
      <c r="AC77" s="315"/>
      <c r="AD77" s="315"/>
      <c r="AE77" s="315"/>
      <c r="AF77" s="316"/>
      <c r="AG77" s="314"/>
      <c r="AH77" s="315"/>
      <c r="AI77" s="316"/>
      <c r="AJ77" s="96"/>
      <c r="AK77" s="96"/>
      <c r="AL77" s="96"/>
      <c r="AM77" s="96"/>
      <c r="AN77" s="99"/>
      <c r="AO77" s="330"/>
      <c r="AP77" s="330"/>
      <c r="AQ77" s="99"/>
      <c r="AR77" s="330"/>
      <c r="AS77" s="330"/>
      <c r="AT77" s="101"/>
      <c r="AU77" s="87"/>
      <c r="AV77" s="96"/>
      <c r="AW77" s="96"/>
      <c r="AX77" s="96" t="str">
        <f t="shared" si="46"/>
        <v/>
      </c>
      <c r="AY77" s="334"/>
      <c r="AZ77" s="335"/>
      <c r="BA77" s="281"/>
      <c r="BB77" s="331"/>
      <c r="BC77" s="283"/>
      <c r="BD77" s="307"/>
      <c r="BE77" s="308"/>
      <c r="BF77" s="96"/>
      <c r="BG77" s="96"/>
      <c r="BH77" s="334"/>
      <c r="BI77" s="335"/>
      <c r="BJ77" s="281"/>
      <c r="BK77" s="331"/>
      <c r="BL77" s="283"/>
      <c r="BM77" s="307"/>
      <c r="BN77" s="308"/>
      <c r="BO77" s="307"/>
      <c r="BP77" s="336"/>
      <c r="BQ77" s="317"/>
      <c r="BR77" s="318"/>
      <c r="BS77" s="318"/>
      <c r="BT77" s="318"/>
      <c r="BU77" s="87"/>
      <c r="BV77" s="101"/>
      <c r="BW77" s="87"/>
      <c r="BX77" s="96"/>
      <c r="BY77" s="305"/>
      <c r="BZ77" s="306"/>
      <c r="CA77" s="305"/>
      <c r="CB77" s="306"/>
      <c r="CC77" s="103"/>
      <c r="CD77" s="96"/>
      <c r="CE77" s="302"/>
      <c r="CF77" s="303"/>
      <c r="CG77" s="304"/>
      <c r="CH77" s="87"/>
      <c r="CI77" s="96"/>
      <c r="CJ77" s="96"/>
      <c r="CK77" s="96"/>
      <c r="CL77" s="96"/>
      <c r="CM77" s="96"/>
      <c r="CN77" s="96"/>
      <c r="CO77" s="281"/>
      <c r="CP77" s="331"/>
      <c r="CQ77" s="283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101"/>
      <c r="DD77" s="87"/>
      <c r="DE77" s="104"/>
      <c r="DF77" s="104"/>
      <c r="DG77" s="96"/>
      <c r="DH77" s="96"/>
      <c r="DI77" s="105"/>
      <c r="DJ77" s="321"/>
      <c r="DK77" s="332"/>
      <c r="DL77" s="332"/>
      <c r="DM77" s="322"/>
      <c r="DN77" s="80"/>
      <c r="DO77" s="80"/>
      <c r="DP77" s="80"/>
      <c r="DQ77" s="80"/>
      <c r="DR77" s="80"/>
      <c r="DS77" s="80"/>
      <c r="DT77" s="80"/>
      <c r="DU77" s="91"/>
      <c r="DV77" s="321"/>
      <c r="DW77" s="332"/>
      <c r="DX77" s="332"/>
      <c r="DY77" s="322"/>
      <c r="DZ77" s="100"/>
      <c r="EA77" s="100"/>
      <c r="EB77" s="100"/>
      <c r="EC77" s="100"/>
      <c r="ED77" s="100"/>
      <c r="EE77" s="100"/>
      <c r="EF77" s="100"/>
      <c r="EG77" s="100"/>
      <c r="EH77" s="80"/>
      <c r="EI77" s="100"/>
      <c r="EJ77" s="100"/>
      <c r="EK77" s="100"/>
      <c r="EL77" s="107"/>
      <c r="EM77" s="87"/>
      <c r="EN77" s="102"/>
      <c r="EO77" s="87"/>
      <c r="EP77" s="104"/>
      <c r="EQ77" s="106" t="str">
        <f t="shared" si="43"/>
        <v/>
      </c>
      <c r="ER77" s="281"/>
      <c r="ES77" s="283"/>
      <c r="ET77" s="281"/>
      <c r="EU77" s="283"/>
      <c r="EV77" s="281"/>
      <c r="EW77" s="283"/>
      <c r="EX77" s="281"/>
      <c r="EY77" s="282"/>
      <c r="EZ77" s="87"/>
      <c r="FA77" s="104"/>
      <c r="FB77" s="135" t="str">
        <f t="shared" si="47"/>
        <v/>
      </c>
      <c r="FC77" s="281"/>
      <c r="FD77" s="283"/>
      <c r="FE77" s="281"/>
      <c r="FF77" s="283"/>
      <c r="FG77" s="281"/>
      <c r="FH77" s="283"/>
      <c r="FI77" s="281"/>
      <c r="FJ77" s="282"/>
      <c r="FK77" s="120"/>
      <c r="FL77" s="128"/>
      <c r="FM77" s="135" t="str">
        <f t="shared" si="48"/>
        <v/>
      </c>
      <c r="FN77" s="284"/>
      <c r="FO77" s="285"/>
      <c r="FP77" s="284"/>
      <c r="FQ77" s="285"/>
      <c r="FR77" s="284"/>
      <c r="FS77" s="285"/>
      <c r="FT77" s="284"/>
      <c r="FU77" s="286"/>
      <c r="FV77" s="120"/>
      <c r="FW77" s="128"/>
      <c r="FX77" s="135" t="str">
        <f t="shared" si="49"/>
        <v/>
      </c>
      <c r="FY77" s="284"/>
      <c r="FZ77" s="285"/>
      <c r="GA77" s="284"/>
      <c r="GB77" s="285"/>
      <c r="GC77" s="284"/>
      <c r="GD77" s="285"/>
      <c r="GE77" s="284"/>
      <c r="GF77" s="286"/>
      <c r="GG77" s="224"/>
      <c r="GH77" s="142"/>
      <c r="GI77" s="142"/>
      <c r="GW77" s="153" t="str">
        <f t="shared" si="50"/>
        <v/>
      </c>
      <c r="GX77" s="146" t="str">
        <f t="shared" si="51"/>
        <v/>
      </c>
      <c r="GY77" s="149" t="str">
        <f t="shared" si="52"/>
        <v/>
      </c>
      <c r="GZ77" s="146" t="str">
        <f t="shared" si="87"/>
        <v/>
      </c>
      <c r="HA77" s="209" t="str">
        <f t="shared" si="53"/>
        <v/>
      </c>
      <c r="HB77" s="153">
        <v>1</v>
      </c>
      <c r="HC77" s="210" t="str">
        <f t="shared" si="54"/>
        <v/>
      </c>
      <c r="HD77" s="148" t="str">
        <f t="shared" si="55"/>
        <v/>
      </c>
      <c r="HE77" s="149" t="str">
        <f t="shared" si="56"/>
        <v/>
      </c>
      <c r="HF77" s="153" t="str">
        <f t="shared" si="57"/>
        <v/>
      </c>
      <c r="HG77" s="154" t="str">
        <f t="shared" si="58"/>
        <v/>
      </c>
      <c r="HH77" s="153" t="str">
        <f t="shared" si="59"/>
        <v/>
      </c>
      <c r="HI77" s="154" t="str">
        <f t="shared" si="60"/>
        <v/>
      </c>
      <c r="HJ77" s="150" t="str">
        <f t="shared" si="61"/>
        <v/>
      </c>
      <c r="HK77" s="151" t="str">
        <f t="shared" si="62"/>
        <v/>
      </c>
      <c r="HL77" s="151" t="str">
        <f t="shared" si="63"/>
        <v/>
      </c>
      <c r="HM77" s="151" t="str">
        <f t="shared" si="64"/>
        <v/>
      </c>
      <c r="HN77" s="151" t="str">
        <f t="shared" si="65"/>
        <v/>
      </c>
      <c r="HO77" s="151" t="str">
        <f t="shared" si="66"/>
        <v/>
      </c>
      <c r="HP77" s="151" t="str">
        <f t="shared" si="67"/>
        <v/>
      </c>
      <c r="HQ77" s="151" t="str">
        <f t="shared" si="68"/>
        <v/>
      </c>
      <c r="HR77" s="148" t="str">
        <f t="shared" si="69"/>
        <v/>
      </c>
      <c r="HS77" s="150" t="str">
        <f t="shared" si="70"/>
        <v/>
      </c>
      <c r="HT77" s="151" t="str">
        <f t="shared" si="71"/>
        <v/>
      </c>
      <c r="HU77" s="151" t="str">
        <f t="shared" si="72"/>
        <v/>
      </c>
      <c r="HV77" s="151" t="str">
        <f t="shared" si="73"/>
        <v/>
      </c>
      <c r="HW77" s="151" t="str">
        <f t="shared" si="74"/>
        <v/>
      </c>
      <c r="HX77" s="151" t="str">
        <f t="shared" si="75"/>
        <v/>
      </c>
      <c r="HY77" s="151" t="str">
        <f t="shared" si="76"/>
        <v/>
      </c>
      <c r="HZ77" s="151" t="str">
        <f t="shared" si="77"/>
        <v/>
      </c>
      <c r="IA77" s="148" t="str">
        <f t="shared" si="78"/>
        <v/>
      </c>
      <c r="IB77" s="153" t="str">
        <f t="shared" si="79"/>
        <v/>
      </c>
      <c r="IC77" s="211" t="str">
        <f t="shared" si="80"/>
        <v/>
      </c>
      <c r="ID77" s="212" t="str">
        <f t="shared" si="81"/>
        <v/>
      </c>
      <c r="IE77" s="154" t="str">
        <f t="shared" si="82"/>
        <v/>
      </c>
      <c r="IF77" s="150" t="str">
        <f t="shared" si="45"/>
        <v/>
      </c>
      <c r="IG77" s="144" t="str">
        <f t="shared" si="83"/>
        <v/>
      </c>
      <c r="IH77" s="149" t="str">
        <f t="shared" si="84"/>
        <v/>
      </c>
      <c r="II77" s="149" t="str">
        <f t="shared" si="85"/>
        <v/>
      </c>
      <c r="IJ77" s="154" t="str">
        <f t="shared" si="86"/>
        <v/>
      </c>
    </row>
    <row r="78" spans="1:244" ht="23.1" customHeight="1">
      <c r="A78" s="126">
        <f t="shared" si="0"/>
        <v>44</v>
      </c>
      <c r="B78" s="309"/>
      <c r="C78" s="310"/>
      <c r="D78" s="309" t="str">
        <f t="shared" si="44"/>
        <v/>
      </c>
      <c r="E78" s="310"/>
      <c r="F78" s="309"/>
      <c r="G78" s="310"/>
      <c r="H78" s="309"/>
      <c r="I78" s="310"/>
      <c r="J78" s="313"/>
      <c r="K78" s="226"/>
      <c r="L78" s="226"/>
      <c r="M78" s="226"/>
      <c r="N78" s="226"/>
      <c r="O78" s="226"/>
      <c r="P78" s="226"/>
      <c r="Q78" s="226"/>
      <c r="R78" s="121"/>
      <c r="S78" s="121"/>
      <c r="T78" s="121"/>
      <c r="U78" s="121"/>
      <c r="V78" s="311"/>
      <c r="W78" s="311"/>
      <c r="X78" s="312"/>
      <c r="Y78" s="98"/>
      <c r="Z78" s="96"/>
      <c r="AA78" s="96"/>
      <c r="AB78" s="314"/>
      <c r="AC78" s="315"/>
      <c r="AD78" s="315"/>
      <c r="AE78" s="315"/>
      <c r="AF78" s="316"/>
      <c r="AG78" s="314"/>
      <c r="AH78" s="315"/>
      <c r="AI78" s="316"/>
      <c r="AJ78" s="96"/>
      <c r="AK78" s="96"/>
      <c r="AL78" s="96"/>
      <c r="AM78" s="96"/>
      <c r="AN78" s="99"/>
      <c r="AO78" s="330"/>
      <c r="AP78" s="330"/>
      <c r="AQ78" s="99"/>
      <c r="AR78" s="330"/>
      <c r="AS78" s="330"/>
      <c r="AT78" s="101"/>
      <c r="AU78" s="87"/>
      <c r="AV78" s="96"/>
      <c r="AW78" s="96"/>
      <c r="AX78" s="96" t="str">
        <f t="shared" si="46"/>
        <v/>
      </c>
      <c r="AY78" s="334"/>
      <c r="AZ78" s="335"/>
      <c r="BA78" s="281"/>
      <c r="BB78" s="331"/>
      <c r="BC78" s="283"/>
      <c r="BD78" s="307"/>
      <c r="BE78" s="308"/>
      <c r="BF78" s="96"/>
      <c r="BG78" s="96"/>
      <c r="BH78" s="334"/>
      <c r="BI78" s="335"/>
      <c r="BJ78" s="281"/>
      <c r="BK78" s="331"/>
      <c r="BL78" s="283"/>
      <c r="BM78" s="307"/>
      <c r="BN78" s="308"/>
      <c r="BO78" s="307"/>
      <c r="BP78" s="336"/>
      <c r="BQ78" s="317"/>
      <c r="BR78" s="318"/>
      <c r="BS78" s="318"/>
      <c r="BT78" s="318"/>
      <c r="BU78" s="87"/>
      <c r="BV78" s="101"/>
      <c r="BW78" s="87"/>
      <c r="BX78" s="96"/>
      <c r="BY78" s="305"/>
      <c r="BZ78" s="306"/>
      <c r="CA78" s="305"/>
      <c r="CB78" s="306"/>
      <c r="CC78" s="103"/>
      <c r="CD78" s="96"/>
      <c r="CE78" s="302"/>
      <c r="CF78" s="303"/>
      <c r="CG78" s="304"/>
      <c r="CH78" s="87"/>
      <c r="CI78" s="96"/>
      <c r="CJ78" s="96"/>
      <c r="CK78" s="96"/>
      <c r="CL78" s="96"/>
      <c r="CM78" s="96"/>
      <c r="CN78" s="96"/>
      <c r="CO78" s="281"/>
      <c r="CP78" s="331"/>
      <c r="CQ78" s="283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101"/>
      <c r="DD78" s="87"/>
      <c r="DE78" s="104"/>
      <c r="DF78" s="104"/>
      <c r="DG78" s="96"/>
      <c r="DH78" s="96"/>
      <c r="DI78" s="105"/>
      <c r="DJ78" s="321"/>
      <c r="DK78" s="332"/>
      <c r="DL78" s="332"/>
      <c r="DM78" s="322"/>
      <c r="DN78" s="80"/>
      <c r="DO78" s="80"/>
      <c r="DP78" s="80"/>
      <c r="DQ78" s="80"/>
      <c r="DR78" s="80"/>
      <c r="DS78" s="80"/>
      <c r="DT78" s="80"/>
      <c r="DU78" s="91"/>
      <c r="DV78" s="321"/>
      <c r="DW78" s="332"/>
      <c r="DX78" s="332"/>
      <c r="DY78" s="322"/>
      <c r="DZ78" s="100"/>
      <c r="EA78" s="100"/>
      <c r="EB78" s="100"/>
      <c r="EC78" s="100"/>
      <c r="ED78" s="100"/>
      <c r="EE78" s="100"/>
      <c r="EF78" s="100"/>
      <c r="EG78" s="100"/>
      <c r="EH78" s="80"/>
      <c r="EI78" s="100"/>
      <c r="EJ78" s="100"/>
      <c r="EK78" s="100"/>
      <c r="EL78" s="107"/>
      <c r="EM78" s="87"/>
      <c r="EN78" s="102"/>
      <c r="EO78" s="87"/>
      <c r="EP78" s="104"/>
      <c r="EQ78" s="106" t="str">
        <f t="shared" si="43"/>
        <v/>
      </c>
      <c r="ER78" s="281"/>
      <c r="ES78" s="283"/>
      <c r="ET78" s="281"/>
      <c r="EU78" s="283"/>
      <c r="EV78" s="281"/>
      <c r="EW78" s="283"/>
      <c r="EX78" s="281"/>
      <c r="EY78" s="282"/>
      <c r="EZ78" s="87"/>
      <c r="FA78" s="104"/>
      <c r="FB78" s="135" t="str">
        <f t="shared" si="47"/>
        <v/>
      </c>
      <c r="FC78" s="281"/>
      <c r="FD78" s="283"/>
      <c r="FE78" s="281"/>
      <c r="FF78" s="283"/>
      <c r="FG78" s="281"/>
      <c r="FH78" s="283"/>
      <c r="FI78" s="281"/>
      <c r="FJ78" s="282"/>
      <c r="FK78" s="120"/>
      <c r="FL78" s="128"/>
      <c r="FM78" s="135" t="str">
        <f t="shared" si="48"/>
        <v/>
      </c>
      <c r="FN78" s="284"/>
      <c r="FO78" s="285"/>
      <c r="FP78" s="284"/>
      <c r="FQ78" s="285"/>
      <c r="FR78" s="284"/>
      <c r="FS78" s="285"/>
      <c r="FT78" s="284"/>
      <c r="FU78" s="286"/>
      <c r="FV78" s="120"/>
      <c r="FW78" s="128"/>
      <c r="FX78" s="135" t="str">
        <f t="shared" si="49"/>
        <v/>
      </c>
      <c r="FY78" s="284"/>
      <c r="FZ78" s="285"/>
      <c r="GA78" s="284"/>
      <c r="GB78" s="285"/>
      <c r="GC78" s="284"/>
      <c r="GD78" s="285"/>
      <c r="GE78" s="284"/>
      <c r="GF78" s="286"/>
      <c r="GG78" s="224"/>
      <c r="GH78" s="142"/>
      <c r="GI78" s="142"/>
      <c r="GW78" s="153" t="str">
        <f t="shared" si="50"/>
        <v/>
      </c>
      <c r="GX78" s="146" t="str">
        <f t="shared" si="51"/>
        <v/>
      </c>
      <c r="GY78" s="149" t="str">
        <f t="shared" si="52"/>
        <v/>
      </c>
      <c r="GZ78" s="146" t="str">
        <f t="shared" si="87"/>
        <v/>
      </c>
      <c r="HA78" s="209" t="str">
        <f t="shared" si="53"/>
        <v/>
      </c>
      <c r="HB78" s="153">
        <v>1</v>
      </c>
      <c r="HC78" s="210" t="str">
        <f t="shared" si="54"/>
        <v/>
      </c>
      <c r="HD78" s="148" t="str">
        <f t="shared" si="55"/>
        <v/>
      </c>
      <c r="HE78" s="149" t="str">
        <f t="shared" si="56"/>
        <v/>
      </c>
      <c r="HF78" s="153" t="str">
        <f t="shared" si="57"/>
        <v/>
      </c>
      <c r="HG78" s="154" t="str">
        <f t="shared" si="58"/>
        <v/>
      </c>
      <c r="HH78" s="153" t="str">
        <f t="shared" si="59"/>
        <v/>
      </c>
      <c r="HI78" s="154" t="str">
        <f t="shared" si="60"/>
        <v/>
      </c>
      <c r="HJ78" s="150" t="str">
        <f t="shared" si="61"/>
        <v/>
      </c>
      <c r="HK78" s="151" t="str">
        <f t="shared" si="62"/>
        <v/>
      </c>
      <c r="HL78" s="151" t="str">
        <f t="shared" si="63"/>
        <v/>
      </c>
      <c r="HM78" s="151" t="str">
        <f t="shared" si="64"/>
        <v/>
      </c>
      <c r="HN78" s="151" t="str">
        <f t="shared" si="65"/>
        <v/>
      </c>
      <c r="HO78" s="151" t="str">
        <f t="shared" si="66"/>
        <v/>
      </c>
      <c r="HP78" s="151" t="str">
        <f t="shared" si="67"/>
        <v/>
      </c>
      <c r="HQ78" s="151" t="str">
        <f t="shared" si="68"/>
        <v/>
      </c>
      <c r="HR78" s="148" t="str">
        <f t="shared" si="69"/>
        <v/>
      </c>
      <c r="HS78" s="150" t="str">
        <f t="shared" si="70"/>
        <v/>
      </c>
      <c r="HT78" s="151" t="str">
        <f t="shared" si="71"/>
        <v/>
      </c>
      <c r="HU78" s="151" t="str">
        <f t="shared" si="72"/>
        <v/>
      </c>
      <c r="HV78" s="151" t="str">
        <f t="shared" si="73"/>
        <v/>
      </c>
      <c r="HW78" s="151" t="str">
        <f t="shared" si="74"/>
        <v/>
      </c>
      <c r="HX78" s="151" t="str">
        <f t="shared" si="75"/>
        <v/>
      </c>
      <c r="HY78" s="151" t="str">
        <f t="shared" si="76"/>
        <v/>
      </c>
      <c r="HZ78" s="151" t="str">
        <f t="shared" si="77"/>
        <v/>
      </c>
      <c r="IA78" s="148" t="str">
        <f t="shared" si="78"/>
        <v/>
      </c>
      <c r="IB78" s="153" t="str">
        <f t="shared" si="79"/>
        <v/>
      </c>
      <c r="IC78" s="211" t="str">
        <f t="shared" si="80"/>
        <v/>
      </c>
      <c r="ID78" s="212" t="str">
        <f t="shared" si="81"/>
        <v/>
      </c>
      <c r="IE78" s="154" t="str">
        <f t="shared" si="82"/>
        <v/>
      </c>
      <c r="IF78" s="150" t="str">
        <f t="shared" si="45"/>
        <v/>
      </c>
      <c r="IG78" s="144" t="str">
        <f t="shared" si="83"/>
        <v/>
      </c>
      <c r="IH78" s="149" t="str">
        <f t="shared" si="84"/>
        <v/>
      </c>
      <c r="II78" s="149" t="str">
        <f t="shared" si="85"/>
        <v/>
      </c>
      <c r="IJ78" s="154" t="str">
        <f t="shared" si="86"/>
        <v/>
      </c>
    </row>
    <row r="79" spans="1:244" ht="23.1" customHeight="1">
      <c r="A79" s="126">
        <f t="shared" si="0"/>
        <v>45</v>
      </c>
      <c r="B79" s="309"/>
      <c r="C79" s="310"/>
      <c r="D79" s="309" t="str">
        <f t="shared" si="44"/>
        <v/>
      </c>
      <c r="E79" s="310"/>
      <c r="F79" s="309"/>
      <c r="G79" s="310"/>
      <c r="H79" s="309"/>
      <c r="I79" s="310"/>
      <c r="J79" s="313"/>
      <c r="K79" s="226"/>
      <c r="L79" s="226"/>
      <c r="M79" s="226"/>
      <c r="N79" s="226"/>
      <c r="O79" s="226"/>
      <c r="P79" s="226"/>
      <c r="Q79" s="226"/>
      <c r="R79" s="121"/>
      <c r="S79" s="121"/>
      <c r="T79" s="121"/>
      <c r="U79" s="121"/>
      <c r="V79" s="311"/>
      <c r="W79" s="311"/>
      <c r="X79" s="312"/>
      <c r="Y79" s="98"/>
      <c r="Z79" s="96"/>
      <c r="AA79" s="96"/>
      <c r="AB79" s="314"/>
      <c r="AC79" s="315"/>
      <c r="AD79" s="315"/>
      <c r="AE79" s="315"/>
      <c r="AF79" s="316"/>
      <c r="AG79" s="314"/>
      <c r="AH79" s="315"/>
      <c r="AI79" s="316"/>
      <c r="AJ79" s="96"/>
      <c r="AK79" s="96"/>
      <c r="AL79" s="96"/>
      <c r="AM79" s="96"/>
      <c r="AN79" s="99"/>
      <c r="AO79" s="330"/>
      <c r="AP79" s="330"/>
      <c r="AQ79" s="99"/>
      <c r="AR79" s="330"/>
      <c r="AS79" s="330"/>
      <c r="AT79" s="101"/>
      <c r="AU79" s="87"/>
      <c r="AV79" s="96"/>
      <c r="AW79" s="96"/>
      <c r="AX79" s="96" t="str">
        <f t="shared" si="46"/>
        <v/>
      </c>
      <c r="AY79" s="334"/>
      <c r="AZ79" s="335"/>
      <c r="BA79" s="281"/>
      <c r="BB79" s="331"/>
      <c r="BC79" s="283"/>
      <c r="BD79" s="307"/>
      <c r="BE79" s="308"/>
      <c r="BF79" s="96"/>
      <c r="BG79" s="96"/>
      <c r="BH79" s="334"/>
      <c r="BI79" s="335"/>
      <c r="BJ79" s="281"/>
      <c r="BK79" s="331"/>
      <c r="BL79" s="283"/>
      <c r="BM79" s="307"/>
      <c r="BN79" s="308"/>
      <c r="BO79" s="307"/>
      <c r="BP79" s="336"/>
      <c r="BQ79" s="317"/>
      <c r="BR79" s="318"/>
      <c r="BS79" s="318"/>
      <c r="BT79" s="318"/>
      <c r="BU79" s="87"/>
      <c r="BV79" s="101"/>
      <c r="BW79" s="87"/>
      <c r="BX79" s="96"/>
      <c r="BY79" s="305"/>
      <c r="BZ79" s="306"/>
      <c r="CA79" s="305"/>
      <c r="CB79" s="306"/>
      <c r="CC79" s="103"/>
      <c r="CD79" s="96"/>
      <c r="CE79" s="302"/>
      <c r="CF79" s="303"/>
      <c r="CG79" s="304"/>
      <c r="CH79" s="87"/>
      <c r="CI79" s="96"/>
      <c r="CJ79" s="96"/>
      <c r="CK79" s="96"/>
      <c r="CL79" s="96"/>
      <c r="CM79" s="96"/>
      <c r="CN79" s="96"/>
      <c r="CO79" s="281"/>
      <c r="CP79" s="331"/>
      <c r="CQ79" s="283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101"/>
      <c r="DD79" s="87"/>
      <c r="DE79" s="104"/>
      <c r="DF79" s="104"/>
      <c r="DG79" s="96"/>
      <c r="DH79" s="96"/>
      <c r="DI79" s="105"/>
      <c r="DJ79" s="321"/>
      <c r="DK79" s="332"/>
      <c r="DL79" s="332"/>
      <c r="DM79" s="322"/>
      <c r="DN79" s="80"/>
      <c r="DO79" s="80"/>
      <c r="DP79" s="80"/>
      <c r="DQ79" s="80"/>
      <c r="DR79" s="80"/>
      <c r="DS79" s="80"/>
      <c r="DT79" s="80"/>
      <c r="DU79" s="91"/>
      <c r="DV79" s="321"/>
      <c r="DW79" s="332"/>
      <c r="DX79" s="332"/>
      <c r="DY79" s="322"/>
      <c r="DZ79" s="100"/>
      <c r="EA79" s="100"/>
      <c r="EB79" s="100"/>
      <c r="EC79" s="100"/>
      <c r="ED79" s="100"/>
      <c r="EE79" s="100"/>
      <c r="EF79" s="100"/>
      <c r="EG79" s="100"/>
      <c r="EH79" s="80"/>
      <c r="EI79" s="100"/>
      <c r="EJ79" s="100"/>
      <c r="EK79" s="100"/>
      <c r="EL79" s="107"/>
      <c r="EM79" s="87"/>
      <c r="EN79" s="102"/>
      <c r="EO79" s="87"/>
      <c r="EP79" s="104"/>
      <c r="EQ79" s="106" t="str">
        <f t="shared" si="43"/>
        <v/>
      </c>
      <c r="ER79" s="281"/>
      <c r="ES79" s="283"/>
      <c r="ET79" s="281"/>
      <c r="EU79" s="283"/>
      <c r="EV79" s="281"/>
      <c r="EW79" s="283"/>
      <c r="EX79" s="281"/>
      <c r="EY79" s="282"/>
      <c r="EZ79" s="87"/>
      <c r="FA79" s="104"/>
      <c r="FB79" s="135" t="str">
        <f t="shared" si="47"/>
        <v/>
      </c>
      <c r="FC79" s="281"/>
      <c r="FD79" s="283"/>
      <c r="FE79" s="281"/>
      <c r="FF79" s="283"/>
      <c r="FG79" s="281"/>
      <c r="FH79" s="283"/>
      <c r="FI79" s="281"/>
      <c r="FJ79" s="282"/>
      <c r="FK79" s="120"/>
      <c r="FL79" s="128"/>
      <c r="FM79" s="135" t="str">
        <f t="shared" si="48"/>
        <v/>
      </c>
      <c r="FN79" s="284"/>
      <c r="FO79" s="285"/>
      <c r="FP79" s="284"/>
      <c r="FQ79" s="285"/>
      <c r="FR79" s="284"/>
      <c r="FS79" s="285"/>
      <c r="FT79" s="284"/>
      <c r="FU79" s="286"/>
      <c r="FV79" s="120"/>
      <c r="FW79" s="128"/>
      <c r="FX79" s="135" t="str">
        <f t="shared" si="49"/>
        <v/>
      </c>
      <c r="FY79" s="284"/>
      <c r="FZ79" s="285"/>
      <c r="GA79" s="284"/>
      <c r="GB79" s="285"/>
      <c r="GC79" s="284"/>
      <c r="GD79" s="285"/>
      <c r="GE79" s="284"/>
      <c r="GF79" s="286"/>
      <c r="GG79" s="224"/>
      <c r="GH79" s="142"/>
      <c r="GI79" s="142"/>
      <c r="GW79" s="153" t="str">
        <f t="shared" si="50"/>
        <v/>
      </c>
      <c r="GX79" s="146" t="str">
        <f t="shared" si="51"/>
        <v/>
      </c>
      <c r="GY79" s="149" t="str">
        <f t="shared" si="52"/>
        <v/>
      </c>
      <c r="GZ79" s="146" t="str">
        <f t="shared" si="87"/>
        <v/>
      </c>
      <c r="HA79" s="209" t="str">
        <f t="shared" si="53"/>
        <v/>
      </c>
      <c r="HB79" s="153">
        <v>1</v>
      </c>
      <c r="HC79" s="210" t="str">
        <f t="shared" si="54"/>
        <v/>
      </c>
      <c r="HD79" s="148" t="str">
        <f t="shared" si="55"/>
        <v/>
      </c>
      <c r="HE79" s="149" t="str">
        <f t="shared" si="56"/>
        <v/>
      </c>
      <c r="HF79" s="153" t="str">
        <f t="shared" si="57"/>
        <v/>
      </c>
      <c r="HG79" s="154" t="str">
        <f t="shared" si="58"/>
        <v/>
      </c>
      <c r="HH79" s="153" t="str">
        <f t="shared" si="59"/>
        <v/>
      </c>
      <c r="HI79" s="154" t="str">
        <f t="shared" si="60"/>
        <v/>
      </c>
      <c r="HJ79" s="150" t="str">
        <f t="shared" si="61"/>
        <v/>
      </c>
      <c r="HK79" s="151" t="str">
        <f t="shared" si="62"/>
        <v/>
      </c>
      <c r="HL79" s="151" t="str">
        <f t="shared" si="63"/>
        <v/>
      </c>
      <c r="HM79" s="151" t="str">
        <f t="shared" si="64"/>
        <v/>
      </c>
      <c r="HN79" s="151" t="str">
        <f t="shared" si="65"/>
        <v/>
      </c>
      <c r="HO79" s="151" t="str">
        <f t="shared" si="66"/>
        <v/>
      </c>
      <c r="HP79" s="151" t="str">
        <f t="shared" si="67"/>
        <v/>
      </c>
      <c r="HQ79" s="151" t="str">
        <f t="shared" si="68"/>
        <v/>
      </c>
      <c r="HR79" s="148" t="str">
        <f t="shared" si="69"/>
        <v/>
      </c>
      <c r="HS79" s="150" t="str">
        <f t="shared" si="70"/>
        <v/>
      </c>
      <c r="HT79" s="151" t="str">
        <f t="shared" si="71"/>
        <v/>
      </c>
      <c r="HU79" s="151" t="str">
        <f t="shared" si="72"/>
        <v/>
      </c>
      <c r="HV79" s="151" t="str">
        <f t="shared" si="73"/>
        <v/>
      </c>
      <c r="HW79" s="151" t="str">
        <f t="shared" si="74"/>
        <v/>
      </c>
      <c r="HX79" s="151" t="str">
        <f t="shared" si="75"/>
        <v/>
      </c>
      <c r="HY79" s="151" t="str">
        <f t="shared" si="76"/>
        <v/>
      </c>
      <c r="HZ79" s="151" t="str">
        <f t="shared" si="77"/>
        <v/>
      </c>
      <c r="IA79" s="148" t="str">
        <f t="shared" si="78"/>
        <v/>
      </c>
      <c r="IB79" s="153" t="str">
        <f t="shared" si="79"/>
        <v/>
      </c>
      <c r="IC79" s="211" t="str">
        <f t="shared" si="80"/>
        <v/>
      </c>
      <c r="ID79" s="212" t="str">
        <f t="shared" si="81"/>
        <v/>
      </c>
      <c r="IE79" s="154" t="str">
        <f t="shared" si="82"/>
        <v/>
      </c>
      <c r="IF79" s="150" t="str">
        <f t="shared" si="45"/>
        <v/>
      </c>
      <c r="IG79" s="144" t="str">
        <f t="shared" si="83"/>
        <v/>
      </c>
      <c r="IH79" s="149" t="str">
        <f t="shared" si="84"/>
        <v/>
      </c>
      <c r="II79" s="149" t="str">
        <f t="shared" si="85"/>
        <v/>
      </c>
      <c r="IJ79" s="154" t="str">
        <f t="shared" si="86"/>
        <v/>
      </c>
    </row>
    <row r="80" spans="1:244" ht="23.1" customHeight="1">
      <c r="A80" s="126">
        <f t="shared" si="0"/>
        <v>46</v>
      </c>
      <c r="B80" s="309"/>
      <c r="C80" s="310"/>
      <c r="D80" s="309" t="str">
        <f t="shared" si="44"/>
        <v/>
      </c>
      <c r="E80" s="310"/>
      <c r="F80" s="309"/>
      <c r="G80" s="310"/>
      <c r="H80" s="309"/>
      <c r="I80" s="310"/>
      <c r="J80" s="313"/>
      <c r="K80" s="226"/>
      <c r="L80" s="226"/>
      <c r="M80" s="226"/>
      <c r="N80" s="226"/>
      <c r="O80" s="226"/>
      <c r="P80" s="226"/>
      <c r="Q80" s="226"/>
      <c r="R80" s="121"/>
      <c r="S80" s="121"/>
      <c r="T80" s="121"/>
      <c r="U80" s="121"/>
      <c r="V80" s="311"/>
      <c r="W80" s="311"/>
      <c r="X80" s="312"/>
      <c r="Y80" s="98"/>
      <c r="Z80" s="96"/>
      <c r="AA80" s="96"/>
      <c r="AB80" s="314"/>
      <c r="AC80" s="315"/>
      <c r="AD80" s="315"/>
      <c r="AE80" s="315"/>
      <c r="AF80" s="316"/>
      <c r="AG80" s="314"/>
      <c r="AH80" s="315"/>
      <c r="AI80" s="316"/>
      <c r="AJ80" s="96"/>
      <c r="AK80" s="96"/>
      <c r="AL80" s="96"/>
      <c r="AM80" s="96"/>
      <c r="AN80" s="99"/>
      <c r="AO80" s="330"/>
      <c r="AP80" s="330"/>
      <c r="AQ80" s="99"/>
      <c r="AR80" s="330"/>
      <c r="AS80" s="330"/>
      <c r="AT80" s="101"/>
      <c r="AU80" s="87"/>
      <c r="AV80" s="96"/>
      <c r="AW80" s="96"/>
      <c r="AX80" s="96" t="str">
        <f t="shared" si="46"/>
        <v/>
      </c>
      <c r="AY80" s="334"/>
      <c r="AZ80" s="335"/>
      <c r="BA80" s="281"/>
      <c r="BB80" s="331"/>
      <c r="BC80" s="283"/>
      <c r="BD80" s="307"/>
      <c r="BE80" s="308"/>
      <c r="BF80" s="96"/>
      <c r="BG80" s="96"/>
      <c r="BH80" s="334"/>
      <c r="BI80" s="335"/>
      <c r="BJ80" s="281"/>
      <c r="BK80" s="331"/>
      <c r="BL80" s="283"/>
      <c r="BM80" s="307"/>
      <c r="BN80" s="308"/>
      <c r="BO80" s="307"/>
      <c r="BP80" s="336"/>
      <c r="BQ80" s="317"/>
      <c r="BR80" s="318"/>
      <c r="BS80" s="318"/>
      <c r="BT80" s="318"/>
      <c r="BU80" s="87"/>
      <c r="BV80" s="101"/>
      <c r="BW80" s="87"/>
      <c r="BX80" s="96"/>
      <c r="BY80" s="305"/>
      <c r="BZ80" s="306"/>
      <c r="CA80" s="305"/>
      <c r="CB80" s="306"/>
      <c r="CC80" s="103"/>
      <c r="CD80" s="96"/>
      <c r="CE80" s="302"/>
      <c r="CF80" s="303"/>
      <c r="CG80" s="304"/>
      <c r="CH80" s="87"/>
      <c r="CI80" s="96"/>
      <c r="CJ80" s="96"/>
      <c r="CK80" s="96"/>
      <c r="CL80" s="96"/>
      <c r="CM80" s="96"/>
      <c r="CN80" s="96"/>
      <c r="CO80" s="281"/>
      <c r="CP80" s="331"/>
      <c r="CQ80" s="283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101"/>
      <c r="DD80" s="87"/>
      <c r="DE80" s="104"/>
      <c r="DF80" s="104"/>
      <c r="DG80" s="96"/>
      <c r="DH80" s="96"/>
      <c r="DI80" s="105"/>
      <c r="DJ80" s="321"/>
      <c r="DK80" s="332"/>
      <c r="DL80" s="332"/>
      <c r="DM80" s="322"/>
      <c r="DN80" s="80"/>
      <c r="DO80" s="80"/>
      <c r="DP80" s="80"/>
      <c r="DQ80" s="80"/>
      <c r="DR80" s="80"/>
      <c r="DS80" s="80"/>
      <c r="DT80" s="80"/>
      <c r="DU80" s="91"/>
      <c r="DV80" s="321"/>
      <c r="DW80" s="332"/>
      <c r="DX80" s="332"/>
      <c r="DY80" s="322"/>
      <c r="DZ80" s="100"/>
      <c r="EA80" s="100"/>
      <c r="EB80" s="100"/>
      <c r="EC80" s="100"/>
      <c r="ED80" s="100"/>
      <c r="EE80" s="100"/>
      <c r="EF80" s="100"/>
      <c r="EG80" s="100"/>
      <c r="EH80" s="80"/>
      <c r="EI80" s="100"/>
      <c r="EJ80" s="100"/>
      <c r="EK80" s="100"/>
      <c r="EL80" s="107"/>
      <c r="EM80" s="87"/>
      <c r="EN80" s="102"/>
      <c r="EO80" s="87"/>
      <c r="EP80" s="104"/>
      <c r="EQ80" s="106" t="str">
        <f t="shared" si="43"/>
        <v/>
      </c>
      <c r="ER80" s="281"/>
      <c r="ES80" s="283"/>
      <c r="ET80" s="281"/>
      <c r="EU80" s="283"/>
      <c r="EV80" s="281"/>
      <c r="EW80" s="283"/>
      <c r="EX80" s="281"/>
      <c r="EY80" s="282"/>
      <c r="EZ80" s="87"/>
      <c r="FA80" s="104"/>
      <c r="FB80" s="135" t="str">
        <f t="shared" si="47"/>
        <v/>
      </c>
      <c r="FC80" s="281"/>
      <c r="FD80" s="283"/>
      <c r="FE80" s="281"/>
      <c r="FF80" s="283"/>
      <c r="FG80" s="281"/>
      <c r="FH80" s="283"/>
      <c r="FI80" s="281"/>
      <c r="FJ80" s="282"/>
      <c r="FK80" s="120"/>
      <c r="FL80" s="128"/>
      <c r="FM80" s="135" t="str">
        <f t="shared" si="48"/>
        <v/>
      </c>
      <c r="FN80" s="284"/>
      <c r="FO80" s="285"/>
      <c r="FP80" s="284"/>
      <c r="FQ80" s="285"/>
      <c r="FR80" s="284"/>
      <c r="FS80" s="285"/>
      <c r="FT80" s="284"/>
      <c r="FU80" s="286"/>
      <c r="FV80" s="120"/>
      <c r="FW80" s="128"/>
      <c r="FX80" s="135" t="str">
        <f t="shared" si="49"/>
        <v/>
      </c>
      <c r="FY80" s="284"/>
      <c r="FZ80" s="285"/>
      <c r="GA80" s="284"/>
      <c r="GB80" s="285"/>
      <c r="GC80" s="284"/>
      <c r="GD80" s="285"/>
      <c r="GE80" s="284"/>
      <c r="GF80" s="286"/>
      <c r="GG80" s="224"/>
      <c r="GH80" s="142"/>
      <c r="GI80" s="142"/>
      <c r="GW80" s="153" t="str">
        <f t="shared" si="50"/>
        <v/>
      </c>
      <c r="GX80" s="146" t="str">
        <f t="shared" si="51"/>
        <v/>
      </c>
      <c r="GY80" s="149" t="str">
        <f t="shared" si="52"/>
        <v/>
      </c>
      <c r="GZ80" s="146" t="str">
        <f t="shared" si="87"/>
        <v/>
      </c>
      <c r="HA80" s="209" t="str">
        <f t="shared" si="53"/>
        <v/>
      </c>
      <c r="HB80" s="153">
        <v>1</v>
      </c>
      <c r="HC80" s="210" t="str">
        <f t="shared" si="54"/>
        <v/>
      </c>
      <c r="HD80" s="148" t="str">
        <f t="shared" si="55"/>
        <v/>
      </c>
      <c r="HE80" s="149" t="str">
        <f t="shared" si="56"/>
        <v/>
      </c>
      <c r="HF80" s="153" t="str">
        <f t="shared" si="57"/>
        <v/>
      </c>
      <c r="HG80" s="154" t="str">
        <f t="shared" si="58"/>
        <v/>
      </c>
      <c r="HH80" s="153" t="str">
        <f t="shared" si="59"/>
        <v/>
      </c>
      <c r="HI80" s="154" t="str">
        <f t="shared" si="60"/>
        <v/>
      </c>
      <c r="HJ80" s="150" t="str">
        <f t="shared" si="61"/>
        <v/>
      </c>
      <c r="HK80" s="151" t="str">
        <f t="shared" si="62"/>
        <v/>
      </c>
      <c r="HL80" s="151" t="str">
        <f t="shared" si="63"/>
        <v/>
      </c>
      <c r="HM80" s="151" t="str">
        <f t="shared" si="64"/>
        <v/>
      </c>
      <c r="HN80" s="151" t="str">
        <f t="shared" si="65"/>
        <v/>
      </c>
      <c r="HO80" s="151" t="str">
        <f t="shared" si="66"/>
        <v/>
      </c>
      <c r="HP80" s="151" t="str">
        <f t="shared" si="67"/>
        <v/>
      </c>
      <c r="HQ80" s="151" t="str">
        <f t="shared" si="68"/>
        <v/>
      </c>
      <c r="HR80" s="148" t="str">
        <f t="shared" si="69"/>
        <v/>
      </c>
      <c r="HS80" s="150" t="str">
        <f t="shared" si="70"/>
        <v/>
      </c>
      <c r="HT80" s="151" t="str">
        <f t="shared" si="71"/>
        <v/>
      </c>
      <c r="HU80" s="151" t="str">
        <f t="shared" si="72"/>
        <v/>
      </c>
      <c r="HV80" s="151" t="str">
        <f t="shared" si="73"/>
        <v/>
      </c>
      <c r="HW80" s="151" t="str">
        <f t="shared" si="74"/>
        <v/>
      </c>
      <c r="HX80" s="151" t="str">
        <f t="shared" si="75"/>
        <v/>
      </c>
      <c r="HY80" s="151" t="str">
        <f t="shared" si="76"/>
        <v/>
      </c>
      <c r="HZ80" s="151" t="str">
        <f t="shared" si="77"/>
        <v/>
      </c>
      <c r="IA80" s="148" t="str">
        <f t="shared" si="78"/>
        <v/>
      </c>
      <c r="IB80" s="153" t="str">
        <f t="shared" si="79"/>
        <v/>
      </c>
      <c r="IC80" s="211" t="str">
        <f t="shared" si="80"/>
        <v/>
      </c>
      <c r="ID80" s="212" t="str">
        <f t="shared" si="81"/>
        <v/>
      </c>
      <c r="IE80" s="154" t="str">
        <f t="shared" si="82"/>
        <v/>
      </c>
      <c r="IF80" s="150" t="str">
        <f t="shared" si="45"/>
        <v/>
      </c>
      <c r="IG80" s="144" t="str">
        <f t="shared" si="83"/>
        <v/>
      </c>
      <c r="IH80" s="149" t="str">
        <f t="shared" si="84"/>
        <v/>
      </c>
      <c r="II80" s="149" t="str">
        <f t="shared" si="85"/>
        <v/>
      </c>
      <c r="IJ80" s="154" t="str">
        <f t="shared" si="86"/>
        <v/>
      </c>
    </row>
    <row r="81" spans="1:244" ht="23.1" customHeight="1">
      <c r="A81" s="126">
        <f t="shared" si="0"/>
        <v>47</v>
      </c>
      <c r="B81" s="309"/>
      <c r="C81" s="310"/>
      <c r="D81" s="309" t="str">
        <f t="shared" si="44"/>
        <v/>
      </c>
      <c r="E81" s="310"/>
      <c r="F81" s="309"/>
      <c r="G81" s="310"/>
      <c r="H81" s="309"/>
      <c r="I81" s="310"/>
      <c r="J81" s="313"/>
      <c r="K81" s="226"/>
      <c r="L81" s="226"/>
      <c r="M81" s="226"/>
      <c r="N81" s="226"/>
      <c r="O81" s="226"/>
      <c r="P81" s="226"/>
      <c r="Q81" s="226"/>
      <c r="R81" s="121"/>
      <c r="S81" s="121"/>
      <c r="T81" s="121"/>
      <c r="U81" s="121"/>
      <c r="V81" s="311"/>
      <c r="W81" s="311"/>
      <c r="X81" s="312"/>
      <c r="Y81" s="98"/>
      <c r="Z81" s="96"/>
      <c r="AA81" s="96"/>
      <c r="AB81" s="314"/>
      <c r="AC81" s="315"/>
      <c r="AD81" s="315"/>
      <c r="AE81" s="315"/>
      <c r="AF81" s="316"/>
      <c r="AG81" s="314"/>
      <c r="AH81" s="315"/>
      <c r="AI81" s="316"/>
      <c r="AJ81" s="96"/>
      <c r="AK81" s="96"/>
      <c r="AL81" s="96"/>
      <c r="AM81" s="96"/>
      <c r="AN81" s="99"/>
      <c r="AO81" s="330"/>
      <c r="AP81" s="330"/>
      <c r="AQ81" s="99"/>
      <c r="AR81" s="330"/>
      <c r="AS81" s="330"/>
      <c r="AT81" s="101"/>
      <c r="AU81" s="87"/>
      <c r="AV81" s="96"/>
      <c r="AW81" s="96"/>
      <c r="AX81" s="96" t="str">
        <f t="shared" si="46"/>
        <v/>
      </c>
      <c r="AY81" s="334"/>
      <c r="AZ81" s="335"/>
      <c r="BA81" s="281"/>
      <c r="BB81" s="331"/>
      <c r="BC81" s="283"/>
      <c r="BD81" s="307"/>
      <c r="BE81" s="308"/>
      <c r="BF81" s="96"/>
      <c r="BG81" s="96"/>
      <c r="BH81" s="334"/>
      <c r="BI81" s="335"/>
      <c r="BJ81" s="281"/>
      <c r="BK81" s="331"/>
      <c r="BL81" s="283"/>
      <c r="BM81" s="307"/>
      <c r="BN81" s="308"/>
      <c r="BO81" s="307"/>
      <c r="BP81" s="336"/>
      <c r="BQ81" s="317"/>
      <c r="BR81" s="318"/>
      <c r="BS81" s="318"/>
      <c r="BT81" s="318"/>
      <c r="BU81" s="87"/>
      <c r="BV81" s="101"/>
      <c r="BW81" s="87"/>
      <c r="BX81" s="96"/>
      <c r="BY81" s="305"/>
      <c r="BZ81" s="306"/>
      <c r="CA81" s="305"/>
      <c r="CB81" s="306"/>
      <c r="CC81" s="103"/>
      <c r="CD81" s="96"/>
      <c r="CE81" s="302"/>
      <c r="CF81" s="303"/>
      <c r="CG81" s="304"/>
      <c r="CH81" s="87"/>
      <c r="CI81" s="96"/>
      <c r="CJ81" s="96"/>
      <c r="CK81" s="96"/>
      <c r="CL81" s="96"/>
      <c r="CM81" s="96"/>
      <c r="CN81" s="96"/>
      <c r="CO81" s="281"/>
      <c r="CP81" s="331"/>
      <c r="CQ81" s="283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101"/>
      <c r="DD81" s="87"/>
      <c r="DE81" s="104"/>
      <c r="DF81" s="104"/>
      <c r="DG81" s="96"/>
      <c r="DH81" s="96"/>
      <c r="DI81" s="105"/>
      <c r="DJ81" s="321"/>
      <c r="DK81" s="332"/>
      <c r="DL81" s="332"/>
      <c r="DM81" s="322"/>
      <c r="DN81" s="80"/>
      <c r="DO81" s="80"/>
      <c r="DP81" s="80"/>
      <c r="DQ81" s="80"/>
      <c r="DR81" s="80"/>
      <c r="DS81" s="80"/>
      <c r="DT81" s="80"/>
      <c r="DU81" s="91"/>
      <c r="DV81" s="321"/>
      <c r="DW81" s="332"/>
      <c r="DX81" s="332"/>
      <c r="DY81" s="322"/>
      <c r="DZ81" s="100"/>
      <c r="EA81" s="100"/>
      <c r="EB81" s="100"/>
      <c r="EC81" s="100"/>
      <c r="ED81" s="100"/>
      <c r="EE81" s="100"/>
      <c r="EF81" s="100"/>
      <c r="EG81" s="100"/>
      <c r="EH81" s="80"/>
      <c r="EI81" s="100"/>
      <c r="EJ81" s="100"/>
      <c r="EK81" s="100"/>
      <c r="EL81" s="107"/>
      <c r="EM81" s="87"/>
      <c r="EN81" s="102"/>
      <c r="EO81" s="87"/>
      <c r="EP81" s="104"/>
      <c r="EQ81" s="106" t="str">
        <f t="shared" si="43"/>
        <v/>
      </c>
      <c r="ER81" s="281"/>
      <c r="ES81" s="283"/>
      <c r="ET81" s="281"/>
      <c r="EU81" s="283"/>
      <c r="EV81" s="281"/>
      <c r="EW81" s="283"/>
      <c r="EX81" s="281"/>
      <c r="EY81" s="282"/>
      <c r="EZ81" s="87"/>
      <c r="FA81" s="104"/>
      <c r="FB81" s="135" t="str">
        <f t="shared" si="47"/>
        <v/>
      </c>
      <c r="FC81" s="281"/>
      <c r="FD81" s="283"/>
      <c r="FE81" s="281"/>
      <c r="FF81" s="283"/>
      <c r="FG81" s="281"/>
      <c r="FH81" s="283"/>
      <c r="FI81" s="281"/>
      <c r="FJ81" s="282"/>
      <c r="FK81" s="120"/>
      <c r="FL81" s="128"/>
      <c r="FM81" s="135" t="str">
        <f t="shared" si="48"/>
        <v/>
      </c>
      <c r="FN81" s="284"/>
      <c r="FO81" s="285"/>
      <c r="FP81" s="284"/>
      <c r="FQ81" s="285"/>
      <c r="FR81" s="284"/>
      <c r="FS81" s="285"/>
      <c r="FT81" s="284"/>
      <c r="FU81" s="286"/>
      <c r="FV81" s="120"/>
      <c r="FW81" s="128"/>
      <c r="FX81" s="135" t="str">
        <f t="shared" si="49"/>
        <v/>
      </c>
      <c r="FY81" s="284"/>
      <c r="FZ81" s="285"/>
      <c r="GA81" s="284"/>
      <c r="GB81" s="285"/>
      <c r="GC81" s="284"/>
      <c r="GD81" s="285"/>
      <c r="GE81" s="284"/>
      <c r="GF81" s="286"/>
      <c r="GG81" s="224"/>
      <c r="GH81" s="142"/>
      <c r="GI81" s="142"/>
      <c r="GW81" s="153" t="str">
        <f t="shared" si="50"/>
        <v/>
      </c>
      <c r="GX81" s="146" t="str">
        <f t="shared" si="51"/>
        <v/>
      </c>
      <c r="GY81" s="149" t="str">
        <f t="shared" si="52"/>
        <v/>
      </c>
      <c r="GZ81" s="146" t="str">
        <f t="shared" si="87"/>
        <v/>
      </c>
      <c r="HA81" s="209" t="str">
        <f t="shared" si="53"/>
        <v/>
      </c>
      <c r="HB81" s="153">
        <v>1</v>
      </c>
      <c r="HC81" s="210" t="str">
        <f t="shared" si="54"/>
        <v/>
      </c>
      <c r="HD81" s="148" t="str">
        <f t="shared" si="55"/>
        <v/>
      </c>
      <c r="HE81" s="149" t="str">
        <f t="shared" si="56"/>
        <v/>
      </c>
      <c r="HF81" s="153" t="str">
        <f t="shared" si="57"/>
        <v/>
      </c>
      <c r="HG81" s="154" t="str">
        <f t="shared" si="58"/>
        <v/>
      </c>
      <c r="HH81" s="153" t="str">
        <f t="shared" si="59"/>
        <v/>
      </c>
      <c r="HI81" s="154" t="str">
        <f t="shared" si="60"/>
        <v/>
      </c>
      <c r="HJ81" s="150" t="str">
        <f t="shared" si="61"/>
        <v/>
      </c>
      <c r="HK81" s="151" t="str">
        <f t="shared" si="62"/>
        <v/>
      </c>
      <c r="HL81" s="151" t="str">
        <f t="shared" si="63"/>
        <v/>
      </c>
      <c r="HM81" s="151" t="str">
        <f t="shared" si="64"/>
        <v/>
      </c>
      <c r="HN81" s="151" t="str">
        <f t="shared" si="65"/>
        <v/>
      </c>
      <c r="HO81" s="151" t="str">
        <f t="shared" si="66"/>
        <v/>
      </c>
      <c r="HP81" s="151" t="str">
        <f t="shared" si="67"/>
        <v/>
      </c>
      <c r="HQ81" s="151" t="str">
        <f t="shared" si="68"/>
        <v/>
      </c>
      <c r="HR81" s="148" t="str">
        <f t="shared" si="69"/>
        <v/>
      </c>
      <c r="HS81" s="150" t="str">
        <f t="shared" si="70"/>
        <v/>
      </c>
      <c r="HT81" s="151" t="str">
        <f t="shared" si="71"/>
        <v/>
      </c>
      <c r="HU81" s="151" t="str">
        <f t="shared" si="72"/>
        <v/>
      </c>
      <c r="HV81" s="151" t="str">
        <f t="shared" si="73"/>
        <v/>
      </c>
      <c r="HW81" s="151" t="str">
        <f t="shared" si="74"/>
        <v/>
      </c>
      <c r="HX81" s="151" t="str">
        <f t="shared" si="75"/>
        <v/>
      </c>
      <c r="HY81" s="151" t="str">
        <f t="shared" si="76"/>
        <v/>
      </c>
      <c r="HZ81" s="151" t="str">
        <f t="shared" si="77"/>
        <v/>
      </c>
      <c r="IA81" s="148" t="str">
        <f t="shared" si="78"/>
        <v/>
      </c>
      <c r="IB81" s="153" t="str">
        <f t="shared" si="79"/>
        <v/>
      </c>
      <c r="IC81" s="211" t="str">
        <f t="shared" si="80"/>
        <v/>
      </c>
      <c r="ID81" s="212" t="str">
        <f t="shared" si="81"/>
        <v/>
      </c>
      <c r="IE81" s="154" t="str">
        <f t="shared" si="82"/>
        <v/>
      </c>
      <c r="IF81" s="150" t="str">
        <f t="shared" si="45"/>
        <v/>
      </c>
      <c r="IG81" s="144" t="str">
        <f t="shared" si="83"/>
        <v/>
      </c>
      <c r="IH81" s="149" t="str">
        <f t="shared" si="84"/>
        <v/>
      </c>
      <c r="II81" s="149" t="str">
        <f t="shared" si="85"/>
        <v/>
      </c>
      <c r="IJ81" s="154" t="str">
        <f t="shared" si="86"/>
        <v/>
      </c>
    </row>
    <row r="82" spans="1:244" ht="23.1" customHeight="1">
      <c r="A82" s="126">
        <f t="shared" si="0"/>
        <v>48</v>
      </c>
      <c r="B82" s="309"/>
      <c r="C82" s="310"/>
      <c r="D82" s="309" t="str">
        <f t="shared" si="44"/>
        <v/>
      </c>
      <c r="E82" s="310"/>
      <c r="F82" s="309"/>
      <c r="G82" s="310"/>
      <c r="H82" s="309"/>
      <c r="I82" s="310"/>
      <c r="J82" s="313"/>
      <c r="K82" s="226"/>
      <c r="L82" s="226"/>
      <c r="M82" s="226"/>
      <c r="N82" s="226"/>
      <c r="O82" s="226"/>
      <c r="P82" s="226"/>
      <c r="Q82" s="226"/>
      <c r="R82" s="121"/>
      <c r="S82" s="121"/>
      <c r="T82" s="121"/>
      <c r="U82" s="121"/>
      <c r="V82" s="311"/>
      <c r="W82" s="311"/>
      <c r="X82" s="312"/>
      <c r="Y82" s="98"/>
      <c r="Z82" s="96"/>
      <c r="AA82" s="96"/>
      <c r="AB82" s="314"/>
      <c r="AC82" s="315"/>
      <c r="AD82" s="315"/>
      <c r="AE82" s="315"/>
      <c r="AF82" s="316"/>
      <c r="AG82" s="314"/>
      <c r="AH82" s="315"/>
      <c r="AI82" s="316"/>
      <c r="AJ82" s="96"/>
      <c r="AK82" s="96"/>
      <c r="AL82" s="96"/>
      <c r="AM82" s="96"/>
      <c r="AN82" s="99"/>
      <c r="AO82" s="330"/>
      <c r="AP82" s="330"/>
      <c r="AQ82" s="99"/>
      <c r="AR82" s="330"/>
      <c r="AS82" s="330"/>
      <c r="AT82" s="101"/>
      <c r="AU82" s="87"/>
      <c r="AV82" s="96"/>
      <c r="AW82" s="96"/>
      <c r="AX82" s="96" t="str">
        <f t="shared" si="46"/>
        <v/>
      </c>
      <c r="AY82" s="334"/>
      <c r="AZ82" s="335"/>
      <c r="BA82" s="281"/>
      <c r="BB82" s="331"/>
      <c r="BC82" s="283"/>
      <c r="BD82" s="307"/>
      <c r="BE82" s="308"/>
      <c r="BF82" s="96"/>
      <c r="BG82" s="96"/>
      <c r="BH82" s="334"/>
      <c r="BI82" s="335"/>
      <c r="BJ82" s="281"/>
      <c r="BK82" s="331"/>
      <c r="BL82" s="283"/>
      <c r="BM82" s="307"/>
      <c r="BN82" s="308"/>
      <c r="BO82" s="307"/>
      <c r="BP82" s="336"/>
      <c r="BQ82" s="317"/>
      <c r="BR82" s="318"/>
      <c r="BS82" s="318"/>
      <c r="BT82" s="318"/>
      <c r="BU82" s="87"/>
      <c r="BV82" s="101"/>
      <c r="BW82" s="87"/>
      <c r="BX82" s="96"/>
      <c r="BY82" s="305"/>
      <c r="BZ82" s="306"/>
      <c r="CA82" s="305"/>
      <c r="CB82" s="306"/>
      <c r="CC82" s="103"/>
      <c r="CD82" s="96"/>
      <c r="CE82" s="302"/>
      <c r="CF82" s="303"/>
      <c r="CG82" s="304"/>
      <c r="CH82" s="87"/>
      <c r="CI82" s="96"/>
      <c r="CJ82" s="96"/>
      <c r="CK82" s="96"/>
      <c r="CL82" s="96"/>
      <c r="CM82" s="96"/>
      <c r="CN82" s="96"/>
      <c r="CO82" s="281"/>
      <c r="CP82" s="331"/>
      <c r="CQ82" s="283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101"/>
      <c r="DD82" s="87"/>
      <c r="DE82" s="104"/>
      <c r="DF82" s="104"/>
      <c r="DG82" s="96"/>
      <c r="DH82" s="96"/>
      <c r="DI82" s="105"/>
      <c r="DJ82" s="321"/>
      <c r="DK82" s="332"/>
      <c r="DL82" s="332"/>
      <c r="DM82" s="322"/>
      <c r="DN82" s="80"/>
      <c r="DO82" s="80"/>
      <c r="DP82" s="80"/>
      <c r="DQ82" s="80"/>
      <c r="DR82" s="80"/>
      <c r="DS82" s="80"/>
      <c r="DT82" s="80"/>
      <c r="DU82" s="91"/>
      <c r="DV82" s="321"/>
      <c r="DW82" s="332"/>
      <c r="DX82" s="332"/>
      <c r="DY82" s="322"/>
      <c r="DZ82" s="100"/>
      <c r="EA82" s="100"/>
      <c r="EB82" s="100"/>
      <c r="EC82" s="100"/>
      <c r="ED82" s="100"/>
      <c r="EE82" s="100"/>
      <c r="EF82" s="100"/>
      <c r="EG82" s="100"/>
      <c r="EH82" s="80"/>
      <c r="EI82" s="100"/>
      <c r="EJ82" s="100"/>
      <c r="EK82" s="100"/>
      <c r="EL82" s="107"/>
      <c r="EM82" s="87"/>
      <c r="EN82" s="102"/>
      <c r="EO82" s="87"/>
      <c r="EP82" s="104"/>
      <c r="EQ82" s="106" t="str">
        <f t="shared" si="43"/>
        <v/>
      </c>
      <c r="ER82" s="281"/>
      <c r="ES82" s="283"/>
      <c r="ET82" s="281"/>
      <c r="EU82" s="283"/>
      <c r="EV82" s="281"/>
      <c r="EW82" s="283"/>
      <c r="EX82" s="281"/>
      <c r="EY82" s="282"/>
      <c r="EZ82" s="87"/>
      <c r="FA82" s="104"/>
      <c r="FB82" s="135" t="str">
        <f t="shared" si="47"/>
        <v/>
      </c>
      <c r="FC82" s="281"/>
      <c r="FD82" s="283"/>
      <c r="FE82" s="281"/>
      <c r="FF82" s="283"/>
      <c r="FG82" s="281"/>
      <c r="FH82" s="283"/>
      <c r="FI82" s="281"/>
      <c r="FJ82" s="282"/>
      <c r="FK82" s="120"/>
      <c r="FL82" s="128"/>
      <c r="FM82" s="135" t="str">
        <f t="shared" si="48"/>
        <v/>
      </c>
      <c r="FN82" s="284"/>
      <c r="FO82" s="285"/>
      <c r="FP82" s="284"/>
      <c r="FQ82" s="285"/>
      <c r="FR82" s="284"/>
      <c r="FS82" s="285"/>
      <c r="FT82" s="284"/>
      <c r="FU82" s="286"/>
      <c r="FV82" s="120"/>
      <c r="FW82" s="128"/>
      <c r="FX82" s="135" t="str">
        <f t="shared" si="49"/>
        <v/>
      </c>
      <c r="FY82" s="284"/>
      <c r="FZ82" s="285"/>
      <c r="GA82" s="284"/>
      <c r="GB82" s="285"/>
      <c r="GC82" s="284"/>
      <c r="GD82" s="285"/>
      <c r="GE82" s="284"/>
      <c r="GF82" s="286"/>
      <c r="GG82" s="224"/>
      <c r="GH82" s="142"/>
      <c r="GI82" s="142"/>
      <c r="GW82" s="153" t="str">
        <f t="shared" si="50"/>
        <v/>
      </c>
      <c r="GX82" s="146" t="str">
        <f t="shared" si="51"/>
        <v/>
      </c>
      <c r="GY82" s="149" t="str">
        <f t="shared" si="52"/>
        <v/>
      </c>
      <c r="GZ82" s="146" t="str">
        <f t="shared" si="87"/>
        <v/>
      </c>
      <c r="HA82" s="209" t="str">
        <f t="shared" si="53"/>
        <v/>
      </c>
      <c r="HB82" s="153">
        <v>1</v>
      </c>
      <c r="HC82" s="210" t="str">
        <f t="shared" si="54"/>
        <v/>
      </c>
      <c r="HD82" s="148" t="str">
        <f t="shared" si="55"/>
        <v/>
      </c>
      <c r="HE82" s="149" t="str">
        <f t="shared" si="56"/>
        <v/>
      </c>
      <c r="HF82" s="153" t="str">
        <f t="shared" si="57"/>
        <v/>
      </c>
      <c r="HG82" s="154" t="str">
        <f t="shared" si="58"/>
        <v/>
      </c>
      <c r="HH82" s="153" t="str">
        <f t="shared" si="59"/>
        <v/>
      </c>
      <c r="HI82" s="154" t="str">
        <f t="shared" si="60"/>
        <v/>
      </c>
      <c r="HJ82" s="150" t="str">
        <f t="shared" si="61"/>
        <v/>
      </c>
      <c r="HK82" s="151" t="str">
        <f t="shared" si="62"/>
        <v/>
      </c>
      <c r="HL82" s="151" t="str">
        <f t="shared" si="63"/>
        <v/>
      </c>
      <c r="HM82" s="151" t="str">
        <f t="shared" si="64"/>
        <v/>
      </c>
      <c r="HN82" s="151" t="str">
        <f t="shared" si="65"/>
        <v/>
      </c>
      <c r="HO82" s="151" t="str">
        <f t="shared" si="66"/>
        <v/>
      </c>
      <c r="HP82" s="151" t="str">
        <f t="shared" si="67"/>
        <v/>
      </c>
      <c r="HQ82" s="151" t="str">
        <f t="shared" si="68"/>
        <v/>
      </c>
      <c r="HR82" s="148" t="str">
        <f t="shared" si="69"/>
        <v/>
      </c>
      <c r="HS82" s="150" t="str">
        <f t="shared" si="70"/>
        <v/>
      </c>
      <c r="HT82" s="151" t="str">
        <f t="shared" si="71"/>
        <v/>
      </c>
      <c r="HU82" s="151" t="str">
        <f t="shared" si="72"/>
        <v/>
      </c>
      <c r="HV82" s="151" t="str">
        <f t="shared" si="73"/>
        <v/>
      </c>
      <c r="HW82" s="151" t="str">
        <f t="shared" si="74"/>
        <v/>
      </c>
      <c r="HX82" s="151" t="str">
        <f t="shared" si="75"/>
        <v/>
      </c>
      <c r="HY82" s="151" t="str">
        <f t="shared" si="76"/>
        <v/>
      </c>
      <c r="HZ82" s="151" t="str">
        <f t="shared" si="77"/>
        <v/>
      </c>
      <c r="IA82" s="148" t="str">
        <f t="shared" si="78"/>
        <v/>
      </c>
      <c r="IB82" s="153" t="str">
        <f t="shared" si="79"/>
        <v/>
      </c>
      <c r="IC82" s="211" t="str">
        <f t="shared" si="80"/>
        <v/>
      </c>
      <c r="ID82" s="212" t="str">
        <f t="shared" si="81"/>
        <v/>
      </c>
      <c r="IE82" s="154" t="str">
        <f t="shared" si="82"/>
        <v/>
      </c>
      <c r="IF82" s="150" t="str">
        <f t="shared" si="45"/>
        <v/>
      </c>
      <c r="IG82" s="144" t="str">
        <f t="shared" si="83"/>
        <v/>
      </c>
      <c r="IH82" s="149" t="str">
        <f t="shared" si="84"/>
        <v/>
      </c>
      <c r="II82" s="149" t="str">
        <f t="shared" si="85"/>
        <v/>
      </c>
      <c r="IJ82" s="154" t="str">
        <f t="shared" si="86"/>
        <v/>
      </c>
    </row>
    <row r="83" spans="1:244" ht="23.1" customHeight="1">
      <c r="A83" s="126">
        <f t="shared" si="0"/>
        <v>49</v>
      </c>
      <c r="B83" s="309"/>
      <c r="C83" s="310"/>
      <c r="D83" s="309" t="str">
        <f t="shared" si="44"/>
        <v/>
      </c>
      <c r="E83" s="310"/>
      <c r="F83" s="309"/>
      <c r="G83" s="310"/>
      <c r="H83" s="309"/>
      <c r="I83" s="310"/>
      <c r="J83" s="313"/>
      <c r="K83" s="226"/>
      <c r="L83" s="226"/>
      <c r="M83" s="226"/>
      <c r="N83" s="226"/>
      <c r="O83" s="226"/>
      <c r="P83" s="226"/>
      <c r="Q83" s="226"/>
      <c r="R83" s="121"/>
      <c r="S83" s="121"/>
      <c r="T83" s="121"/>
      <c r="U83" s="121"/>
      <c r="V83" s="311"/>
      <c r="W83" s="311"/>
      <c r="X83" s="312"/>
      <c r="Y83" s="98"/>
      <c r="Z83" s="96"/>
      <c r="AA83" s="96"/>
      <c r="AB83" s="314"/>
      <c r="AC83" s="315"/>
      <c r="AD83" s="315"/>
      <c r="AE83" s="315"/>
      <c r="AF83" s="316"/>
      <c r="AG83" s="314"/>
      <c r="AH83" s="315"/>
      <c r="AI83" s="316"/>
      <c r="AJ83" s="96"/>
      <c r="AK83" s="96"/>
      <c r="AL83" s="96"/>
      <c r="AM83" s="96"/>
      <c r="AN83" s="99"/>
      <c r="AO83" s="330"/>
      <c r="AP83" s="330"/>
      <c r="AQ83" s="99"/>
      <c r="AR83" s="330"/>
      <c r="AS83" s="330"/>
      <c r="AT83" s="101"/>
      <c r="AU83" s="87"/>
      <c r="AV83" s="96"/>
      <c r="AW83" s="96"/>
      <c r="AX83" s="96" t="str">
        <f t="shared" si="46"/>
        <v/>
      </c>
      <c r="AY83" s="334"/>
      <c r="AZ83" s="335"/>
      <c r="BA83" s="281"/>
      <c r="BB83" s="331"/>
      <c r="BC83" s="283"/>
      <c r="BD83" s="307"/>
      <c r="BE83" s="308"/>
      <c r="BF83" s="96"/>
      <c r="BG83" s="96"/>
      <c r="BH83" s="334"/>
      <c r="BI83" s="335"/>
      <c r="BJ83" s="281"/>
      <c r="BK83" s="331"/>
      <c r="BL83" s="283"/>
      <c r="BM83" s="307"/>
      <c r="BN83" s="308"/>
      <c r="BO83" s="307"/>
      <c r="BP83" s="336"/>
      <c r="BQ83" s="317"/>
      <c r="BR83" s="318"/>
      <c r="BS83" s="318"/>
      <c r="BT83" s="318"/>
      <c r="BU83" s="87"/>
      <c r="BV83" s="101"/>
      <c r="BW83" s="87"/>
      <c r="BX83" s="96"/>
      <c r="BY83" s="305"/>
      <c r="BZ83" s="306"/>
      <c r="CA83" s="305"/>
      <c r="CB83" s="306"/>
      <c r="CC83" s="103"/>
      <c r="CD83" s="96"/>
      <c r="CE83" s="302"/>
      <c r="CF83" s="303"/>
      <c r="CG83" s="304"/>
      <c r="CH83" s="87"/>
      <c r="CI83" s="96"/>
      <c r="CJ83" s="96"/>
      <c r="CK83" s="96"/>
      <c r="CL83" s="96"/>
      <c r="CM83" s="96"/>
      <c r="CN83" s="96"/>
      <c r="CO83" s="281"/>
      <c r="CP83" s="331"/>
      <c r="CQ83" s="283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101"/>
      <c r="DD83" s="87"/>
      <c r="DE83" s="104"/>
      <c r="DF83" s="104"/>
      <c r="DG83" s="96"/>
      <c r="DH83" s="96"/>
      <c r="DI83" s="105"/>
      <c r="DJ83" s="321"/>
      <c r="DK83" s="332"/>
      <c r="DL83" s="332"/>
      <c r="DM83" s="322"/>
      <c r="DN83" s="80"/>
      <c r="DO83" s="80"/>
      <c r="DP83" s="80"/>
      <c r="DQ83" s="80"/>
      <c r="DR83" s="80"/>
      <c r="DS83" s="80"/>
      <c r="DT83" s="80"/>
      <c r="DU83" s="91"/>
      <c r="DV83" s="321"/>
      <c r="DW83" s="332"/>
      <c r="DX83" s="332"/>
      <c r="DY83" s="322"/>
      <c r="DZ83" s="100"/>
      <c r="EA83" s="100"/>
      <c r="EB83" s="100"/>
      <c r="EC83" s="100"/>
      <c r="ED83" s="100"/>
      <c r="EE83" s="100"/>
      <c r="EF83" s="100"/>
      <c r="EG83" s="100"/>
      <c r="EH83" s="80"/>
      <c r="EI83" s="100"/>
      <c r="EJ83" s="100"/>
      <c r="EK83" s="100"/>
      <c r="EL83" s="107"/>
      <c r="EM83" s="87"/>
      <c r="EN83" s="102"/>
      <c r="EO83" s="87"/>
      <c r="EP83" s="104"/>
      <c r="EQ83" s="106" t="str">
        <f t="shared" si="43"/>
        <v/>
      </c>
      <c r="ER83" s="281"/>
      <c r="ES83" s="283"/>
      <c r="ET83" s="281"/>
      <c r="EU83" s="283"/>
      <c r="EV83" s="281"/>
      <c r="EW83" s="283"/>
      <c r="EX83" s="281"/>
      <c r="EY83" s="282"/>
      <c r="EZ83" s="87"/>
      <c r="FA83" s="104"/>
      <c r="FB83" s="135" t="str">
        <f t="shared" si="47"/>
        <v/>
      </c>
      <c r="FC83" s="281"/>
      <c r="FD83" s="283"/>
      <c r="FE83" s="281"/>
      <c r="FF83" s="283"/>
      <c r="FG83" s="281"/>
      <c r="FH83" s="283"/>
      <c r="FI83" s="281"/>
      <c r="FJ83" s="282"/>
      <c r="FK83" s="120"/>
      <c r="FL83" s="128"/>
      <c r="FM83" s="135" t="str">
        <f t="shared" si="48"/>
        <v/>
      </c>
      <c r="FN83" s="284"/>
      <c r="FO83" s="285"/>
      <c r="FP83" s="284"/>
      <c r="FQ83" s="285"/>
      <c r="FR83" s="284"/>
      <c r="FS83" s="285"/>
      <c r="FT83" s="284"/>
      <c r="FU83" s="286"/>
      <c r="FV83" s="120"/>
      <c r="FW83" s="128"/>
      <c r="FX83" s="135" t="str">
        <f t="shared" si="49"/>
        <v/>
      </c>
      <c r="FY83" s="284"/>
      <c r="FZ83" s="285"/>
      <c r="GA83" s="284"/>
      <c r="GB83" s="285"/>
      <c r="GC83" s="284"/>
      <c r="GD83" s="285"/>
      <c r="GE83" s="284"/>
      <c r="GF83" s="286"/>
      <c r="GG83" s="224"/>
      <c r="GH83" s="142"/>
      <c r="GI83" s="142"/>
      <c r="GW83" s="153" t="str">
        <f t="shared" si="50"/>
        <v/>
      </c>
      <c r="GX83" s="146" t="str">
        <f t="shared" si="51"/>
        <v/>
      </c>
      <c r="GY83" s="149" t="str">
        <f t="shared" si="52"/>
        <v/>
      </c>
      <c r="GZ83" s="146" t="str">
        <f t="shared" si="87"/>
        <v/>
      </c>
      <c r="HA83" s="209" t="str">
        <f t="shared" si="53"/>
        <v/>
      </c>
      <c r="HB83" s="153">
        <v>1</v>
      </c>
      <c r="HC83" s="210" t="str">
        <f t="shared" si="54"/>
        <v/>
      </c>
      <c r="HD83" s="148" t="str">
        <f t="shared" si="55"/>
        <v/>
      </c>
      <c r="HE83" s="149" t="str">
        <f t="shared" si="56"/>
        <v/>
      </c>
      <c r="HF83" s="153" t="str">
        <f t="shared" si="57"/>
        <v/>
      </c>
      <c r="HG83" s="154" t="str">
        <f t="shared" si="58"/>
        <v/>
      </c>
      <c r="HH83" s="153" t="str">
        <f t="shared" si="59"/>
        <v/>
      </c>
      <c r="HI83" s="154" t="str">
        <f t="shared" si="60"/>
        <v/>
      </c>
      <c r="HJ83" s="150" t="str">
        <f t="shared" si="61"/>
        <v/>
      </c>
      <c r="HK83" s="151" t="str">
        <f t="shared" si="62"/>
        <v/>
      </c>
      <c r="HL83" s="151" t="str">
        <f t="shared" si="63"/>
        <v/>
      </c>
      <c r="HM83" s="151" t="str">
        <f t="shared" si="64"/>
        <v/>
      </c>
      <c r="HN83" s="151" t="str">
        <f t="shared" si="65"/>
        <v/>
      </c>
      <c r="HO83" s="151" t="str">
        <f t="shared" si="66"/>
        <v/>
      </c>
      <c r="HP83" s="151" t="str">
        <f t="shared" si="67"/>
        <v/>
      </c>
      <c r="HQ83" s="151" t="str">
        <f t="shared" si="68"/>
        <v/>
      </c>
      <c r="HR83" s="148" t="str">
        <f t="shared" si="69"/>
        <v/>
      </c>
      <c r="HS83" s="150" t="str">
        <f t="shared" si="70"/>
        <v/>
      </c>
      <c r="HT83" s="151" t="str">
        <f t="shared" si="71"/>
        <v/>
      </c>
      <c r="HU83" s="151" t="str">
        <f t="shared" si="72"/>
        <v/>
      </c>
      <c r="HV83" s="151" t="str">
        <f t="shared" si="73"/>
        <v/>
      </c>
      <c r="HW83" s="151" t="str">
        <f t="shared" si="74"/>
        <v/>
      </c>
      <c r="HX83" s="151" t="str">
        <f t="shared" si="75"/>
        <v/>
      </c>
      <c r="HY83" s="151" t="str">
        <f t="shared" si="76"/>
        <v/>
      </c>
      <c r="HZ83" s="151" t="str">
        <f t="shared" si="77"/>
        <v/>
      </c>
      <c r="IA83" s="148" t="str">
        <f t="shared" si="78"/>
        <v/>
      </c>
      <c r="IB83" s="153" t="str">
        <f t="shared" si="79"/>
        <v/>
      </c>
      <c r="IC83" s="211" t="str">
        <f t="shared" si="80"/>
        <v/>
      </c>
      <c r="ID83" s="212" t="str">
        <f t="shared" si="81"/>
        <v/>
      </c>
      <c r="IE83" s="154" t="str">
        <f t="shared" si="82"/>
        <v/>
      </c>
      <c r="IF83" s="150" t="str">
        <f t="shared" si="45"/>
        <v/>
      </c>
      <c r="IG83" s="144" t="str">
        <f t="shared" si="83"/>
        <v/>
      </c>
      <c r="IH83" s="149" t="str">
        <f t="shared" si="84"/>
        <v/>
      </c>
      <c r="II83" s="149" t="str">
        <f t="shared" si="85"/>
        <v/>
      </c>
      <c r="IJ83" s="154" t="str">
        <f t="shared" si="86"/>
        <v/>
      </c>
    </row>
    <row r="84" spans="1:244" ht="23.1" customHeight="1">
      <c r="A84" s="126">
        <f t="shared" si="0"/>
        <v>50</v>
      </c>
      <c r="B84" s="309"/>
      <c r="C84" s="310"/>
      <c r="D84" s="309" t="str">
        <f t="shared" si="44"/>
        <v/>
      </c>
      <c r="E84" s="310"/>
      <c r="F84" s="309"/>
      <c r="G84" s="310"/>
      <c r="H84" s="309"/>
      <c r="I84" s="310"/>
      <c r="J84" s="313"/>
      <c r="K84" s="226"/>
      <c r="L84" s="226"/>
      <c r="M84" s="226"/>
      <c r="N84" s="226"/>
      <c r="O84" s="226"/>
      <c r="P84" s="226"/>
      <c r="Q84" s="226"/>
      <c r="R84" s="121"/>
      <c r="S84" s="121"/>
      <c r="T84" s="121"/>
      <c r="U84" s="121"/>
      <c r="V84" s="311"/>
      <c r="W84" s="311"/>
      <c r="X84" s="312"/>
      <c r="Y84" s="98"/>
      <c r="Z84" s="96"/>
      <c r="AA84" s="96"/>
      <c r="AB84" s="314"/>
      <c r="AC84" s="315"/>
      <c r="AD84" s="315"/>
      <c r="AE84" s="315"/>
      <c r="AF84" s="316"/>
      <c r="AG84" s="314"/>
      <c r="AH84" s="315"/>
      <c r="AI84" s="316"/>
      <c r="AJ84" s="96"/>
      <c r="AK84" s="96"/>
      <c r="AL84" s="96"/>
      <c r="AM84" s="96"/>
      <c r="AN84" s="99"/>
      <c r="AO84" s="330"/>
      <c r="AP84" s="330"/>
      <c r="AQ84" s="99"/>
      <c r="AR84" s="330"/>
      <c r="AS84" s="330"/>
      <c r="AT84" s="101"/>
      <c r="AU84" s="87"/>
      <c r="AV84" s="96"/>
      <c r="AW84" s="96"/>
      <c r="AX84" s="96" t="str">
        <f t="shared" si="46"/>
        <v/>
      </c>
      <c r="AY84" s="334"/>
      <c r="AZ84" s="335"/>
      <c r="BA84" s="281"/>
      <c r="BB84" s="331"/>
      <c r="BC84" s="283"/>
      <c r="BD84" s="307"/>
      <c r="BE84" s="308"/>
      <c r="BF84" s="96"/>
      <c r="BG84" s="96"/>
      <c r="BH84" s="334"/>
      <c r="BI84" s="335"/>
      <c r="BJ84" s="281"/>
      <c r="BK84" s="331"/>
      <c r="BL84" s="283"/>
      <c r="BM84" s="307"/>
      <c r="BN84" s="308"/>
      <c r="BO84" s="307"/>
      <c r="BP84" s="336"/>
      <c r="BQ84" s="317"/>
      <c r="BR84" s="318"/>
      <c r="BS84" s="318"/>
      <c r="BT84" s="318"/>
      <c r="BU84" s="87"/>
      <c r="BV84" s="101"/>
      <c r="BW84" s="87"/>
      <c r="BX84" s="96"/>
      <c r="BY84" s="305"/>
      <c r="BZ84" s="306"/>
      <c r="CA84" s="305"/>
      <c r="CB84" s="306"/>
      <c r="CC84" s="103"/>
      <c r="CD84" s="96"/>
      <c r="CE84" s="302"/>
      <c r="CF84" s="303"/>
      <c r="CG84" s="304"/>
      <c r="CH84" s="87"/>
      <c r="CI84" s="96"/>
      <c r="CJ84" s="96"/>
      <c r="CK84" s="96"/>
      <c r="CL84" s="96"/>
      <c r="CM84" s="96"/>
      <c r="CN84" s="96"/>
      <c r="CO84" s="281"/>
      <c r="CP84" s="331"/>
      <c r="CQ84" s="283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101"/>
      <c r="DD84" s="87"/>
      <c r="DE84" s="104"/>
      <c r="DF84" s="104"/>
      <c r="DG84" s="96"/>
      <c r="DH84" s="96"/>
      <c r="DI84" s="105"/>
      <c r="DJ84" s="321"/>
      <c r="DK84" s="332"/>
      <c r="DL84" s="332"/>
      <c r="DM84" s="322"/>
      <c r="DN84" s="80"/>
      <c r="DO84" s="80"/>
      <c r="DP84" s="80"/>
      <c r="DQ84" s="80"/>
      <c r="DR84" s="80"/>
      <c r="DS84" s="80"/>
      <c r="DT84" s="80"/>
      <c r="DU84" s="91"/>
      <c r="DV84" s="321"/>
      <c r="DW84" s="332"/>
      <c r="DX84" s="332"/>
      <c r="DY84" s="322"/>
      <c r="DZ84" s="100"/>
      <c r="EA84" s="100"/>
      <c r="EB84" s="100"/>
      <c r="EC84" s="100"/>
      <c r="ED84" s="100"/>
      <c r="EE84" s="100"/>
      <c r="EF84" s="100"/>
      <c r="EG84" s="100"/>
      <c r="EH84" s="80"/>
      <c r="EI84" s="100"/>
      <c r="EJ84" s="100"/>
      <c r="EK84" s="100"/>
      <c r="EL84" s="107"/>
      <c r="EM84" s="87"/>
      <c r="EN84" s="102"/>
      <c r="EO84" s="87"/>
      <c r="EP84" s="104"/>
      <c r="EQ84" s="106" t="str">
        <f t="shared" si="43"/>
        <v/>
      </c>
      <c r="ER84" s="281"/>
      <c r="ES84" s="283"/>
      <c r="ET84" s="281"/>
      <c r="EU84" s="283"/>
      <c r="EV84" s="281"/>
      <c r="EW84" s="283"/>
      <c r="EX84" s="281"/>
      <c r="EY84" s="282"/>
      <c r="EZ84" s="87"/>
      <c r="FA84" s="104"/>
      <c r="FB84" s="135" t="str">
        <f t="shared" si="47"/>
        <v/>
      </c>
      <c r="FC84" s="281"/>
      <c r="FD84" s="283"/>
      <c r="FE84" s="281"/>
      <c r="FF84" s="283"/>
      <c r="FG84" s="281"/>
      <c r="FH84" s="283"/>
      <c r="FI84" s="281"/>
      <c r="FJ84" s="282"/>
      <c r="FK84" s="120"/>
      <c r="FL84" s="128"/>
      <c r="FM84" s="135" t="str">
        <f t="shared" si="48"/>
        <v/>
      </c>
      <c r="FN84" s="284"/>
      <c r="FO84" s="285"/>
      <c r="FP84" s="284"/>
      <c r="FQ84" s="285"/>
      <c r="FR84" s="284"/>
      <c r="FS84" s="285"/>
      <c r="FT84" s="284"/>
      <c r="FU84" s="286"/>
      <c r="FV84" s="120"/>
      <c r="FW84" s="128"/>
      <c r="FX84" s="135" t="str">
        <f t="shared" si="49"/>
        <v/>
      </c>
      <c r="FY84" s="284"/>
      <c r="FZ84" s="285"/>
      <c r="GA84" s="284"/>
      <c r="GB84" s="285"/>
      <c r="GC84" s="284"/>
      <c r="GD84" s="285"/>
      <c r="GE84" s="284"/>
      <c r="GF84" s="286"/>
      <c r="GG84" s="224"/>
      <c r="GH84" s="142"/>
      <c r="GI84" s="142"/>
      <c r="GW84" s="153" t="str">
        <f t="shared" si="50"/>
        <v/>
      </c>
      <c r="GX84" s="146" t="str">
        <f t="shared" si="51"/>
        <v/>
      </c>
      <c r="GY84" s="149" t="str">
        <f t="shared" si="52"/>
        <v/>
      </c>
      <c r="GZ84" s="146" t="str">
        <f t="shared" si="87"/>
        <v/>
      </c>
      <c r="HA84" s="209" t="str">
        <f t="shared" si="53"/>
        <v/>
      </c>
      <c r="HB84" s="153">
        <v>1</v>
      </c>
      <c r="HC84" s="210" t="str">
        <f t="shared" si="54"/>
        <v/>
      </c>
      <c r="HD84" s="148" t="str">
        <f t="shared" si="55"/>
        <v/>
      </c>
      <c r="HE84" s="149" t="str">
        <f t="shared" si="56"/>
        <v/>
      </c>
      <c r="HF84" s="153" t="str">
        <f t="shared" si="57"/>
        <v/>
      </c>
      <c r="HG84" s="154" t="str">
        <f t="shared" si="58"/>
        <v/>
      </c>
      <c r="HH84" s="153" t="str">
        <f t="shared" si="59"/>
        <v/>
      </c>
      <c r="HI84" s="154" t="str">
        <f t="shared" si="60"/>
        <v/>
      </c>
      <c r="HJ84" s="150" t="str">
        <f t="shared" si="61"/>
        <v/>
      </c>
      <c r="HK84" s="151" t="str">
        <f t="shared" si="62"/>
        <v/>
      </c>
      <c r="HL84" s="151" t="str">
        <f t="shared" si="63"/>
        <v/>
      </c>
      <c r="HM84" s="151" t="str">
        <f t="shared" si="64"/>
        <v/>
      </c>
      <c r="HN84" s="151" t="str">
        <f t="shared" si="65"/>
        <v/>
      </c>
      <c r="HO84" s="151" t="str">
        <f t="shared" si="66"/>
        <v/>
      </c>
      <c r="HP84" s="151" t="str">
        <f t="shared" si="67"/>
        <v/>
      </c>
      <c r="HQ84" s="151" t="str">
        <f t="shared" si="68"/>
        <v/>
      </c>
      <c r="HR84" s="148" t="str">
        <f t="shared" si="69"/>
        <v/>
      </c>
      <c r="HS84" s="150" t="str">
        <f t="shared" si="70"/>
        <v/>
      </c>
      <c r="HT84" s="151" t="str">
        <f t="shared" si="71"/>
        <v/>
      </c>
      <c r="HU84" s="151" t="str">
        <f t="shared" si="72"/>
        <v/>
      </c>
      <c r="HV84" s="151" t="str">
        <f t="shared" si="73"/>
        <v/>
      </c>
      <c r="HW84" s="151" t="str">
        <f t="shared" si="74"/>
        <v/>
      </c>
      <c r="HX84" s="151" t="str">
        <f t="shared" si="75"/>
        <v/>
      </c>
      <c r="HY84" s="151" t="str">
        <f t="shared" si="76"/>
        <v/>
      </c>
      <c r="HZ84" s="151" t="str">
        <f t="shared" si="77"/>
        <v/>
      </c>
      <c r="IA84" s="148" t="str">
        <f t="shared" si="78"/>
        <v/>
      </c>
      <c r="IB84" s="153" t="str">
        <f t="shared" si="79"/>
        <v/>
      </c>
      <c r="IC84" s="211" t="str">
        <f t="shared" si="80"/>
        <v/>
      </c>
      <c r="ID84" s="212" t="str">
        <f t="shared" si="81"/>
        <v/>
      </c>
      <c r="IE84" s="154" t="str">
        <f t="shared" si="82"/>
        <v/>
      </c>
      <c r="IF84" s="150" t="str">
        <f t="shared" si="45"/>
        <v/>
      </c>
      <c r="IG84" s="144" t="str">
        <f t="shared" si="83"/>
        <v/>
      </c>
      <c r="IH84" s="149" t="str">
        <f t="shared" si="84"/>
        <v/>
      </c>
      <c r="II84" s="149" t="str">
        <f t="shared" si="85"/>
        <v/>
      </c>
      <c r="IJ84" s="154" t="str">
        <f t="shared" si="86"/>
        <v/>
      </c>
    </row>
    <row r="85" spans="1:244" ht="13.5" customHeight="1">
      <c r="B85" s="140"/>
      <c r="C85" s="140"/>
      <c r="D85" s="140"/>
      <c r="E85" s="140"/>
      <c r="F85" s="140"/>
      <c r="G85" s="140"/>
      <c r="H85" s="140"/>
      <c r="I85" s="140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1"/>
      <c r="IG85" s="141"/>
      <c r="IH85" s="141"/>
      <c r="II85" s="141"/>
      <c r="IJ85" s="141"/>
    </row>
    <row r="86" spans="1:244" ht="13.5" customHeight="1">
      <c r="B86" s="140"/>
      <c r="C86" s="140"/>
      <c r="D86" s="140"/>
      <c r="E86" s="140"/>
      <c r="F86" s="140"/>
      <c r="G86" s="140"/>
      <c r="H86" s="140"/>
      <c r="I86" s="140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1"/>
      <c r="IG86" s="141"/>
      <c r="IH86" s="141"/>
      <c r="II86" s="141"/>
      <c r="IJ86" s="141"/>
    </row>
    <row r="87" spans="1:244" ht="13.5" customHeight="1">
      <c r="B87" s="140"/>
      <c r="C87" s="140"/>
      <c r="D87" s="140"/>
      <c r="E87" s="140"/>
      <c r="F87" s="140"/>
      <c r="G87" s="140"/>
      <c r="H87" s="140"/>
      <c r="I87" s="140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0"/>
      <c r="FK87" s="140"/>
      <c r="FL87" s="140"/>
      <c r="FM87" s="140"/>
      <c r="FN87" s="140"/>
      <c r="FO87" s="140"/>
      <c r="FP87" s="140"/>
      <c r="FQ87" s="140"/>
      <c r="FR87" s="140"/>
      <c r="FS87" s="140"/>
      <c r="FT87" s="140"/>
      <c r="FU87" s="140"/>
      <c r="FV87" s="140"/>
      <c r="FW87" s="140"/>
      <c r="FX87" s="140"/>
      <c r="FY87" s="140"/>
      <c r="FZ87" s="140"/>
      <c r="GA87" s="140"/>
      <c r="GB87" s="140"/>
      <c r="GC87" s="140"/>
      <c r="GD87" s="140"/>
      <c r="GE87" s="140"/>
      <c r="GF87" s="140"/>
      <c r="GG87" s="140"/>
      <c r="GW87" s="140"/>
      <c r="GX87" s="140"/>
      <c r="GY87" s="140"/>
      <c r="GZ87" s="140"/>
      <c r="HA87" s="140"/>
      <c r="HB87" s="140"/>
      <c r="HC87" s="140"/>
      <c r="HD87" s="140"/>
      <c r="HE87" s="140"/>
      <c r="HF87" s="140"/>
      <c r="HG87" s="140"/>
      <c r="HH87" s="140"/>
      <c r="HI87" s="140"/>
      <c r="HJ87" s="140"/>
      <c r="HK87" s="140"/>
      <c r="HL87" s="140"/>
      <c r="HM87" s="140"/>
      <c r="HN87" s="140"/>
      <c r="HO87" s="140"/>
      <c r="HP87" s="140"/>
      <c r="HQ87" s="140"/>
      <c r="HR87" s="140"/>
      <c r="HS87" s="140"/>
      <c r="HT87" s="140"/>
      <c r="HU87" s="140"/>
      <c r="HV87" s="140"/>
      <c r="HW87" s="140"/>
      <c r="HX87" s="140"/>
      <c r="HY87" s="140"/>
      <c r="HZ87" s="140"/>
      <c r="IA87" s="140"/>
      <c r="IB87" s="140"/>
      <c r="IC87" s="140"/>
      <c r="ID87" s="140"/>
      <c r="IE87" s="140"/>
      <c r="IF87" s="141"/>
      <c r="IG87" s="141"/>
      <c r="IH87" s="141"/>
      <c r="II87" s="141"/>
      <c r="IJ87" s="141"/>
    </row>
    <row r="88" spans="1:244" ht="13.5" customHeight="1">
      <c r="B88" s="140"/>
      <c r="C88" s="140"/>
      <c r="D88" s="140"/>
      <c r="E88" s="140"/>
      <c r="F88" s="140"/>
      <c r="G88" s="140"/>
      <c r="H88" s="140"/>
      <c r="I88" s="140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  <c r="FT88" s="140"/>
      <c r="FU88" s="140"/>
      <c r="FV88" s="140"/>
      <c r="FW88" s="140"/>
      <c r="FX88" s="140"/>
      <c r="FY88" s="140"/>
      <c r="FZ88" s="140"/>
      <c r="GA88" s="140"/>
      <c r="GB88" s="140"/>
      <c r="GC88" s="140"/>
      <c r="GD88" s="140"/>
      <c r="GE88" s="140"/>
      <c r="GF88" s="140"/>
      <c r="GG88" s="140"/>
      <c r="GW88" s="140"/>
      <c r="GX88" s="140"/>
      <c r="GY88" s="140"/>
      <c r="GZ88" s="140"/>
      <c r="HA88" s="140"/>
      <c r="HB88" s="140"/>
      <c r="HC88" s="140"/>
      <c r="HD88" s="140"/>
      <c r="HE88" s="140"/>
      <c r="HF88" s="140"/>
      <c r="HG88" s="140"/>
      <c r="HH88" s="140"/>
      <c r="HI88" s="140"/>
      <c r="HJ88" s="140"/>
      <c r="HK88" s="140"/>
      <c r="HL88" s="140"/>
      <c r="HM88" s="140"/>
      <c r="HN88" s="140"/>
      <c r="HO88" s="140"/>
      <c r="HP88" s="140"/>
      <c r="HQ88" s="140"/>
      <c r="HR88" s="140"/>
      <c r="HS88" s="140"/>
      <c r="HT88" s="140"/>
      <c r="HU88" s="140"/>
      <c r="HV88" s="140"/>
      <c r="HW88" s="140"/>
      <c r="HX88" s="140"/>
      <c r="HY88" s="140"/>
      <c r="HZ88" s="140"/>
      <c r="IA88" s="140"/>
      <c r="IB88" s="140"/>
      <c r="IC88" s="140"/>
      <c r="ID88" s="140"/>
      <c r="IE88" s="140"/>
      <c r="IF88" s="141"/>
      <c r="IG88" s="141"/>
      <c r="IH88" s="141"/>
      <c r="II88" s="141"/>
      <c r="IJ88" s="141"/>
    </row>
    <row r="89" spans="1:244" ht="13.5" customHeight="1">
      <c r="B89" s="140"/>
      <c r="C89" s="140"/>
      <c r="D89" s="140"/>
      <c r="E89" s="140"/>
      <c r="F89" s="140"/>
      <c r="G89" s="140"/>
      <c r="H89" s="140"/>
      <c r="I89" s="140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  <c r="FT89" s="140"/>
      <c r="FU89" s="140"/>
      <c r="FV89" s="140"/>
      <c r="FW89" s="140"/>
      <c r="FX89" s="140"/>
      <c r="FY89" s="140"/>
      <c r="FZ89" s="140"/>
      <c r="GA89" s="140"/>
      <c r="GB89" s="140"/>
      <c r="GC89" s="140"/>
      <c r="GD89" s="140"/>
      <c r="GE89" s="140"/>
      <c r="GF89" s="140"/>
      <c r="GG89" s="140"/>
      <c r="GW89" s="140"/>
      <c r="GX89" s="140"/>
      <c r="GY89" s="140"/>
      <c r="GZ89" s="140"/>
      <c r="HA89" s="140"/>
      <c r="HB89" s="140"/>
      <c r="HC89" s="140"/>
      <c r="HD89" s="140"/>
      <c r="HE89" s="140"/>
      <c r="HF89" s="140"/>
      <c r="HG89" s="140"/>
      <c r="HH89" s="140"/>
      <c r="HI89" s="140"/>
      <c r="HJ89" s="140"/>
      <c r="HK89" s="140"/>
      <c r="HL89" s="140"/>
      <c r="HM89" s="140"/>
      <c r="HN89" s="140"/>
      <c r="HO89" s="140"/>
      <c r="HP89" s="140"/>
      <c r="HQ89" s="140"/>
      <c r="HR89" s="140"/>
      <c r="HS89" s="140"/>
      <c r="HT89" s="140"/>
      <c r="HU89" s="140"/>
      <c r="HV89" s="140"/>
      <c r="HW89" s="140"/>
      <c r="HX89" s="140"/>
      <c r="HY89" s="140"/>
      <c r="HZ89" s="140"/>
      <c r="IA89" s="140"/>
      <c r="IB89" s="140"/>
      <c r="IC89" s="140"/>
      <c r="ID89" s="140"/>
      <c r="IE89" s="140"/>
      <c r="IF89" s="141"/>
      <c r="IG89" s="141"/>
      <c r="IH89" s="141"/>
      <c r="II89" s="141"/>
      <c r="IJ89" s="141"/>
    </row>
    <row r="90" spans="1:244" ht="13.5" customHeight="1">
      <c r="B90" s="140"/>
      <c r="C90" s="140"/>
      <c r="D90" s="140"/>
      <c r="E90" s="140"/>
      <c r="F90" s="140"/>
      <c r="G90" s="140"/>
      <c r="H90" s="140"/>
      <c r="I90" s="140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0"/>
      <c r="FK90" s="140"/>
      <c r="FL90" s="140"/>
      <c r="FM90" s="140"/>
      <c r="FN90" s="140"/>
      <c r="FO90" s="140"/>
      <c r="FP90" s="140"/>
      <c r="FQ90" s="140"/>
      <c r="FR90" s="140"/>
      <c r="FS90" s="140"/>
      <c r="FT90" s="140"/>
      <c r="FU90" s="140"/>
      <c r="FV90" s="140"/>
      <c r="FW90" s="140"/>
      <c r="FX90" s="140"/>
      <c r="FY90" s="140"/>
      <c r="FZ90" s="140"/>
      <c r="GA90" s="140"/>
      <c r="GB90" s="140"/>
      <c r="GC90" s="140"/>
      <c r="GD90" s="140"/>
      <c r="GE90" s="140"/>
      <c r="GF90" s="140"/>
      <c r="GG90" s="140"/>
      <c r="GW90" s="140"/>
      <c r="GX90" s="140"/>
      <c r="GY90" s="140"/>
      <c r="GZ90" s="140"/>
      <c r="HA90" s="140"/>
      <c r="HB90" s="140"/>
      <c r="HC90" s="140"/>
      <c r="HD90" s="140"/>
      <c r="HE90" s="140"/>
      <c r="HF90" s="140"/>
      <c r="HG90" s="140"/>
      <c r="HH90" s="140"/>
      <c r="HI90" s="140"/>
      <c r="HJ90" s="140"/>
      <c r="HK90" s="140"/>
      <c r="HL90" s="140"/>
      <c r="HM90" s="140"/>
      <c r="HN90" s="140"/>
      <c r="HO90" s="140"/>
      <c r="HP90" s="140"/>
      <c r="HQ90" s="140"/>
      <c r="HR90" s="140"/>
      <c r="HS90" s="140"/>
      <c r="HT90" s="140"/>
      <c r="HU90" s="140"/>
      <c r="HV90" s="140"/>
      <c r="HW90" s="140"/>
      <c r="HX90" s="140"/>
      <c r="HY90" s="140"/>
      <c r="HZ90" s="140"/>
      <c r="IA90" s="140"/>
      <c r="IB90" s="140"/>
      <c r="IC90" s="140"/>
      <c r="ID90" s="140"/>
      <c r="IE90" s="140"/>
      <c r="IF90" s="141"/>
      <c r="IG90" s="141"/>
      <c r="IH90" s="141"/>
      <c r="II90" s="141"/>
      <c r="IJ90" s="141"/>
    </row>
    <row r="91" spans="1:244" ht="13.5" customHeight="1">
      <c r="B91" s="140"/>
      <c r="C91" s="140"/>
      <c r="D91" s="140"/>
      <c r="E91" s="140"/>
      <c r="F91" s="140"/>
      <c r="G91" s="140"/>
      <c r="H91" s="140"/>
      <c r="I91" s="140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140"/>
      <c r="FG91" s="140"/>
      <c r="FH91" s="140"/>
      <c r="FI91" s="140"/>
      <c r="FJ91" s="140"/>
      <c r="FK91" s="140"/>
      <c r="FL91" s="140"/>
      <c r="FM91" s="140"/>
      <c r="FN91" s="140"/>
      <c r="FO91" s="140"/>
      <c r="FP91" s="140"/>
      <c r="FQ91" s="140"/>
      <c r="FR91" s="140"/>
      <c r="FS91" s="140"/>
      <c r="FT91" s="140"/>
      <c r="FU91" s="140"/>
      <c r="FV91" s="140"/>
      <c r="FW91" s="140"/>
      <c r="FX91" s="140"/>
      <c r="FY91" s="140"/>
      <c r="FZ91" s="140"/>
      <c r="GA91" s="140"/>
      <c r="GB91" s="140"/>
      <c r="GC91" s="140"/>
      <c r="GD91" s="140"/>
      <c r="GE91" s="140"/>
      <c r="GF91" s="140"/>
      <c r="GG91" s="140"/>
      <c r="GW91" s="140"/>
      <c r="GX91" s="140"/>
      <c r="GY91" s="140"/>
      <c r="GZ91" s="140"/>
      <c r="HA91" s="140"/>
      <c r="HB91" s="140"/>
      <c r="HC91" s="140"/>
      <c r="HD91" s="140"/>
      <c r="HE91" s="140"/>
      <c r="HF91" s="140"/>
      <c r="HG91" s="140"/>
      <c r="HH91" s="140"/>
      <c r="HI91" s="140"/>
      <c r="HJ91" s="140"/>
      <c r="HK91" s="140"/>
      <c r="HL91" s="140"/>
      <c r="HM91" s="140"/>
      <c r="HN91" s="140"/>
      <c r="HO91" s="140"/>
      <c r="HP91" s="140"/>
      <c r="HQ91" s="140"/>
      <c r="HR91" s="140"/>
      <c r="HS91" s="140"/>
      <c r="HT91" s="140"/>
      <c r="HU91" s="140"/>
      <c r="HV91" s="140"/>
      <c r="HW91" s="140"/>
      <c r="HX91" s="140"/>
      <c r="HY91" s="140"/>
      <c r="HZ91" s="140"/>
      <c r="IA91" s="140"/>
      <c r="IB91" s="140"/>
      <c r="IC91" s="140"/>
      <c r="ID91" s="140"/>
      <c r="IE91" s="140"/>
      <c r="IF91" s="141"/>
      <c r="IG91" s="141"/>
      <c r="IH91" s="141"/>
      <c r="II91" s="141"/>
      <c r="IJ91" s="141"/>
    </row>
    <row r="92" spans="1:244" ht="13.5" customHeight="1">
      <c r="B92" s="140"/>
      <c r="C92" s="140"/>
      <c r="D92" s="140"/>
      <c r="E92" s="140"/>
      <c r="F92" s="140"/>
      <c r="G92" s="140"/>
      <c r="H92" s="140"/>
      <c r="I92" s="140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40"/>
      <c r="FM92" s="140"/>
      <c r="FN92" s="140"/>
      <c r="FO92" s="140"/>
      <c r="FP92" s="140"/>
      <c r="FQ92" s="140"/>
      <c r="FR92" s="140"/>
      <c r="FS92" s="140"/>
      <c r="FT92" s="140"/>
      <c r="FU92" s="140"/>
      <c r="FV92" s="140"/>
      <c r="FW92" s="140"/>
      <c r="FX92" s="140"/>
      <c r="FY92" s="140"/>
      <c r="FZ92" s="140"/>
      <c r="GA92" s="140"/>
      <c r="GB92" s="140"/>
      <c r="GC92" s="140"/>
      <c r="GD92" s="140"/>
      <c r="GE92" s="140"/>
      <c r="GF92" s="140"/>
      <c r="GG92" s="140"/>
      <c r="GW92" s="140"/>
      <c r="GX92" s="140"/>
      <c r="GY92" s="140"/>
      <c r="GZ92" s="140"/>
      <c r="HA92" s="140"/>
      <c r="HB92" s="140"/>
      <c r="HC92" s="140"/>
      <c r="HD92" s="140"/>
      <c r="HE92" s="140"/>
      <c r="HF92" s="140"/>
      <c r="HG92" s="140"/>
      <c r="HH92" s="140"/>
      <c r="HI92" s="140"/>
      <c r="HJ92" s="140"/>
      <c r="HK92" s="140"/>
      <c r="HL92" s="140"/>
      <c r="HM92" s="140"/>
      <c r="HN92" s="140"/>
      <c r="HO92" s="140"/>
      <c r="HP92" s="140"/>
      <c r="HQ92" s="140"/>
      <c r="HR92" s="140"/>
      <c r="HS92" s="140"/>
      <c r="HT92" s="140"/>
      <c r="HU92" s="140"/>
      <c r="HV92" s="140"/>
      <c r="HW92" s="140"/>
      <c r="HX92" s="140"/>
      <c r="HY92" s="140"/>
      <c r="HZ92" s="140"/>
      <c r="IA92" s="140"/>
      <c r="IB92" s="140"/>
      <c r="IC92" s="140"/>
      <c r="ID92" s="140"/>
      <c r="IE92" s="140"/>
      <c r="IF92" s="141"/>
      <c r="IG92" s="141"/>
      <c r="IH92" s="141"/>
      <c r="II92" s="141"/>
      <c r="IJ92" s="141"/>
    </row>
    <row r="93" spans="1:244" ht="13.5" customHeight="1">
      <c r="B93" s="140"/>
      <c r="C93" s="140"/>
      <c r="D93" s="140"/>
      <c r="E93" s="140"/>
      <c r="F93" s="140"/>
      <c r="G93" s="140"/>
      <c r="H93" s="140"/>
      <c r="I93" s="140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1"/>
      <c r="IG93" s="141"/>
      <c r="IH93" s="141"/>
      <c r="II93" s="141"/>
      <c r="IJ93" s="141"/>
    </row>
    <row r="94" spans="1:244" ht="13.5" customHeight="1">
      <c r="B94" s="140"/>
      <c r="C94" s="140"/>
      <c r="D94" s="140"/>
      <c r="E94" s="140"/>
      <c r="F94" s="140"/>
      <c r="G94" s="140"/>
      <c r="H94" s="140"/>
      <c r="I94" s="140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  <c r="HP94" s="140"/>
      <c r="HQ94" s="140"/>
      <c r="HR94" s="140"/>
      <c r="HS94" s="140"/>
      <c r="HT94" s="140"/>
      <c r="HU94" s="140"/>
      <c r="HV94" s="140"/>
      <c r="HW94" s="140"/>
      <c r="HX94" s="140"/>
      <c r="HY94" s="140"/>
      <c r="HZ94" s="140"/>
      <c r="IA94" s="140"/>
      <c r="IB94" s="140"/>
      <c r="IC94" s="140"/>
      <c r="ID94" s="140"/>
      <c r="IE94" s="140"/>
      <c r="IF94" s="141"/>
      <c r="IG94" s="141"/>
      <c r="IH94" s="141"/>
      <c r="II94" s="141"/>
      <c r="IJ94" s="141"/>
    </row>
    <row r="95" spans="1:244" ht="13.5" customHeight="1">
      <c r="B95" s="140"/>
      <c r="C95" s="140"/>
      <c r="D95" s="140"/>
      <c r="E95" s="140"/>
      <c r="F95" s="140"/>
      <c r="G95" s="140"/>
      <c r="H95" s="140"/>
      <c r="I95" s="140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  <c r="HP95" s="140"/>
      <c r="HQ95" s="140"/>
      <c r="HR95" s="140"/>
      <c r="HS95" s="140"/>
      <c r="HT95" s="140"/>
      <c r="HU95" s="140"/>
      <c r="HV95" s="140"/>
      <c r="HW95" s="140"/>
      <c r="HX95" s="140"/>
      <c r="HY95" s="140"/>
      <c r="HZ95" s="140"/>
      <c r="IA95" s="140"/>
      <c r="IB95" s="140"/>
      <c r="IC95" s="140"/>
      <c r="ID95" s="140"/>
      <c r="IE95" s="140"/>
      <c r="IF95" s="141"/>
      <c r="IG95" s="141"/>
      <c r="IH95" s="141"/>
      <c r="II95" s="141"/>
      <c r="IJ95" s="141"/>
    </row>
    <row r="96" spans="1:244" ht="13.5" customHeight="1">
      <c r="B96" s="140"/>
      <c r="C96" s="140"/>
      <c r="D96" s="140"/>
      <c r="E96" s="140"/>
      <c r="F96" s="140"/>
      <c r="G96" s="140"/>
      <c r="H96" s="140"/>
      <c r="I96" s="140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1"/>
      <c r="IG96" s="141"/>
      <c r="IH96" s="141"/>
      <c r="II96" s="141"/>
      <c r="IJ96" s="141"/>
    </row>
    <row r="97" spans="2:244" ht="13.5" customHeight="1">
      <c r="B97" s="140"/>
      <c r="C97" s="140"/>
      <c r="D97" s="140"/>
      <c r="E97" s="140"/>
      <c r="F97" s="140"/>
      <c r="G97" s="140"/>
      <c r="H97" s="140"/>
      <c r="I97" s="140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  <c r="HP97" s="140"/>
      <c r="HQ97" s="140"/>
      <c r="HR97" s="140"/>
      <c r="HS97" s="140"/>
      <c r="HT97" s="140"/>
      <c r="HU97" s="140"/>
      <c r="HV97" s="140"/>
      <c r="HW97" s="140"/>
      <c r="HX97" s="140"/>
      <c r="HY97" s="140"/>
      <c r="HZ97" s="140"/>
      <c r="IA97" s="140"/>
      <c r="IB97" s="140"/>
      <c r="IC97" s="140"/>
      <c r="ID97" s="140"/>
      <c r="IE97" s="140"/>
      <c r="IF97" s="141"/>
      <c r="IG97" s="141"/>
      <c r="IH97" s="141"/>
      <c r="II97" s="141"/>
      <c r="IJ97" s="141"/>
    </row>
    <row r="98" spans="2:244" ht="13.5" customHeight="1">
      <c r="B98" s="140"/>
      <c r="C98" s="140"/>
      <c r="D98" s="140"/>
      <c r="E98" s="140"/>
      <c r="F98" s="140"/>
      <c r="G98" s="140"/>
      <c r="H98" s="140"/>
      <c r="I98" s="140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  <c r="HP98" s="140"/>
      <c r="HQ98" s="140"/>
      <c r="HR98" s="140"/>
      <c r="HS98" s="140"/>
      <c r="HT98" s="140"/>
      <c r="HU98" s="140"/>
      <c r="HV98" s="140"/>
      <c r="HW98" s="140"/>
      <c r="HX98" s="140"/>
      <c r="HY98" s="140"/>
      <c r="HZ98" s="140"/>
      <c r="IA98" s="140"/>
      <c r="IB98" s="140"/>
      <c r="IC98" s="140"/>
      <c r="ID98" s="140"/>
      <c r="IE98" s="140"/>
      <c r="IF98" s="141"/>
      <c r="IG98" s="141"/>
      <c r="IH98" s="141"/>
      <c r="II98" s="141"/>
      <c r="IJ98" s="141"/>
    </row>
    <row r="99" spans="2:244" ht="13.5" customHeight="1">
      <c r="B99" s="140"/>
      <c r="C99" s="140"/>
      <c r="D99" s="140"/>
      <c r="E99" s="140"/>
      <c r="F99" s="140"/>
      <c r="G99" s="140"/>
      <c r="H99" s="140"/>
      <c r="I99" s="140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  <c r="IE99" s="140"/>
      <c r="IF99" s="141"/>
      <c r="IG99" s="141"/>
      <c r="IH99" s="141"/>
      <c r="II99" s="141"/>
      <c r="IJ99" s="141"/>
    </row>
    <row r="100" spans="2:244" ht="13.5" customHeight="1">
      <c r="B100" s="140"/>
      <c r="C100" s="140"/>
      <c r="D100" s="140"/>
      <c r="E100" s="140"/>
      <c r="F100" s="140"/>
      <c r="G100" s="140"/>
      <c r="H100" s="140"/>
      <c r="I100" s="140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  <c r="GE100" s="140"/>
      <c r="GF100" s="140"/>
      <c r="GG100" s="140"/>
      <c r="GW100" s="140"/>
      <c r="GX100" s="140"/>
      <c r="GY100" s="140"/>
      <c r="GZ100" s="140"/>
      <c r="HA100" s="140"/>
      <c r="HB100" s="140"/>
      <c r="HC100" s="140"/>
      <c r="HD100" s="140"/>
      <c r="HE100" s="140"/>
      <c r="HF100" s="140"/>
      <c r="HG100" s="140"/>
      <c r="HH100" s="140"/>
      <c r="HI100" s="140"/>
      <c r="HJ100" s="140"/>
      <c r="HK100" s="140"/>
      <c r="HL100" s="140"/>
      <c r="HM100" s="140"/>
      <c r="HN100" s="140"/>
      <c r="HO100" s="140"/>
      <c r="HP100" s="140"/>
      <c r="HQ100" s="140"/>
      <c r="HR100" s="140"/>
      <c r="HS100" s="140"/>
      <c r="HT100" s="140"/>
      <c r="HU100" s="140"/>
      <c r="HV100" s="140"/>
      <c r="HW100" s="140"/>
      <c r="HX100" s="140"/>
      <c r="HY100" s="140"/>
      <c r="HZ100" s="140"/>
      <c r="IA100" s="140"/>
      <c r="IB100" s="140"/>
      <c r="IC100" s="140"/>
      <c r="ID100" s="140"/>
      <c r="IE100" s="140"/>
      <c r="IF100" s="141"/>
      <c r="IG100" s="141"/>
      <c r="IH100" s="141"/>
      <c r="II100" s="141"/>
      <c r="IJ100" s="141"/>
    </row>
    <row r="101" spans="2:244" ht="13.5" customHeight="1">
      <c r="B101" s="140"/>
      <c r="C101" s="140"/>
      <c r="D101" s="140"/>
      <c r="E101" s="140"/>
      <c r="F101" s="140"/>
      <c r="G101" s="140"/>
      <c r="H101" s="140"/>
      <c r="I101" s="140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140"/>
      <c r="FG101" s="140"/>
      <c r="FH101" s="140"/>
      <c r="FI101" s="140"/>
      <c r="FJ101" s="140"/>
      <c r="FK101" s="140"/>
      <c r="FL101" s="140"/>
      <c r="FM101" s="140"/>
      <c r="FN101" s="140"/>
      <c r="FO101" s="140"/>
      <c r="FP101" s="140"/>
      <c r="FQ101" s="140"/>
      <c r="FR101" s="140"/>
      <c r="FS101" s="140"/>
      <c r="FT101" s="140"/>
      <c r="FU101" s="140"/>
      <c r="FV101" s="140"/>
      <c r="FW101" s="140"/>
      <c r="FX101" s="140"/>
      <c r="FY101" s="140"/>
      <c r="FZ101" s="140"/>
      <c r="GA101" s="140"/>
      <c r="GB101" s="140"/>
      <c r="GC101" s="140"/>
      <c r="GD101" s="140"/>
      <c r="GE101" s="140"/>
      <c r="GF101" s="140"/>
      <c r="GG101" s="140"/>
      <c r="GW101" s="140"/>
      <c r="GX101" s="140"/>
      <c r="GY101" s="140"/>
      <c r="GZ101" s="140"/>
      <c r="HA101" s="140"/>
      <c r="HB101" s="140"/>
      <c r="HC101" s="140"/>
      <c r="HD101" s="140"/>
      <c r="HE101" s="140"/>
      <c r="HF101" s="140"/>
      <c r="HG101" s="140"/>
      <c r="HH101" s="140"/>
      <c r="HI101" s="140"/>
      <c r="HJ101" s="140"/>
      <c r="HK101" s="140"/>
      <c r="HL101" s="140"/>
      <c r="HM101" s="140"/>
      <c r="HN101" s="140"/>
      <c r="HO101" s="140"/>
      <c r="HP101" s="140"/>
      <c r="HQ101" s="140"/>
      <c r="HR101" s="140"/>
      <c r="HS101" s="140"/>
      <c r="HT101" s="140"/>
      <c r="HU101" s="140"/>
      <c r="HV101" s="140"/>
      <c r="HW101" s="140"/>
      <c r="HX101" s="140"/>
      <c r="HY101" s="140"/>
      <c r="HZ101" s="140"/>
      <c r="IA101" s="140"/>
      <c r="IB101" s="140"/>
      <c r="IC101" s="140"/>
      <c r="ID101" s="140"/>
      <c r="IE101" s="140"/>
      <c r="IF101" s="141"/>
      <c r="IG101" s="141"/>
      <c r="IH101" s="141"/>
      <c r="II101" s="141"/>
      <c r="IJ101" s="141"/>
    </row>
    <row r="102" spans="2:244" ht="13.5" customHeight="1">
      <c r="B102" s="140"/>
      <c r="C102" s="140"/>
      <c r="D102" s="140"/>
      <c r="E102" s="140"/>
      <c r="F102" s="140"/>
      <c r="G102" s="140"/>
      <c r="H102" s="140"/>
      <c r="I102" s="140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  <c r="IE102" s="140"/>
      <c r="IF102" s="141"/>
      <c r="IG102" s="141"/>
      <c r="IH102" s="141"/>
      <c r="II102" s="141"/>
      <c r="IJ102" s="141"/>
    </row>
    <row r="103" spans="2:244" ht="13.5" customHeight="1">
      <c r="B103" s="140"/>
      <c r="C103" s="140"/>
      <c r="D103" s="140"/>
      <c r="E103" s="140"/>
      <c r="F103" s="140"/>
      <c r="G103" s="140"/>
      <c r="H103" s="140"/>
      <c r="I103" s="140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0"/>
      <c r="FK103" s="140"/>
      <c r="FL103" s="140"/>
      <c r="FM103" s="140"/>
      <c r="FN103" s="140"/>
      <c r="FO103" s="140"/>
      <c r="FP103" s="140"/>
      <c r="FQ103" s="140"/>
      <c r="FR103" s="140"/>
      <c r="FS103" s="140"/>
      <c r="FT103" s="140"/>
      <c r="FU103" s="140"/>
      <c r="FV103" s="140"/>
      <c r="FW103" s="140"/>
      <c r="FX103" s="140"/>
      <c r="FY103" s="140"/>
      <c r="FZ103" s="140"/>
      <c r="GA103" s="140"/>
      <c r="GB103" s="140"/>
      <c r="GC103" s="140"/>
      <c r="GD103" s="140"/>
      <c r="GE103" s="140"/>
      <c r="GF103" s="140"/>
      <c r="GG103" s="140"/>
      <c r="GW103" s="140"/>
      <c r="GX103" s="140"/>
      <c r="GY103" s="140"/>
      <c r="GZ103" s="140"/>
      <c r="HA103" s="140"/>
      <c r="HB103" s="140"/>
      <c r="HC103" s="140"/>
      <c r="HD103" s="140"/>
      <c r="HE103" s="140"/>
      <c r="HF103" s="140"/>
      <c r="HG103" s="140"/>
      <c r="HH103" s="140"/>
      <c r="HI103" s="140"/>
      <c r="HJ103" s="140"/>
      <c r="HK103" s="140"/>
      <c r="HL103" s="140"/>
      <c r="HM103" s="140"/>
      <c r="HN103" s="140"/>
      <c r="HO103" s="140"/>
      <c r="HP103" s="140"/>
      <c r="HQ103" s="140"/>
      <c r="HR103" s="140"/>
      <c r="HS103" s="140"/>
      <c r="HT103" s="140"/>
      <c r="HU103" s="140"/>
      <c r="HV103" s="140"/>
      <c r="HW103" s="140"/>
      <c r="HX103" s="140"/>
      <c r="HY103" s="140"/>
      <c r="HZ103" s="140"/>
      <c r="IA103" s="140"/>
      <c r="IB103" s="140"/>
      <c r="IC103" s="140"/>
      <c r="ID103" s="140"/>
      <c r="IE103" s="140"/>
      <c r="IF103" s="141"/>
      <c r="IG103" s="141"/>
      <c r="IH103" s="141"/>
      <c r="II103" s="141"/>
      <c r="IJ103" s="141"/>
    </row>
    <row r="104" spans="2:244" ht="13.5" customHeight="1">
      <c r="B104" s="140"/>
      <c r="C104" s="140"/>
      <c r="D104" s="140"/>
      <c r="E104" s="140"/>
      <c r="F104" s="140"/>
      <c r="G104" s="140"/>
      <c r="H104" s="140"/>
      <c r="I104" s="140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0"/>
      <c r="ED104" s="140"/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0"/>
      <c r="ES104" s="140"/>
      <c r="ET104" s="140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0"/>
      <c r="FK104" s="140"/>
      <c r="FL104" s="140"/>
      <c r="FM104" s="140"/>
      <c r="FN104" s="140"/>
      <c r="FO104" s="140"/>
      <c r="FP104" s="140"/>
      <c r="FQ104" s="140"/>
      <c r="FR104" s="140"/>
      <c r="FS104" s="140"/>
      <c r="FT104" s="140"/>
      <c r="FU104" s="140"/>
      <c r="FV104" s="140"/>
      <c r="FW104" s="140"/>
      <c r="FX104" s="140"/>
      <c r="FY104" s="140"/>
      <c r="FZ104" s="140"/>
      <c r="GA104" s="140"/>
      <c r="GB104" s="140"/>
      <c r="GC104" s="140"/>
      <c r="GD104" s="140"/>
      <c r="GE104" s="140"/>
      <c r="GF104" s="140"/>
      <c r="GG104" s="140"/>
      <c r="GW104" s="140"/>
      <c r="GX104" s="140"/>
      <c r="GY104" s="140"/>
      <c r="GZ104" s="140"/>
      <c r="HA104" s="140"/>
      <c r="HB104" s="140"/>
      <c r="HC104" s="140"/>
      <c r="HD104" s="140"/>
      <c r="HE104" s="140"/>
      <c r="HF104" s="140"/>
      <c r="HG104" s="140"/>
      <c r="HH104" s="140"/>
      <c r="HI104" s="140"/>
      <c r="HJ104" s="140"/>
      <c r="HK104" s="140"/>
      <c r="HL104" s="140"/>
      <c r="HM104" s="140"/>
      <c r="HN104" s="140"/>
      <c r="HO104" s="140"/>
      <c r="HP104" s="140"/>
      <c r="HQ104" s="140"/>
      <c r="HR104" s="140"/>
      <c r="HS104" s="140"/>
      <c r="HT104" s="140"/>
      <c r="HU104" s="140"/>
      <c r="HV104" s="140"/>
      <c r="HW104" s="140"/>
      <c r="HX104" s="140"/>
      <c r="HY104" s="140"/>
      <c r="HZ104" s="140"/>
      <c r="IA104" s="140"/>
      <c r="IB104" s="140"/>
      <c r="IC104" s="140"/>
      <c r="ID104" s="140"/>
      <c r="IE104" s="140"/>
      <c r="IF104" s="141"/>
      <c r="IG104" s="141"/>
      <c r="IH104" s="141"/>
      <c r="II104" s="141"/>
      <c r="IJ104" s="141"/>
    </row>
    <row r="105" spans="2:244" ht="13.5" customHeight="1">
      <c r="B105" s="140"/>
      <c r="C105" s="140"/>
      <c r="D105" s="140"/>
      <c r="E105" s="140"/>
      <c r="F105" s="140"/>
      <c r="G105" s="140"/>
      <c r="H105" s="140"/>
      <c r="I105" s="140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0"/>
      <c r="ES105" s="140"/>
      <c r="ET105" s="140"/>
      <c r="EU105" s="140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140"/>
      <c r="FG105" s="140"/>
      <c r="FH105" s="140"/>
      <c r="FI105" s="140"/>
      <c r="FJ105" s="140"/>
      <c r="FK105" s="140"/>
      <c r="FL105" s="140"/>
      <c r="FM105" s="140"/>
      <c r="FN105" s="140"/>
      <c r="FO105" s="140"/>
      <c r="FP105" s="140"/>
      <c r="FQ105" s="140"/>
      <c r="FR105" s="140"/>
      <c r="FS105" s="140"/>
      <c r="FT105" s="140"/>
      <c r="FU105" s="140"/>
      <c r="FV105" s="140"/>
      <c r="FW105" s="140"/>
      <c r="FX105" s="140"/>
      <c r="FY105" s="140"/>
      <c r="FZ105" s="140"/>
      <c r="GA105" s="140"/>
      <c r="GB105" s="140"/>
      <c r="GC105" s="140"/>
      <c r="GD105" s="140"/>
      <c r="GE105" s="140"/>
      <c r="GF105" s="140"/>
      <c r="GG105" s="140"/>
      <c r="GW105" s="140"/>
      <c r="GX105" s="140"/>
      <c r="GY105" s="140"/>
      <c r="GZ105" s="140"/>
      <c r="HA105" s="140"/>
      <c r="HB105" s="140"/>
      <c r="HC105" s="140"/>
      <c r="HD105" s="140"/>
      <c r="HE105" s="140"/>
      <c r="HF105" s="140"/>
      <c r="HG105" s="140"/>
      <c r="HH105" s="140"/>
      <c r="HI105" s="140"/>
      <c r="HJ105" s="140"/>
      <c r="HK105" s="140"/>
      <c r="HL105" s="140"/>
      <c r="HM105" s="140"/>
      <c r="HN105" s="140"/>
      <c r="HO105" s="140"/>
      <c r="HP105" s="140"/>
      <c r="HQ105" s="140"/>
      <c r="HR105" s="140"/>
      <c r="HS105" s="140"/>
      <c r="HT105" s="140"/>
      <c r="HU105" s="140"/>
      <c r="HV105" s="140"/>
      <c r="HW105" s="140"/>
      <c r="HX105" s="140"/>
      <c r="HY105" s="140"/>
      <c r="HZ105" s="140"/>
      <c r="IA105" s="140"/>
      <c r="IB105" s="140"/>
      <c r="IC105" s="140"/>
      <c r="ID105" s="140"/>
      <c r="IE105" s="140"/>
      <c r="IF105" s="141"/>
      <c r="IG105" s="141"/>
      <c r="IH105" s="141"/>
      <c r="II105" s="141"/>
      <c r="IJ105" s="141"/>
    </row>
    <row r="106" spans="2:244" ht="13.5" customHeight="1">
      <c r="B106" s="140"/>
      <c r="C106" s="140"/>
      <c r="D106" s="140"/>
      <c r="E106" s="140"/>
      <c r="F106" s="140"/>
      <c r="G106" s="140"/>
      <c r="H106" s="140"/>
      <c r="I106" s="140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0"/>
      <c r="FA106" s="140"/>
      <c r="FB106" s="140"/>
      <c r="FC106" s="140"/>
      <c r="FD106" s="140"/>
      <c r="FE106" s="140"/>
      <c r="FF106" s="140"/>
      <c r="FG106" s="140"/>
      <c r="FH106" s="140"/>
      <c r="FI106" s="140"/>
      <c r="FJ106" s="140"/>
      <c r="FK106" s="140"/>
      <c r="FL106" s="140"/>
      <c r="FM106" s="140"/>
      <c r="FN106" s="140"/>
      <c r="FO106" s="140"/>
      <c r="FP106" s="140"/>
      <c r="FQ106" s="140"/>
      <c r="FR106" s="140"/>
      <c r="FS106" s="140"/>
      <c r="FT106" s="140"/>
      <c r="FU106" s="140"/>
      <c r="FV106" s="140"/>
      <c r="FW106" s="140"/>
      <c r="FX106" s="140"/>
      <c r="FY106" s="140"/>
      <c r="FZ106" s="140"/>
      <c r="GA106" s="140"/>
      <c r="GB106" s="140"/>
      <c r="GC106" s="140"/>
      <c r="GD106" s="140"/>
      <c r="GE106" s="140"/>
      <c r="GF106" s="140"/>
      <c r="GG106" s="140"/>
      <c r="GW106" s="140"/>
      <c r="GX106" s="140"/>
      <c r="GY106" s="140"/>
      <c r="GZ106" s="140"/>
      <c r="HA106" s="140"/>
      <c r="HB106" s="140"/>
      <c r="HC106" s="140"/>
      <c r="HD106" s="140"/>
      <c r="HE106" s="140"/>
      <c r="HF106" s="140"/>
      <c r="HG106" s="140"/>
      <c r="HH106" s="140"/>
      <c r="HI106" s="140"/>
      <c r="HJ106" s="140"/>
      <c r="HK106" s="140"/>
      <c r="HL106" s="140"/>
      <c r="HM106" s="140"/>
      <c r="HN106" s="140"/>
      <c r="HO106" s="140"/>
      <c r="HP106" s="140"/>
      <c r="HQ106" s="140"/>
      <c r="HR106" s="140"/>
      <c r="HS106" s="140"/>
      <c r="HT106" s="140"/>
      <c r="HU106" s="140"/>
      <c r="HV106" s="140"/>
      <c r="HW106" s="140"/>
      <c r="HX106" s="140"/>
      <c r="HY106" s="140"/>
      <c r="HZ106" s="140"/>
      <c r="IA106" s="140"/>
      <c r="IB106" s="140"/>
      <c r="IC106" s="140"/>
      <c r="ID106" s="140"/>
      <c r="IE106" s="140"/>
      <c r="IF106" s="141"/>
      <c r="IG106" s="141"/>
      <c r="IH106" s="141"/>
      <c r="II106" s="141"/>
      <c r="IJ106" s="141"/>
    </row>
    <row r="107" spans="2:244" ht="13.5" customHeight="1">
      <c r="B107" s="140"/>
      <c r="C107" s="140"/>
      <c r="D107" s="140"/>
      <c r="E107" s="140"/>
      <c r="F107" s="140"/>
      <c r="G107" s="140"/>
      <c r="H107" s="140"/>
      <c r="I107" s="140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0"/>
      <c r="ES107" s="140"/>
      <c r="ET107" s="140"/>
      <c r="EU107" s="140"/>
      <c r="EV107" s="140"/>
      <c r="EW107" s="140"/>
      <c r="EX107" s="140"/>
      <c r="EY107" s="140"/>
      <c r="EZ107" s="140"/>
      <c r="FA107" s="140"/>
      <c r="FB107" s="140"/>
      <c r="FC107" s="140"/>
      <c r="FD107" s="140"/>
      <c r="FE107" s="140"/>
      <c r="FF107" s="140"/>
      <c r="FG107" s="140"/>
      <c r="FH107" s="140"/>
      <c r="FI107" s="140"/>
      <c r="FJ107" s="140"/>
      <c r="FK107" s="140"/>
      <c r="FL107" s="140"/>
      <c r="FM107" s="140"/>
      <c r="FN107" s="140"/>
      <c r="FO107" s="140"/>
      <c r="FP107" s="140"/>
      <c r="FQ107" s="140"/>
      <c r="FR107" s="140"/>
      <c r="FS107" s="140"/>
      <c r="FT107" s="140"/>
      <c r="FU107" s="140"/>
      <c r="FV107" s="140"/>
      <c r="FW107" s="140"/>
      <c r="FX107" s="140"/>
      <c r="FY107" s="140"/>
      <c r="FZ107" s="140"/>
      <c r="GA107" s="140"/>
      <c r="GB107" s="140"/>
      <c r="GC107" s="140"/>
      <c r="GD107" s="140"/>
      <c r="GE107" s="140"/>
      <c r="GF107" s="140"/>
      <c r="GG107" s="140"/>
      <c r="GW107" s="140"/>
      <c r="GX107" s="140"/>
      <c r="GY107" s="140"/>
      <c r="GZ107" s="140"/>
      <c r="HA107" s="140"/>
      <c r="HB107" s="140"/>
      <c r="HC107" s="140"/>
      <c r="HD107" s="140"/>
      <c r="HE107" s="140"/>
      <c r="HF107" s="140"/>
      <c r="HG107" s="140"/>
      <c r="HH107" s="140"/>
      <c r="HI107" s="140"/>
      <c r="HJ107" s="140"/>
      <c r="HK107" s="140"/>
      <c r="HL107" s="140"/>
      <c r="HM107" s="140"/>
      <c r="HN107" s="140"/>
      <c r="HO107" s="140"/>
      <c r="HP107" s="140"/>
      <c r="HQ107" s="140"/>
      <c r="HR107" s="140"/>
      <c r="HS107" s="140"/>
      <c r="HT107" s="140"/>
      <c r="HU107" s="140"/>
      <c r="HV107" s="140"/>
      <c r="HW107" s="140"/>
      <c r="HX107" s="140"/>
      <c r="HY107" s="140"/>
      <c r="HZ107" s="140"/>
      <c r="IA107" s="140"/>
      <c r="IB107" s="140"/>
      <c r="IC107" s="140"/>
      <c r="ID107" s="140"/>
      <c r="IE107" s="140"/>
      <c r="IF107" s="141"/>
      <c r="IG107" s="141"/>
      <c r="IH107" s="141"/>
      <c r="II107" s="141"/>
      <c r="IJ107" s="141"/>
    </row>
    <row r="108" spans="2:244" ht="13.5" customHeight="1">
      <c r="B108" s="140"/>
      <c r="C108" s="140"/>
      <c r="D108" s="140"/>
      <c r="E108" s="140"/>
      <c r="F108" s="140"/>
      <c r="G108" s="140"/>
      <c r="H108" s="140"/>
      <c r="I108" s="140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0"/>
      <c r="ES108" s="140"/>
      <c r="ET108" s="140"/>
      <c r="EU108" s="140"/>
      <c r="EV108" s="140"/>
      <c r="EW108" s="140"/>
      <c r="EX108" s="140"/>
      <c r="EY108" s="140"/>
      <c r="EZ108" s="140"/>
      <c r="FA108" s="140"/>
      <c r="FB108" s="140"/>
      <c r="FC108" s="140"/>
      <c r="FD108" s="140"/>
      <c r="FE108" s="140"/>
      <c r="FF108" s="140"/>
      <c r="FG108" s="140"/>
      <c r="FH108" s="140"/>
      <c r="FI108" s="140"/>
      <c r="FJ108" s="140"/>
      <c r="FK108" s="140"/>
      <c r="FL108" s="140"/>
      <c r="FM108" s="140"/>
      <c r="FN108" s="140"/>
      <c r="FO108" s="140"/>
      <c r="FP108" s="140"/>
      <c r="FQ108" s="140"/>
      <c r="FR108" s="140"/>
      <c r="FS108" s="140"/>
      <c r="FT108" s="140"/>
      <c r="FU108" s="140"/>
      <c r="FV108" s="140"/>
      <c r="FW108" s="140"/>
      <c r="FX108" s="140"/>
      <c r="FY108" s="140"/>
      <c r="FZ108" s="140"/>
      <c r="GA108" s="140"/>
      <c r="GB108" s="140"/>
      <c r="GC108" s="140"/>
      <c r="GD108" s="140"/>
      <c r="GE108" s="140"/>
      <c r="GF108" s="140"/>
      <c r="GG108" s="140"/>
      <c r="GW108" s="140"/>
      <c r="GX108" s="140"/>
      <c r="GY108" s="140"/>
      <c r="GZ108" s="140"/>
      <c r="HA108" s="140"/>
      <c r="HB108" s="140"/>
      <c r="HC108" s="140"/>
      <c r="HD108" s="140"/>
      <c r="HE108" s="140"/>
      <c r="HF108" s="140"/>
      <c r="HG108" s="140"/>
      <c r="HH108" s="140"/>
      <c r="HI108" s="140"/>
      <c r="HJ108" s="140"/>
      <c r="HK108" s="140"/>
      <c r="HL108" s="140"/>
      <c r="HM108" s="140"/>
      <c r="HN108" s="140"/>
      <c r="HO108" s="140"/>
      <c r="HP108" s="140"/>
      <c r="HQ108" s="140"/>
      <c r="HR108" s="140"/>
      <c r="HS108" s="140"/>
      <c r="HT108" s="140"/>
      <c r="HU108" s="140"/>
      <c r="HV108" s="140"/>
      <c r="HW108" s="140"/>
      <c r="HX108" s="140"/>
      <c r="HY108" s="140"/>
      <c r="HZ108" s="140"/>
      <c r="IA108" s="140"/>
      <c r="IB108" s="140"/>
      <c r="IC108" s="140"/>
      <c r="ID108" s="140"/>
      <c r="IE108" s="140"/>
      <c r="IF108" s="141"/>
      <c r="IG108" s="141"/>
      <c r="IH108" s="141"/>
      <c r="II108" s="141"/>
      <c r="IJ108" s="141"/>
    </row>
    <row r="109" spans="2:244" ht="13.5" customHeight="1">
      <c r="B109" s="140"/>
      <c r="C109" s="140"/>
      <c r="D109" s="140"/>
      <c r="E109" s="140"/>
      <c r="F109" s="140"/>
      <c r="G109" s="140"/>
      <c r="H109" s="140"/>
      <c r="I109" s="140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40"/>
      <c r="EO109" s="140"/>
      <c r="EP109" s="140"/>
      <c r="EQ109" s="140"/>
      <c r="ER109" s="140"/>
      <c r="ES109" s="140"/>
      <c r="ET109" s="140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0"/>
      <c r="GF109" s="140"/>
      <c r="GG109" s="140"/>
      <c r="GW109" s="140"/>
      <c r="GX109" s="140"/>
      <c r="GY109" s="140"/>
      <c r="GZ109" s="140"/>
      <c r="HA109" s="140"/>
      <c r="HB109" s="140"/>
      <c r="HC109" s="140"/>
      <c r="HD109" s="140"/>
      <c r="HE109" s="140"/>
      <c r="HF109" s="140"/>
      <c r="HG109" s="140"/>
      <c r="HH109" s="140"/>
      <c r="HI109" s="140"/>
      <c r="HJ109" s="140"/>
      <c r="HK109" s="140"/>
      <c r="HL109" s="140"/>
      <c r="HM109" s="140"/>
      <c r="HN109" s="140"/>
      <c r="HO109" s="140"/>
      <c r="HP109" s="140"/>
      <c r="HQ109" s="140"/>
      <c r="HR109" s="140"/>
      <c r="HS109" s="140"/>
      <c r="HT109" s="140"/>
      <c r="HU109" s="140"/>
      <c r="HV109" s="140"/>
      <c r="HW109" s="140"/>
      <c r="HX109" s="140"/>
      <c r="HY109" s="140"/>
      <c r="HZ109" s="140"/>
      <c r="IA109" s="140"/>
      <c r="IB109" s="140"/>
      <c r="IC109" s="140"/>
      <c r="ID109" s="140"/>
      <c r="IE109" s="140"/>
      <c r="IF109" s="141"/>
      <c r="IG109" s="141"/>
      <c r="IH109" s="141"/>
      <c r="II109" s="141"/>
      <c r="IJ109" s="141"/>
    </row>
    <row r="110" spans="2:244" ht="13.5" customHeight="1">
      <c r="B110" s="140"/>
      <c r="C110" s="140"/>
      <c r="D110" s="140"/>
      <c r="E110" s="140"/>
      <c r="F110" s="140"/>
      <c r="G110" s="140"/>
      <c r="H110" s="140"/>
      <c r="I110" s="140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40"/>
      <c r="EO110" s="140"/>
      <c r="EP110" s="140"/>
      <c r="EQ110" s="140"/>
      <c r="ER110" s="140"/>
      <c r="ES110" s="140"/>
      <c r="ET110" s="140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0"/>
      <c r="FK110" s="140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  <c r="GE110" s="140"/>
      <c r="GF110" s="140"/>
      <c r="GG110" s="140"/>
      <c r="GW110" s="140"/>
      <c r="GX110" s="140"/>
      <c r="GY110" s="140"/>
      <c r="GZ110" s="140"/>
      <c r="HA110" s="140"/>
      <c r="HB110" s="140"/>
      <c r="HC110" s="140"/>
      <c r="HD110" s="140"/>
      <c r="HE110" s="140"/>
      <c r="HF110" s="140"/>
      <c r="HG110" s="140"/>
      <c r="HH110" s="140"/>
      <c r="HI110" s="140"/>
      <c r="HJ110" s="140"/>
      <c r="HK110" s="140"/>
      <c r="HL110" s="140"/>
      <c r="HM110" s="140"/>
      <c r="HN110" s="140"/>
      <c r="HO110" s="140"/>
      <c r="HP110" s="140"/>
      <c r="HQ110" s="140"/>
      <c r="HR110" s="140"/>
      <c r="HS110" s="140"/>
      <c r="HT110" s="140"/>
      <c r="HU110" s="140"/>
      <c r="HV110" s="140"/>
      <c r="HW110" s="140"/>
      <c r="HX110" s="140"/>
      <c r="HY110" s="140"/>
      <c r="HZ110" s="140"/>
      <c r="IA110" s="140"/>
      <c r="IB110" s="140"/>
      <c r="IC110" s="140"/>
      <c r="ID110" s="140"/>
      <c r="IE110" s="140"/>
      <c r="IF110" s="141"/>
      <c r="IG110" s="141"/>
      <c r="IH110" s="141"/>
      <c r="II110" s="141"/>
      <c r="IJ110" s="141"/>
    </row>
    <row r="111" spans="2:244" ht="13.5" customHeight="1">
      <c r="B111" s="140"/>
      <c r="C111" s="140"/>
      <c r="D111" s="140"/>
      <c r="E111" s="140"/>
      <c r="F111" s="140"/>
      <c r="G111" s="140"/>
      <c r="H111" s="140"/>
      <c r="I111" s="140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  <c r="FF111" s="140"/>
      <c r="FG111" s="140"/>
      <c r="FH111" s="140"/>
      <c r="FI111" s="140"/>
      <c r="FJ111" s="140"/>
      <c r="FK111" s="140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0"/>
      <c r="FV111" s="140"/>
      <c r="FW111" s="140"/>
      <c r="FX111" s="140"/>
      <c r="FY111" s="140"/>
      <c r="FZ111" s="140"/>
      <c r="GA111" s="140"/>
      <c r="GB111" s="140"/>
      <c r="GC111" s="140"/>
      <c r="GD111" s="140"/>
      <c r="GE111" s="140"/>
      <c r="GF111" s="140"/>
      <c r="GG111" s="140"/>
      <c r="GW111" s="140"/>
      <c r="GX111" s="140"/>
      <c r="GY111" s="140"/>
      <c r="GZ111" s="140"/>
      <c r="HA111" s="140"/>
      <c r="HB111" s="140"/>
      <c r="HC111" s="140"/>
      <c r="HD111" s="140"/>
      <c r="HE111" s="140"/>
      <c r="HF111" s="140"/>
      <c r="HG111" s="140"/>
      <c r="HH111" s="140"/>
      <c r="HI111" s="140"/>
      <c r="HJ111" s="140"/>
      <c r="HK111" s="140"/>
      <c r="HL111" s="140"/>
      <c r="HM111" s="140"/>
      <c r="HN111" s="140"/>
      <c r="HO111" s="140"/>
      <c r="HP111" s="140"/>
      <c r="HQ111" s="140"/>
      <c r="HR111" s="140"/>
      <c r="HS111" s="140"/>
      <c r="HT111" s="140"/>
      <c r="HU111" s="140"/>
      <c r="HV111" s="140"/>
      <c r="HW111" s="140"/>
      <c r="HX111" s="140"/>
      <c r="HY111" s="140"/>
      <c r="HZ111" s="140"/>
      <c r="IA111" s="140"/>
      <c r="IB111" s="140"/>
      <c r="IC111" s="140"/>
      <c r="ID111" s="140"/>
      <c r="IE111" s="140"/>
      <c r="IF111" s="141"/>
      <c r="IG111" s="141"/>
      <c r="IH111" s="141"/>
      <c r="II111" s="141"/>
      <c r="IJ111" s="141"/>
    </row>
    <row r="112" spans="2:244" ht="13.5" customHeight="1">
      <c r="B112" s="140"/>
      <c r="C112" s="140"/>
      <c r="D112" s="140"/>
      <c r="E112" s="140"/>
      <c r="F112" s="140"/>
      <c r="G112" s="140"/>
      <c r="H112" s="140"/>
      <c r="I112" s="140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0"/>
      <c r="FK112" s="140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40"/>
      <c r="GD112" s="140"/>
      <c r="GE112" s="140"/>
      <c r="GF112" s="140"/>
      <c r="GG112" s="140"/>
      <c r="GW112" s="140"/>
      <c r="GX112" s="140"/>
      <c r="GY112" s="140"/>
      <c r="GZ112" s="140"/>
      <c r="HA112" s="140"/>
      <c r="HB112" s="140"/>
      <c r="HC112" s="140"/>
      <c r="HD112" s="140"/>
      <c r="HE112" s="140"/>
      <c r="HF112" s="140"/>
      <c r="HG112" s="140"/>
      <c r="HH112" s="140"/>
      <c r="HI112" s="140"/>
      <c r="HJ112" s="140"/>
      <c r="HK112" s="140"/>
      <c r="HL112" s="140"/>
      <c r="HM112" s="140"/>
      <c r="HN112" s="140"/>
      <c r="HO112" s="140"/>
      <c r="HP112" s="140"/>
      <c r="HQ112" s="140"/>
      <c r="HR112" s="140"/>
      <c r="HS112" s="140"/>
      <c r="HT112" s="140"/>
      <c r="HU112" s="140"/>
      <c r="HV112" s="140"/>
      <c r="HW112" s="140"/>
      <c r="HX112" s="140"/>
      <c r="HY112" s="140"/>
      <c r="HZ112" s="140"/>
      <c r="IA112" s="140"/>
      <c r="IB112" s="140"/>
      <c r="IC112" s="140"/>
      <c r="ID112" s="140"/>
      <c r="IE112" s="140"/>
      <c r="IF112" s="141"/>
      <c r="IG112" s="141"/>
      <c r="IH112" s="141"/>
      <c r="II112" s="141"/>
      <c r="IJ112" s="141"/>
    </row>
    <row r="113" spans="2:244" ht="13.5" customHeight="1">
      <c r="B113" s="140"/>
      <c r="C113" s="140"/>
      <c r="D113" s="140"/>
      <c r="E113" s="140"/>
      <c r="F113" s="140"/>
      <c r="G113" s="140"/>
      <c r="H113" s="140"/>
      <c r="I113" s="140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40"/>
      <c r="DX113" s="140"/>
      <c r="DY113" s="140"/>
      <c r="DZ113" s="140"/>
      <c r="EA113" s="140"/>
      <c r="EB113" s="140"/>
      <c r="EC113" s="140"/>
      <c r="ED113" s="140"/>
      <c r="EE113" s="140"/>
      <c r="EF113" s="140"/>
      <c r="EG113" s="140"/>
      <c r="EH113" s="140"/>
      <c r="EI113" s="140"/>
      <c r="EJ113" s="140"/>
      <c r="EK113" s="140"/>
      <c r="EL113" s="140"/>
      <c r="EM113" s="140"/>
      <c r="EN113" s="140"/>
      <c r="EO113" s="140"/>
      <c r="EP113" s="140"/>
      <c r="EQ113" s="140"/>
      <c r="ER113" s="140"/>
      <c r="ES113" s="140"/>
      <c r="ET113" s="140"/>
      <c r="EU113" s="140"/>
      <c r="EV113" s="140"/>
      <c r="EW113" s="140"/>
      <c r="EX113" s="140"/>
      <c r="EY113" s="140"/>
      <c r="EZ113" s="140"/>
      <c r="FA113" s="140"/>
      <c r="FB113" s="140"/>
      <c r="FC113" s="140"/>
      <c r="FD113" s="140"/>
      <c r="FE113" s="140"/>
      <c r="FF113" s="140"/>
      <c r="FG113" s="140"/>
      <c r="FH113" s="140"/>
      <c r="FI113" s="140"/>
      <c r="FJ113" s="140"/>
      <c r="FK113" s="140"/>
      <c r="FL113" s="140"/>
      <c r="FM113" s="140"/>
      <c r="FN113" s="140"/>
      <c r="FO113" s="140"/>
      <c r="FP113" s="140"/>
      <c r="FQ113" s="140"/>
      <c r="FR113" s="140"/>
      <c r="FS113" s="140"/>
      <c r="FT113" s="140"/>
      <c r="FU113" s="140"/>
      <c r="FV113" s="140"/>
      <c r="FW113" s="140"/>
      <c r="FX113" s="140"/>
      <c r="FY113" s="140"/>
      <c r="FZ113" s="140"/>
      <c r="GA113" s="140"/>
      <c r="GB113" s="140"/>
      <c r="GC113" s="140"/>
      <c r="GD113" s="140"/>
      <c r="GE113" s="140"/>
      <c r="GF113" s="140"/>
      <c r="GG113" s="140"/>
      <c r="GW113" s="140"/>
      <c r="GX113" s="140"/>
      <c r="GY113" s="140"/>
      <c r="GZ113" s="140"/>
      <c r="HA113" s="140"/>
      <c r="HB113" s="140"/>
      <c r="HC113" s="140"/>
      <c r="HD113" s="140"/>
      <c r="HE113" s="140"/>
      <c r="HF113" s="140"/>
      <c r="HG113" s="140"/>
      <c r="HH113" s="140"/>
      <c r="HI113" s="140"/>
      <c r="HJ113" s="140"/>
      <c r="HK113" s="140"/>
      <c r="HL113" s="140"/>
      <c r="HM113" s="140"/>
      <c r="HN113" s="140"/>
      <c r="HO113" s="140"/>
      <c r="HP113" s="140"/>
      <c r="HQ113" s="140"/>
      <c r="HR113" s="140"/>
      <c r="HS113" s="140"/>
      <c r="HT113" s="140"/>
      <c r="HU113" s="140"/>
      <c r="HV113" s="140"/>
      <c r="HW113" s="140"/>
      <c r="HX113" s="140"/>
      <c r="HY113" s="140"/>
      <c r="HZ113" s="140"/>
      <c r="IA113" s="140"/>
      <c r="IB113" s="140"/>
      <c r="IC113" s="140"/>
      <c r="ID113" s="140"/>
      <c r="IE113" s="140"/>
      <c r="IF113" s="141"/>
      <c r="IG113" s="141"/>
      <c r="IH113" s="141"/>
      <c r="II113" s="141"/>
      <c r="IJ113" s="141"/>
    </row>
    <row r="114" spans="2:244" ht="13.5" customHeight="1">
      <c r="B114" s="140"/>
      <c r="C114" s="140"/>
      <c r="D114" s="140"/>
      <c r="E114" s="140"/>
      <c r="F114" s="140"/>
      <c r="G114" s="140"/>
      <c r="H114" s="140"/>
      <c r="I114" s="140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40"/>
      <c r="EO114" s="140"/>
      <c r="EP114" s="140"/>
      <c r="EQ114" s="140"/>
      <c r="ER114" s="140"/>
      <c r="ES114" s="140"/>
      <c r="ET114" s="140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0"/>
      <c r="FK114" s="140"/>
      <c r="FL114" s="140"/>
      <c r="FM114" s="140"/>
      <c r="FN114" s="140"/>
      <c r="FO114" s="140"/>
      <c r="FP114" s="140"/>
      <c r="FQ114" s="140"/>
      <c r="FR114" s="140"/>
      <c r="FS114" s="140"/>
      <c r="FT114" s="140"/>
      <c r="FU114" s="140"/>
      <c r="FV114" s="140"/>
      <c r="FW114" s="140"/>
      <c r="FX114" s="140"/>
      <c r="FY114" s="140"/>
      <c r="FZ114" s="140"/>
      <c r="GA114" s="140"/>
      <c r="GB114" s="140"/>
      <c r="GC114" s="140"/>
      <c r="GD114" s="140"/>
      <c r="GE114" s="140"/>
      <c r="GF114" s="140"/>
      <c r="GG114" s="140"/>
      <c r="GW114" s="140"/>
      <c r="GX114" s="140"/>
      <c r="GY114" s="140"/>
      <c r="GZ114" s="140"/>
      <c r="HA114" s="140"/>
      <c r="HB114" s="140"/>
      <c r="HC114" s="140"/>
      <c r="HD114" s="140"/>
      <c r="HE114" s="140"/>
      <c r="HF114" s="140"/>
      <c r="HG114" s="140"/>
      <c r="HH114" s="140"/>
      <c r="HI114" s="140"/>
      <c r="HJ114" s="140"/>
      <c r="HK114" s="140"/>
      <c r="HL114" s="140"/>
      <c r="HM114" s="140"/>
      <c r="HN114" s="140"/>
      <c r="HO114" s="140"/>
      <c r="HP114" s="140"/>
      <c r="HQ114" s="140"/>
      <c r="HR114" s="140"/>
      <c r="HS114" s="140"/>
      <c r="HT114" s="140"/>
      <c r="HU114" s="140"/>
      <c r="HV114" s="140"/>
      <c r="HW114" s="140"/>
      <c r="HX114" s="140"/>
      <c r="HY114" s="140"/>
      <c r="HZ114" s="140"/>
      <c r="IA114" s="140"/>
      <c r="IB114" s="140"/>
      <c r="IC114" s="140"/>
      <c r="ID114" s="140"/>
      <c r="IE114" s="140"/>
      <c r="IF114" s="141"/>
      <c r="IG114" s="141"/>
      <c r="IH114" s="141"/>
      <c r="II114" s="141"/>
      <c r="IJ114" s="141"/>
    </row>
    <row r="115" spans="2:244" ht="13.5" customHeight="1">
      <c r="B115" s="140"/>
      <c r="C115" s="140"/>
      <c r="D115" s="140"/>
      <c r="E115" s="140"/>
      <c r="F115" s="140"/>
      <c r="G115" s="140"/>
      <c r="H115" s="140"/>
      <c r="I115" s="140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140"/>
      <c r="FI115" s="140"/>
      <c r="FJ115" s="140"/>
      <c r="FK115" s="140"/>
      <c r="FL115" s="140"/>
      <c r="FM115" s="140"/>
      <c r="FN115" s="140"/>
      <c r="FO115" s="140"/>
      <c r="FP115" s="140"/>
      <c r="FQ115" s="140"/>
      <c r="FR115" s="140"/>
      <c r="FS115" s="140"/>
      <c r="FT115" s="140"/>
      <c r="FU115" s="140"/>
      <c r="FV115" s="140"/>
      <c r="FW115" s="140"/>
      <c r="FX115" s="140"/>
      <c r="FY115" s="140"/>
      <c r="FZ115" s="140"/>
      <c r="GA115" s="140"/>
      <c r="GB115" s="140"/>
      <c r="GC115" s="140"/>
      <c r="GD115" s="140"/>
      <c r="GE115" s="140"/>
      <c r="GF115" s="140"/>
      <c r="GG115" s="140"/>
      <c r="GW115" s="140"/>
      <c r="GX115" s="140"/>
      <c r="GY115" s="140"/>
      <c r="GZ115" s="140"/>
      <c r="HA115" s="140"/>
      <c r="HB115" s="140"/>
      <c r="HC115" s="140"/>
      <c r="HD115" s="140"/>
      <c r="HE115" s="140"/>
      <c r="HF115" s="140"/>
      <c r="HG115" s="140"/>
      <c r="HH115" s="140"/>
      <c r="HI115" s="140"/>
      <c r="HJ115" s="140"/>
      <c r="HK115" s="140"/>
      <c r="HL115" s="140"/>
      <c r="HM115" s="140"/>
      <c r="HN115" s="140"/>
      <c r="HO115" s="140"/>
      <c r="HP115" s="140"/>
      <c r="HQ115" s="140"/>
      <c r="HR115" s="140"/>
      <c r="HS115" s="140"/>
      <c r="HT115" s="140"/>
      <c r="HU115" s="140"/>
      <c r="HV115" s="140"/>
      <c r="HW115" s="140"/>
      <c r="HX115" s="140"/>
      <c r="HY115" s="140"/>
      <c r="HZ115" s="140"/>
      <c r="IA115" s="140"/>
      <c r="IB115" s="140"/>
      <c r="IC115" s="140"/>
      <c r="ID115" s="140"/>
      <c r="IE115" s="140"/>
      <c r="IF115" s="141"/>
      <c r="IG115" s="141"/>
      <c r="IH115" s="141"/>
      <c r="II115" s="141"/>
      <c r="IJ115" s="141"/>
    </row>
    <row r="116" spans="2:244" ht="13.5" customHeight="1">
      <c r="B116" s="140"/>
      <c r="C116" s="140"/>
      <c r="D116" s="140"/>
      <c r="E116" s="140"/>
      <c r="F116" s="140"/>
      <c r="G116" s="140"/>
      <c r="H116" s="140"/>
      <c r="I116" s="140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  <c r="EL116" s="140"/>
      <c r="EM116" s="140"/>
      <c r="EN116" s="140"/>
      <c r="EO116" s="140"/>
      <c r="EP116" s="140"/>
      <c r="EQ116" s="140"/>
      <c r="ER116" s="140"/>
      <c r="ES116" s="140"/>
      <c r="ET116" s="140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0"/>
      <c r="FK116" s="140"/>
      <c r="FL116" s="140"/>
      <c r="FM116" s="140"/>
      <c r="FN116" s="140"/>
      <c r="FO116" s="140"/>
      <c r="FP116" s="140"/>
      <c r="FQ116" s="140"/>
      <c r="FR116" s="140"/>
      <c r="FS116" s="140"/>
      <c r="FT116" s="140"/>
      <c r="FU116" s="140"/>
      <c r="FV116" s="140"/>
      <c r="FW116" s="140"/>
      <c r="FX116" s="140"/>
      <c r="FY116" s="140"/>
      <c r="FZ116" s="140"/>
      <c r="GA116" s="140"/>
      <c r="GB116" s="140"/>
      <c r="GC116" s="140"/>
      <c r="GD116" s="140"/>
      <c r="GE116" s="140"/>
      <c r="GF116" s="140"/>
      <c r="GG116" s="140"/>
      <c r="GW116" s="140"/>
      <c r="GX116" s="140"/>
      <c r="GY116" s="140"/>
      <c r="GZ116" s="140"/>
      <c r="HA116" s="140"/>
      <c r="HB116" s="140"/>
      <c r="HC116" s="140"/>
      <c r="HD116" s="140"/>
      <c r="HE116" s="140"/>
      <c r="HF116" s="140"/>
      <c r="HG116" s="140"/>
      <c r="HH116" s="140"/>
      <c r="HI116" s="140"/>
      <c r="HJ116" s="140"/>
      <c r="HK116" s="140"/>
      <c r="HL116" s="140"/>
      <c r="HM116" s="140"/>
      <c r="HN116" s="140"/>
      <c r="HO116" s="140"/>
      <c r="HP116" s="140"/>
      <c r="HQ116" s="140"/>
      <c r="HR116" s="140"/>
      <c r="HS116" s="140"/>
      <c r="HT116" s="140"/>
      <c r="HU116" s="140"/>
      <c r="HV116" s="140"/>
      <c r="HW116" s="140"/>
      <c r="HX116" s="140"/>
      <c r="HY116" s="140"/>
      <c r="HZ116" s="140"/>
      <c r="IA116" s="140"/>
      <c r="IB116" s="140"/>
      <c r="IC116" s="140"/>
      <c r="ID116" s="140"/>
      <c r="IE116" s="140"/>
      <c r="IF116" s="141"/>
      <c r="IG116" s="141"/>
      <c r="IH116" s="141"/>
      <c r="II116" s="141"/>
      <c r="IJ116" s="141"/>
    </row>
    <row r="117" spans="2:244" ht="13.5" customHeight="1">
      <c r="B117" s="140"/>
      <c r="C117" s="140"/>
      <c r="D117" s="140"/>
      <c r="E117" s="140"/>
      <c r="F117" s="140"/>
      <c r="G117" s="140"/>
      <c r="H117" s="140"/>
      <c r="I117" s="140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  <c r="DW117" s="140"/>
      <c r="DX117" s="140"/>
      <c r="DY117" s="140"/>
      <c r="DZ117" s="140"/>
      <c r="EA117" s="140"/>
      <c r="EB117" s="140"/>
      <c r="EC117" s="140"/>
      <c r="ED117" s="140"/>
      <c r="EE117" s="140"/>
      <c r="EF117" s="140"/>
      <c r="EG117" s="140"/>
      <c r="EH117" s="140"/>
      <c r="EI117" s="140"/>
      <c r="EJ117" s="140"/>
      <c r="EK117" s="140"/>
      <c r="EL117" s="140"/>
      <c r="EM117" s="140"/>
      <c r="EN117" s="140"/>
      <c r="EO117" s="140"/>
      <c r="EP117" s="140"/>
      <c r="EQ117" s="140"/>
      <c r="ER117" s="140"/>
      <c r="ES117" s="140"/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0"/>
      <c r="FF117" s="140"/>
      <c r="FG117" s="140"/>
      <c r="FH117" s="140"/>
      <c r="FI117" s="140"/>
      <c r="FJ117" s="140"/>
      <c r="FK117" s="140"/>
      <c r="FL117" s="140"/>
      <c r="FM117" s="140"/>
      <c r="FN117" s="140"/>
      <c r="FO117" s="140"/>
      <c r="FP117" s="140"/>
      <c r="FQ117" s="140"/>
      <c r="FR117" s="140"/>
      <c r="FS117" s="140"/>
      <c r="FT117" s="140"/>
      <c r="FU117" s="140"/>
      <c r="FV117" s="140"/>
      <c r="FW117" s="140"/>
      <c r="FX117" s="140"/>
      <c r="FY117" s="140"/>
      <c r="FZ117" s="140"/>
      <c r="GA117" s="140"/>
      <c r="GB117" s="140"/>
      <c r="GC117" s="140"/>
      <c r="GD117" s="140"/>
      <c r="GE117" s="140"/>
      <c r="GF117" s="140"/>
      <c r="GG117" s="140"/>
      <c r="GW117" s="140"/>
      <c r="GX117" s="140"/>
      <c r="GY117" s="140"/>
      <c r="GZ117" s="140"/>
      <c r="HA117" s="140"/>
      <c r="HB117" s="140"/>
      <c r="HC117" s="140"/>
      <c r="HD117" s="140"/>
      <c r="HE117" s="140"/>
      <c r="HF117" s="140"/>
      <c r="HG117" s="140"/>
      <c r="HH117" s="140"/>
      <c r="HI117" s="140"/>
      <c r="HJ117" s="140"/>
      <c r="HK117" s="140"/>
      <c r="HL117" s="140"/>
      <c r="HM117" s="140"/>
      <c r="HN117" s="140"/>
      <c r="HO117" s="140"/>
      <c r="HP117" s="140"/>
      <c r="HQ117" s="140"/>
      <c r="HR117" s="140"/>
      <c r="HS117" s="140"/>
      <c r="HT117" s="140"/>
      <c r="HU117" s="140"/>
      <c r="HV117" s="140"/>
      <c r="HW117" s="140"/>
      <c r="HX117" s="140"/>
      <c r="HY117" s="140"/>
      <c r="HZ117" s="140"/>
      <c r="IA117" s="140"/>
      <c r="IB117" s="140"/>
      <c r="IC117" s="140"/>
      <c r="ID117" s="140"/>
      <c r="IE117" s="140"/>
      <c r="IF117" s="141"/>
      <c r="IG117" s="141"/>
      <c r="IH117" s="141"/>
      <c r="II117" s="141"/>
      <c r="IJ117" s="141"/>
    </row>
    <row r="118" spans="2:244" ht="13.5" customHeight="1">
      <c r="B118" s="140"/>
      <c r="C118" s="140"/>
      <c r="D118" s="140"/>
      <c r="E118" s="140"/>
      <c r="F118" s="140"/>
      <c r="G118" s="140"/>
      <c r="H118" s="140"/>
      <c r="I118" s="140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  <c r="DZ118" s="140"/>
      <c r="EA118" s="140"/>
      <c r="EB118" s="140"/>
      <c r="EC118" s="140"/>
      <c r="ED118" s="140"/>
      <c r="EE118" s="140"/>
      <c r="EF118" s="140"/>
      <c r="EG118" s="140"/>
      <c r="EH118" s="140"/>
      <c r="EI118" s="140"/>
      <c r="EJ118" s="140"/>
      <c r="EK118" s="140"/>
      <c r="EL118" s="140"/>
      <c r="EM118" s="140"/>
      <c r="EN118" s="140"/>
      <c r="EO118" s="140"/>
      <c r="EP118" s="140"/>
      <c r="EQ118" s="140"/>
      <c r="ER118" s="140"/>
      <c r="ES118" s="140"/>
      <c r="ET118" s="140"/>
      <c r="EU118" s="140"/>
      <c r="EV118" s="140"/>
      <c r="EW118" s="140"/>
      <c r="EX118" s="140"/>
      <c r="EY118" s="140"/>
      <c r="EZ118" s="140"/>
      <c r="FA118" s="140"/>
      <c r="FB118" s="140"/>
      <c r="FC118" s="140"/>
      <c r="FD118" s="140"/>
      <c r="FE118" s="140"/>
      <c r="FF118" s="140"/>
      <c r="FG118" s="140"/>
      <c r="FH118" s="140"/>
      <c r="FI118" s="140"/>
      <c r="FJ118" s="140"/>
      <c r="FK118" s="140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0"/>
      <c r="FV118" s="140"/>
      <c r="FW118" s="140"/>
      <c r="FX118" s="140"/>
      <c r="FY118" s="140"/>
      <c r="FZ118" s="140"/>
      <c r="GA118" s="140"/>
      <c r="GB118" s="140"/>
      <c r="GC118" s="140"/>
      <c r="GD118" s="140"/>
      <c r="GE118" s="140"/>
      <c r="GF118" s="140"/>
      <c r="GG118" s="140"/>
      <c r="GW118" s="140"/>
      <c r="GX118" s="140"/>
      <c r="GY118" s="140"/>
      <c r="GZ118" s="140"/>
      <c r="HA118" s="140"/>
      <c r="HB118" s="140"/>
      <c r="HC118" s="140"/>
      <c r="HD118" s="140"/>
      <c r="HE118" s="140"/>
      <c r="HF118" s="140"/>
      <c r="HG118" s="140"/>
      <c r="HH118" s="140"/>
      <c r="HI118" s="140"/>
      <c r="HJ118" s="140"/>
      <c r="HK118" s="140"/>
      <c r="HL118" s="140"/>
      <c r="HM118" s="140"/>
      <c r="HN118" s="140"/>
      <c r="HO118" s="140"/>
      <c r="HP118" s="140"/>
      <c r="HQ118" s="140"/>
      <c r="HR118" s="140"/>
      <c r="HS118" s="140"/>
      <c r="HT118" s="140"/>
      <c r="HU118" s="140"/>
      <c r="HV118" s="140"/>
      <c r="HW118" s="140"/>
      <c r="HX118" s="140"/>
      <c r="HY118" s="140"/>
      <c r="HZ118" s="140"/>
      <c r="IA118" s="140"/>
      <c r="IB118" s="140"/>
      <c r="IC118" s="140"/>
      <c r="ID118" s="140"/>
      <c r="IE118" s="140"/>
      <c r="IF118" s="141"/>
      <c r="IG118" s="141"/>
      <c r="IH118" s="141"/>
      <c r="II118" s="141"/>
      <c r="IJ118" s="141"/>
    </row>
    <row r="119" spans="2:244" ht="13.5" customHeight="1">
      <c r="B119" s="140"/>
      <c r="C119" s="140"/>
      <c r="D119" s="140"/>
      <c r="E119" s="140"/>
      <c r="F119" s="140"/>
      <c r="G119" s="140"/>
      <c r="H119" s="140"/>
      <c r="I119" s="140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0"/>
      <c r="FK119" s="140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0"/>
      <c r="FV119" s="140"/>
      <c r="FW119" s="140"/>
      <c r="FX119" s="140"/>
      <c r="FY119" s="140"/>
      <c r="FZ119" s="140"/>
      <c r="GA119" s="140"/>
      <c r="GB119" s="140"/>
      <c r="GC119" s="140"/>
      <c r="GD119" s="140"/>
      <c r="GE119" s="140"/>
      <c r="GF119" s="140"/>
      <c r="GG119" s="140"/>
      <c r="GW119" s="140"/>
      <c r="GX119" s="140"/>
      <c r="GY119" s="140"/>
      <c r="GZ119" s="140"/>
      <c r="HA119" s="140"/>
      <c r="HB119" s="140"/>
      <c r="HC119" s="140"/>
      <c r="HD119" s="140"/>
      <c r="HE119" s="140"/>
      <c r="HF119" s="140"/>
      <c r="HG119" s="140"/>
      <c r="HH119" s="140"/>
      <c r="HI119" s="140"/>
      <c r="HJ119" s="140"/>
      <c r="HK119" s="140"/>
      <c r="HL119" s="140"/>
      <c r="HM119" s="140"/>
      <c r="HN119" s="140"/>
      <c r="HO119" s="140"/>
      <c r="HP119" s="140"/>
      <c r="HQ119" s="140"/>
      <c r="HR119" s="140"/>
      <c r="HS119" s="140"/>
      <c r="HT119" s="140"/>
      <c r="HU119" s="140"/>
      <c r="HV119" s="140"/>
      <c r="HW119" s="140"/>
      <c r="HX119" s="140"/>
      <c r="HY119" s="140"/>
      <c r="HZ119" s="140"/>
      <c r="IA119" s="140"/>
      <c r="IB119" s="140"/>
      <c r="IC119" s="140"/>
      <c r="ID119" s="140"/>
      <c r="IE119" s="140"/>
      <c r="IF119" s="141"/>
      <c r="IG119" s="141"/>
      <c r="IH119" s="141"/>
      <c r="II119" s="141"/>
      <c r="IJ119" s="141"/>
    </row>
    <row r="120" spans="2:244" ht="13.5" customHeight="1">
      <c r="IF120" s="92"/>
      <c r="IG120" s="92"/>
      <c r="IH120" s="92"/>
      <c r="II120" s="92"/>
      <c r="IJ120" s="92"/>
    </row>
    <row r="121" spans="2:244" ht="13.5" customHeight="1">
      <c r="IF121" s="92"/>
      <c r="IG121" s="92"/>
      <c r="IH121" s="92"/>
      <c r="II121" s="92"/>
      <c r="IJ121" s="92"/>
    </row>
  </sheetData>
  <sheetProtection algorithmName="SHA-512" hashValue="v/Ue+HaU27sS1oNdmWmXZZbNYf68ZPYhLqKzoVMkQZJ5CUKaO7iGKsTqfOq3AnEXUo/E2IEUeIkn7+twyMdikg==" saltValue="FBWiIcMDILQiUZss0NKFpg==" spinCount="100000" sheet="1" objects="1" scenarios="1"/>
  <mergeCells count="2562">
    <mergeCell ref="DV19:EG19"/>
    <mergeCell ref="EH19:EL19"/>
    <mergeCell ref="BX7:BY7"/>
    <mergeCell ref="Y11:Z11"/>
    <mergeCell ref="Y13:Z13"/>
    <mergeCell ref="DD7:DF7"/>
    <mergeCell ref="DD8:DF8"/>
    <mergeCell ref="CX14:DF14"/>
    <mergeCell ref="CY9:DF9"/>
    <mergeCell ref="CY10:DF10"/>
    <mergeCell ref="CY11:DF11"/>
    <mergeCell ref="CY12:DF12"/>
    <mergeCell ref="CY13:DF13"/>
    <mergeCell ref="AT12:BB13"/>
    <mergeCell ref="AT14:BB14"/>
    <mergeCell ref="BM7:BU7"/>
    <mergeCell ref="BL8:BU8"/>
    <mergeCell ref="BM9:BU9"/>
    <mergeCell ref="BL10:BT10"/>
    <mergeCell ref="BL11:BT11"/>
    <mergeCell ref="AU10:AZ10"/>
    <mergeCell ref="AU11:AZ11"/>
    <mergeCell ref="EM18:EN18"/>
    <mergeCell ref="H2:AR2"/>
    <mergeCell ref="AI7:AK7"/>
    <mergeCell ref="AI8:AK8"/>
    <mergeCell ref="AI9:AK9"/>
    <mergeCell ref="AI10:AK10"/>
    <mergeCell ref="AI11:AK11"/>
    <mergeCell ref="AI13:AK13"/>
    <mergeCell ref="GP4:GU6"/>
    <mergeCell ref="AU18:BP18"/>
    <mergeCell ref="BQ18:CG18"/>
    <mergeCell ref="CH18:DC18"/>
    <mergeCell ref="DD18:DI18"/>
    <mergeCell ref="DJ18:EL18"/>
    <mergeCell ref="AU7:AZ7"/>
    <mergeCell ref="AU8:BB8"/>
    <mergeCell ref="AU9:AZ9"/>
    <mergeCell ref="CP8:CQ8"/>
    <mergeCell ref="GT7:GU7"/>
    <mergeCell ref="GT8:GU8"/>
    <mergeCell ref="GT9:GU9"/>
    <mergeCell ref="GT10:GU10"/>
    <mergeCell ref="GT11:GU11"/>
    <mergeCell ref="GT12:GU12"/>
    <mergeCell ref="GT13:GU13"/>
    <mergeCell ref="GH6:GI48"/>
    <mergeCell ref="CL7:CN7"/>
    <mergeCell ref="CL8:CN8"/>
    <mergeCell ref="CL10:CN10"/>
    <mergeCell ref="Y7:Z7"/>
    <mergeCell ref="Y8:Z8"/>
    <mergeCell ref="Y9:Z9"/>
    <mergeCell ref="GC83:GD83"/>
    <mergeCell ref="GE83:GF83"/>
    <mergeCell ref="FN84:FO84"/>
    <mergeCell ref="FP84:FQ84"/>
    <mergeCell ref="FR84:FS84"/>
    <mergeCell ref="FT84:FU84"/>
    <mergeCell ref="FY84:FZ84"/>
    <mergeCell ref="GA84:GB84"/>
    <mergeCell ref="GC84:GD84"/>
    <mergeCell ref="GE84:GF84"/>
    <mergeCell ref="FN83:FO83"/>
    <mergeCell ref="FP83:FQ83"/>
    <mergeCell ref="FR83:FS83"/>
    <mergeCell ref="FT83:FU83"/>
    <mergeCell ref="FY83:FZ83"/>
    <mergeCell ref="GA83:GB83"/>
    <mergeCell ref="GC81:GD81"/>
    <mergeCell ref="GE81:GF81"/>
    <mergeCell ref="FN82:FO82"/>
    <mergeCell ref="FP82:FQ82"/>
    <mergeCell ref="FR82:FS82"/>
    <mergeCell ref="FT82:FU82"/>
    <mergeCell ref="FY82:FZ82"/>
    <mergeCell ref="GA82:GB82"/>
    <mergeCell ref="GC82:GD82"/>
    <mergeCell ref="GE82:GF82"/>
    <mergeCell ref="FN81:FO81"/>
    <mergeCell ref="FP81:FQ81"/>
    <mergeCell ref="FR81:FS81"/>
    <mergeCell ref="FT81:FU81"/>
    <mergeCell ref="FY81:FZ81"/>
    <mergeCell ref="GA81:GB81"/>
    <mergeCell ref="GC79:GD79"/>
    <mergeCell ref="GE79:GF79"/>
    <mergeCell ref="FN80:FO80"/>
    <mergeCell ref="FP80:FQ80"/>
    <mergeCell ref="FR80:FS80"/>
    <mergeCell ref="FT80:FU80"/>
    <mergeCell ref="FY80:FZ80"/>
    <mergeCell ref="GA80:GB80"/>
    <mergeCell ref="GC80:GD80"/>
    <mergeCell ref="GE80:GF80"/>
    <mergeCell ref="FN79:FO79"/>
    <mergeCell ref="FP79:FQ79"/>
    <mergeCell ref="FR79:FS79"/>
    <mergeCell ref="FT79:FU79"/>
    <mergeCell ref="FY79:FZ79"/>
    <mergeCell ref="GA79:GB79"/>
    <mergeCell ref="GC77:GD77"/>
    <mergeCell ref="GE77:GF77"/>
    <mergeCell ref="FN78:FO78"/>
    <mergeCell ref="FP78:FQ78"/>
    <mergeCell ref="FR78:FS78"/>
    <mergeCell ref="FT78:FU78"/>
    <mergeCell ref="FY78:FZ78"/>
    <mergeCell ref="GA78:GB78"/>
    <mergeCell ref="GC78:GD78"/>
    <mergeCell ref="GE78:GF78"/>
    <mergeCell ref="FN77:FO77"/>
    <mergeCell ref="FP77:FQ77"/>
    <mergeCell ref="FR77:FS77"/>
    <mergeCell ref="FT77:FU77"/>
    <mergeCell ref="FY77:FZ77"/>
    <mergeCell ref="GA77:GB77"/>
    <mergeCell ref="GC75:GD75"/>
    <mergeCell ref="GE75:GF75"/>
    <mergeCell ref="FN76:FO76"/>
    <mergeCell ref="FP76:FQ76"/>
    <mergeCell ref="FR76:FS76"/>
    <mergeCell ref="FT76:FU76"/>
    <mergeCell ref="FY76:FZ76"/>
    <mergeCell ref="GA76:GB76"/>
    <mergeCell ref="GC76:GD76"/>
    <mergeCell ref="GE76:GF76"/>
    <mergeCell ref="FN75:FO75"/>
    <mergeCell ref="FP75:FQ75"/>
    <mergeCell ref="FR75:FS75"/>
    <mergeCell ref="FT75:FU75"/>
    <mergeCell ref="FY75:FZ75"/>
    <mergeCell ref="GA75:GB75"/>
    <mergeCell ref="GC73:GD73"/>
    <mergeCell ref="GE73:GF73"/>
    <mergeCell ref="FN74:FO74"/>
    <mergeCell ref="FP74:FQ74"/>
    <mergeCell ref="FR74:FS74"/>
    <mergeCell ref="FT74:FU74"/>
    <mergeCell ref="FY74:FZ74"/>
    <mergeCell ref="GA74:GB74"/>
    <mergeCell ref="GC74:GD74"/>
    <mergeCell ref="GE74:GF74"/>
    <mergeCell ref="FN73:FO73"/>
    <mergeCell ref="FP73:FQ73"/>
    <mergeCell ref="FR73:FS73"/>
    <mergeCell ref="FT73:FU73"/>
    <mergeCell ref="FY73:FZ73"/>
    <mergeCell ref="GA73:GB73"/>
    <mergeCell ref="GC71:GD71"/>
    <mergeCell ref="GE71:GF71"/>
    <mergeCell ref="FN72:FO72"/>
    <mergeCell ref="FP72:FQ72"/>
    <mergeCell ref="FR72:FS72"/>
    <mergeCell ref="FT72:FU72"/>
    <mergeCell ref="FY72:FZ72"/>
    <mergeCell ref="GA72:GB72"/>
    <mergeCell ref="GC72:GD72"/>
    <mergeCell ref="GE72:GF72"/>
    <mergeCell ref="FN71:FO71"/>
    <mergeCell ref="FP71:FQ71"/>
    <mergeCell ref="FR71:FS71"/>
    <mergeCell ref="FT71:FU71"/>
    <mergeCell ref="FY71:FZ71"/>
    <mergeCell ref="GA71:GB71"/>
    <mergeCell ref="GC69:GD69"/>
    <mergeCell ref="GE69:GF69"/>
    <mergeCell ref="FN70:FO70"/>
    <mergeCell ref="FP70:FQ70"/>
    <mergeCell ref="FR70:FS70"/>
    <mergeCell ref="FT70:FU70"/>
    <mergeCell ref="FY70:FZ70"/>
    <mergeCell ref="GA70:GB70"/>
    <mergeCell ref="GC70:GD70"/>
    <mergeCell ref="GE70:GF70"/>
    <mergeCell ref="FN69:FO69"/>
    <mergeCell ref="FP69:FQ69"/>
    <mergeCell ref="FR69:FS69"/>
    <mergeCell ref="FT69:FU69"/>
    <mergeCell ref="FY69:FZ69"/>
    <mergeCell ref="GA69:GB69"/>
    <mergeCell ref="GC67:GD67"/>
    <mergeCell ref="GE67:GF67"/>
    <mergeCell ref="FN68:FO68"/>
    <mergeCell ref="FP68:FQ68"/>
    <mergeCell ref="FR68:FS68"/>
    <mergeCell ref="FT68:FU68"/>
    <mergeCell ref="FY68:FZ68"/>
    <mergeCell ref="GA68:GB68"/>
    <mergeCell ref="GC68:GD68"/>
    <mergeCell ref="GE68:GF68"/>
    <mergeCell ref="FN67:FO67"/>
    <mergeCell ref="FP67:FQ67"/>
    <mergeCell ref="FR67:FS67"/>
    <mergeCell ref="FT67:FU67"/>
    <mergeCell ref="FY67:FZ67"/>
    <mergeCell ref="GA67:GB67"/>
    <mergeCell ref="GC65:GD65"/>
    <mergeCell ref="GE65:GF65"/>
    <mergeCell ref="FN66:FO66"/>
    <mergeCell ref="FP66:FQ66"/>
    <mergeCell ref="FR66:FS66"/>
    <mergeCell ref="FT66:FU66"/>
    <mergeCell ref="FY66:FZ66"/>
    <mergeCell ref="GA66:GB66"/>
    <mergeCell ref="GC66:GD66"/>
    <mergeCell ref="GE66:GF66"/>
    <mergeCell ref="FN65:FO65"/>
    <mergeCell ref="FP65:FQ65"/>
    <mergeCell ref="FR65:FS65"/>
    <mergeCell ref="FT65:FU65"/>
    <mergeCell ref="FY65:FZ65"/>
    <mergeCell ref="GA65:GB65"/>
    <mergeCell ref="GC63:GD63"/>
    <mergeCell ref="GE63:GF63"/>
    <mergeCell ref="FN64:FO64"/>
    <mergeCell ref="FP64:FQ64"/>
    <mergeCell ref="FR64:FS64"/>
    <mergeCell ref="FT64:FU64"/>
    <mergeCell ref="FY64:FZ64"/>
    <mergeCell ref="GA64:GB64"/>
    <mergeCell ref="GC64:GD64"/>
    <mergeCell ref="GE64:GF64"/>
    <mergeCell ref="FN63:FO63"/>
    <mergeCell ref="FP63:FQ63"/>
    <mergeCell ref="FR63:FS63"/>
    <mergeCell ref="FT63:FU63"/>
    <mergeCell ref="FY63:FZ63"/>
    <mergeCell ref="GA63:GB63"/>
    <mergeCell ref="GC61:GD61"/>
    <mergeCell ref="GE61:GF61"/>
    <mergeCell ref="FN62:FO62"/>
    <mergeCell ref="FP62:FQ62"/>
    <mergeCell ref="FR62:FS62"/>
    <mergeCell ref="FT62:FU62"/>
    <mergeCell ref="FY62:FZ62"/>
    <mergeCell ref="GA62:GB62"/>
    <mergeCell ref="GC62:GD62"/>
    <mergeCell ref="GE62:GF62"/>
    <mergeCell ref="FN61:FO61"/>
    <mergeCell ref="FP61:FQ61"/>
    <mergeCell ref="FR61:FS61"/>
    <mergeCell ref="FT61:FU61"/>
    <mergeCell ref="FY61:FZ61"/>
    <mergeCell ref="GA61:GB61"/>
    <mergeCell ref="GC59:GD59"/>
    <mergeCell ref="GE59:GF59"/>
    <mergeCell ref="FN60:FO60"/>
    <mergeCell ref="FP60:FQ60"/>
    <mergeCell ref="FR60:FS60"/>
    <mergeCell ref="FT60:FU60"/>
    <mergeCell ref="FY60:FZ60"/>
    <mergeCell ref="GA60:GB60"/>
    <mergeCell ref="GC60:GD60"/>
    <mergeCell ref="GE60:GF60"/>
    <mergeCell ref="FN59:FO59"/>
    <mergeCell ref="FP59:FQ59"/>
    <mergeCell ref="FR59:FS59"/>
    <mergeCell ref="FT59:FU59"/>
    <mergeCell ref="FY59:FZ59"/>
    <mergeCell ref="GA59:GB59"/>
    <mergeCell ref="GC57:GD57"/>
    <mergeCell ref="GE57:GF57"/>
    <mergeCell ref="FN58:FO58"/>
    <mergeCell ref="FP58:FQ58"/>
    <mergeCell ref="FR58:FS58"/>
    <mergeCell ref="FT58:FU58"/>
    <mergeCell ref="FY58:FZ58"/>
    <mergeCell ref="GA58:GB58"/>
    <mergeCell ref="GC58:GD58"/>
    <mergeCell ref="GE58:GF58"/>
    <mergeCell ref="FN57:FO57"/>
    <mergeCell ref="FP57:FQ57"/>
    <mergeCell ref="FR57:FS57"/>
    <mergeCell ref="FT57:FU57"/>
    <mergeCell ref="FY57:FZ57"/>
    <mergeCell ref="GA57:GB57"/>
    <mergeCell ref="GC55:GD55"/>
    <mergeCell ref="GE55:GF55"/>
    <mergeCell ref="FN56:FO56"/>
    <mergeCell ref="FP56:FQ56"/>
    <mergeCell ref="FR56:FS56"/>
    <mergeCell ref="FT56:FU56"/>
    <mergeCell ref="FY56:FZ56"/>
    <mergeCell ref="GA56:GB56"/>
    <mergeCell ref="GC56:GD56"/>
    <mergeCell ref="GE56:GF56"/>
    <mergeCell ref="FN55:FO55"/>
    <mergeCell ref="FP55:FQ55"/>
    <mergeCell ref="FR55:FS55"/>
    <mergeCell ref="FT55:FU55"/>
    <mergeCell ref="FY55:FZ55"/>
    <mergeCell ref="GA55:GB55"/>
    <mergeCell ref="GC53:GD53"/>
    <mergeCell ref="GE53:GF53"/>
    <mergeCell ref="FN54:FO54"/>
    <mergeCell ref="FP54:FQ54"/>
    <mergeCell ref="FR54:FS54"/>
    <mergeCell ref="FT54:FU54"/>
    <mergeCell ref="FY54:FZ54"/>
    <mergeCell ref="GA54:GB54"/>
    <mergeCell ref="GC54:GD54"/>
    <mergeCell ref="GE54:GF54"/>
    <mergeCell ref="FN53:FO53"/>
    <mergeCell ref="FP53:FQ53"/>
    <mergeCell ref="FR53:FS53"/>
    <mergeCell ref="FT53:FU53"/>
    <mergeCell ref="FY53:FZ53"/>
    <mergeCell ref="GA53:GB53"/>
    <mergeCell ref="GC51:GD51"/>
    <mergeCell ref="GE51:GF51"/>
    <mergeCell ref="FN52:FO52"/>
    <mergeCell ref="FP52:FQ52"/>
    <mergeCell ref="FR52:FS52"/>
    <mergeCell ref="FT52:FU52"/>
    <mergeCell ref="FY52:FZ52"/>
    <mergeCell ref="GA52:GB52"/>
    <mergeCell ref="GC52:GD52"/>
    <mergeCell ref="GE52:GF52"/>
    <mergeCell ref="FN51:FO51"/>
    <mergeCell ref="FP51:FQ51"/>
    <mergeCell ref="FR51:FS51"/>
    <mergeCell ref="FT51:FU51"/>
    <mergeCell ref="FY51:FZ51"/>
    <mergeCell ref="GA51:GB51"/>
    <mergeCell ref="GC49:GD49"/>
    <mergeCell ref="GE49:GF49"/>
    <mergeCell ref="FN50:FO50"/>
    <mergeCell ref="FP50:FQ50"/>
    <mergeCell ref="FR50:FS50"/>
    <mergeCell ref="FT50:FU50"/>
    <mergeCell ref="FY50:FZ50"/>
    <mergeCell ref="GA50:GB50"/>
    <mergeCell ref="GC50:GD50"/>
    <mergeCell ref="GE50:GF50"/>
    <mergeCell ref="FN49:FO49"/>
    <mergeCell ref="FP49:FQ49"/>
    <mergeCell ref="FR49:FS49"/>
    <mergeCell ref="FT49:FU49"/>
    <mergeCell ref="FY49:FZ49"/>
    <mergeCell ref="GA49:GB49"/>
    <mergeCell ref="GC47:GD47"/>
    <mergeCell ref="GE47:GF47"/>
    <mergeCell ref="FN48:FO48"/>
    <mergeCell ref="FP48:FQ48"/>
    <mergeCell ref="FR48:FS48"/>
    <mergeCell ref="FT48:FU48"/>
    <mergeCell ref="FY48:FZ48"/>
    <mergeCell ref="GA48:GB48"/>
    <mergeCell ref="GC48:GD48"/>
    <mergeCell ref="GE48:GF48"/>
    <mergeCell ref="FN47:FO47"/>
    <mergeCell ref="FP47:FQ47"/>
    <mergeCell ref="FR47:FS47"/>
    <mergeCell ref="FT47:FU47"/>
    <mergeCell ref="FY47:FZ47"/>
    <mergeCell ref="GA47:GB47"/>
    <mergeCell ref="GC45:GD45"/>
    <mergeCell ref="GE45:GF45"/>
    <mergeCell ref="FN46:FO46"/>
    <mergeCell ref="FP46:FQ46"/>
    <mergeCell ref="FR46:FS46"/>
    <mergeCell ref="FT46:FU46"/>
    <mergeCell ref="FY46:FZ46"/>
    <mergeCell ref="GA46:GB46"/>
    <mergeCell ref="GC46:GD46"/>
    <mergeCell ref="GE46:GF46"/>
    <mergeCell ref="FN45:FO45"/>
    <mergeCell ref="FP45:FQ45"/>
    <mergeCell ref="FR45:FS45"/>
    <mergeCell ref="FT45:FU45"/>
    <mergeCell ref="FY45:FZ45"/>
    <mergeCell ref="GA45:GB45"/>
    <mergeCell ref="GC43:GD43"/>
    <mergeCell ref="GE43:GF43"/>
    <mergeCell ref="FN44:FO44"/>
    <mergeCell ref="FP44:FQ44"/>
    <mergeCell ref="FR44:FS44"/>
    <mergeCell ref="FT44:FU44"/>
    <mergeCell ref="FY44:FZ44"/>
    <mergeCell ref="GA44:GB44"/>
    <mergeCell ref="GC44:GD44"/>
    <mergeCell ref="GE44:GF44"/>
    <mergeCell ref="FN43:FO43"/>
    <mergeCell ref="FP43:FQ43"/>
    <mergeCell ref="FR43:FS43"/>
    <mergeCell ref="FT43:FU43"/>
    <mergeCell ref="FY43:FZ43"/>
    <mergeCell ref="GA43:GB43"/>
    <mergeCell ref="GC41:GD41"/>
    <mergeCell ref="GE41:GF41"/>
    <mergeCell ref="FN42:FO42"/>
    <mergeCell ref="FP42:FQ42"/>
    <mergeCell ref="FR42:FS42"/>
    <mergeCell ref="FT42:FU42"/>
    <mergeCell ref="FY42:FZ42"/>
    <mergeCell ref="GA42:GB42"/>
    <mergeCell ref="GC42:GD42"/>
    <mergeCell ref="GE42:GF42"/>
    <mergeCell ref="FN41:FO41"/>
    <mergeCell ref="FP41:FQ41"/>
    <mergeCell ref="FR41:FS41"/>
    <mergeCell ref="FT41:FU41"/>
    <mergeCell ref="FY41:FZ41"/>
    <mergeCell ref="GA41:GB41"/>
    <mergeCell ref="GC39:GD39"/>
    <mergeCell ref="GE39:GF39"/>
    <mergeCell ref="FN40:FO40"/>
    <mergeCell ref="FP40:FQ40"/>
    <mergeCell ref="FR40:FS40"/>
    <mergeCell ref="FT40:FU40"/>
    <mergeCell ref="FY40:FZ40"/>
    <mergeCell ref="GA40:GB40"/>
    <mergeCell ref="GC40:GD40"/>
    <mergeCell ref="GE40:GF40"/>
    <mergeCell ref="FN39:FO39"/>
    <mergeCell ref="FP39:FQ39"/>
    <mergeCell ref="FR39:FS39"/>
    <mergeCell ref="FT39:FU39"/>
    <mergeCell ref="FY39:FZ39"/>
    <mergeCell ref="GA39:GB39"/>
    <mergeCell ref="GC37:GD37"/>
    <mergeCell ref="GE37:GF37"/>
    <mergeCell ref="FN38:FO38"/>
    <mergeCell ref="FP38:FQ38"/>
    <mergeCell ref="FR38:FS38"/>
    <mergeCell ref="FT38:FU38"/>
    <mergeCell ref="FY38:FZ38"/>
    <mergeCell ref="GA38:GB38"/>
    <mergeCell ref="GC38:GD38"/>
    <mergeCell ref="GE38:GF38"/>
    <mergeCell ref="FN37:FO37"/>
    <mergeCell ref="FP37:FQ37"/>
    <mergeCell ref="FR37:FS37"/>
    <mergeCell ref="FT37:FU37"/>
    <mergeCell ref="FY37:FZ37"/>
    <mergeCell ref="GA37:GB37"/>
    <mergeCell ref="FK18:GF18"/>
    <mergeCell ref="FK19:FU19"/>
    <mergeCell ref="FV19:GF19"/>
    <mergeCell ref="FK20:FM20"/>
    <mergeCell ref="FN20:FO20"/>
    <mergeCell ref="FP20:FQ20"/>
    <mergeCell ref="FR20:FS20"/>
    <mergeCell ref="GE35:GF35"/>
    <mergeCell ref="FN36:FO36"/>
    <mergeCell ref="FP36:FQ36"/>
    <mergeCell ref="FR36:FS36"/>
    <mergeCell ref="FT36:FU36"/>
    <mergeCell ref="FY36:FZ36"/>
    <mergeCell ref="GA36:GB36"/>
    <mergeCell ref="GC36:GD36"/>
    <mergeCell ref="GE36:GF36"/>
    <mergeCell ref="GC34:GD34"/>
    <mergeCell ref="GE34:GF34"/>
    <mergeCell ref="FV21:FV33"/>
    <mergeCell ref="FN35:FO35"/>
    <mergeCell ref="FP35:FQ35"/>
    <mergeCell ref="FR35:FS35"/>
    <mergeCell ref="FT35:FU35"/>
    <mergeCell ref="FY35:FZ35"/>
    <mergeCell ref="GA35:GB35"/>
    <mergeCell ref="GC35:GD35"/>
    <mergeCell ref="FN34:FO34"/>
    <mergeCell ref="FP34:FQ34"/>
    <mergeCell ref="FR34:FS34"/>
    <mergeCell ref="FT34:FU34"/>
    <mergeCell ref="FY34:FZ34"/>
    <mergeCell ref="GA34:GB34"/>
    <mergeCell ref="EX62:EY62"/>
    <mergeCell ref="FC62:FD62"/>
    <mergeCell ref="FE62:FF62"/>
    <mergeCell ref="FG62:FH62"/>
    <mergeCell ref="FI62:FJ62"/>
    <mergeCell ref="EX60:EY60"/>
    <mergeCell ref="FC60:FD60"/>
    <mergeCell ref="FE60:FF60"/>
    <mergeCell ref="FG60:FH60"/>
    <mergeCell ref="FI60:FJ60"/>
    <mergeCell ref="CO62:CQ62"/>
    <mergeCell ref="DJ62:DM62"/>
    <mergeCell ref="DV62:DY62"/>
    <mergeCell ref="ER62:ES62"/>
    <mergeCell ref="ET62:EU62"/>
    <mergeCell ref="EV62:EW62"/>
    <mergeCell ref="BM62:BN62"/>
    <mergeCell ref="BO62:BP62"/>
    <mergeCell ref="BQ62:BT62"/>
    <mergeCell ref="BY62:BZ62"/>
    <mergeCell ref="CA62:CB62"/>
    <mergeCell ref="CE62:CG62"/>
    <mergeCell ref="EV61:EW61"/>
    <mergeCell ref="EX61:EY61"/>
    <mergeCell ref="FC61:FD61"/>
    <mergeCell ref="FE61:FF61"/>
    <mergeCell ref="FG61:FH61"/>
    <mergeCell ref="FI61:FJ61"/>
    <mergeCell ref="CE61:CG61"/>
    <mergeCell ref="CO61:CQ61"/>
    <mergeCell ref="DJ61:DM61"/>
    <mergeCell ref="DV61:DY61"/>
    <mergeCell ref="AR62:AS62"/>
    <mergeCell ref="AY62:AZ62"/>
    <mergeCell ref="BA62:BC62"/>
    <mergeCell ref="BD62:BE62"/>
    <mergeCell ref="BH62:BI62"/>
    <mergeCell ref="BJ62:BL62"/>
    <mergeCell ref="N62:O62"/>
    <mergeCell ref="P62:Q62"/>
    <mergeCell ref="V62:X62"/>
    <mergeCell ref="AB62:AF62"/>
    <mergeCell ref="AG62:AI62"/>
    <mergeCell ref="AO62:AP62"/>
    <mergeCell ref="B62:C62"/>
    <mergeCell ref="D62:E62"/>
    <mergeCell ref="F62:G62"/>
    <mergeCell ref="H62:I62"/>
    <mergeCell ref="J62:K62"/>
    <mergeCell ref="L62:M62"/>
    <mergeCell ref="ER61:ES61"/>
    <mergeCell ref="ET61:EU61"/>
    <mergeCell ref="BJ61:BL61"/>
    <mergeCell ref="BM61:BN61"/>
    <mergeCell ref="BO61:BP61"/>
    <mergeCell ref="BQ61:BT61"/>
    <mergeCell ref="BY61:BZ61"/>
    <mergeCell ref="CA61:CB61"/>
    <mergeCell ref="AO61:AP61"/>
    <mergeCell ref="AR61:AS61"/>
    <mergeCell ref="AY61:AZ61"/>
    <mergeCell ref="BA61:BC61"/>
    <mergeCell ref="BD61:BE61"/>
    <mergeCell ref="BH61:BI61"/>
    <mergeCell ref="L61:M61"/>
    <mergeCell ref="N61:O61"/>
    <mergeCell ref="P61:Q61"/>
    <mergeCell ref="V61:X61"/>
    <mergeCell ref="AB61:AF61"/>
    <mergeCell ref="AG61:AI61"/>
    <mergeCell ref="B61:C61"/>
    <mergeCell ref="D61:E61"/>
    <mergeCell ref="F61:G61"/>
    <mergeCell ref="H61:I61"/>
    <mergeCell ref="J61:K61"/>
    <mergeCell ref="CO60:CQ60"/>
    <mergeCell ref="CE60:CG60"/>
    <mergeCell ref="AR60:AS60"/>
    <mergeCell ref="AY60:AZ60"/>
    <mergeCell ref="BA60:BC60"/>
    <mergeCell ref="DJ60:DM60"/>
    <mergeCell ref="DV60:DY60"/>
    <mergeCell ref="ER60:ES60"/>
    <mergeCell ref="ET60:EU60"/>
    <mergeCell ref="EV60:EW60"/>
    <mergeCell ref="BM60:BN60"/>
    <mergeCell ref="BO60:BP60"/>
    <mergeCell ref="BQ60:BT60"/>
    <mergeCell ref="BY60:BZ60"/>
    <mergeCell ref="CA60:CB60"/>
    <mergeCell ref="BD60:BE60"/>
    <mergeCell ref="BH60:BI60"/>
    <mergeCell ref="BJ60:BL60"/>
    <mergeCell ref="N60:O60"/>
    <mergeCell ref="P60:Q60"/>
    <mergeCell ref="V60:X60"/>
    <mergeCell ref="AB60:AF60"/>
    <mergeCell ref="AG60:AI60"/>
    <mergeCell ref="AO60:AP60"/>
    <mergeCell ref="B60:C60"/>
    <mergeCell ref="D60:E60"/>
    <mergeCell ref="F60:G60"/>
    <mergeCell ref="H60:I60"/>
    <mergeCell ref="J60:K60"/>
    <mergeCell ref="L60:M60"/>
    <mergeCell ref="EV59:EW59"/>
    <mergeCell ref="EX59:EY59"/>
    <mergeCell ref="FC59:FD59"/>
    <mergeCell ref="FE59:FF59"/>
    <mergeCell ref="FG59:FH59"/>
    <mergeCell ref="FI59:FJ59"/>
    <mergeCell ref="CE59:CG59"/>
    <mergeCell ref="CO59:CQ59"/>
    <mergeCell ref="DJ59:DM59"/>
    <mergeCell ref="DV59:DY59"/>
    <mergeCell ref="ER59:ES59"/>
    <mergeCell ref="ET59:EU59"/>
    <mergeCell ref="BJ59:BL59"/>
    <mergeCell ref="BM59:BN59"/>
    <mergeCell ref="BO59:BP59"/>
    <mergeCell ref="BQ59:BT59"/>
    <mergeCell ref="BY59:BZ59"/>
    <mergeCell ref="CA59:CB59"/>
    <mergeCell ref="AO59:AP59"/>
    <mergeCell ref="AR59:AS59"/>
    <mergeCell ref="AY59:AZ59"/>
    <mergeCell ref="BA59:BC59"/>
    <mergeCell ref="BD59:BE59"/>
    <mergeCell ref="BH59:BI59"/>
    <mergeCell ref="L59:M59"/>
    <mergeCell ref="N59:O59"/>
    <mergeCell ref="P59:Q59"/>
    <mergeCell ref="V59:X59"/>
    <mergeCell ref="AB59:AF59"/>
    <mergeCell ref="AG59:AI59"/>
    <mergeCell ref="EX58:EY58"/>
    <mergeCell ref="FC58:FD58"/>
    <mergeCell ref="FE58:FF58"/>
    <mergeCell ref="FG58:FH58"/>
    <mergeCell ref="FI58:FJ58"/>
    <mergeCell ref="B59:C59"/>
    <mergeCell ref="D59:E59"/>
    <mergeCell ref="F59:G59"/>
    <mergeCell ref="H59:I59"/>
    <mergeCell ref="J59:K59"/>
    <mergeCell ref="CO58:CQ58"/>
    <mergeCell ref="DJ58:DM58"/>
    <mergeCell ref="DV58:DY58"/>
    <mergeCell ref="ER58:ES58"/>
    <mergeCell ref="ET58:EU58"/>
    <mergeCell ref="EV58:EW58"/>
    <mergeCell ref="BM58:BN58"/>
    <mergeCell ref="BO58:BP58"/>
    <mergeCell ref="BQ58:BT58"/>
    <mergeCell ref="BY58:BZ58"/>
    <mergeCell ref="CA58:CB58"/>
    <mergeCell ref="CE58:CG58"/>
    <mergeCell ref="AR58:AS58"/>
    <mergeCell ref="AY58:AZ58"/>
    <mergeCell ref="BA58:BC58"/>
    <mergeCell ref="BD58:BE58"/>
    <mergeCell ref="BH58:BI58"/>
    <mergeCell ref="BJ58:BL58"/>
    <mergeCell ref="N58:O58"/>
    <mergeCell ref="P58:Q58"/>
    <mergeCell ref="V58:X58"/>
    <mergeCell ref="AB58:AF58"/>
    <mergeCell ref="AG58:AI58"/>
    <mergeCell ref="AO58:AP58"/>
    <mergeCell ref="B58:C58"/>
    <mergeCell ref="D58:E58"/>
    <mergeCell ref="F58:G58"/>
    <mergeCell ref="H58:I58"/>
    <mergeCell ref="J58:K58"/>
    <mergeCell ref="L58:M58"/>
    <mergeCell ref="EV57:EW57"/>
    <mergeCell ref="EX57:EY57"/>
    <mergeCell ref="FC57:FD57"/>
    <mergeCell ref="FE57:FF57"/>
    <mergeCell ref="FG57:FH57"/>
    <mergeCell ref="FI57:FJ57"/>
    <mergeCell ref="CE57:CG57"/>
    <mergeCell ref="CO57:CQ57"/>
    <mergeCell ref="DJ57:DM57"/>
    <mergeCell ref="DV57:DY57"/>
    <mergeCell ref="ER57:ES57"/>
    <mergeCell ref="ET57:EU57"/>
    <mergeCell ref="BJ57:BL57"/>
    <mergeCell ref="BM57:BN57"/>
    <mergeCell ref="BO57:BP57"/>
    <mergeCell ref="BQ57:BT57"/>
    <mergeCell ref="BY57:BZ57"/>
    <mergeCell ref="CA57:CB57"/>
    <mergeCell ref="AO57:AP57"/>
    <mergeCell ref="AR57:AS57"/>
    <mergeCell ref="AY57:AZ57"/>
    <mergeCell ref="BA57:BC57"/>
    <mergeCell ref="BD57:BE57"/>
    <mergeCell ref="BH57:BI57"/>
    <mergeCell ref="L57:M57"/>
    <mergeCell ref="N57:O57"/>
    <mergeCell ref="P57:Q57"/>
    <mergeCell ref="V57:X57"/>
    <mergeCell ref="AB57:AF57"/>
    <mergeCell ref="AG57:AI57"/>
    <mergeCell ref="EX56:EY56"/>
    <mergeCell ref="FC56:FD56"/>
    <mergeCell ref="FE56:FF56"/>
    <mergeCell ref="FG56:FH56"/>
    <mergeCell ref="FI56:FJ56"/>
    <mergeCell ref="B57:C57"/>
    <mergeCell ref="D57:E57"/>
    <mergeCell ref="F57:G57"/>
    <mergeCell ref="H57:I57"/>
    <mergeCell ref="J57:K57"/>
    <mergeCell ref="CO56:CQ56"/>
    <mergeCell ref="DJ56:DM56"/>
    <mergeCell ref="DV56:DY56"/>
    <mergeCell ref="ER56:ES56"/>
    <mergeCell ref="ET56:EU56"/>
    <mergeCell ref="EV56:EW56"/>
    <mergeCell ref="BM56:BN56"/>
    <mergeCell ref="BO56:BP56"/>
    <mergeCell ref="BQ56:BT56"/>
    <mergeCell ref="BY56:BZ56"/>
    <mergeCell ref="CA56:CB56"/>
    <mergeCell ref="CE56:CG56"/>
    <mergeCell ref="AR56:AS56"/>
    <mergeCell ref="AY56:AZ56"/>
    <mergeCell ref="BA56:BC56"/>
    <mergeCell ref="BD56:BE56"/>
    <mergeCell ref="BH56:BI56"/>
    <mergeCell ref="BJ56:BL56"/>
    <mergeCell ref="N56:O56"/>
    <mergeCell ref="P56:Q56"/>
    <mergeCell ref="V56:X56"/>
    <mergeCell ref="AB56:AF56"/>
    <mergeCell ref="AG56:AI56"/>
    <mergeCell ref="AO56:AP56"/>
    <mergeCell ref="B56:C56"/>
    <mergeCell ref="D56:E56"/>
    <mergeCell ref="F56:G56"/>
    <mergeCell ref="H56:I56"/>
    <mergeCell ref="J56:K56"/>
    <mergeCell ref="L56:M56"/>
    <mergeCell ref="EV55:EW55"/>
    <mergeCell ref="EX55:EY55"/>
    <mergeCell ref="L55:M55"/>
    <mergeCell ref="N55:O55"/>
    <mergeCell ref="P55:Q55"/>
    <mergeCell ref="V55:X55"/>
    <mergeCell ref="AB55:AF55"/>
    <mergeCell ref="AG55:AI55"/>
    <mergeCell ref="FC55:FD55"/>
    <mergeCell ref="FE55:FF55"/>
    <mergeCell ref="FG55:FH55"/>
    <mergeCell ref="FI55:FJ55"/>
    <mergeCell ref="CE55:CG55"/>
    <mergeCell ref="CO55:CQ55"/>
    <mergeCell ref="DJ55:DM55"/>
    <mergeCell ref="DV55:DY55"/>
    <mergeCell ref="ER55:ES55"/>
    <mergeCell ref="ET55:EU55"/>
    <mergeCell ref="BJ55:BL55"/>
    <mergeCell ref="BM55:BN55"/>
    <mergeCell ref="BO55:BP55"/>
    <mergeCell ref="BQ55:BT55"/>
    <mergeCell ref="BY55:BZ55"/>
    <mergeCell ref="CA55:CB55"/>
    <mergeCell ref="AO55:AP55"/>
    <mergeCell ref="AR55:AS55"/>
    <mergeCell ref="AY55:AZ55"/>
    <mergeCell ref="BA55:BC55"/>
    <mergeCell ref="BD55:BE55"/>
    <mergeCell ref="BH55:BI55"/>
    <mergeCell ref="EX54:EY54"/>
    <mergeCell ref="FC54:FD54"/>
    <mergeCell ref="FE54:FF54"/>
    <mergeCell ref="FG54:FH54"/>
    <mergeCell ref="FI54:FJ54"/>
    <mergeCell ref="B55:C55"/>
    <mergeCell ref="D55:E55"/>
    <mergeCell ref="F55:G55"/>
    <mergeCell ref="H55:I55"/>
    <mergeCell ref="J55:K55"/>
    <mergeCell ref="CO54:CQ54"/>
    <mergeCell ref="DJ54:DM54"/>
    <mergeCell ref="DV54:DY54"/>
    <mergeCell ref="ER54:ES54"/>
    <mergeCell ref="ET54:EU54"/>
    <mergeCell ref="EV54:EW54"/>
    <mergeCell ref="BM54:BN54"/>
    <mergeCell ref="BO54:BP54"/>
    <mergeCell ref="BQ54:BT54"/>
    <mergeCell ref="BY54:BZ54"/>
    <mergeCell ref="CA54:CB54"/>
    <mergeCell ref="CE54:CG54"/>
    <mergeCell ref="AR54:AS54"/>
    <mergeCell ref="AY54:AZ54"/>
    <mergeCell ref="BA54:BC54"/>
    <mergeCell ref="BD54:BE54"/>
    <mergeCell ref="BH54:BI54"/>
    <mergeCell ref="BJ54:BL54"/>
    <mergeCell ref="N54:O54"/>
    <mergeCell ref="P54:Q54"/>
    <mergeCell ref="V54:X54"/>
    <mergeCell ref="AB54:AF54"/>
    <mergeCell ref="AG54:AI54"/>
    <mergeCell ref="AO54:AP54"/>
    <mergeCell ref="B54:C54"/>
    <mergeCell ref="D54:E54"/>
    <mergeCell ref="F54:G54"/>
    <mergeCell ref="H54:I54"/>
    <mergeCell ref="J54:K54"/>
    <mergeCell ref="L54:M54"/>
    <mergeCell ref="EV53:EW53"/>
    <mergeCell ref="EX53:EY53"/>
    <mergeCell ref="FC53:FD53"/>
    <mergeCell ref="FE53:FF53"/>
    <mergeCell ref="FG53:FH53"/>
    <mergeCell ref="FI53:FJ53"/>
    <mergeCell ref="CE53:CG53"/>
    <mergeCell ref="CO53:CQ53"/>
    <mergeCell ref="DJ53:DM53"/>
    <mergeCell ref="DV53:DY53"/>
    <mergeCell ref="ER53:ES53"/>
    <mergeCell ref="ET53:EU53"/>
    <mergeCell ref="BJ53:BL53"/>
    <mergeCell ref="BM53:BN53"/>
    <mergeCell ref="BO53:BP53"/>
    <mergeCell ref="BQ53:BT53"/>
    <mergeCell ref="BY53:BZ53"/>
    <mergeCell ref="CA53:CB53"/>
    <mergeCell ref="AO53:AP53"/>
    <mergeCell ref="AR53:AS53"/>
    <mergeCell ref="AY53:AZ53"/>
    <mergeCell ref="BA53:BC53"/>
    <mergeCell ref="BD53:BE53"/>
    <mergeCell ref="BH53:BI53"/>
    <mergeCell ref="L53:M53"/>
    <mergeCell ref="N53:O53"/>
    <mergeCell ref="P53:Q53"/>
    <mergeCell ref="V53:X53"/>
    <mergeCell ref="AB53:AF53"/>
    <mergeCell ref="AG53:AI53"/>
    <mergeCell ref="EX52:EY52"/>
    <mergeCell ref="FC52:FD52"/>
    <mergeCell ref="FE52:FF52"/>
    <mergeCell ref="FG52:FH52"/>
    <mergeCell ref="FI52:FJ52"/>
    <mergeCell ref="B53:C53"/>
    <mergeCell ref="D53:E53"/>
    <mergeCell ref="F53:G53"/>
    <mergeCell ref="H53:I53"/>
    <mergeCell ref="J53:K53"/>
    <mergeCell ref="CO52:CQ52"/>
    <mergeCell ref="DJ52:DM52"/>
    <mergeCell ref="DV52:DY52"/>
    <mergeCell ref="ER52:ES52"/>
    <mergeCell ref="ET52:EU52"/>
    <mergeCell ref="EV52:EW52"/>
    <mergeCell ref="BM52:BN52"/>
    <mergeCell ref="BO52:BP52"/>
    <mergeCell ref="BQ52:BT52"/>
    <mergeCell ref="BY52:BZ52"/>
    <mergeCell ref="CA52:CB52"/>
    <mergeCell ref="CE52:CG52"/>
    <mergeCell ref="AR52:AS52"/>
    <mergeCell ref="AY52:AZ52"/>
    <mergeCell ref="BA52:BC52"/>
    <mergeCell ref="BD52:BE52"/>
    <mergeCell ref="BH52:BI52"/>
    <mergeCell ref="BJ52:BL52"/>
    <mergeCell ref="N52:O52"/>
    <mergeCell ref="P52:Q52"/>
    <mergeCell ref="V52:X52"/>
    <mergeCell ref="AB52:AF52"/>
    <mergeCell ref="AG52:AI52"/>
    <mergeCell ref="AO52:AP52"/>
    <mergeCell ref="B52:C52"/>
    <mergeCell ref="D52:E52"/>
    <mergeCell ref="F52:G52"/>
    <mergeCell ref="H52:I52"/>
    <mergeCell ref="J52:K52"/>
    <mergeCell ref="L52:M52"/>
    <mergeCell ref="EV51:EW51"/>
    <mergeCell ref="EX51:EY51"/>
    <mergeCell ref="FC51:FD51"/>
    <mergeCell ref="L51:M51"/>
    <mergeCell ref="N51:O51"/>
    <mergeCell ref="P51:Q51"/>
    <mergeCell ref="V51:X51"/>
    <mergeCell ref="AB51:AF51"/>
    <mergeCell ref="AG51:AI51"/>
    <mergeCell ref="FE51:FF51"/>
    <mergeCell ref="FG51:FH51"/>
    <mergeCell ref="FI51:FJ51"/>
    <mergeCell ref="CE51:CG51"/>
    <mergeCell ref="CO51:CQ51"/>
    <mergeCell ref="DJ51:DM51"/>
    <mergeCell ref="DV51:DY51"/>
    <mergeCell ref="ER51:ES51"/>
    <mergeCell ref="ET51:EU51"/>
    <mergeCell ref="BJ51:BL51"/>
    <mergeCell ref="BM51:BN51"/>
    <mergeCell ref="BO51:BP51"/>
    <mergeCell ref="BQ51:BT51"/>
    <mergeCell ref="BY51:BZ51"/>
    <mergeCell ref="CA51:CB51"/>
    <mergeCell ref="AO51:AP51"/>
    <mergeCell ref="AR51:AS51"/>
    <mergeCell ref="AY51:AZ51"/>
    <mergeCell ref="BA51:BC51"/>
    <mergeCell ref="BD51:BE51"/>
    <mergeCell ref="BH51:BI51"/>
    <mergeCell ref="EX50:EY50"/>
    <mergeCell ref="FC50:FD50"/>
    <mergeCell ref="FE50:FF50"/>
    <mergeCell ref="FG50:FH50"/>
    <mergeCell ref="FI50:FJ50"/>
    <mergeCell ref="B51:C51"/>
    <mergeCell ref="D51:E51"/>
    <mergeCell ref="F51:G51"/>
    <mergeCell ref="H51:I51"/>
    <mergeCell ref="J51:K51"/>
    <mergeCell ref="CO50:CQ50"/>
    <mergeCell ref="DJ50:DM50"/>
    <mergeCell ref="DV50:DY50"/>
    <mergeCell ref="ER50:ES50"/>
    <mergeCell ref="ET50:EU50"/>
    <mergeCell ref="EV50:EW50"/>
    <mergeCell ref="BM50:BN50"/>
    <mergeCell ref="BO50:BP50"/>
    <mergeCell ref="BQ50:BT50"/>
    <mergeCell ref="BY50:BZ50"/>
    <mergeCell ref="CA50:CB50"/>
    <mergeCell ref="CE50:CG50"/>
    <mergeCell ref="AR50:AS50"/>
    <mergeCell ref="AY50:AZ50"/>
    <mergeCell ref="BA50:BC50"/>
    <mergeCell ref="BD50:BE50"/>
    <mergeCell ref="BH50:BI50"/>
    <mergeCell ref="BJ50:BL50"/>
    <mergeCell ref="N50:O50"/>
    <mergeCell ref="P50:Q50"/>
    <mergeCell ref="V50:X50"/>
    <mergeCell ref="AB50:AF50"/>
    <mergeCell ref="AG50:AI50"/>
    <mergeCell ref="AO50:AP50"/>
    <mergeCell ref="B50:C50"/>
    <mergeCell ref="D50:E50"/>
    <mergeCell ref="F50:G50"/>
    <mergeCell ref="H50:I50"/>
    <mergeCell ref="J50:K50"/>
    <mergeCell ref="L50:M50"/>
    <mergeCell ref="EV49:EW49"/>
    <mergeCell ref="EX49:EY49"/>
    <mergeCell ref="FC49:FD49"/>
    <mergeCell ref="FE49:FF49"/>
    <mergeCell ref="FG49:FH49"/>
    <mergeCell ref="FI49:FJ49"/>
    <mergeCell ref="CE49:CG49"/>
    <mergeCell ref="CO49:CQ49"/>
    <mergeCell ref="DJ49:DM49"/>
    <mergeCell ref="DV49:DY49"/>
    <mergeCell ref="ER49:ES49"/>
    <mergeCell ref="ET49:EU49"/>
    <mergeCell ref="BJ49:BL49"/>
    <mergeCell ref="BM49:BN49"/>
    <mergeCell ref="BO49:BP49"/>
    <mergeCell ref="BQ49:BT49"/>
    <mergeCell ref="BY49:BZ49"/>
    <mergeCell ref="CA49:CB49"/>
    <mergeCell ref="AO49:AP49"/>
    <mergeCell ref="AR49:AS49"/>
    <mergeCell ref="AY49:AZ49"/>
    <mergeCell ref="BA49:BC49"/>
    <mergeCell ref="BD49:BE49"/>
    <mergeCell ref="BH49:BI49"/>
    <mergeCell ref="L49:M49"/>
    <mergeCell ref="N49:O49"/>
    <mergeCell ref="P49:Q49"/>
    <mergeCell ref="V49:X49"/>
    <mergeCell ref="AB49:AF49"/>
    <mergeCell ref="AG49:AI49"/>
    <mergeCell ref="EX48:EY48"/>
    <mergeCell ref="FC48:FD48"/>
    <mergeCell ref="FE48:FF48"/>
    <mergeCell ref="FG48:FH48"/>
    <mergeCell ref="FI48:FJ48"/>
    <mergeCell ref="B49:C49"/>
    <mergeCell ref="D49:E49"/>
    <mergeCell ref="F49:G49"/>
    <mergeCell ref="H49:I49"/>
    <mergeCell ref="J49:K49"/>
    <mergeCell ref="CO48:CQ48"/>
    <mergeCell ref="DJ48:DM48"/>
    <mergeCell ref="DV48:DY48"/>
    <mergeCell ref="ER48:ES48"/>
    <mergeCell ref="ET48:EU48"/>
    <mergeCell ref="EV48:EW48"/>
    <mergeCell ref="BM48:BN48"/>
    <mergeCell ref="BO48:BP48"/>
    <mergeCell ref="BQ48:BT48"/>
    <mergeCell ref="BY48:BZ48"/>
    <mergeCell ref="CA48:CB48"/>
    <mergeCell ref="CE48:CG48"/>
    <mergeCell ref="AR48:AS48"/>
    <mergeCell ref="AY48:AZ48"/>
    <mergeCell ref="BA48:BC48"/>
    <mergeCell ref="BD48:BE48"/>
    <mergeCell ref="BH48:BI48"/>
    <mergeCell ref="BJ48:BL48"/>
    <mergeCell ref="N48:O48"/>
    <mergeCell ref="P48:Q48"/>
    <mergeCell ref="V48:X48"/>
    <mergeCell ref="AB48:AF48"/>
    <mergeCell ref="AG48:AI48"/>
    <mergeCell ref="AO48:AP48"/>
    <mergeCell ref="B48:C48"/>
    <mergeCell ref="D48:E48"/>
    <mergeCell ref="F48:G48"/>
    <mergeCell ref="H48:I48"/>
    <mergeCell ref="J48:K48"/>
    <mergeCell ref="L48:M48"/>
    <mergeCell ref="EV47:EW47"/>
    <mergeCell ref="EX47:EY47"/>
    <mergeCell ref="FC47:FD47"/>
    <mergeCell ref="L47:M47"/>
    <mergeCell ref="N47:O47"/>
    <mergeCell ref="P47:Q47"/>
    <mergeCell ref="V47:X47"/>
    <mergeCell ref="AB47:AF47"/>
    <mergeCell ref="AG47:AI47"/>
    <mergeCell ref="FE47:FF47"/>
    <mergeCell ref="FG47:FH47"/>
    <mergeCell ref="FI47:FJ47"/>
    <mergeCell ref="CE47:CG47"/>
    <mergeCell ref="CO47:CQ47"/>
    <mergeCell ref="DJ47:DM47"/>
    <mergeCell ref="DV47:DY47"/>
    <mergeCell ref="ER47:ES47"/>
    <mergeCell ref="ET47:EU47"/>
    <mergeCell ref="BJ47:BL47"/>
    <mergeCell ref="BM47:BN47"/>
    <mergeCell ref="BO47:BP47"/>
    <mergeCell ref="BQ47:BT47"/>
    <mergeCell ref="BY47:BZ47"/>
    <mergeCell ref="CA47:CB47"/>
    <mergeCell ref="AO47:AP47"/>
    <mergeCell ref="AR47:AS47"/>
    <mergeCell ref="AY47:AZ47"/>
    <mergeCell ref="BA47:BC47"/>
    <mergeCell ref="BD47:BE47"/>
    <mergeCell ref="BH47:BI47"/>
    <mergeCell ref="EX46:EY46"/>
    <mergeCell ref="FC46:FD46"/>
    <mergeCell ref="FE46:FF46"/>
    <mergeCell ref="FG46:FH46"/>
    <mergeCell ref="FI46:FJ46"/>
    <mergeCell ref="B47:C47"/>
    <mergeCell ref="D47:E47"/>
    <mergeCell ref="F47:G47"/>
    <mergeCell ref="H47:I47"/>
    <mergeCell ref="J47:K47"/>
    <mergeCell ref="CO46:CQ46"/>
    <mergeCell ref="DJ46:DM46"/>
    <mergeCell ref="DV46:DY46"/>
    <mergeCell ref="ER46:ES46"/>
    <mergeCell ref="ET46:EU46"/>
    <mergeCell ref="EV46:EW46"/>
    <mergeCell ref="BM46:BN46"/>
    <mergeCell ref="BO46:BP46"/>
    <mergeCell ref="BQ46:BT46"/>
    <mergeCell ref="BY46:BZ46"/>
    <mergeCell ref="CA46:CB46"/>
    <mergeCell ref="CE46:CG46"/>
    <mergeCell ref="AR46:AS46"/>
    <mergeCell ref="AY46:AZ46"/>
    <mergeCell ref="BA46:BC46"/>
    <mergeCell ref="BD46:BE46"/>
    <mergeCell ref="BH46:BI46"/>
    <mergeCell ref="BJ46:BL46"/>
    <mergeCell ref="N46:O46"/>
    <mergeCell ref="P46:Q46"/>
    <mergeCell ref="V46:X46"/>
    <mergeCell ref="AB46:AF46"/>
    <mergeCell ref="AG46:AI46"/>
    <mergeCell ref="AO46:AP46"/>
    <mergeCell ref="B46:C46"/>
    <mergeCell ref="D46:E46"/>
    <mergeCell ref="F46:G46"/>
    <mergeCell ref="H46:I46"/>
    <mergeCell ref="J46:K46"/>
    <mergeCell ref="L46:M46"/>
    <mergeCell ref="EV45:EW45"/>
    <mergeCell ref="EX45:EY45"/>
    <mergeCell ref="FC45:FD45"/>
    <mergeCell ref="FE45:FF45"/>
    <mergeCell ref="FG45:FH45"/>
    <mergeCell ref="FI45:FJ45"/>
    <mergeCell ref="CE45:CG45"/>
    <mergeCell ref="CO45:CQ45"/>
    <mergeCell ref="DJ45:DM45"/>
    <mergeCell ref="DV45:DY45"/>
    <mergeCell ref="ER45:ES45"/>
    <mergeCell ref="ET45:EU45"/>
    <mergeCell ref="BJ45:BL45"/>
    <mergeCell ref="BM45:BN45"/>
    <mergeCell ref="BO45:BP45"/>
    <mergeCell ref="BQ45:BT45"/>
    <mergeCell ref="BY45:BZ45"/>
    <mergeCell ref="CA45:CB45"/>
    <mergeCell ref="AO45:AP45"/>
    <mergeCell ref="AR45:AS45"/>
    <mergeCell ref="AY45:AZ45"/>
    <mergeCell ref="BA45:BC45"/>
    <mergeCell ref="BD45:BE45"/>
    <mergeCell ref="BH45:BI45"/>
    <mergeCell ref="L45:M45"/>
    <mergeCell ref="N45:O45"/>
    <mergeCell ref="P45:Q45"/>
    <mergeCell ref="V45:X45"/>
    <mergeCell ref="AB45:AF45"/>
    <mergeCell ref="AG45:AI45"/>
    <mergeCell ref="EX44:EY44"/>
    <mergeCell ref="FC44:FD44"/>
    <mergeCell ref="FE44:FF44"/>
    <mergeCell ref="FG44:FH44"/>
    <mergeCell ref="FI44:FJ44"/>
    <mergeCell ref="B45:C45"/>
    <mergeCell ref="D45:E45"/>
    <mergeCell ref="F45:G45"/>
    <mergeCell ref="H45:I45"/>
    <mergeCell ref="J45:K45"/>
    <mergeCell ref="CO44:CQ44"/>
    <mergeCell ref="DJ44:DM44"/>
    <mergeCell ref="DV44:DY44"/>
    <mergeCell ref="ER44:ES44"/>
    <mergeCell ref="ET44:EU44"/>
    <mergeCell ref="EV44:EW44"/>
    <mergeCell ref="BM44:BN44"/>
    <mergeCell ref="BO44:BP44"/>
    <mergeCell ref="BQ44:BT44"/>
    <mergeCell ref="BY44:BZ44"/>
    <mergeCell ref="CA44:CB44"/>
    <mergeCell ref="CE44:CG44"/>
    <mergeCell ref="AR44:AS44"/>
    <mergeCell ref="AY44:AZ44"/>
    <mergeCell ref="BA44:BC44"/>
    <mergeCell ref="BD44:BE44"/>
    <mergeCell ref="BH44:BI44"/>
    <mergeCell ref="BJ44:BL44"/>
    <mergeCell ref="N44:O44"/>
    <mergeCell ref="P44:Q44"/>
    <mergeCell ref="V44:X44"/>
    <mergeCell ref="AB44:AF44"/>
    <mergeCell ref="AG44:AI44"/>
    <mergeCell ref="AO44:AP44"/>
    <mergeCell ref="B44:C44"/>
    <mergeCell ref="D44:E44"/>
    <mergeCell ref="F44:G44"/>
    <mergeCell ref="H44:I44"/>
    <mergeCell ref="J44:K44"/>
    <mergeCell ref="L44:M44"/>
    <mergeCell ref="EV43:EW43"/>
    <mergeCell ref="EX43:EY43"/>
    <mergeCell ref="FC43:FD43"/>
    <mergeCell ref="L43:M43"/>
    <mergeCell ref="N43:O43"/>
    <mergeCell ref="P43:Q43"/>
    <mergeCell ref="V43:X43"/>
    <mergeCell ref="AB43:AF43"/>
    <mergeCell ref="AG43:AI43"/>
    <mergeCell ref="FE43:FF43"/>
    <mergeCell ref="FG43:FH43"/>
    <mergeCell ref="FI43:FJ43"/>
    <mergeCell ref="CE43:CG43"/>
    <mergeCell ref="CO43:CQ43"/>
    <mergeCell ref="DJ43:DM43"/>
    <mergeCell ref="DV43:DY43"/>
    <mergeCell ref="ER43:ES43"/>
    <mergeCell ref="ET43:EU43"/>
    <mergeCell ref="BJ43:BL43"/>
    <mergeCell ref="BM43:BN43"/>
    <mergeCell ref="BO43:BP43"/>
    <mergeCell ref="BQ43:BT43"/>
    <mergeCell ref="BY43:BZ43"/>
    <mergeCell ref="CA43:CB43"/>
    <mergeCell ref="AO43:AP43"/>
    <mergeCell ref="AR43:AS43"/>
    <mergeCell ref="AY43:AZ43"/>
    <mergeCell ref="BA43:BC43"/>
    <mergeCell ref="BD43:BE43"/>
    <mergeCell ref="BH43:BI43"/>
    <mergeCell ref="EX42:EY42"/>
    <mergeCell ref="FC42:FD42"/>
    <mergeCell ref="FE42:FF42"/>
    <mergeCell ref="FG42:FH42"/>
    <mergeCell ref="FI42:FJ42"/>
    <mergeCell ref="B43:C43"/>
    <mergeCell ref="D43:E43"/>
    <mergeCell ref="F43:G43"/>
    <mergeCell ref="H43:I43"/>
    <mergeCell ref="J43:K43"/>
    <mergeCell ref="CO42:CQ42"/>
    <mergeCell ref="DJ42:DM42"/>
    <mergeCell ref="DV42:DY42"/>
    <mergeCell ref="ER42:ES42"/>
    <mergeCell ref="ET42:EU42"/>
    <mergeCell ref="EV42:EW42"/>
    <mergeCell ref="BM42:BN42"/>
    <mergeCell ref="BO42:BP42"/>
    <mergeCell ref="BQ42:BT42"/>
    <mergeCell ref="BY42:BZ42"/>
    <mergeCell ref="CA42:CB42"/>
    <mergeCell ref="CE42:CG42"/>
    <mergeCell ref="AR42:AS42"/>
    <mergeCell ref="AY42:AZ42"/>
    <mergeCell ref="BA42:BC42"/>
    <mergeCell ref="BD42:BE42"/>
    <mergeCell ref="BH42:BI42"/>
    <mergeCell ref="BJ42:BL42"/>
    <mergeCell ref="N42:O42"/>
    <mergeCell ref="P42:Q42"/>
    <mergeCell ref="V42:X42"/>
    <mergeCell ref="AB42:AF42"/>
    <mergeCell ref="AG42:AI42"/>
    <mergeCell ref="AO42:AP42"/>
    <mergeCell ref="B42:C42"/>
    <mergeCell ref="D42:E42"/>
    <mergeCell ref="F42:G42"/>
    <mergeCell ref="H42:I42"/>
    <mergeCell ref="J42:K42"/>
    <mergeCell ref="L42:M42"/>
    <mergeCell ref="EV41:EW41"/>
    <mergeCell ref="EX41:EY41"/>
    <mergeCell ref="FC41:FD41"/>
    <mergeCell ref="FE41:FF41"/>
    <mergeCell ref="FG41:FH41"/>
    <mergeCell ref="FI41:FJ41"/>
    <mergeCell ref="CE41:CG41"/>
    <mergeCell ref="CO41:CQ41"/>
    <mergeCell ref="DJ41:DM41"/>
    <mergeCell ref="DV41:DY41"/>
    <mergeCell ref="ER41:ES41"/>
    <mergeCell ref="ET41:EU41"/>
    <mergeCell ref="BJ41:BL41"/>
    <mergeCell ref="BM41:BN41"/>
    <mergeCell ref="BO41:BP41"/>
    <mergeCell ref="BQ41:BT41"/>
    <mergeCell ref="BY41:BZ41"/>
    <mergeCell ref="CA41:CB41"/>
    <mergeCell ref="AO41:AP41"/>
    <mergeCell ref="AR41:AS41"/>
    <mergeCell ref="AY41:AZ41"/>
    <mergeCell ref="BA41:BC41"/>
    <mergeCell ref="BD41:BE41"/>
    <mergeCell ref="BH41:BI41"/>
    <mergeCell ref="L41:M41"/>
    <mergeCell ref="N41:O41"/>
    <mergeCell ref="P41:Q41"/>
    <mergeCell ref="V41:X41"/>
    <mergeCell ref="AB41:AF41"/>
    <mergeCell ref="AG41:AI41"/>
    <mergeCell ref="EX40:EY40"/>
    <mergeCell ref="FC40:FD40"/>
    <mergeCell ref="FE40:FF40"/>
    <mergeCell ref="FG40:FH40"/>
    <mergeCell ref="FI40:FJ40"/>
    <mergeCell ref="B41:C41"/>
    <mergeCell ref="D41:E41"/>
    <mergeCell ref="F41:G41"/>
    <mergeCell ref="H41:I41"/>
    <mergeCell ref="J41:K41"/>
    <mergeCell ref="CO40:CQ40"/>
    <mergeCell ref="DJ40:DM40"/>
    <mergeCell ref="DV40:DY40"/>
    <mergeCell ref="ER40:ES40"/>
    <mergeCell ref="ET40:EU40"/>
    <mergeCell ref="EV40:EW40"/>
    <mergeCell ref="BM40:BN40"/>
    <mergeCell ref="BO40:BP40"/>
    <mergeCell ref="BQ40:BT40"/>
    <mergeCell ref="BY40:BZ40"/>
    <mergeCell ref="CA40:CB40"/>
    <mergeCell ref="CE40:CG40"/>
    <mergeCell ref="AR40:AS40"/>
    <mergeCell ref="AY40:AZ40"/>
    <mergeCell ref="BA40:BC40"/>
    <mergeCell ref="BD40:BE40"/>
    <mergeCell ref="BH40:BI40"/>
    <mergeCell ref="BJ40:BL40"/>
    <mergeCell ref="N40:O40"/>
    <mergeCell ref="P40:Q40"/>
    <mergeCell ref="V40:X40"/>
    <mergeCell ref="AB40:AF40"/>
    <mergeCell ref="AG40:AI40"/>
    <mergeCell ref="AO40:AP40"/>
    <mergeCell ref="B40:C40"/>
    <mergeCell ref="D40:E40"/>
    <mergeCell ref="F40:G40"/>
    <mergeCell ref="H40:I40"/>
    <mergeCell ref="J40:K40"/>
    <mergeCell ref="L40:M40"/>
    <mergeCell ref="EV39:EW39"/>
    <mergeCell ref="EX39:EY39"/>
    <mergeCell ref="FC39:FD39"/>
    <mergeCell ref="L39:M39"/>
    <mergeCell ref="N39:O39"/>
    <mergeCell ref="P39:Q39"/>
    <mergeCell ref="V39:X39"/>
    <mergeCell ref="AB39:AF39"/>
    <mergeCell ref="AG39:AI39"/>
    <mergeCell ref="FE39:FF39"/>
    <mergeCell ref="FG39:FH39"/>
    <mergeCell ref="FI39:FJ39"/>
    <mergeCell ref="CE39:CG39"/>
    <mergeCell ref="CO39:CQ39"/>
    <mergeCell ref="DJ39:DM39"/>
    <mergeCell ref="DV39:DY39"/>
    <mergeCell ref="ER39:ES39"/>
    <mergeCell ref="ET39:EU39"/>
    <mergeCell ref="BJ39:BL39"/>
    <mergeCell ref="BM39:BN39"/>
    <mergeCell ref="BO39:BP39"/>
    <mergeCell ref="BQ39:BT39"/>
    <mergeCell ref="BY39:BZ39"/>
    <mergeCell ref="CA39:CB39"/>
    <mergeCell ref="AO39:AP39"/>
    <mergeCell ref="AR39:AS39"/>
    <mergeCell ref="AY39:AZ39"/>
    <mergeCell ref="BA39:BC39"/>
    <mergeCell ref="BD39:BE39"/>
    <mergeCell ref="BH39:BI39"/>
    <mergeCell ref="EX38:EY38"/>
    <mergeCell ref="FC38:FD38"/>
    <mergeCell ref="FE38:FF38"/>
    <mergeCell ref="FG38:FH38"/>
    <mergeCell ref="FI38:FJ38"/>
    <mergeCell ref="B39:C39"/>
    <mergeCell ref="D39:E39"/>
    <mergeCell ref="F39:G39"/>
    <mergeCell ref="H39:I39"/>
    <mergeCell ref="J39:K39"/>
    <mergeCell ref="CO38:CQ38"/>
    <mergeCell ref="DJ38:DM38"/>
    <mergeCell ref="DV38:DY38"/>
    <mergeCell ref="ER38:ES38"/>
    <mergeCell ref="ET38:EU38"/>
    <mergeCell ref="EV38:EW38"/>
    <mergeCell ref="BM38:BN38"/>
    <mergeCell ref="BO38:BP38"/>
    <mergeCell ref="BQ38:BT38"/>
    <mergeCell ref="BY38:BZ38"/>
    <mergeCell ref="CA38:CB38"/>
    <mergeCell ref="CE38:CG38"/>
    <mergeCell ref="AR38:AS38"/>
    <mergeCell ref="AY38:AZ38"/>
    <mergeCell ref="BA38:BC38"/>
    <mergeCell ref="BD38:BE38"/>
    <mergeCell ref="BH38:BI38"/>
    <mergeCell ref="BJ38:BL38"/>
    <mergeCell ref="N38:O38"/>
    <mergeCell ref="P38:Q38"/>
    <mergeCell ref="V38:X38"/>
    <mergeCell ref="AB38:AF38"/>
    <mergeCell ref="AG38:AI38"/>
    <mergeCell ref="AO38:AP38"/>
    <mergeCell ref="FC37:FD37"/>
    <mergeCell ref="FE37:FF37"/>
    <mergeCell ref="FG37:FH37"/>
    <mergeCell ref="FI37:FJ37"/>
    <mergeCell ref="B38:C38"/>
    <mergeCell ref="D38:E38"/>
    <mergeCell ref="F38:G38"/>
    <mergeCell ref="H38:I38"/>
    <mergeCell ref="J38:K38"/>
    <mergeCell ref="L38:M38"/>
    <mergeCell ref="DJ37:DM37"/>
    <mergeCell ref="DV37:DY37"/>
    <mergeCell ref="ER37:ES37"/>
    <mergeCell ref="ET37:EU37"/>
    <mergeCell ref="EV37:EW37"/>
    <mergeCell ref="EX37:EY37"/>
    <mergeCell ref="BO37:BP37"/>
    <mergeCell ref="BQ37:BT37"/>
    <mergeCell ref="BY37:BZ37"/>
    <mergeCell ref="CA37:CB37"/>
    <mergeCell ref="CE37:CG37"/>
    <mergeCell ref="CO37:CQ37"/>
    <mergeCell ref="AY37:AZ37"/>
    <mergeCell ref="BA37:BC37"/>
    <mergeCell ref="BD37:BE37"/>
    <mergeCell ref="BH37:BI37"/>
    <mergeCell ref="BJ37:BL37"/>
    <mergeCell ref="BM37:BN37"/>
    <mergeCell ref="P37:Q37"/>
    <mergeCell ref="V37:X37"/>
    <mergeCell ref="AB37:AF37"/>
    <mergeCell ref="AG37:AI37"/>
    <mergeCell ref="AO37:AP37"/>
    <mergeCell ref="AR37:AS37"/>
    <mergeCell ref="N75:O75"/>
    <mergeCell ref="P75:Q75"/>
    <mergeCell ref="V75:X75"/>
    <mergeCell ref="B37:C37"/>
    <mergeCell ref="D37:E37"/>
    <mergeCell ref="F37:G37"/>
    <mergeCell ref="H37:I37"/>
    <mergeCell ref="J37:K37"/>
    <mergeCell ref="L37:M37"/>
    <mergeCell ref="N37:O37"/>
    <mergeCell ref="EX69:EY69"/>
    <mergeCell ref="FC69:FD69"/>
    <mergeCell ref="FE69:FF69"/>
    <mergeCell ref="D69:E69"/>
    <mergeCell ref="F69:G69"/>
    <mergeCell ref="H69:I69"/>
    <mergeCell ref="J69:K69"/>
    <mergeCell ref="L69:M69"/>
    <mergeCell ref="EV68:EW68"/>
    <mergeCell ref="EX68:EY68"/>
    <mergeCell ref="FC68:FD68"/>
    <mergeCell ref="FE68:FF68"/>
    <mergeCell ref="L68:M68"/>
    <mergeCell ref="N68:O68"/>
    <mergeCell ref="P68:Q68"/>
    <mergeCell ref="V68:X68"/>
    <mergeCell ref="AB68:AF68"/>
    <mergeCell ref="AG68:AI68"/>
    <mergeCell ref="FG69:FH69"/>
    <mergeCell ref="FI69:FJ69"/>
    <mergeCell ref="B70:C70"/>
    <mergeCell ref="D70:E70"/>
    <mergeCell ref="F70:G70"/>
    <mergeCell ref="H70:I70"/>
    <mergeCell ref="J70:K70"/>
    <mergeCell ref="CO69:CQ69"/>
    <mergeCell ref="DJ69:DM69"/>
    <mergeCell ref="DV69:DY69"/>
    <mergeCell ref="ER69:ES69"/>
    <mergeCell ref="ET69:EU69"/>
    <mergeCell ref="EV69:EW69"/>
    <mergeCell ref="BM69:BN69"/>
    <mergeCell ref="BO69:BP69"/>
    <mergeCell ref="BQ69:BT69"/>
    <mergeCell ref="BY69:BZ69"/>
    <mergeCell ref="CA69:CB69"/>
    <mergeCell ref="CE69:CG69"/>
    <mergeCell ref="AR69:AS69"/>
    <mergeCell ref="AY69:AZ69"/>
    <mergeCell ref="BA69:BC69"/>
    <mergeCell ref="BD69:BE69"/>
    <mergeCell ref="BH69:BI69"/>
    <mergeCell ref="BJ69:BL69"/>
    <mergeCell ref="N69:O69"/>
    <mergeCell ref="P69:Q69"/>
    <mergeCell ref="V69:X69"/>
    <mergeCell ref="AB69:AF69"/>
    <mergeCell ref="AG69:AI69"/>
    <mergeCell ref="AO69:AP69"/>
    <mergeCell ref="B69:C69"/>
    <mergeCell ref="FG68:FH68"/>
    <mergeCell ref="FI68:FJ68"/>
    <mergeCell ref="CE68:CG68"/>
    <mergeCell ref="CO68:CQ68"/>
    <mergeCell ref="DJ68:DM68"/>
    <mergeCell ref="DV68:DY68"/>
    <mergeCell ref="ER68:ES68"/>
    <mergeCell ref="ET68:EU68"/>
    <mergeCell ref="BJ68:BL68"/>
    <mergeCell ref="BM68:BN68"/>
    <mergeCell ref="BO68:BP68"/>
    <mergeCell ref="BQ68:BT68"/>
    <mergeCell ref="BY68:BZ68"/>
    <mergeCell ref="CA68:CB68"/>
    <mergeCell ref="AO68:AP68"/>
    <mergeCell ref="AR68:AS68"/>
    <mergeCell ref="AY68:AZ68"/>
    <mergeCell ref="BA68:BC68"/>
    <mergeCell ref="BD68:BE68"/>
    <mergeCell ref="BH68:BI68"/>
    <mergeCell ref="EX67:EY67"/>
    <mergeCell ref="FC67:FD67"/>
    <mergeCell ref="FE67:FF67"/>
    <mergeCell ref="FG67:FH67"/>
    <mergeCell ref="FI67:FJ67"/>
    <mergeCell ref="B68:C68"/>
    <mergeCell ref="D68:E68"/>
    <mergeCell ref="F68:G68"/>
    <mergeCell ref="H68:I68"/>
    <mergeCell ref="J68:K68"/>
    <mergeCell ref="CO67:CQ67"/>
    <mergeCell ref="DJ67:DM67"/>
    <mergeCell ref="DV67:DY67"/>
    <mergeCell ref="ER67:ES67"/>
    <mergeCell ref="ET67:EU67"/>
    <mergeCell ref="EV67:EW67"/>
    <mergeCell ref="BM67:BN67"/>
    <mergeCell ref="BO67:BP67"/>
    <mergeCell ref="BQ67:BT67"/>
    <mergeCell ref="BY67:BZ67"/>
    <mergeCell ref="CA67:CB67"/>
    <mergeCell ref="CE67:CG67"/>
    <mergeCell ref="AR67:AS67"/>
    <mergeCell ref="AY67:AZ67"/>
    <mergeCell ref="BA67:BC67"/>
    <mergeCell ref="BD67:BE67"/>
    <mergeCell ref="BH67:BI67"/>
    <mergeCell ref="BJ67:BL67"/>
    <mergeCell ref="N67:O67"/>
    <mergeCell ref="P67:Q67"/>
    <mergeCell ref="V67:X67"/>
    <mergeCell ref="AB67:AF67"/>
    <mergeCell ref="AG67:AI67"/>
    <mergeCell ref="AO67:AP67"/>
    <mergeCell ref="B67:C67"/>
    <mergeCell ref="D67:E67"/>
    <mergeCell ref="F67:G67"/>
    <mergeCell ref="H67:I67"/>
    <mergeCell ref="J67:K67"/>
    <mergeCell ref="L67:M67"/>
    <mergeCell ref="EV66:EW66"/>
    <mergeCell ref="EX66:EY66"/>
    <mergeCell ref="FC66:FD66"/>
    <mergeCell ref="FE66:FF66"/>
    <mergeCell ref="FG66:FH66"/>
    <mergeCell ref="FI66:FJ66"/>
    <mergeCell ref="CE66:CG66"/>
    <mergeCell ref="CO66:CQ66"/>
    <mergeCell ref="DJ66:DM66"/>
    <mergeCell ref="DV66:DY66"/>
    <mergeCell ref="ER66:ES66"/>
    <mergeCell ref="ET66:EU66"/>
    <mergeCell ref="BJ66:BL66"/>
    <mergeCell ref="BM66:BN66"/>
    <mergeCell ref="BO66:BP66"/>
    <mergeCell ref="BQ66:BT66"/>
    <mergeCell ref="BY66:BZ66"/>
    <mergeCell ref="CA66:CB66"/>
    <mergeCell ref="AO66:AP66"/>
    <mergeCell ref="AR66:AS66"/>
    <mergeCell ref="AY66:AZ66"/>
    <mergeCell ref="BA66:BC66"/>
    <mergeCell ref="BD66:BE66"/>
    <mergeCell ref="BH66:BI66"/>
    <mergeCell ref="L66:M66"/>
    <mergeCell ref="N66:O66"/>
    <mergeCell ref="P66:Q66"/>
    <mergeCell ref="V66:X66"/>
    <mergeCell ref="AB66:AF66"/>
    <mergeCell ref="AG66:AI66"/>
    <mergeCell ref="EX65:EY65"/>
    <mergeCell ref="FC65:FD65"/>
    <mergeCell ref="FE65:FF65"/>
    <mergeCell ref="FG65:FH65"/>
    <mergeCell ref="FI65:FJ65"/>
    <mergeCell ref="B66:C66"/>
    <mergeCell ref="D66:E66"/>
    <mergeCell ref="F66:G66"/>
    <mergeCell ref="H66:I66"/>
    <mergeCell ref="J66:K66"/>
    <mergeCell ref="CO65:CQ65"/>
    <mergeCell ref="DJ65:DM65"/>
    <mergeCell ref="DV65:DY65"/>
    <mergeCell ref="ER65:ES65"/>
    <mergeCell ref="ET65:EU65"/>
    <mergeCell ref="EV65:EW65"/>
    <mergeCell ref="BM65:BN65"/>
    <mergeCell ref="BO65:BP65"/>
    <mergeCell ref="BQ65:BT65"/>
    <mergeCell ref="BY65:BZ65"/>
    <mergeCell ref="CA65:CB65"/>
    <mergeCell ref="CE65:CG65"/>
    <mergeCell ref="AR65:AS65"/>
    <mergeCell ref="AY65:AZ65"/>
    <mergeCell ref="BA65:BC65"/>
    <mergeCell ref="BD65:BE65"/>
    <mergeCell ref="BH65:BI65"/>
    <mergeCell ref="BJ65:BL65"/>
    <mergeCell ref="N65:O65"/>
    <mergeCell ref="P65:Q65"/>
    <mergeCell ref="V65:X65"/>
    <mergeCell ref="AB65:AF65"/>
    <mergeCell ref="AG65:AI65"/>
    <mergeCell ref="AO65:AP65"/>
    <mergeCell ref="B65:C65"/>
    <mergeCell ref="D65:E65"/>
    <mergeCell ref="F65:G65"/>
    <mergeCell ref="H65:I65"/>
    <mergeCell ref="J65:K65"/>
    <mergeCell ref="L65:M65"/>
    <mergeCell ref="EV64:EW64"/>
    <mergeCell ref="EX64:EY64"/>
    <mergeCell ref="FC64:FD64"/>
    <mergeCell ref="L64:M64"/>
    <mergeCell ref="N64:O64"/>
    <mergeCell ref="P64:Q64"/>
    <mergeCell ref="V64:X64"/>
    <mergeCell ref="AB64:AF64"/>
    <mergeCell ref="AG64:AI64"/>
    <mergeCell ref="FE64:FF64"/>
    <mergeCell ref="FG64:FH64"/>
    <mergeCell ref="FI64:FJ64"/>
    <mergeCell ref="CE64:CG64"/>
    <mergeCell ref="CO64:CQ64"/>
    <mergeCell ref="DJ64:DM64"/>
    <mergeCell ref="DV64:DY64"/>
    <mergeCell ref="ER64:ES64"/>
    <mergeCell ref="ET64:EU64"/>
    <mergeCell ref="BJ64:BL64"/>
    <mergeCell ref="BM64:BN64"/>
    <mergeCell ref="BO64:BP64"/>
    <mergeCell ref="BQ64:BT64"/>
    <mergeCell ref="BY64:BZ64"/>
    <mergeCell ref="CA64:CB64"/>
    <mergeCell ref="AO64:AP64"/>
    <mergeCell ref="AR64:AS64"/>
    <mergeCell ref="AY64:AZ64"/>
    <mergeCell ref="BA64:BC64"/>
    <mergeCell ref="BD64:BE64"/>
    <mergeCell ref="BH64:BI64"/>
    <mergeCell ref="EX63:EY63"/>
    <mergeCell ref="FC63:FD63"/>
    <mergeCell ref="FE63:FF63"/>
    <mergeCell ref="FG63:FH63"/>
    <mergeCell ref="FI63:FJ63"/>
    <mergeCell ref="B64:C64"/>
    <mergeCell ref="D64:E64"/>
    <mergeCell ref="F64:G64"/>
    <mergeCell ref="H64:I64"/>
    <mergeCell ref="J64:K64"/>
    <mergeCell ref="CO63:CQ63"/>
    <mergeCell ref="DJ63:DM63"/>
    <mergeCell ref="DV63:DY63"/>
    <mergeCell ref="ER63:ES63"/>
    <mergeCell ref="ET63:EU63"/>
    <mergeCell ref="EV63:EW63"/>
    <mergeCell ref="BM63:BN63"/>
    <mergeCell ref="BO63:BP63"/>
    <mergeCell ref="BQ63:BT63"/>
    <mergeCell ref="BY63:BZ63"/>
    <mergeCell ref="CA63:CB63"/>
    <mergeCell ref="CE63:CG63"/>
    <mergeCell ref="AR63:AS63"/>
    <mergeCell ref="AY63:AZ63"/>
    <mergeCell ref="BA63:BC63"/>
    <mergeCell ref="BD63:BE63"/>
    <mergeCell ref="BH63:BI63"/>
    <mergeCell ref="BJ63:BL63"/>
    <mergeCell ref="N63:O63"/>
    <mergeCell ref="P63:Q63"/>
    <mergeCell ref="V63:X63"/>
    <mergeCell ref="AB63:AF63"/>
    <mergeCell ref="AG63:AI63"/>
    <mergeCell ref="AO63:AP63"/>
    <mergeCell ref="B63:C63"/>
    <mergeCell ref="D63:E63"/>
    <mergeCell ref="F63:G63"/>
    <mergeCell ref="H63:I63"/>
    <mergeCell ref="J63:K63"/>
    <mergeCell ref="L63:M63"/>
    <mergeCell ref="EV81:EW81"/>
    <mergeCell ref="EX81:EY81"/>
    <mergeCell ref="FC81:FD81"/>
    <mergeCell ref="FE81:FF81"/>
    <mergeCell ref="FG81:FH81"/>
    <mergeCell ref="FI81:FJ81"/>
    <mergeCell ref="CE81:CG81"/>
    <mergeCell ref="CO81:CQ81"/>
    <mergeCell ref="DJ81:DM81"/>
    <mergeCell ref="DV81:DY81"/>
    <mergeCell ref="ER81:ES81"/>
    <mergeCell ref="ET81:EU81"/>
    <mergeCell ref="BJ81:BL81"/>
    <mergeCell ref="BM81:BN81"/>
    <mergeCell ref="BO81:BP81"/>
    <mergeCell ref="BQ81:BT81"/>
    <mergeCell ref="BY81:BZ81"/>
    <mergeCell ref="CA81:CB81"/>
    <mergeCell ref="AO81:AP81"/>
    <mergeCell ref="AR81:AS81"/>
    <mergeCell ref="AY81:AZ81"/>
    <mergeCell ref="BA81:BC81"/>
    <mergeCell ref="BD81:BE81"/>
    <mergeCell ref="BH81:BI81"/>
    <mergeCell ref="L81:M81"/>
    <mergeCell ref="N81:O81"/>
    <mergeCell ref="P81:Q81"/>
    <mergeCell ref="V81:X81"/>
    <mergeCell ref="AB81:AF81"/>
    <mergeCell ref="AG81:AI81"/>
    <mergeCell ref="EX80:EY80"/>
    <mergeCell ref="FC80:FD80"/>
    <mergeCell ref="FE80:FF80"/>
    <mergeCell ref="FG80:FH80"/>
    <mergeCell ref="FI80:FJ80"/>
    <mergeCell ref="B81:C81"/>
    <mergeCell ref="D81:E81"/>
    <mergeCell ref="F81:G81"/>
    <mergeCell ref="H81:I81"/>
    <mergeCell ref="J81:K81"/>
    <mergeCell ref="CO80:CQ80"/>
    <mergeCell ref="DJ80:DM80"/>
    <mergeCell ref="DV80:DY80"/>
    <mergeCell ref="ER80:ES80"/>
    <mergeCell ref="ET80:EU80"/>
    <mergeCell ref="EV80:EW80"/>
    <mergeCell ref="BM80:BN80"/>
    <mergeCell ref="BO80:BP80"/>
    <mergeCell ref="BQ80:BT80"/>
    <mergeCell ref="BY80:BZ80"/>
    <mergeCell ref="CA80:CB80"/>
    <mergeCell ref="CE80:CG80"/>
    <mergeCell ref="AR80:AS80"/>
    <mergeCell ref="AY80:AZ80"/>
    <mergeCell ref="BA80:BC80"/>
    <mergeCell ref="BD80:BE80"/>
    <mergeCell ref="BH80:BI80"/>
    <mergeCell ref="BJ80:BL80"/>
    <mergeCell ref="N80:O80"/>
    <mergeCell ref="P80:Q80"/>
    <mergeCell ref="V80:X80"/>
    <mergeCell ref="AB80:AF80"/>
    <mergeCell ref="AG80:AI80"/>
    <mergeCell ref="AO80:AP80"/>
    <mergeCell ref="B80:C80"/>
    <mergeCell ref="D80:E80"/>
    <mergeCell ref="F80:G80"/>
    <mergeCell ref="H80:I80"/>
    <mergeCell ref="J80:K80"/>
    <mergeCell ref="L80:M80"/>
    <mergeCell ref="EV79:EW79"/>
    <mergeCell ref="EX79:EY79"/>
    <mergeCell ref="FC79:FD79"/>
    <mergeCell ref="L79:M79"/>
    <mergeCell ref="N79:O79"/>
    <mergeCell ref="P79:Q79"/>
    <mergeCell ref="V79:X79"/>
    <mergeCell ref="AB79:AF79"/>
    <mergeCell ref="AG79:AI79"/>
    <mergeCell ref="FE79:FF79"/>
    <mergeCell ref="FG79:FH79"/>
    <mergeCell ref="FI79:FJ79"/>
    <mergeCell ref="CE79:CG79"/>
    <mergeCell ref="CO79:CQ79"/>
    <mergeCell ref="DJ79:DM79"/>
    <mergeCell ref="DV79:DY79"/>
    <mergeCell ref="ER79:ES79"/>
    <mergeCell ref="ET79:EU79"/>
    <mergeCell ref="BJ79:BL79"/>
    <mergeCell ref="BM79:BN79"/>
    <mergeCell ref="BO79:BP79"/>
    <mergeCell ref="BQ79:BT79"/>
    <mergeCell ref="BY79:BZ79"/>
    <mergeCell ref="CA79:CB79"/>
    <mergeCell ref="AO79:AP79"/>
    <mergeCell ref="AR79:AS79"/>
    <mergeCell ref="AY79:AZ79"/>
    <mergeCell ref="BA79:BC79"/>
    <mergeCell ref="BD79:BE79"/>
    <mergeCell ref="BH79:BI79"/>
    <mergeCell ref="EX78:EY78"/>
    <mergeCell ref="FC78:FD78"/>
    <mergeCell ref="FE78:FF78"/>
    <mergeCell ref="FG78:FH78"/>
    <mergeCell ref="FI78:FJ78"/>
    <mergeCell ref="B79:C79"/>
    <mergeCell ref="D79:E79"/>
    <mergeCell ref="F79:G79"/>
    <mergeCell ref="H79:I79"/>
    <mergeCell ref="J79:K79"/>
    <mergeCell ref="CO78:CQ78"/>
    <mergeCell ref="DJ78:DM78"/>
    <mergeCell ref="DV78:DY78"/>
    <mergeCell ref="ER78:ES78"/>
    <mergeCell ref="ET78:EU78"/>
    <mergeCell ref="EV78:EW78"/>
    <mergeCell ref="BM78:BN78"/>
    <mergeCell ref="BO78:BP78"/>
    <mergeCell ref="BQ78:BT78"/>
    <mergeCell ref="BY78:BZ78"/>
    <mergeCell ref="CA78:CB78"/>
    <mergeCell ref="CE78:CG78"/>
    <mergeCell ref="AR78:AS78"/>
    <mergeCell ref="AY78:AZ78"/>
    <mergeCell ref="BA78:BC78"/>
    <mergeCell ref="BD78:BE78"/>
    <mergeCell ref="BH78:BI78"/>
    <mergeCell ref="BJ78:BL78"/>
    <mergeCell ref="N78:O78"/>
    <mergeCell ref="P78:Q78"/>
    <mergeCell ref="V78:X78"/>
    <mergeCell ref="AB78:AF78"/>
    <mergeCell ref="AG78:AI78"/>
    <mergeCell ref="AO78:AP78"/>
    <mergeCell ref="B78:C78"/>
    <mergeCell ref="D78:E78"/>
    <mergeCell ref="F78:G78"/>
    <mergeCell ref="H78:I78"/>
    <mergeCell ref="J78:K78"/>
    <mergeCell ref="L78:M78"/>
    <mergeCell ref="EV77:EW77"/>
    <mergeCell ref="EX77:EY77"/>
    <mergeCell ref="FC77:FD77"/>
    <mergeCell ref="FE77:FF77"/>
    <mergeCell ref="FG77:FH77"/>
    <mergeCell ref="FI77:FJ77"/>
    <mergeCell ref="CE77:CG77"/>
    <mergeCell ref="CO77:CQ77"/>
    <mergeCell ref="DJ77:DM77"/>
    <mergeCell ref="DV77:DY77"/>
    <mergeCell ref="ER77:ES77"/>
    <mergeCell ref="ET77:EU77"/>
    <mergeCell ref="BJ77:BL77"/>
    <mergeCell ref="BM77:BN77"/>
    <mergeCell ref="BO77:BP77"/>
    <mergeCell ref="BQ77:BT77"/>
    <mergeCell ref="BY77:BZ77"/>
    <mergeCell ref="CA77:CB77"/>
    <mergeCell ref="AO77:AP77"/>
    <mergeCell ref="AR77:AS77"/>
    <mergeCell ref="AY77:AZ77"/>
    <mergeCell ref="BA77:BC77"/>
    <mergeCell ref="BD77:BE77"/>
    <mergeCell ref="BH77:BI77"/>
    <mergeCell ref="L77:M77"/>
    <mergeCell ref="N77:O77"/>
    <mergeCell ref="P77:Q77"/>
    <mergeCell ref="V77:X77"/>
    <mergeCell ref="AB77:AF77"/>
    <mergeCell ref="AG77:AI77"/>
    <mergeCell ref="B77:C77"/>
    <mergeCell ref="D77:E77"/>
    <mergeCell ref="F77:G77"/>
    <mergeCell ref="H77:I77"/>
    <mergeCell ref="J77:K77"/>
    <mergeCell ref="EV84:EW84"/>
    <mergeCell ref="ET84:EU84"/>
    <mergeCell ref="BJ84:BL84"/>
    <mergeCell ref="BM84:BN84"/>
    <mergeCell ref="BO84:BP84"/>
    <mergeCell ref="EX84:EY84"/>
    <mergeCell ref="L84:M84"/>
    <mergeCell ref="N84:O84"/>
    <mergeCell ref="P84:Q84"/>
    <mergeCell ref="V84:X84"/>
    <mergeCell ref="AB84:AF84"/>
    <mergeCell ref="AG84:AI84"/>
    <mergeCell ref="EX83:EY83"/>
    <mergeCell ref="AO83:AP83"/>
    <mergeCell ref="B83:C83"/>
    <mergeCell ref="D83:E83"/>
    <mergeCell ref="F83:G83"/>
    <mergeCell ref="H83:I83"/>
    <mergeCell ref="J83:K83"/>
    <mergeCell ref="L83:M83"/>
    <mergeCell ref="N82:O82"/>
    <mergeCell ref="FC84:FD84"/>
    <mergeCell ref="FE84:FF84"/>
    <mergeCell ref="FG84:FH84"/>
    <mergeCell ref="FI84:FJ84"/>
    <mergeCell ref="CE84:CG84"/>
    <mergeCell ref="CO84:CQ84"/>
    <mergeCell ref="DJ84:DM84"/>
    <mergeCell ref="DV84:DY84"/>
    <mergeCell ref="ER84:ES84"/>
    <mergeCell ref="BQ84:BT84"/>
    <mergeCell ref="BY84:BZ84"/>
    <mergeCell ref="CA84:CB84"/>
    <mergeCell ref="AO84:AP84"/>
    <mergeCell ref="AR84:AS84"/>
    <mergeCell ref="AY84:AZ84"/>
    <mergeCell ref="BA84:BC84"/>
    <mergeCell ref="BD84:BE84"/>
    <mergeCell ref="BH84:BI84"/>
    <mergeCell ref="FC83:FD83"/>
    <mergeCell ref="FE83:FF83"/>
    <mergeCell ref="FG83:FH83"/>
    <mergeCell ref="FI83:FJ83"/>
    <mergeCell ref="B84:C84"/>
    <mergeCell ref="D84:E84"/>
    <mergeCell ref="F84:G84"/>
    <mergeCell ref="H84:I84"/>
    <mergeCell ref="J84:K84"/>
    <mergeCell ref="CO83:CQ83"/>
    <mergeCell ref="DJ83:DM83"/>
    <mergeCell ref="DV83:DY83"/>
    <mergeCell ref="ER83:ES83"/>
    <mergeCell ref="ET83:EU83"/>
    <mergeCell ref="EV83:EW83"/>
    <mergeCell ref="BM83:BN83"/>
    <mergeCell ref="BO83:BP83"/>
    <mergeCell ref="BQ83:BT83"/>
    <mergeCell ref="BY83:BZ83"/>
    <mergeCell ref="CA83:CB83"/>
    <mergeCell ref="CE83:CG83"/>
    <mergeCell ref="AR83:AS83"/>
    <mergeCell ref="AY83:AZ83"/>
    <mergeCell ref="BA83:BC83"/>
    <mergeCell ref="BD83:BE83"/>
    <mergeCell ref="BH83:BI83"/>
    <mergeCell ref="BJ83:BL83"/>
    <mergeCell ref="N83:O83"/>
    <mergeCell ref="P83:Q83"/>
    <mergeCell ref="V83:X83"/>
    <mergeCell ref="AB83:AF83"/>
    <mergeCell ref="AG83:AI83"/>
    <mergeCell ref="EX76:EY76"/>
    <mergeCell ref="FC76:FD76"/>
    <mergeCell ref="FE76:FF76"/>
    <mergeCell ref="FG76:FH76"/>
    <mergeCell ref="FI76:FJ76"/>
    <mergeCell ref="CO76:CQ76"/>
    <mergeCell ref="DJ76:DM76"/>
    <mergeCell ref="DV76:DY76"/>
    <mergeCell ref="ER76:ES76"/>
    <mergeCell ref="ET76:EU76"/>
    <mergeCell ref="EV76:EW76"/>
    <mergeCell ref="BM76:BN76"/>
    <mergeCell ref="BO76:BP76"/>
    <mergeCell ref="BQ76:BT76"/>
    <mergeCell ref="BY76:BZ76"/>
    <mergeCell ref="CA76:CB76"/>
    <mergeCell ref="CE76:CG76"/>
    <mergeCell ref="AR76:AS76"/>
    <mergeCell ref="AY76:AZ76"/>
    <mergeCell ref="BA76:BC76"/>
    <mergeCell ref="BD76:BE76"/>
    <mergeCell ref="BH76:BI76"/>
    <mergeCell ref="BJ76:BL76"/>
    <mergeCell ref="N76:O76"/>
    <mergeCell ref="P76:Q76"/>
    <mergeCell ref="V76:X76"/>
    <mergeCell ref="AB76:AF76"/>
    <mergeCell ref="AG76:AI76"/>
    <mergeCell ref="AO76:AP76"/>
    <mergeCell ref="B76:C76"/>
    <mergeCell ref="D76:E76"/>
    <mergeCell ref="F76:G76"/>
    <mergeCell ref="H76:I76"/>
    <mergeCell ref="J76:K76"/>
    <mergeCell ref="L76:M76"/>
    <mergeCell ref="EV36:EW36"/>
    <mergeCell ref="EX36:EY36"/>
    <mergeCell ref="FC36:FD36"/>
    <mergeCell ref="FE36:FF36"/>
    <mergeCell ref="FG36:FH36"/>
    <mergeCell ref="FI36:FJ36"/>
    <mergeCell ref="CE36:CG36"/>
    <mergeCell ref="CO36:CQ36"/>
    <mergeCell ref="DJ36:DM36"/>
    <mergeCell ref="DV36:DY36"/>
    <mergeCell ref="ER36:ES36"/>
    <mergeCell ref="ET36:EU36"/>
    <mergeCell ref="BJ36:BL36"/>
    <mergeCell ref="BM36:BN36"/>
    <mergeCell ref="BO36:BP36"/>
    <mergeCell ref="BQ36:BT36"/>
    <mergeCell ref="BY36:BZ36"/>
    <mergeCell ref="CA36:CB36"/>
    <mergeCell ref="AO36:AP36"/>
    <mergeCell ref="AR36:AS36"/>
    <mergeCell ref="AY36:AZ36"/>
    <mergeCell ref="BA36:BC36"/>
    <mergeCell ref="BD36:BE36"/>
    <mergeCell ref="BH36:BI36"/>
    <mergeCell ref="L36:M36"/>
    <mergeCell ref="N36:O36"/>
    <mergeCell ref="P36:Q36"/>
    <mergeCell ref="V36:X36"/>
    <mergeCell ref="AB36:AF36"/>
    <mergeCell ref="AG36:AI36"/>
    <mergeCell ref="B36:C36"/>
    <mergeCell ref="D36:E36"/>
    <mergeCell ref="F36:G36"/>
    <mergeCell ref="H36:I36"/>
    <mergeCell ref="J36:K36"/>
    <mergeCell ref="BA72:BC72"/>
    <mergeCell ref="BD72:BE72"/>
    <mergeCell ref="BH72:BI72"/>
    <mergeCell ref="L72:M72"/>
    <mergeCell ref="N72:O72"/>
    <mergeCell ref="P72:Q72"/>
    <mergeCell ref="V72:X72"/>
    <mergeCell ref="AB72:AF72"/>
    <mergeCell ref="AG72:AI72"/>
    <mergeCell ref="EX71:EY71"/>
    <mergeCell ref="FC71:FD71"/>
    <mergeCell ref="FE71:FF71"/>
    <mergeCell ref="FG71:FH71"/>
    <mergeCell ref="FI71:FJ71"/>
    <mergeCell ref="EV72:EW72"/>
    <mergeCell ref="ET72:EU72"/>
    <mergeCell ref="BJ72:BL72"/>
    <mergeCell ref="BM72:BN72"/>
    <mergeCell ref="BO72:BP72"/>
    <mergeCell ref="EX72:EY72"/>
    <mergeCell ref="FC72:FD72"/>
    <mergeCell ref="FE72:FF72"/>
    <mergeCell ref="FG72:FH72"/>
    <mergeCell ref="FI72:FJ72"/>
    <mergeCell ref="CE72:CG72"/>
    <mergeCell ref="CO72:CQ72"/>
    <mergeCell ref="DJ72:DM72"/>
    <mergeCell ref="DV72:DY72"/>
    <mergeCell ref="ER72:ES72"/>
    <mergeCell ref="BQ72:BT72"/>
    <mergeCell ref="BY72:BZ72"/>
    <mergeCell ref="CA72:CB72"/>
    <mergeCell ref="B72:C72"/>
    <mergeCell ref="D72:E72"/>
    <mergeCell ref="F72:G72"/>
    <mergeCell ref="H72:I72"/>
    <mergeCell ref="J72:K72"/>
    <mergeCell ref="CO71:CQ71"/>
    <mergeCell ref="DJ71:DM71"/>
    <mergeCell ref="DV71:DY71"/>
    <mergeCell ref="ER71:ES71"/>
    <mergeCell ref="ET71:EU71"/>
    <mergeCell ref="EV71:EW71"/>
    <mergeCell ref="BM71:BN71"/>
    <mergeCell ref="BO71:BP71"/>
    <mergeCell ref="BQ71:BT71"/>
    <mergeCell ref="BY71:BZ71"/>
    <mergeCell ref="CA71:CB71"/>
    <mergeCell ref="CE71:CG71"/>
    <mergeCell ref="AR71:AS71"/>
    <mergeCell ref="AY71:AZ71"/>
    <mergeCell ref="BA71:BC71"/>
    <mergeCell ref="BD71:BE71"/>
    <mergeCell ref="BH71:BI71"/>
    <mergeCell ref="BJ71:BL71"/>
    <mergeCell ref="N71:O71"/>
    <mergeCell ref="P71:Q71"/>
    <mergeCell ref="V71:X71"/>
    <mergeCell ref="AB71:AF71"/>
    <mergeCell ref="AG71:AI71"/>
    <mergeCell ref="AO71:AP71"/>
    <mergeCell ref="B71:C71"/>
    <mergeCell ref="D71:E71"/>
    <mergeCell ref="F71:G71"/>
    <mergeCell ref="H71:I71"/>
    <mergeCell ref="J71:K71"/>
    <mergeCell ref="L71:M71"/>
    <mergeCell ref="EV70:EW70"/>
    <mergeCell ref="EX70:EY70"/>
    <mergeCell ref="FC70:FD70"/>
    <mergeCell ref="FE70:FF70"/>
    <mergeCell ref="FG70:FH70"/>
    <mergeCell ref="FI70:FJ70"/>
    <mergeCell ref="CE70:CG70"/>
    <mergeCell ref="CO70:CQ70"/>
    <mergeCell ref="DJ70:DM70"/>
    <mergeCell ref="DV70:DY70"/>
    <mergeCell ref="ER70:ES70"/>
    <mergeCell ref="ET70:EU70"/>
    <mergeCell ref="BJ70:BL70"/>
    <mergeCell ref="BM70:BN70"/>
    <mergeCell ref="BO70:BP70"/>
    <mergeCell ref="BQ70:BT70"/>
    <mergeCell ref="BY70:BZ70"/>
    <mergeCell ref="CA70:CB70"/>
    <mergeCell ref="AO70:AP70"/>
    <mergeCell ref="AR70:AS70"/>
    <mergeCell ref="AY70:AZ70"/>
    <mergeCell ref="BA70:BC70"/>
    <mergeCell ref="BD70:BE70"/>
    <mergeCell ref="BH70:BI70"/>
    <mergeCell ref="L70:M70"/>
    <mergeCell ref="N70:O70"/>
    <mergeCell ref="P70:Q70"/>
    <mergeCell ref="V70:X70"/>
    <mergeCell ref="AB70:AF70"/>
    <mergeCell ref="AG70:AI70"/>
    <mergeCell ref="EX82:EY82"/>
    <mergeCell ref="FC82:FD82"/>
    <mergeCell ref="FE82:FF82"/>
    <mergeCell ref="FG82:FH82"/>
    <mergeCell ref="FI82:FJ82"/>
    <mergeCell ref="CO82:CQ82"/>
    <mergeCell ref="DJ82:DM82"/>
    <mergeCell ref="DV82:DY82"/>
    <mergeCell ref="ER82:ES82"/>
    <mergeCell ref="ET82:EU82"/>
    <mergeCell ref="EV82:EW82"/>
    <mergeCell ref="BM82:BN82"/>
    <mergeCell ref="BO82:BP82"/>
    <mergeCell ref="BQ82:BT82"/>
    <mergeCell ref="BY82:BZ82"/>
    <mergeCell ref="CA82:CB82"/>
    <mergeCell ref="CE82:CG82"/>
    <mergeCell ref="AR82:AS82"/>
    <mergeCell ref="AY82:AZ82"/>
    <mergeCell ref="BA82:BC82"/>
    <mergeCell ref="BD82:BE82"/>
    <mergeCell ref="BH82:BI82"/>
    <mergeCell ref="BJ82:BL82"/>
    <mergeCell ref="BM74:BN74"/>
    <mergeCell ref="BM73:BN73"/>
    <mergeCell ref="BO73:BP73"/>
    <mergeCell ref="BO75:BP75"/>
    <mergeCell ref="BQ75:BT75"/>
    <mergeCell ref="AO72:AP72"/>
    <mergeCell ref="AR72:AS72"/>
    <mergeCell ref="AY72:AZ72"/>
    <mergeCell ref="P82:Q82"/>
    <mergeCell ref="V82:X82"/>
    <mergeCell ref="AB82:AF82"/>
    <mergeCell ref="AG82:AI82"/>
    <mergeCell ref="AO82:AP82"/>
    <mergeCell ref="FC74:FD74"/>
    <mergeCell ref="FE74:FF74"/>
    <mergeCell ref="FG74:FH74"/>
    <mergeCell ref="FI74:FJ74"/>
    <mergeCell ref="B82:C82"/>
    <mergeCell ref="D82:E82"/>
    <mergeCell ref="F82:G82"/>
    <mergeCell ref="H82:I82"/>
    <mergeCell ref="J82:K82"/>
    <mergeCell ref="L82:M82"/>
    <mergeCell ref="DJ74:DM74"/>
    <mergeCell ref="DV74:DY74"/>
    <mergeCell ref="ER74:ES74"/>
    <mergeCell ref="ET74:EU74"/>
    <mergeCell ref="EV74:EW74"/>
    <mergeCell ref="EX74:EY74"/>
    <mergeCell ref="BO74:BP74"/>
    <mergeCell ref="BQ74:BT74"/>
    <mergeCell ref="BY74:BZ74"/>
    <mergeCell ref="CA74:CB74"/>
    <mergeCell ref="CE74:CG74"/>
    <mergeCell ref="CO74:CQ74"/>
    <mergeCell ref="AY74:AZ74"/>
    <mergeCell ref="BA74:BC74"/>
    <mergeCell ref="BD74:BE74"/>
    <mergeCell ref="BH74:BI74"/>
    <mergeCell ref="BJ74:BL74"/>
    <mergeCell ref="P74:Q74"/>
    <mergeCell ref="V74:X74"/>
    <mergeCell ref="AB74:AF74"/>
    <mergeCell ref="AG74:AI74"/>
    <mergeCell ref="AO74:AP74"/>
    <mergeCell ref="AR74:AS74"/>
    <mergeCell ref="FE73:FF73"/>
    <mergeCell ref="FG73:FH73"/>
    <mergeCell ref="FI73:FJ73"/>
    <mergeCell ref="B74:C74"/>
    <mergeCell ref="D74:E74"/>
    <mergeCell ref="F74:G74"/>
    <mergeCell ref="H74:I74"/>
    <mergeCell ref="J74:K74"/>
    <mergeCell ref="L74:M74"/>
    <mergeCell ref="N74:O74"/>
    <mergeCell ref="DV73:DY73"/>
    <mergeCell ref="ER73:ES73"/>
    <mergeCell ref="ET73:EU73"/>
    <mergeCell ref="EV73:EW73"/>
    <mergeCell ref="EX73:EY73"/>
    <mergeCell ref="FC73:FD73"/>
    <mergeCell ref="BQ73:BT73"/>
    <mergeCell ref="BY73:BZ73"/>
    <mergeCell ref="CA73:CB73"/>
    <mergeCell ref="CE73:CG73"/>
    <mergeCell ref="CO73:CQ73"/>
    <mergeCell ref="DJ73:DM73"/>
    <mergeCell ref="BA73:BC73"/>
    <mergeCell ref="BD73:BE73"/>
    <mergeCell ref="BH73:BI73"/>
    <mergeCell ref="BJ73:BL73"/>
    <mergeCell ref="V73:X73"/>
    <mergeCell ref="AB73:AF73"/>
    <mergeCell ref="AG73:AI73"/>
    <mergeCell ref="AO73:AP73"/>
    <mergeCell ref="AR73:AS73"/>
    <mergeCell ref="AY73:AZ73"/>
    <mergeCell ref="FG75:FH75"/>
    <mergeCell ref="FI75:FJ75"/>
    <mergeCell ref="B73:C73"/>
    <mergeCell ref="D73:E73"/>
    <mergeCell ref="F73:G73"/>
    <mergeCell ref="H73:I73"/>
    <mergeCell ref="J73:K73"/>
    <mergeCell ref="L73:M73"/>
    <mergeCell ref="N73:O73"/>
    <mergeCell ref="P73:Q73"/>
    <mergeCell ref="ER75:ES75"/>
    <mergeCell ref="ET75:EU75"/>
    <mergeCell ref="EV75:EW75"/>
    <mergeCell ref="EX75:EY75"/>
    <mergeCell ref="FC75:FD75"/>
    <mergeCell ref="FE75:FF75"/>
    <mergeCell ref="BY75:BZ75"/>
    <mergeCell ref="CA75:CB75"/>
    <mergeCell ref="CE75:CG75"/>
    <mergeCell ref="CO75:CQ75"/>
    <mergeCell ref="DJ75:DM75"/>
    <mergeCell ref="DV75:DY75"/>
    <mergeCell ref="BD75:BE75"/>
    <mergeCell ref="BH75:BI75"/>
    <mergeCell ref="BJ75:BL75"/>
    <mergeCell ref="BM75:BN75"/>
    <mergeCell ref="AB75:AF75"/>
    <mergeCell ref="AG75:AI75"/>
    <mergeCell ref="AO75:AP75"/>
    <mergeCell ref="AR75:AS75"/>
    <mergeCell ref="AY75:AZ75"/>
    <mergeCell ref="BA75:BC75"/>
    <mergeCell ref="B75:C75"/>
    <mergeCell ref="D75:E75"/>
    <mergeCell ref="F75:G75"/>
    <mergeCell ref="H75:I75"/>
    <mergeCell ref="J75:K75"/>
    <mergeCell ref="L75:M75"/>
    <mergeCell ref="IG20:IG33"/>
    <mergeCell ref="HX20:IA20"/>
    <mergeCell ref="HX21:HY21"/>
    <mergeCell ref="IA29:IA33"/>
    <mergeCell ref="HZ22:HZ28"/>
    <mergeCell ref="FI21:FJ33"/>
    <mergeCell ref="FT20:FU20"/>
    <mergeCell ref="FV20:FX20"/>
    <mergeCell ref="FY20:FZ20"/>
    <mergeCell ref="FT21:FU33"/>
    <mergeCell ref="DZ30:DZ33"/>
    <mergeCell ref="EA30:EA33"/>
    <mergeCell ref="EC30:EC33"/>
    <mergeCell ref="EB30:EB33"/>
    <mergeCell ref="DZ22:DZ29"/>
    <mergeCell ref="HZ21:IA21"/>
    <mergeCell ref="HZ29:HZ33"/>
    <mergeCell ref="HT21:HU21"/>
    <mergeCell ref="HV21:HW21"/>
    <mergeCell ref="HX22:HX28"/>
    <mergeCell ref="HL22:HL29"/>
    <mergeCell ref="HM22:HM29"/>
    <mergeCell ref="HN22:HN29"/>
    <mergeCell ref="IA22:IA28"/>
    <mergeCell ref="EC22:EC29"/>
    <mergeCell ref="DZ20:EC20"/>
    <mergeCell ref="HT20:HW20"/>
    <mergeCell ref="HY22:HY28"/>
    <mergeCell ref="EZ21:EZ33"/>
    <mergeCell ref="FA21:FA33"/>
    <mergeCell ref="HP22:HP28"/>
    <mergeCell ref="HR22:HR28"/>
    <mergeCell ref="HQ22:HQ28"/>
    <mergeCell ref="HO29:HO33"/>
    <mergeCell ref="HP29:HP33"/>
    <mergeCell ref="DN30:DN33"/>
    <mergeCell ref="DN22:DN29"/>
    <mergeCell ref="DO22:DO29"/>
    <mergeCell ref="DP30:DP33"/>
    <mergeCell ref="DQ30:DQ33"/>
    <mergeCell ref="HD20:HD33"/>
    <mergeCell ref="HX29:HX33"/>
    <mergeCell ref="HY29:HY33"/>
    <mergeCell ref="EE22:EE28"/>
    <mergeCell ref="DU29:DU33"/>
    <mergeCell ref="GA20:GB20"/>
    <mergeCell ref="GC20:GD20"/>
    <mergeCell ref="GE21:GF33"/>
    <mergeCell ref="GE20:GF20"/>
    <mergeCell ref="FK21:FK33"/>
    <mergeCell ref="FL21:FL33"/>
    <mergeCell ref="FM21:FM33"/>
    <mergeCell ref="BE7:BF7"/>
    <mergeCell ref="BJ7:BK7"/>
    <mergeCell ref="AN11:AS11"/>
    <mergeCell ref="AO8:AS8"/>
    <mergeCell ref="CL30:CL33"/>
    <mergeCell ref="CK21:CK29"/>
    <mergeCell ref="AT30:AT33"/>
    <mergeCell ref="J18:K33"/>
    <mergeCell ref="L18:M33"/>
    <mergeCell ref="N18:O33"/>
    <mergeCell ref="P18:Q33"/>
    <mergeCell ref="AG20:AI33"/>
    <mergeCell ref="AJ20:AJ29"/>
    <mergeCell ref="AB20:AF33"/>
    <mergeCell ref="R18:R33"/>
    <mergeCell ref="Y20:Y29"/>
    <mergeCell ref="Y30:Y33"/>
    <mergeCell ref="BD22:BE33"/>
    <mergeCell ref="AY21:AZ33"/>
    <mergeCell ref="BA21:BE21"/>
    <mergeCell ref="CK20:CL20"/>
    <mergeCell ref="BU30:BU33"/>
    <mergeCell ref="BW20:CB20"/>
    <mergeCell ref="BQ20:BT33"/>
    <mergeCell ref="CD30:CD33"/>
    <mergeCell ref="AV19:BP19"/>
    <mergeCell ref="BJ22:BL33"/>
    <mergeCell ref="BH21:BI33"/>
    <mergeCell ref="CI21:CI33"/>
    <mergeCell ref="Y10:Z10"/>
    <mergeCell ref="AN10:AS10"/>
    <mergeCell ref="BX8:BY8"/>
    <mergeCell ref="AX21:AX33"/>
    <mergeCell ref="BF21:BF33"/>
    <mergeCell ref="CE21:CG31"/>
    <mergeCell ref="CE32:CG33"/>
    <mergeCell ref="A18:A33"/>
    <mergeCell ref="D18:E33"/>
    <mergeCell ref="F18:G33"/>
    <mergeCell ref="H18:I33"/>
    <mergeCell ref="B18:C33"/>
    <mergeCell ref="AT20:AT29"/>
    <mergeCell ref="AA20:AA33"/>
    <mergeCell ref="AJ30:AJ33"/>
    <mergeCell ref="AL20:AL33"/>
    <mergeCell ref="AO21:AP33"/>
    <mergeCell ref="CP7:CQ7"/>
    <mergeCell ref="BA22:BC33"/>
    <mergeCell ref="BU20:BV29"/>
    <mergeCell ref="CM21:CM33"/>
    <mergeCell ref="BW30:BW33"/>
    <mergeCell ref="BX30:BX33"/>
    <mergeCell ref="CA21:CB31"/>
    <mergeCell ref="BQ19:CB19"/>
    <mergeCell ref="CC19:CG19"/>
    <mergeCell ref="CK30:CK33"/>
    <mergeCell ref="AW20:BE20"/>
    <mergeCell ref="CM20:CQ20"/>
    <mergeCell ref="CJ21:CJ33"/>
    <mergeCell ref="AR21:AS33"/>
    <mergeCell ref="Z30:Z33"/>
    <mergeCell ref="AV20:AV33"/>
    <mergeCell ref="AQ20:AQ33"/>
    <mergeCell ref="CA32:CB33"/>
    <mergeCell ref="BJ21:BN21"/>
    <mergeCell ref="CL21:CL29"/>
    <mergeCell ref="FB21:FB33"/>
    <mergeCell ref="HF20:HF33"/>
    <mergeCell ref="HG20:HG33"/>
    <mergeCell ref="CC20:CG20"/>
    <mergeCell ref="BY21:BZ31"/>
    <mergeCell ref="DA21:DA33"/>
    <mergeCell ref="DD30:DD33"/>
    <mergeCell ref="DD20:DD29"/>
    <mergeCell ref="CZ21:CZ33"/>
    <mergeCell ref="DC21:DC33"/>
    <mergeCell ref="HH20:HH33"/>
    <mergeCell ref="DQ22:DQ29"/>
    <mergeCell ref="DR21:DS21"/>
    <mergeCell ref="DR29:DR33"/>
    <mergeCell ref="DR22:DR28"/>
    <mergeCell ref="CS21:CS33"/>
    <mergeCell ref="CN21:CN33"/>
    <mergeCell ref="CH21:CH33"/>
    <mergeCell ref="BY32:BZ33"/>
    <mergeCell ref="CO21:CQ33"/>
    <mergeCell ref="FN21:FO33"/>
    <mergeCell ref="FP21:FQ33"/>
    <mergeCell ref="FR21:FS33"/>
    <mergeCell ref="FY21:FZ33"/>
    <mergeCell ref="GA21:GB33"/>
    <mergeCell ref="GC21:GD33"/>
    <mergeCell ref="EA22:EA29"/>
    <mergeCell ref="EO20:EQ20"/>
    <mergeCell ref="EO21:EO33"/>
    <mergeCell ref="EF21:EG21"/>
    <mergeCell ref="DZ21:EA21"/>
    <mergeCell ref="DE30:DE33"/>
    <mergeCell ref="DF30:DF33"/>
    <mergeCell ref="DO30:DO33"/>
    <mergeCell ref="DS29:DS33"/>
    <mergeCell ref="DG30:DG33"/>
    <mergeCell ref="DH30:DH33"/>
    <mergeCell ref="DI20:DI29"/>
    <mergeCell ref="DN20:DQ20"/>
    <mergeCell ref="DH20:DH29"/>
    <mergeCell ref="DN21:DO21"/>
    <mergeCell ref="DP21:DQ21"/>
    <mergeCell ref="HJ20:HJ33"/>
    <mergeCell ref="DT29:DT33"/>
    <mergeCell ref="II20:II33"/>
    <mergeCell ref="IJ20:IJ33"/>
    <mergeCell ref="HM30:HM33"/>
    <mergeCell ref="HN30:HN33"/>
    <mergeCell ref="HK22:HK29"/>
    <mergeCell ref="HO20:HR20"/>
    <mergeCell ref="EP21:EP33"/>
    <mergeCell ref="IH20:IH33"/>
    <mergeCell ref="IF20:IF33"/>
    <mergeCell ref="IE20:IE33"/>
    <mergeCell ref="CR20:CU20"/>
    <mergeCell ref="CH20:CJ20"/>
    <mergeCell ref="BO20:BP33"/>
    <mergeCell ref="AW21:AW33"/>
    <mergeCell ref="BM22:BN33"/>
    <mergeCell ref="BG21:BG33"/>
    <mergeCell ref="AM6:AN6"/>
    <mergeCell ref="BF20:BN20"/>
    <mergeCell ref="BE9:BF9"/>
    <mergeCell ref="BE6:BF6"/>
    <mergeCell ref="HV22:HV29"/>
    <mergeCell ref="HQ29:HQ33"/>
    <mergeCell ref="DT21:DU21"/>
    <mergeCell ref="HK21:HL21"/>
    <mergeCell ref="HM21:HN21"/>
    <mergeCell ref="DP22:DP29"/>
    <mergeCell ref="HT30:HT33"/>
    <mergeCell ref="HR29:HR33"/>
    <mergeCell ref="HT22:HT29"/>
    <mergeCell ref="HS20:HS33"/>
    <mergeCell ref="EB22:EB29"/>
    <mergeCell ref="HI20:HI33"/>
    <mergeCell ref="EG29:EG33"/>
    <mergeCell ref="ET20:EU20"/>
    <mergeCell ref="ER21:ES33"/>
    <mergeCell ref="EK30:EK33"/>
    <mergeCell ref="EK21:EK29"/>
    <mergeCell ref="DR20:DU20"/>
    <mergeCell ref="EE29:EE33"/>
    <mergeCell ref="ED29:ED33"/>
    <mergeCell ref="EH30:EH33"/>
    <mergeCell ref="EF22:EF28"/>
    <mergeCell ref="EI20:EL20"/>
    <mergeCell ref="DE20:DE29"/>
    <mergeCell ref="DG20:DG29"/>
    <mergeCell ref="IC20:IC33"/>
    <mergeCell ref="FG20:FH20"/>
    <mergeCell ref="EI21:EI29"/>
    <mergeCell ref="FC20:FD20"/>
    <mergeCell ref="HU30:HU33"/>
    <mergeCell ref="HV30:HV33"/>
    <mergeCell ref="HL30:HL33"/>
    <mergeCell ref="HK20:HN20"/>
    <mergeCell ref="HW30:HW33"/>
    <mergeCell ref="HU22:HU29"/>
    <mergeCell ref="EV20:EW20"/>
    <mergeCell ref="EZ20:FB20"/>
    <mergeCell ref="FC21:FD33"/>
    <mergeCell ref="FE21:FF33"/>
    <mergeCell ref="HK30:HK33"/>
    <mergeCell ref="HO21:HP21"/>
    <mergeCell ref="HQ21:HR21"/>
    <mergeCell ref="HO22:HO28"/>
    <mergeCell ref="DU22:DU28"/>
    <mergeCell ref="CT21:CT33"/>
    <mergeCell ref="CR21:CR33"/>
    <mergeCell ref="DI30:DI33"/>
    <mergeCell ref="CV21:CV33"/>
    <mergeCell ref="CU21:CU33"/>
    <mergeCell ref="DF20:DF29"/>
    <mergeCell ref="EO19:EY19"/>
    <mergeCell ref="DE19:DI19"/>
    <mergeCell ref="CM19:DC19"/>
    <mergeCell ref="EO18:FJ18"/>
    <mergeCell ref="CH19:CL19"/>
    <mergeCell ref="EL21:EL29"/>
    <mergeCell ref="CV20:CY20"/>
    <mergeCell ref="CZ20:DC20"/>
    <mergeCell ref="CY21:CY33"/>
    <mergeCell ref="ER20:ES20"/>
    <mergeCell ref="ID20:ID33"/>
    <mergeCell ref="IB20:IB33"/>
    <mergeCell ref="EM20:EM29"/>
    <mergeCell ref="EN20:EN29"/>
    <mergeCell ref="HB20:HB33"/>
    <mergeCell ref="HC20:HC33"/>
    <mergeCell ref="HE20:HE33"/>
    <mergeCell ref="GZ20:GZ33"/>
    <mergeCell ref="HA20:HA33"/>
    <mergeCell ref="DB21:DB33"/>
    <mergeCell ref="ED20:EG20"/>
    <mergeCell ref="DS22:DS28"/>
    <mergeCell ref="ED21:EE21"/>
    <mergeCell ref="EG22:EG28"/>
    <mergeCell ref="EH21:EH29"/>
    <mergeCell ref="EF29:EF33"/>
    <mergeCell ref="AG34:AI34"/>
    <mergeCell ref="ER34:ES34"/>
    <mergeCell ref="BQ34:BT34"/>
    <mergeCell ref="AR35:AS35"/>
    <mergeCell ref="BJ35:BL35"/>
    <mergeCell ref="BM34:BN34"/>
    <mergeCell ref="DJ35:DM35"/>
    <mergeCell ref="DV35:DY35"/>
    <mergeCell ref="DV34:DY34"/>
    <mergeCell ref="CA34:CB34"/>
    <mergeCell ref="AR34:AS34"/>
    <mergeCell ref="AY34:AZ34"/>
    <mergeCell ref="BA34:BC34"/>
    <mergeCell ref="BA35:BC35"/>
    <mergeCell ref="CO35:CQ35"/>
    <mergeCell ref="BJ34:BL34"/>
    <mergeCell ref="BH35:BI35"/>
    <mergeCell ref="BO35:BP35"/>
    <mergeCell ref="AO35:AP35"/>
    <mergeCell ref="AY35:AZ35"/>
    <mergeCell ref="CO34:CQ34"/>
    <mergeCell ref="DJ34:DM34"/>
    <mergeCell ref="BY34:BZ34"/>
    <mergeCell ref="AK20:AK33"/>
    <mergeCell ref="Z20:Z29"/>
    <mergeCell ref="AN20:AN33"/>
    <mergeCell ref="AU30:AU33"/>
    <mergeCell ref="AU20:AU29"/>
    <mergeCell ref="CE35:CG35"/>
    <mergeCell ref="BY35:BZ35"/>
    <mergeCell ref="CA35:CB35"/>
    <mergeCell ref="BD35:BE35"/>
    <mergeCell ref="B35:C35"/>
    <mergeCell ref="D35:E35"/>
    <mergeCell ref="F35:G35"/>
    <mergeCell ref="V35:X35"/>
    <mergeCell ref="J35:K35"/>
    <mergeCell ref="L35:M35"/>
    <mergeCell ref="B34:C34"/>
    <mergeCell ref="H35:I35"/>
    <mergeCell ref="AB35:AF35"/>
    <mergeCell ref="AG35:AI35"/>
    <mergeCell ref="BM35:BN35"/>
    <mergeCell ref="BQ35:BT35"/>
    <mergeCell ref="D34:E34"/>
    <mergeCell ref="F34:G34"/>
    <mergeCell ref="H34:I34"/>
    <mergeCell ref="BH34:BI34"/>
    <mergeCell ref="BD34:BE34"/>
    <mergeCell ref="BO34:BP34"/>
    <mergeCell ref="J34:K34"/>
    <mergeCell ref="L34:M34"/>
    <mergeCell ref="V34:X34"/>
    <mergeCell ref="CE34:CG34"/>
    <mergeCell ref="AO34:AP34"/>
    <mergeCell ref="EQ21:EQ33"/>
    <mergeCell ref="EN30:EN33"/>
    <mergeCell ref="EM30:EM33"/>
    <mergeCell ref="FI35:FJ35"/>
    <mergeCell ref="FE35:FF35"/>
    <mergeCell ref="FG35:FH35"/>
    <mergeCell ref="FC35:FD35"/>
    <mergeCell ref="EX35:EY35"/>
    <mergeCell ref="ET34:EU34"/>
    <mergeCell ref="EV34:EW34"/>
    <mergeCell ref="EX34:EY34"/>
    <mergeCell ref="EV35:EW35"/>
    <mergeCell ref="ET35:EU35"/>
    <mergeCell ref="FG21:FH33"/>
    <mergeCell ref="FE20:FF20"/>
    <mergeCell ref="GQ7:GR7"/>
    <mergeCell ref="GQ8:GR8"/>
    <mergeCell ref="GQ9:GR9"/>
    <mergeCell ref="GQ10:GR10"/>
    <mergeCell ref="GQ11:GR11"/>
    <mergeCell ref="GQ12:GR12"/>
    <mergeCell ref="FW21:FW33"/>
    <mergeCell ref="FX21:FX33"/>
    <mergeCell ref="FC34:FD34"/>
    <mergeCell ref="FE34:FF34"/>
    <mergeCell ref="FG34:FH34"/>
    <mergeCell ref="FI34:FJ34"/>
    <mergeCell ref="EX21:EY33"/>
    <mergeCell ref="EX20:EY20"/>
    <mergeCell ref="FI20:FJ20"/>
    <mergeCell ref="EV21:EW33"/>
    <mergeCell ref="ER35:ES35"/>
    <mergeCell ref="N34:O34"/>
    <mergeCell ref="N35:O35"/>
    <mergeCell ref="P34:Q34"/>
    <mergeCell ref="P35:Q35"/>
    <mergeCell ref="AB34:AF34"/>
    <mergeCell ref="HW22:HW29"/>
    <mergeCell ref="S18:S33"/>
    <mergeCell ref="T18:T33"/>
    <mergeCell ref="U18:U33"/>
    <mergeCell ref="V18:X33"/>
    <mergeCell ref="F2:G2"/>
    <mergeCell ref="GW20:GW33"/>
    <mergeCell ref="GX20:GX33"/>
    <mergeCell ref="GY20:GY33"/>
    <mergeCell ref="AM20:AM33"/>
    <mergeCell ref="DJ19:DU19"/>
    <mergeCell ref="GQ13:GR13"/>
    <mergeCell ref="DV20:DY33"/>
    <mergeCell ref="ET21:EU33"/>
    <mergeCell ref="EZ19:FJ19"/>
    <mergeCell ref="CW21:CW33"/>
    <mergeCell ref="EL30:EL33"/>
    <mergeCell ref="EJ30:EJ33"/>
    <mergeCell ref="EJ21:EJ29"/>
    <mergeCell ref="BV30:BV33"/>
    <mergeCell ref="CC30:CC33"/>
    <mergeCell ref="ED22:ED28"/>
    <mergeCell ref="CX21:CX33"/>
    <mergeCell ref="EI30:EI33"/>
    <mergeCell ref="DT22:DT28"/>
    <mergeCell ref="EB21:EC21"/>
    <mergeCell ref="DJ20:DM33"/>
  </mergeCells>
  <phoneticPr fontId="2"/>
  <dataValidations count="37">
    <dataValidation type="list" allowBlank="1" showInputMessage="1" showErrorMessage="1" sqref="HS34:HS84 HJ34:HJ84 IB34:IC84">
      <formula1>選択</formula1>
    </dataValidation>
    <dataValidation type="list" showInputMessage="1" showErrorMessage="1" sqref="HI7:HI8 CL7 AU34:AU84 CK34:CK84 HG7 EI34:EL84 DD7:DD8">
      <formula1>等級0_3</formula1>
    </dataValidation>
    <dataValidation type="list" showInputMessage="1" showErrorMessage="1" sqref="HG8 EH34:EH84 AT34:AT84 Z34:Z84 CL8">
      <formula1>等級0_4</formula1>
    </dataValidation>
    <dataValidation type="list" showInputMessage="1" showErrorMessage="1" sqref="FY34:GG84 FC34:FJ84 ER34:EY84 FN34:FU84">
      <formula1>出入口</formula1>
    </dataValidation>
    <dataValidation type="list" showInputMessage="1" showErrorMessage="1" sqref="FL34:FL84 FA34:FA84 EP34:EP84 FW34:FW84">
      <formula1>開口部住戸位置</formula1>
    </dataValidation>
    <dataValidation type="list" showInputMessage="1" showErrorMessage="1" sqref="EZ34:EZ84 R34:U84 EO34:EO84 FV34:FV84 FK34:FK84">
      <formula1>選択○×</formula1>
    </dataValidation>
    <dataValidation type="list" showInputMessage="1" showErrorMessage="1" sqref="HG10 AJ34:AJ84 CL10">
      <formula1>等級1_3</formula1>
    </dataValidation>
    <dataValidation type="list" allowBlank="1" showInputMessage="1" showErrorMessage="1" sqref="GZ7:GZ8 AI7:AI8">
      <formula1>等級0_3</formula1>
    </dataValidation>
    <dataValidation type="list" allowBlank="1" showInputMessage="1" showErrorMessage="1" sqref="GZ9 AI9">
      <formula1>免震構造物</formula1>
    </dataValidation>
    <dataValidation type="list" allowBlank="1" showInputMessage="1" showErrorMessage="1" sqref="GZ10 AI10">
      <formula1>等級1_2</formula1>
    </dataValidation>
    <dataValidation type="list" allowBlank="1" showInputMessage="1" showErrorMessage="1" sqref="GZ11 AI11">
      <formula1>等級0_2</formula1>
    </dataValidation>
    <dataValidation type="list" allowBlank="1" showInputMessage="1" showErrorMessage="1" sqref="HB12:HC13 AT12">
      <formula1>地盤調査方法</formula1>
    </dataValidation>
    <dataValidation type="list" allowBlank="1" showInputMessage="1" showErrorMessage="1" sqref="HD7 BM7">
      <formula1>直接基礎_構造方法</formula1>
    </dataValidation>
    <dataValidation type="list" allowBlank="1" showInputMessage="1" showErrorMessage="1" sqref="HD8 BL8">
      <formula1>直接基礎_形式</formula1>
    </dataValidation>
    <dataValidation type="list" allowBlank="1" showInputMessage="1" showErrorMessage="1" sqref="HD9 BM9">
      <formula1>杭種</formula1>
    </dataValidation>
    <dataValidation type="list" allowBlank="1" showInputMessage="1" showErrorMessage="1" sqref="GZ13 AI13">
      <formula1>"■,□"</formula1>
    </dataValidation>
    <dataValidation type="list" showInputMessage="1" showErrorMessage="1" sqref="EN34:EN84 DZ34:EC84 DN34:DQ84">
      <formula1>等級0_5</formula1>
    </dataValidation>
    <dataValidation type="list" showInputMessage="1" showErrorMessage="1" sqref="EM34:EM84">
      <formula1>等級1_5</formula1>
    </dataValidation>
    <dataValidation type="list" showInputMessage="1" showErrorMessage="1" sqref="ED34:EG84 DR34:DU84">
      <formula1>スラブ厚</formula1>
    </dataValidation>
    <dataValidation type="list" allowBlank="1" showInputMessage="1" showErrorMessage="1" sqref="DV34:DY84">
      <formula1>軽量床衝撃音対策</formula1>
    </dataValidation>
    <dataValidation type="list" allowBlank="1" showInputMessage="1" showErrorMessage="1" sqref="DJ34:DM84">
      <formula1>重量床衝撃音対策</formula1>
    </dataValidation>
    <dataValidation type="list" showInputMessage="1" showErrorMessage="1" sqref="CR34:DC84 AV34:AV84 AA34:AA84 AK34:AN84 AQ34:AQ84 CH34:CJ84 CM34:CN84">
      <formula1>選択</formula1>
    </dataValidation>
    <dataValidation type="list" allowBlank="1" showInputMessage="1" showErrorMessage="1" sqref="CX9:CX13 AT8">
      <formula1>チェックＢＯＸ</formula1>
    </dataValidation>
    <dataValidation type="list" showInputMessage="1" showErrorMessage="1" sqref="CL34:CL84">
      <formula1>等級_320</formula1>
    </dataValidation>
    <dataValidation type="list" showInputMessage="1" showErrorMessage="1" sqref="CC34:CC84 BW34:BW84">
      <formula1>等級1_8</formula1>
    </dataValidation>
    <dataValidation type="list" showInputMessage="1" showErrorMessage="1" sqref="CD34:CD84">
      <formula1>等級5_2</formula1>
    </dataValidation>
    <dataValidation type="list" showInputMessage="1" showErrorMessage="1" sqref="BV34:BV84 Y34:Y84 BX34:BX84">
      <formula1>等級1_4</formula1>
    </dataValidation>
    <dataValidation type="list" showInputMessage="1" showErrorMessage="1" sqref="BU34:BU84">
      <formula1>地域区分</formula1>
    </dataValidation>
    <dataValidation type="list" allowBlank="1" showInputMessage="1" showErrorMessage="1" sqref="BQ34:BT84">
      <formula1>温熱環境に関すること</formula1>
    </dataValidation>
    <dataValidation type="list" showInputMessage="1" showErrorMessage="1" sqref="BJ34:BL84 BA34:BC84">
      <formula1>異なる天井</formula1>
    </dataValidation>
    <dataValidation type="list" showInputMessage="1" showErrorMessage="1" sqref="BO34:BP84">
      <formula1>変更障害</formula1>
    </dataValidation>
    <dataValidation type="list" showInputMessage="1" showErrorMessage="1" sqref="BF34:BF84 AW34:AW84">
      <formula1>躯体天井</formula1>
    </dataValidation>
    <dataValidation imeMode="halfAlpha" allowBlank="1" showInputMessage="1" showErrorMessage="1" sqref="BN13:BO14 BL10:BL11"/>
    <dataValidation type="list" showInputMessage="1" showErrorMessage="1" sqref="AO34:AP84">
      <formula1>避難器具種類</formula1>
    </dataValidation>
    <dataValidation type="list" showInputMessage="1" showErrorMessage="1" sqref="AB34:AF84">
      <formula1>排煙形式</formula1>
    </dataValidation>
    <dataValidation type="list" showInputMessage="1" showErrorMessage="1" sqref="AG34:AI84">
      <formula1>平面形状</formula1>
    </dataValidation>
    <dataValidation type="list" showInputMessage="1" showErrorMessage="1" sqref="V34:X84">
      <formula1>界床</formula1>
    </dataValidation>
  </dataValidations>
  <pageMargins left="0.6692913385826772" right="0.39370078740157483" top="0.78740157480314965" bottom="0.59055118110236227" header="0.51181102362204722" footer="0.27559055118110237"/>
  <pageSetup paperSize="8" scale="46" fitToHeight="0" orientation="landscape" horizontalDpi="4294967292" verticalDpi="360" r:id="rId1"/>
  <headerFooter alignWithMargins="0">
    <oddHeader>&amp;C&amp;"ＭＳ Ｐゴシック,太字"&amp;20設計住宅性能評価≪自己評価一覧表≫(新築/共同住宅等)</oddHeader>
    <oddFooter>&amp;C&amp;14&amp;P/&amp;N</oddFooter>
  </headerFooter>
  <drawing r:id="rId2"/>
  <legacyDrawing r:id="rId3"/>
  <controls>
    <mc:AlternateContent xmlns:mc="http://schemas.openxmlformats.org/markup-compatibility/2006">
      <mc:Choice Requires="x14">
        <control shapeId="1032" r:id="rId4" name="Label1">
          <controlPr defaultSize="0" print="0" autoLine="0" r:id="rId5">
            <anchor moveWithCells="1">
              <from>
                <xdr:col>46</xdr:col>
                <xdr:colOff>152400</xdr:colOff>
                <xdr:row>0</xdr:row>
                <xdr:rowOff>104775</xdr:rowOff>
              </from>
              <to>
                <xdr:col>53</xdr:col>
                <xdr:colOff>76200</xdr:colOff>
                <xdr:row>2</xdr:row>
                <xdr:rowOff>104775</xdr:rowOff>
              </to>
            </anchor>
          </controlPr>
        </control>
      </mc:Choice>
      <mc:Fallback>
        <control shapeId="1032" r:id="rId4" name="Label1"/>
      </mc:Fallback>
    </mc:AlternateContent>
    <mc:AlternateContent xmlns:mc="http://schemas.openxmlformats.org/markup-compatibility/2006">
      <mc:Choice Requires="x14">
        <control shapeId="1025" r:id="rId6" name="cmbHYOUKA_KIND">
          <controlPr defaultSize="0" print="0" autoLine="0" r:id="rId7">
            <anchor moveWithCells="1">
              <from>
                <xdr:col>53</xdr:col>
                <xdr:colOff>114300</xdr:colOff>
                <xdr:row>0</xdr:row>
                <xdr:rowOff>38100</xdr:rowOff>
              </from>
              <to>
                <xdr:col>61</xdr:col>
                <xdr:colOff>114300</xdr:colOff>
                <xdr:row>2</xdr:row>
                <xdr:rowOff>66675</xdr:rowOff>
              </to>
            </anchor>
          </controlPr>
        </control>
      </mc:Choice>
      <mc:Fallback>
        <control shapeId="1025" r:id="rId6" name="cmbHYOUKA_KIND"/>
      </mc:Fallback>
    </mc:AlternateContent>
    <mc:AlternateContent xmlns:mc="http://schemas.openxmlformats.org/markup-compatibility/2006">
      <mc:Choice Requires="x14">
        <control shapeId="1094" r:id="rId8" name="btnAdd">
          <controlPr defaultSize="0" print="0" autoFill="0" autoPict="0" macro="[0]!modMain.btnAdd_Click">
            <anchor moveWithCells="1" sizeWithCells="1">
              <from>
                <xdr:col>27</xdr:col>
                <xdr:colOff>19050</xdr:colOff>
                <xdr:row>15</xdr:row>
                <xdr:rowOff>66675</xdr:rowOff>
              </from>
              <to>
                <xdr:col>31</xdr:col>
                <xdr:colOff>152400</xdr:colOff>
                <xdr:row>16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9" name="btnDel">
          <controlPr defaultSize="0" print="0" autoFill="0" autoPict="0" macro="[0]!modMain.btnDel_Click">
            <anchor moveWithCells="1" sizeWithCells="1">
              <from>
                <xdr:col>33</xdr:col>
                <xdr:colOff>38100</xdr:colOff>
                <xdr:row>15</xdr:row>
                <xdr:rowOff>57150</xdr:rowOff>
              </from>
              <to>
                <xdr:col>38</xdr:col>
                <xdr:colOff>171450</xdr:colOff>
                <xdr:row>16</xdr:row>
                <xdr:rowOff>133350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J20"/>
  <sheetViews>
    <sheetView workbookViewId="0">
      <selection activeCell="AB3" sqref="AB3:AB7"/>
    </sheetView>
  </sheetViews>
  <sheetFormatPr defaultRowHeight="13.5"/>
  <cols>
    <col min="2" max="2" width="11.625" bestFit="1" customWidth="1"/>
    <col min="3" max="3" width="11" bestFit="1" customWidth="1"/>
    <col min="4" max="4" width="30.625" bestFit="1" customWidth="1"/>
    <col min="5" max="5" width="14.375" customWidth="1"/>
    <col min="6" max="6" width="24.625" customWidth="1"/>
    <col min="7" max="7" width="16" customWidth="1"/>
    <col min="11" max="11" width="12.875" bestFit="1" customWidth="1"/>
    <col min="12" max="12" width="13" bestFit="1" customWidth="1"/>
    <col min="14" max="14" width="10.5" bestFit="1" customWidth="1"/>
    <col min="15" max="16" width="10.5" customWidth="1"/>
    <col min="17" max="17" width="15.125" bestFit="1" customWidth="1"/>
    <col min="18" max="18" width="10.5" customWidth="1"/>
    <col min="19" max="19" width="18.75" bestFit="1" customWidth="1"/>
    <col min="20" max="20" width="11.625" bestFit="1" customWidth="1"/>
    <col min="33" max="33" width="18.125" customWidth="1"/>
    <col min="35" max="36" width="12.625" customWidth="1"/>
  </cols>
  <sheetData>
    <row r="2" spans="1:36">
      <c r="B2" t="s">
        <v>139</v>
      </c>
      <c r="C2" t="s">
        <v>143</v>
      </c>
      <c r="D2" t="s">
        <v>150</v>
      </c>
      <c r="E2" t="s">
        <v>335</v>
      </c>
      <c r="F2" t="s">
        <v>338</v>
      </c>
      <c r="G2" t="s">
        <v>339</v>
      </c>
      <c r="H2" t="s">
        <v>340</v>
      </c>
      <c r="I2" t="s">
        <v>119</v>
      </c>
      <c r="J2" t="s">
        <v>215</v>
      </c>
      <c r="K2" t="s">
        <v>160</v>
      </c>
      <c r="L2" t="s">
        <v>165</v>
      </c>
      <c r="M2" t="s">
        <v>174</v>
      </c>
      <c r="N2" t="s">
        <v>177</v>
      </c>
      <c r="O2" t="s">
        <v>180</v>
      </c>
      <c r="P2" t="s">
        <v>184</v>
      </c>
      <c r="Q2" t="s">
        <v>194</v>
      </c>
      <c r="R2" t="s">
        <v>197</v>
      </c>
      <c r="S2" t="s">
        <v>25</v>
      </c>
      <c r="T2" t="s">
        <v>26</v>
      </c>
      <c r="U2" t="s">
        <v>146</v>
      </c>
      <c r="V2" t="s">
        <v>144</v>
      </c>
      <c r="W2" t="s">
        <v>148</v>
      </c>
      <c r="X2" t="s">
        <v>193</v>
      </c>
      <c r="Z2" t="s">
        <v>145</v>
      </c>
      <c r="AA2" t="s">
        <v>149</v>
      </c>
      <c r="AB2" t="s">
        <v>164</v>
      </c>
      <c r="AC2" t="s">
        <v>192</v>
      </c>
      <c r="AD2" t="s">
        <v>191</v>
      </c>
      <c r="AE2" t="s">
        <v>258</v>
      </c>
      <c r="AF2" t="s">
        <v>203</v>
      </c>
      <c r="AG2" t="s">
        <v>262</v>
      </c>
      <c r="AH2" t="s">
        <v>280</v>
      </c>
      <c r="AI2" t="s">
        <v>311</v>
      </c>
      <c r="AJ2" t="s">
        <v>312</v>
      </c>
    </row>
    <row r="3" spans="1:36">
      <c r="B3" t="s">
        <v>140</v>
      </c>
      <c r="AB3" s="86"/>
    </row>
    <row r="4" spans="1:36">
      <c r="B4" t="s">
        <v>141</v>
      </c>
      <c r="C4" t="s">
        <v>142</v>
      </c>
      <c r="D4" t="s">
        <v>151</v>
      </c>
      <c r="E4" t="s">
        <v>325</v>
      </c>
      <c r="F4" t="s">
        <v>326</v>
      </c>
      <c r="G4" t="s">
        <v>327</v>
      </c>
      <c r="H4" t="s">
        <v>328</v>
      </c>
      <c r="I4" t="s">
        <v>159</v>
      </c>
      <c r="J4" t="s">
        <v>159</v>
      </c>
      <c r="K4" t="s">
        <v>161</v>
      </c>
      <c r="L4" t="s">
        <v>166</v>
      </c>
      <c r="M4" t="s">
        <v>175</v>
      </c>
      <c r="N4" t="s">
        <v>93</v>
      </c>
      <c r="O4" t="s">
        <v>161</v>
      </c>
      <c r="P4" t="s">
        <v>185</v>
      </c>
      <c r="Q4" t="s">
        <v>176</v>
      </c>
      <c r="R4" t="s">
        <v>198</v>
      </c>
      <c r="S4" t="s">
        <v>231</v>
      </c>
      <c r="T4" t="s">
        <v>232</v>
      </c>
      <c r="U4">
        <v>2</v>
      </c>
      <c r="V4">
        <v>3</v>
      </c>
      <c r="W4">
        <v>4</v>
      </c>
      <c r="X4">
        <v>5</v>
      </c>
      <c r="Z4">
        <v>2</v>
      </c>
      <c r="AA4">
        <v>3</v>
      </c>
      <c r="AB4" s="86">
        <v>4</v>
      </c>
      <c r="AC4">
        <v>5</v>
      </c>
      <c r="AD4">
        <v>3</v>
      </c>
      <c r="AE4">
        <v>8</v>
      </c>
      <c r="AF4">
        <v>0</v>
      </c>
      <c r="AG4" t="s">
        <v>263</v>
      </c>
      <c r="AH4">
        <v>5</v>
      </c>
      <c r="AI4" t="s">
        <v>310</v>
      </c>
      <c r="AJ4" t="s">
        <v>310</v>
      </c>
    </row>
    <row r="5" spans="1:36">
      <c r="C5" t="s">
        <v>0</v>
      </c>
      <c r="D5" t="s">
        <v>152</v>
      </c>
      <c r="E5" t="s">
        <v>329</v>
      </c>
      <c r="F5" t="s">
        <v>336</v>
      </c>
      <c r="G5" t="s">
        <v>330</v>
      </c>
      <c r="H5" t="s">
        <v>331</v>
      </c>
      <c r="J5" t="s">
        <v>216</v>
      </c>
      <c r="K5" t="s">
        <v>162</v>
      </c>
      <c r="L5" t="s">
        <v>167</v>
      </c>
      <c r="M5" t="s">
        <v>176</v>
      </c>
      <c r="N5" t="s">
        <v>178</v>
      </c>
      <c r="O5" t="s">
        <v>181</v>
      </c>
      <c r="P5" t="s">
        <v>186</v>
      </c>
      <c r="Q5" t="s">
        <v>175</v>
      </c>
      <c r="R5" t="s">
        <v>199</v>
      </c>
      <c r="S5" t="s">
        <v>233</v>
      </c>
      <c r="T5" t="s">
        <v>234</v>
      </c>
      <c r="U5">
        <v>1</v>
      </c>
      <c r="V5">
        <v>2</v>
      </c>
      <c r="W5">
        <v>3</v>
      </c>
      <c r="X5">
        <v>4</v>
      </c>
      <c r="Z5">
        <v>1</v>
      </c>
      <c r="AA5">
        <v>2</v>
      </c>
      <c r="AB5" s="86">
        <v>3</v>
      </c>
      <c r="AC5">
        <v>4</v>
      </c>
      <c r="AD5">
        <v>2</v>
      </c>
      <c r="AE5">
        <v>7</v>
      </c>
      <c r="AF5" s="2" t="s">
        <v>204</v>
      </c>
      <c r="AG5" t="s">
        <v>264</v>
      </c>
      <c r="AH5">
        <v>4</v>
      </c>
      <c r="AI5" t="s">
        <v>306</v>
      </c>
      <c r="AJ5" t="s">
        <v>209</v>
      </c>
    </row>
    <row r="6" spans="1:36">
      <c r="D6" t="s">
        <v>227</v>
      </c>
      <c r="E6" t="s">
        <v>332</v>
      </c>
      <c r="F6" t="s">
        <v>337</v>
      </c>
      <c r="G6" t="s">
        <v>333</v>
      </c>
      <c r="K6" t="s">
        <v>163</v>
      </c>
      <c r="L6" t="s">
        <v>168</v>
      </c>
      <c r="M6" t="s">
        <v>0</v>
      </c>
      <c r="N6" t="s">
        <v>179</v>
      </c>
      <c r="O6" t="s">
        <v>182</v>
      </c>
      <c r="P6" t="s">
        <v>187</v>
      </c>
      <c r="Q6" t="s">
        <v>195</v>
      </c>
      <c r="R6" t="s">
        <v>0</v>
      </c>
      <c r="S6" t="s">
        <v>235</v>
      </c>
      <c r="T6" t="s">
        <v>236</v>
      </c>
      <c r="U6">
        <v>0</v>
      </c>
      <c r="V6">
        <v>1</v>
      </c>
      <c r="W6">
        <v>2</v>
      </c>
      <c r="X6">
        <v>3</v>
      </c>
      <c r="AA6">
        <v>1</v>
      </c>
      <c r="AB6" s="86">
        <v>2</v>
      </c>
      <c r="AC6">
        <v>3</v>
      </c>
      <c r="AD6">
        <v>0</v>
      </c>
      <c r="AE6">
        <v>6</v>
      </c>
      <c r="AF6" s="2" t="s">
        <v>205</v>
      </c>
      <c r="AH6">
        <v>1</v>
      </c>
    </row>
    <row r="7" spans="1:36">
      <c r="D7" t="s">
        <v>153</v>
      </c>
      <c r="E7" t="s">
        <v>334</v>
      </c>
      <c r="K7" t="s">
        <v>158</v>
      </c>
      <c r="L7" t="s">
        <v>169</v>
      </c>
      <c r="N7" t="s">
        <v>0</v>
      </c>
      <c r="O7" t="s">
        <v>183</v>
      </c>
      <c r="P7" t="s">
        <v>188</v>
      </c>
      <c r="Q7" t="s">
        <v>196</v>
      </c>
      <c r="R7" t="s">
        <v>200</v>
      </c>
      <c r="S7" t="s">
        <v>237</v>
      </c>
      <c r="V7">
        <v>0</v>
      </c>
      <c r="W7">
        <v>1</v>
      </c>
      <c r="X7">
        <v>2</v>
      </c>
      <c r="AB7" s="86">
        <v>1</v>
      </c>
      <c r="AC7">
        <v>2</v>
      </c>
      <c r="AE7">
        <v>5</v>
      </c>
      <c r="AF7" s="2" t="s">
        <v>206</v>
      </c>
    </row>
    <row r="8" spans="1:36">
      <c r="D8" t="s">
        <v>0</v>
      </c>
      <c r="L8" t="s">
        <v>170</v>
      </c>
      <c r="P8" t="s">
        <v>189</v>
      </c>
      <c r="Q8" t="s">
        <v>0</v>
      </c>
      <c r="S8" t="s">
        <v>238</v>
      </c>
      <c r="W8">
        <v>0</v>
      </c>
      <c r="X8">
        <v>1</v>
      </c>
      <c r="AC8">
        <v>1</v>
      </c>
      <c r="AE8">
        <v>4</v>
      </c>
      <c r="AF8" s="2" t="s">
        <v>207</v>
      </c>
      <c r="AI8" t="s">
        <v>307</v>
      </c>
      <c r="AJ8" t="s">
        <v>307</v>
      </c>
    </row>
    <row r="9" spans="1:36">
      <c r="L9" t="s">
        <v>171</v>
      </c>
      <c r="P9" t="s">
        <v>190</v>
      </c>
      <c r="X9">
        <v>0</v>
      </c>
      <c r="AE9">
        <v>3</v>
      </c>
      <c r="AF9" s="2" t="s">
        <v>208</v>
      </c>
      <c r="AI9" t="s">
        <v>308</v>
      </c>
      <c r="AJ9" t="s">
        <v>309</v>
      </c>
    </row>
    <row r="10" spans="1:36">
      <c r="L10" t="s">
        <v>172</v>
      </c>
      <c r="AE10">
        <v>2</v>
      </c>
    </row>
    <row r="11" spans="1:36">
      <c r="L11" t="s">
        <v>173</v>
      </c>
      <c r="AE11">
        <v>1</v>
      </c>
    </row>
    <row r="13" spans="1:36">
      <c r="A13" t="s">
        <v>248</v>
      </c>
    </row>
    <row r="15" spans="1:36">
      <c r="A15" t="s">
        <v>249</v>
      </c>
    </row>
    <row r="16" spans="1:36">
      <c r="A16" s="81"/>
    </row>
    <row r="17" spans="1:1">
      <c r="A17" t="s">
        <v>250</v>
      </c>
    </row>
    <row r="18" spans="1:1">
      <c r="A18" s="81"/>
    </row>
    <row r="19" spans="1:1">
      <c r="A19" t="s">
        <v>251</v>
      </c>
    </row>
    <row r="20" spans="1:1">
      <c r="A20" s="81"/>
    </row>
  </sheetData>
  <sheetProtection password="D9C3" sheet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247</vt:i4>
      </vt:variant>
    </vt:vector>
  </HeadingPairs>
  <TitlesOfParts>
    <vt:vector size="250" baseType="lpstr">
      <vt:lpstr>自己評価書作成メニュー</vt:lpstr>
      <vt:lpstr>自己評価書</vt:lpstr>
      <vt:lpstr>マスターシート</vt:lpstr>
      <vt:lpstr>_check_HOUSE_KIND</vt:lpstr>
      <vt:lpstr>_check_HYOUKA_IMPORT_KIND</vt:lpstr>
      <vt:lpstr>_check_HYOUKA_KIND</vt:lpstr>
      <vt:lpstr>_row</vt:lpstr>
      <vt:lpstr>_source</vt:lpstr>
      <vt:lpstr>hyouka_tower_N01_1_FLAG</vt:lpstr>
      <vt:lpstr>hyouka_tower_N01_1_RANK</vt:lpstr>
      <vt:lpstr>hyouka_tower_N01_2_FLAG</vt:lpstr>
      <vt:lpstr>hyouka_tower_N01_2_RANK</vt:lpstr>
      <vt:lpstr>hyouka_tower_N01_3_FLAG</vt:lpstr>
      <vt:lpstr>hyouka_tower_N01_3_MENSIN__maru</vt:lpstr>
      <vt:lpstr>hyouka_tower_N01_3_SONOTA__maru</vt:lpstr>
      <vt:lpstr>hyouka_tower_N01_4_FLAG</vt:lpstr>
      <vt:lpstr>hyouka_tower_N01_4_RANK</vt:lpstr>
      <vt:lpstr>hyouka_tower_N01_5_FLAG</vt:lpstr>
      <vt:lpstr>hyouka_tower_N01_5_RANK</vt:lpstr>
      <vt:lpstr>hyouka_tower_N01_6_FLAG</vt:lpstr>
      <vt:lpstr>hyouka_tower_N01_6_JIBAN</vt:lpstr>
      <vt:lpstr>hyouka_tower_N01_6_JIBAN_FLAG__box</vt:lpstr>
      <vt:lpstr>hyouka_tower_N01_6_JIBAN_KAIRYOU__box</vt:lpstr>
      <vt:lpstr>hyouka_tower_N01_6_JIBAN_KAIRYOU_HOUHOU</vt:lpstr>
      <vt:lpstr>hyouka_tower_N01_6_JIBAN_TYOUSA</vt:lpstr>
      <vt:lpstr>hyouka_tower_N01_6_KAIRYOU_RYOKU</vt:lpstr>
      <vt:lpstr>hyouka_tower_N01_6_KAIRYOU_RYOKU_FLAG__box</vt:lpstr>
      <vt:lpstr>hyouka_tower_N01_6_KAIRYOU_RYOKUDO</vt:lpstr>
      <vt:lpstr>hyouka_tower_N01_6_KAIRYOU_RYOKUDO_FLAG__box</vt:lpstr>
      <vt:lpstr>hyouka_tower_N01_6_KUI</vt:lpstr>
      <vt:lpstr>hyouka_tower_N01_6_KUI_FLAG__box</vt:lpstr>
      <vt:lpstr>hyouka_tower_N01_7_FLAG</vt:lpstr>
      <vt:lpstr>hyouka_tower_N01_7_KUI_FLAG__box</vt:lpstr>
      <vt:lpstr>hyouka_tower_N01_7_KUI_KEI</vt:lpstr>
      <vt:lpstr>hyouka_tower_N01_7_KUI_SYU</vt:lpstr>
      <vt:lpstr>hyouka_tower_N01_7_KUI_TYOU</vt:lpstr>
      <vt:lpstr>hyouka_tower_N01_7_TYOKU_FLAG__box</vt:lpstr>
      <vt:lpstr>hyouka_tower_N01_7_TYOKU_KEISIKI</vt:lpstr>
      <vt:lpstr>hyouka_tower_N01_7_TYOKU_KOUZOU</vt:lpstr>
      <vt:lpstr>hyouka_tower_N02_5_FLAG</vt:lpstr>
      <vt:lpstr>hyouka_tower_N02_5_RANK</vt:lpstr>
      <vt:lpstr>hyouka_tower_N02_6_FLAG</vt:lpstr>
      <vt:lpstr>hyouka_tower_N02_6_RANK</vt:lpstr>
      <vt:lpstr>hyouka_tower_N03_1_FLAG</vt:lpstr>
      <vt:lpstr>hyouka_tower_N03_1_RANK</vt:lpstr>
      <vt:lpstr>hyouka_tower_N04_2_FLAG</vt:lpstr>
      <vt:lpstr>hyouka_tower_N04_2_RANK</vt:lpstr>
      <vt:lpstr>hyouka_tower_N04_3_BALCONY__box</vt:lpstr>
      <vt:lpstr>hyouka_tower_N04_3_FLAG</vt:lpstr>
      <vt:lpstr>hyouka_tower_N04_3_GAIHEKI__box</vt:lpstr>
      <vt:lpstr>hyouka_tower_N04_3_KYOUYUU__box</vt:lpstr>
      <vt:lpstr>hyouka_tower_N04_3_RANK</vt:lpstr>
      <vt:lpstr>hyouka_tower_N04_3_SENYOU__box</vt:lpstr>
      <vt:lpstr>hyouka_tower_N04_3_SONOTA__box</vt:lpstr>
      <vt:lpstr>hyouka_tower_N04_3_SONOTA_BIKO</vt:lpstr>
      <vt:lpstr>hyouka_tower_N05_1_KEISAN_HOUHOU</vt:lpstr>
      <vt:lpstr>hyouka_towerunit_JYUKOKEIRO_EV__marubatu</vt:lpstr>
      <vt:lpstr>hyouka_towerunit_JYUKOKEIRO_KAIDAN__marubatu</vt:lpstr>
      <vt:lpstr>hyouka_towerunit_JYUKOKEIRO_ROUKA__marubatu</vt:lpstr>
      <vt:lpstr>hyouka_towerunit_KAI</vt:lpstr>
      <vt:lpstr>hyouka_towerunit_KAIHEKI__marubatu</vt:lpstr>
      <vt:lpstr>hyouka_towerunit_KAISYOU</vt:lpstr>
      <vt:lpstr>hyouka_towerunit_KYOSITU_MENSEKI</vt:lpstr>
      <vt:lpstr>hyouka_towerunit_N02_1_FLAG</vt:lpstr>
      <vt:lpstr>hyouka_towerunit_N02_1_RANK</vt:lpstr>
      <vt:lpstr>hyouka_towerunit_N02_2_FLAG</vt:lpstr>
      <vt:lpstr>hyouka_towerunit_N02_2_RANK</vt:lpstr>
      <vt:lpstr>hyouka_towerunit_N02_3_FLAG</vt:lpstr>
      <vt:lpstr>hyouka_towerunit_N02_3_HAIEN</vt:lpstr>
      <vt:lpstr>hyouka_towerunit_N02_3_HEIMEN__short1</vt:lpstr>
      <vt:lpstr>hyouka_towerunit_N02_3_NONE__maru</vt:lpstr>
      <vt:lpstr>hyouka_towerunit_N02_3_TAIKA_RANK</vt:lpstr>
      <vt:lpstr>hyouka_towerunit_N02_4__common</vt:lpstr>
      <vt:lpstr>hyouka_towerunit_N02_4_FLAG</vt:lpstr>
      <vt:lpstr>hyouka_towerunit_N02_4_HINAN</vt:lpstr>
      <vt:lpstr>hyouka_towerunit_N02_4_HINAN_FLAG__maru</vt:lpstr>
      <vt:lpstr>hyouka_towerunit_N02_4_NONE__maru</vt:lpstr>
      <vt:lpstr>hyouka_towerunit_N02_4_SONOTA</vt:lpstr>
      <vt:lpstr>hyouka_towerunit_N02_4_SONOTA_FLAG__maru</vt:lpstr>
      <vt:lpstr>hyouka_towerunit_N02_4_TONARI__maru</vt:lpstr>
      <vt:lpstr>hyouka_towerunit_N02_4_TYOKUSETU__maru</vt:lpstr>
      <vt:lpstr>hyouka_towerunit_N02_7_FLAG</vt:lpstr>
      <vt:lpstr>hyouka_towerunit_N02_7_RANK</vt:lpstr>
      <vt:lpstr>hyouka_towerunit_N04_1_FLAG</vt:lpstr>
      <vt:lpstr>hyouka_towerunit_N04_1_RANK</vt:lpstr>
      <vt:lpstr>hyouka_towerunit_N04_4_1_BUI</vt:lpstr>
      <vt:lpstr>hyouka_towerunit_N04_4_1_KAI</vt:lpstr>
      <vt:lpstr>hyouka_towerunit_N04_4_1_KAI_KIND</vt:lpstr>
      <vt:lpstr>hyouka_towerunit_N04_4_1_TAKASA</vt:lpstr>
      <vt:lpstr>hyouka_towerunit_N04_4_1_UTINORI</vt:lpstr>
      <vt:lpstr>hyouka_towerunit_N04_4_2_BUI</vt:lpstr>
      <vt:lpstr>hyouka_towerunit_N04_4_2_KAI</vt:lpstr>
      <vt:lpstr>hyouka_towerunit_N04_4_2_KAI_KIND</vt:lpstr>
      <vt:lpstr>hyouka_towerunit_N04_4_2_TAKASA</vt:lpstr>
      <vt:lpstr>hyouka_towerunit_N04_4_2_UTINORI</vt:lpstr>
      <vt:lpstr>hyouka_towerunit_N04_4_FLAG</vt:lpstr>
      <vt:lpstr>hyouka_towerunit_N04_4_HASIRA</vt:lpstr>
      <vt:lpstr>hyouka_towerunit_N04_4_NONE__maru</vt:lpstr>
      <vt:lpstr>hyouka_towerunit_N05_1_DANNETU_FLAG</vt:lpstr>
      <vt:lpstr>hyouka_towerunit_N05_1_DANNETU_GAIHI</vt:lpstr>
      <vt:lpstr>hyouka_towerunit_N05_1_DANNETU_NISSYA</vt:lpstr>
      <vt:lpstr>hyouka_towerunit_N05_1_DANNETU_RANK</vt:lpstr>
      <vt:lpstr>hyouka_towerunit_N05_1_DANNETU_TIIKI</vt:lpstr>
      <vt:lpstr>hyouka_towerunit_N05_1_RANK</vt:lpstr>
      <vt:lpstr>hyouka_towerunit_N05_1_TIIKI</vt:lpstr>
      <vt:lpstr>hyouka_towerunit_N05_2_FLAG</vt:lpstr>
      <vt:lpstr>hyouka_towerunit_N05_2_RANK</vt:lpstr>
      <vt:lpstr>hyouka_towerunit_N05_2_SYOUHIRYOU_TEXT</vt:lpstr>
      <vt:lpstr>hyouka_towerunit_N05_2_TIIKI</vt:lpstr>
      <vt:lpstr>hyouka_towerunit_N06_1_FLAG</vt:lpstr>
      <vt:lpstr>hyouka_towerunit_N06_1_NAISOU_RANK</vt:lpstr>
      <vt:lpstr>hyouka_towerunit_N06_1_SEIZAITOU__maru</vt:lpstr>
      <vt:lpstr>hyouka_towerunit_N06_1_SONOTA__maru</vt:lpstr>
      <vt:lpstr>hyouka_towerunit_N06_1_TENJYOU_RANK</vt:lpstr>
      <vt:lpstr>hyouka_towerunit_N06_1_TOKUTEI__maru</vt:lpstr>
      <vt:lpstr>hyouka_towerunit_N06_2_BENJYO_KIKAI__maru</vt:lpstr>
      <vt:lpstr>hyouka_towerunit_N06_2_BENJYO_MADO__maru</vt:lpstr>
      <vt:lpstr>hyouka_towerunit_N06_2_BENJYO_NASI__maru</vt:lpstr>
      <vt:lpstr>hyouka_towerunit_N06_2_BENJYO_NONE__maru</vt:lpstr>
      <vt:lpstr>hyouka_towerunit_N06_2_DAIDOKORO_KIKAI__maru</vt:lpstr>
      <vt:lpstr>hyouka_towerunit_N06_2_DAIDOKORO_MADO__maru</vt:lpstr>
      <vt:lpstr>hyouka_towerunit_N06_2_DAIDOKORO_NASI__maru</vt:lpstr>
      <vt:lpstr>hyouka_towerunit_N06_2_DAIDOKORO_NONE__maru</vt:lpstr>
      <vt:lpstr>hyouka_towerunit_N06_2_FLAG</vt:lpstr>
      <vt:lpstr>hyouka_towerunit_N06_2_KYOSITU_KIKAI__maru</vt:lpstr>
      <vt:lpstr>hyouka_towerunit_N06_2_KYOSITU_SONOTA__maru</vt:lpstr>
      <vt:lpstr>hyouka_towerunit_N06_2_KYOSITU_SONOTA_TEXT</vt:lpstr>
      <vt:lpstr>hyouka_towerunit_N06_2_YOKUSITU_KIKAI__maru</vt:lpstr>
      <vt:lpstr>hyouka_towerunit_N06_2_YOKUSITU_MADO__maru</vt:lpstr>
      <vt:lpstr>hyouka_towerunit_N06_2_YOKUSITU_NASI__maru</vt:lpstr>
      <vt:lpstr>hyouka_towerunit_N06_2_YOKUSITU_NONE__maru</vt:lpstr>
      <vt:lpstr>hyouka_towerunit_N07_1_FLAG</vt:lpstr>
      <vt:lpstr>hyouka_towerunit_N07_1_VALUE__hypzero</vt:lpstr>
      <vt:lpstr>hyouka_towerunit_N07_2_E_VALUE__hypzero</vt:lpstr>
      <vt:lpstr>hyouka_towerunit_N07_2_FLAG</vt:lpstr>
      <vt:lpstr>hyouka_towerunit_N07_2_N_VALUE__hypzero</vt:lpstr>
      <vt:lpstr>hyouka_towerunit_N07_2_S_VALUE__hypzero</vt:lpstr>
      <vt:lpstr>hyouka_towerunit_N07_2_UE_VALUE__hypzero</vt:lpstr>
      <vt:lpstr>hyouka_towerunit_N07_2_W_VALUE__hypzero</vt:lpstr>
      <vt:lpstr>hyouka_towerunit_N08_1_FLAG__maru</vt:lpstr>
      <vt:lpstr>hyouka_towerunit_N08_1_KIND</vt:lpstr>
      <vt:lpstr>hyouka_towerunit_N08_1_SITA_MAX_ATU__short1</vt:lpstr>
      <vt:lpstr>hyouka_towerunit_N08_1_SITA_MAX_RANK</vt:lpstr>
      <vt:lpstr>hyouka_towerunit_N08_1_SITA_MIN_ATU__short1</vt:lpstr>
      <vt:lpstr>hyouka_towerunit_N08_1_SITA_MIN_RANK</vt:lpstr>
      <vt:lpstr>hyouka_towerunit_N08_1_UE_MAX_ATU__short1</vt:lpstr>
      <vt:lpstr>hyouka_towerunit_N08_1_UE_MAX_RANK</vt:lpstr>
      <vt:lpstr>hyouka_towerunit_N08_1_UE_MIN_ATU__short1</vt:lpstr>
      <vt:lpstr>hyouka_towerunit_N08_1_UE_MIN_RANK</vt:lpstr>
      <vt:lpstr>hyouka_towerunit_N08_2_FLAG__maru</vt:lpstr>
      <vt:lpstr>hyouka_towerunit_N08_2_KIND</vt:lpstr>
      <vt:lpstr>hyouka_towerunit_N08_2_SITA_MAX_ATU__short1</vt:lpstr>
      <vt:lpstr>hyouka_towerunit_N08_2_SITA_MAX_RANK</vt:lpstr>
      <vt:lpstr>hyouka_towerunit_N08_2_SITA_MIN_ATU__short1</vt:lpstr>
      <vt:lpstr>hyouka_towerunit_N08_2_SITA_MIN_RANK</vt:lpstr>
      <vt:lpstr>hyouka_towerunit_N08_2_UE_MAX_ATU__short1</vt:lpstr>
      <vt:lpstr>hyouka_towerunit_N08_2_UE_MAX_RANK</vt:lpstr>
      <vt:lpstr>hyouka_towerunit_N08_2_UE_MIN_ATU__short1</vt:lpstr>
      <vt:lpstr>hyouka_towerunit_N08_2_UE_MIN_RANK</vt:lpstr>
      <vt:lpstr>hyouka_towerunit_N08_3_FLAG__maru</vt:lpstr>
      <vt:lpstr>hyouka_towerunit_N08_3_RANK</vt:lpstr>
      <vt:lpstr>hyouka_towerunit_N08_4_E_RANK</vt:lpstr>
      <vt:lpstr>hyouka_towerunit_N08_4_FLAG__maru</vt:lpstr>
      <vt:lpstr>hyouka_towerunit_N08_4_N_RANK</vt:lpstr>
      <vt:lpstr>hyouka_towerunit_N08_4_S_RANK</vt:lpstr>
      <vt:lpstr>hyouka_towerunit_N08_4_W_RANK</vt:lpstr>
      <vt:lpstr>hyouka_towerunit_N09_1_FLAG</vt:lpstr>
      <vt:lpstr>hyouka_towerunit_N09_1_RANK</vt:lpstr>
      <vt:lpstr>hyouka_towerunit_N09_2_FLAG</vt:lpstr>
      <vt:lpstr>hyouka_towerunit_N09_2_RANK</vt:lpstr>
      <vt:lpstr>hyouka_towerunit_N10_1_1_A__short1</vt:lpstr>
      <vt:lpstr>hyouka_towerunit_N10_1_1_B1__short1</vt:lpstr>
      <vt:lpstr>hyouka_towerunit_N10_1_1_B2__short1</vt:lpstr>
      <vt:lpstr>hyouka_towerunit_N10_1_1_C__short1</vt:lpstr>
      <vt:lpstr>hyouka_towerunit_N10_1_1_IRIGUCHI__marubatu</vt:lpstr>
      <vt:lpstr>hyouka_towerunit_N10_1_1_KAI</vt:lpstr>
      <vt:lpstr>hyouka_towerunit_N10_1_1_KAI_KIND</vt:lpstr>
      <vt:lpstr>hyouka_towerunit_N10_1_2_A__short1</vt:lpstr>
      <vt:lpstr>hyouka_towerunit_N10_1_2_B1__short1</vt:lpstr>
      <vt:lpstr>hyouka_towerunit_N10_1_2_B2__short1</vt:lpstr>
      <vt:lpstr>hyouka_towerunit_N10_1_2_C__short1</vt:lpstr>
      <vt:lpstr>hyouka_towerunit_N10_1_2_IRIGUCHI__marubatu</vt:lpstr>
      <vt:lpstr>hyouka_towerunit_N10_1_2_KAI</vt:lpstr>
      <vt:lpstr>hyouka_towerunit_N10_1_2_KAI_KIND</vt:lpstr>
      <vt:lpstr>hyouka_towerunit_N10_1_3_A__short1</vt:lpstr>
      <vt:lpstr>hyouka_towerunit_N10_1_3_B1__short1</vt:lpstr>
      <vt:lpstr>hyouka_towerunit_N10_1_3_B2__short1</vt:lpstr>
      <vt:lpstr>hyouka_towerunit_N10_1_3_C__short1</vt:lpstr>
      <vt:lpstr>hyouka_towerunit_N10_1_3_IRIGUCHI__marubatu</vt:lpstr>
      <vt:lpstr>hyouka_towerunit_N10_1_3_KAI</vt:lpstr>
      <vt:lpstr>hyouka_towerunit_N10_1_3_KAI_KIND</vt:lpstr>
      <vt:lpstr>hyouka_towerunit_N10_1_4_A__short1</vt:lpstr>
      <vt:lpstr>hyouka_towerunit_N10_1_4_B1__short1</vt:lpstr>
      <vt:lpstr>hyouka_towerunit_N10_1_4_B2__short1</vt:lpstr>
      <vt:lpstr>hyouka_towerunit_N10_1_4_C__short1</vt:lpstr>
      <vt:lpstr>hyouka_towerunit_N10_1_4_IRIGUCHI__marubatu</vt:lpstr>
      <vt:lpstr>hyouka_towerunit_N10_1_4_KAI</vt:lpstr>
      <vt:lpstr>hyouka_towerunit_N10_1_4_KAI_KIND</vt:lpstr>
      <vt:lpstr>hyouka_towerunit_N10_1_FLAG</vt:lpstr>
      <vt:lpstr>hyouka_towerunit_SENYOU_MENSEKI</vt:lpstr>
      <vt:lpstr>hyouka_towerunit_SENYOU_YUKA_MENSEKI</vt:lpstr>
      <vt:lpstr>hyouka_towerunit_TOTAL_MENSEKI</vt:lpstr>
      <vt:lpstr>hyouka_towerunit_TYPE_NAME</vt:lpstr>
      <vt:lpstr>hyouka_towerunit_UNIT_NO</vt:lpstr>
      <vt:lpstr>hyouka_towerunit_UNIT_NO__new</vt:lpstr>
      <vt:lpstr>自己評価書!Print_Area</vt:lpstr>
      <vt:lpstr>自己評価書!Print_Titles</vt:lpstr>
      <vt:lpstr>work_tower_N01_3</vt:lpstr>
      <vt:lpstr>work_tower_N01_6_JIBAN_TYOUSA_1</vt:lpstr>
      <vt:lpstr>work_tower_N01_6_JIBAN_TYOUSA_2</vt:lpstr>
      <vt:lpstr>work_tower_N01_6_JIBAN_TYOUSA_3</vt:lpstr>
      <vt:lpstr>work_tower_N01_6_JIBAN_TYOUSA_4</vt:lpstr>
      <vt:lpstr>work_tower_N01_7_KUI_KEI_max</vt:lpstr>
      <vt:lpstr>work_tower_N01_7_KUI_KEI_min</vt:lpstr>
      <vt:lpstr>work_tower_N01_7_KUI_TYOU_max</vt:lpstr>
      <vt:lpstr>work_tower_N01_7_KUI_TYOU_min</vt:lpstr>
      <vt:lpstr>スラブ厚</vt:lpstr>
      <vt:lpstr>チェックＢＯＸ</vt:lpstr>
      <vt:lpstr>異なる天井</vt:lpstr>
      <vt:lpstr>温熱環境に関すること</vt:lpstr>
      <vt:lpstr>界床</vt:lpstr>
      <vt:lpstr>開口部住戸位置</vt:lpstr>
      <vt:lpstr>共用排水</vt:lpstr>
      <vt:lpstr>躯体天井</vt:lpstr>
      <vt:lpstr>軽量床衝撃音対策</vt:lpstr>
      <vt:lpstr>杭種</vt:lpstr>
      <vt:lpstr>重量床衝撃音対策</vt:lpstr>
      <vt:lpstr>出入口</vt:lpstr>
      <vt:lpstr>選択</vt:lpstr>
      <vt:lpstr>選択○×</vt:lpstr>
      <vt:lpstr>地域区分</vt:lpstr>
      <vt:lpstr>地盤調査方法</vt:lpstr>
      <vt:lpstr>直接基礎_形式</vt:lpstr>
      <vt:lpstr>直接基礎_構造方法</vt:lpstr>
      <vt:lpstr>等級_320</vt:lpstr>
      <vt:lpstr>等級0_2</vt:lpstr>
      <vt:lpstr>等級0_3</vt:lpstr>
      <vt:lpstr>等級0_4</vt:lpstr>
      <vt:lpstr>等級0_5</vt:lpstr>
      <vt:lpstr>等級1_2</vt:lpstr>
      <vt:lpstr>等級1_3</vt:lpstr>
      <vt:lpstr>等級1_4</vt:lpstr>
      <vt:lpstr>等級1_5</vt:lpstr>
      <vt:lpstr>等級1_8</vt:lpstr>
      <vt:lpstr>等級5_2</vt:lpstr>
      <vt:lpstr>排煙形式</vt:lpstr>
      <vt:lpstr>避難器具種類</vt:lpstr>
      <vt:lpstr>平面形状</vt:lpstr>
      <vt:lpstr>変更障害</vt:lpstr>
      <vt:lpstr>免震構造物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2015-05-15T06:48:35Z</cp:lastPrinted>
  <dcterms:created xsi:type="dcterms:W3CDTF">2002-02-17T12:59:50Z</dcterms:created>
  <dcterms:modified xsi:type="dcterms:W3CDTF">2017-03-31T06:59:48Z</dcterms:modified>
</cp:coreProperties>
</file>