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mc:AlternateContent xmlns:mc="http://schemas.openxmlformats.org/markup-compatibility/2006">
    <mc:Choice Requires="x15">
      <x15ac:absPath xmlns:x15ac="http://schemas.microsoft.com/office/spreadsheetml/2010/11/ac" url="Z:\全社共有\75_homepage\home\www\document\doc\dl_kakunin\"/>
    </mc:Choice>
  </mc:AlternateContent>
  <xr:revisionPtr revIDLastSave="0" documentId="13_ncr:1_{7B03AE63-4C25-4209-9623-09275B751548}" xr6:coauthVersionLast="47" xr6:coauthVersionMax="47" xr10:uidLastSave="{00000000-0000-0000-0000-000000000000}"/>
  <bookViews>
    <workbookView xWindow="6510" yWindow="735" windowWidth="17550" windowHeight="13035" tabRatio="865" xr2:uid="{00000000-000D-0000-FFFF-FFFF00000000}"/>
  </bookViews>
  <sheets>
    <sheet name="確認(1面)" sheetId="30" r:id="rId1"/>
    <sheet name="計画変更確認(1面)" sheetId="14" r:id="rId2"/>
    <sheet name="確認(2～6面)" sheetId="3" r:id="rId3"/>
    <sheet name="4～5面" sheetId="41" state="hidden" r:id="rId4"/>
    <sheet name="特定工程" sheetId="40" r:id="rId5"/>
    <sheet name="選択肢" sheetId="24" state="hidden" r:id="rId6"/>
    <sheet name="確認(2面 他の建築主)" sheetId="31" r:id="rId7"/>
    <sheet name="確認(4面 床面積追加)" sheetId="38" r:id="rId8"/>
    <sheet name="確認(4面追加)" sheetId="26" r:id="rId9"/>
    <sheet name="確認(4面追加 床面積追加)" sheetId="39" r:id="rId10"/>
    <sheet name="確認(5面追加)" sheetId="27" r:id="rId11"/>
    <sheet name="確認(6面追加)" sheetId="28" r:id="rId12"/>
    <sheet name="概要書(1～3面)" sheetId="8" r:id="rId13"/>
    <sheet name="概要書(1面 他の建築主)" sheetId="33" r:id="rId14"/>
    <sheet name="工事届(1～4面)" sheetId="9" r:id="rId15"/>
    <sheet name="工事届(1面 他の建築主)" sheetId="34" r:id="rId16"/>
    <sheet name="防火対象物工事計画" sheetId="10" r:id="rId17"/>
    <sheet name="中間(1～3面)" sheetId="11" r:id="rId18"/>
    <sheet name="中間(2面 他の建築主)" sheetId="36" r:id="rId19"/>
    <sheet name="中間(四面RC)" sheetId="18" r:id="rId20"/>
    <sheet name="中間(四面S)" sheetId="19" r:id="rId21"/>
    <sheet name="中間(四面木(軸))" sheetId="20" r:id="rId22"/>
    <sheet name="完了(1～3面)" sheetId="12" r:id="rId23"/>
    <sheet name="完了(2面 他の建築主)" sheetId="37" r:id="rId24"/>
    <sheet name="完了(四面RC)" sheetId="21" r:id="rId25"/>
    <sheet name="完了(四面S)" sheetId="22" r:id="rId26"/>
    <sheet name="完了(四面木(軸))" sheetId="23" r:id="rId27"/>
    <sheet name="委任状" sheetId="13" r:id="rId28"/>
    <sheet name="ver履歴" sheetId="42" r:id="rId29"/>
  </sheets>
  <definedNames>
    <definedName name="_xlnm.Print_Area" localSheetId="27">委任状!$A$1:$AS$65</definedName>
    <definedName name="_xlnm.Print_Area" localSheetId="12">'概要書(1～3面)'!$A$6:$AS$192,'概要書(1～3面)'!$A$196:$AS$334,'概要書(1～3面)'!$A$338:$AS$396</definedName>
    <definedName name="_xlnm.Print_Area" localSheetId="13">'概要書(1面 他の建築主)'!$A$5:$AS$26</definedName>
    <definedName name="_xlnm.Print_Area" localSheetId="0">'確認(1面)'!$A$1:$AS$53</definedName>
    <definedName name="_xlnm.Print_Area" localSheetId="2">'確認(2～6面)'!$A$4:$AS$197,'確認(2～6面)'!$A$199:$AS$332,'確認(2～6面)'!$A$336:$AS$444,'確認(2～6面)'!$A$451:$AS$535,'確認(2～6面)'!$A$543:$AS$590</definedName>
    <definedName name="_xlnm.Print_Area" localSheetId="6">'確認(2面 他の建築主)'!$A$5:$AS$29</definedName>
    <definedName name="_xlnm.Print_Area" localSheetId="7">'確認(4面 床面積追加)'!$A$5:$AS$35</definedName>
    <definedName name="_xlnm.Print_Area" localSheetId="9">'確認(4面追加 床面積追加)'!$A$5:$AS$35,'確認(4面追加 床面積追加)'!$A$39:$AS$69,'確認(4面追加 床面積追加)'!$A$73:$AS$103,'確認(4面追加 床面積追加)'!$A$107:$AS$137,'確認(4面追加 床面積追加)'!$A$141:$AS$171,'確認(4面追加 床面積追加)'!$A$175:$AS$205</definedName>
    <definedName name="_xlnm.Print_Area" localSheetId="8">'確認(4面追加)'!$A$1:$AS$109,'確認(4面追加)'!$A$113:$AS$221,'確認(4面追加)'!$A$225:$AS$333,'確認(4面追加)'!$A$337:$AS$445,'確認(4面追加)'!$A$449:$AS$557,'確認(4面追加)'!$A$561:$AS$669</definedName>
    <definedName name="_xlnm.Print_Area" localSheetId="10">'確認(5面追加)'!$A$5:$AS$89,'確認(5面追加)'!$A$97:$AS$181,'確認(5面追加)'!$A$189:$AS$273,'確認(5面追加)'!$A$281:$AS$365,'確認(5面追加)'!$A$373:$AS$457,'確認(5面追加)'!$A$465:$AS$549,'確認(5面追加)'!$A$557:$AS$641,'確認(5面追加)'!$A$649:$AS$733,'確認(5面追加)'!$A$741:$AS$825,'確認(5面追加)'!$A$833:$AS$917,'確認(5面追加)'!$A$925:$AS$1009,'確認(5面追加)'!$A$1017:$AS$1101,'確認(5面追加)'!$A$1109:$AS$1193,'確認(5面追加)'!$A$1201:$AS$1285</definedName>
    <definedName name="_xlnm.Print_Area" localSheetId="11">'確認(6面追加)'!$A$4:$AS$51,'確認(6面追加)'!$A$58:$AS$105,'確認(6面追加)'!$A$112:$AS$159</definedName>
    <definedName name="_xlnm.Print_Area" localSheetId="22">'完了(1～3面)'!$A$1:$AS$58,'完了(1～3面)'!$A$63:$AS$227,'完了(1～3面)'!$A$231:$AS$296</definedName>
    <definedName name="_xlnm.Print_Area" localSheetId="23">'完了(2面 他の建築主)'!$A$5:$AS$29</definedName>
    <definedName name="_xlnm.Print_Area" localSheetId="24">'完了(四面RC)'!$A$1:$H$90,'完了(四面RC)'!$A$94:$H$182</definedName>
    <definedName name="_xlnm.Print_Area" localSheetId="25">'完了(四面S)'!$A$1:$H$79,'完了(四面S)'!$A$83:$H$167</definedName>
    <definedName name="_xlnm.Print_Area" localSheetId="26">'完了(四面木(軸))'!$A$1:$H$68,'完了(四面木(軸))'!$A$72:$H$159</definedName>
    <definedName name="_xlnm.Print_Area" localSheetId="1">'計画変更確認(1面)'!$A$1:$AS$62</definedName>
    <definedName name="_xlnm.Print_Area" localSheetId="14">'工事届(1～4面)'!$A$1:$AS$50,'工事届(1～4面)'!$A$54:$AS$117,'工事届(1～4面)'!$A$121:$AS$168,'工事届(1～4面)'!$A$172:$AS$192</definedName>
    <definedName name="_xlnm.Print_Area" localSheetId="15">'工事届(1面 他の建築主)'!$A$5:$AS$29</definedName>
    <definedName name="_xlnm.Print_Area" localSheetId="17">'中間(1～3面)'!$A$1:$AS$63,'中間(1～3面)'!$A$67:$AS$230,'中間(1～3面)'!$A$234:$AS$314</definedName>
    <definedName name="_xlnm.Print_Area" localSheetId="18">'中間(2面 他の建築主)'!$A$5:$AS$29</definedName>
    <definedName name="_xlnm.Print_Area" localSheetId="19">'中間(四面RC)'!$A$1:$H$91,'中間(四面RC)'!$A$95:$H$183</definedName>
    <definedName name="_xlnm.Print_Area" localSheetId="20">'中間(四面S)'!$A$1:$H$79,'中間(四面S)'!$A$83:$H$169</definedName>
    <definedName name="_xlnm.Print_Area" localSheetId="21">'中間(四面木(軸))'!$A$1:$H$68,'中間(四面木(軸))'!$A$72:$H$158</definedName>
    <definedName name="_xlnm.Print_Area" localSheetId="4">特定工程!$A$1:$E$44</definedName>
    <definedName name="_xlnm.Print_Area" localSheetId="16">防火対象物工事計画!$A$1:$AS$113</definedName>
    <definedName name="Z_8E05952F_6E38_466A_99CF_E5006A3740F2_.wvu.PrintArea" localSheetId="0" hidden="1">'確認(1面)'!$A$1:$AS$53</definedName>
    <definedName name="Z_8E05952F_6E38_466A_99CF_E5006A3740F2_.wvu.PrintArea" localSheetId="2" hidden="1">'確認(2～6面)'!$A$1:$AS$542</definedName>
    <definedName name="Z_8E05952F_6E38_466A_99CF_E5006A3740F2_.wvu.Rows" localSheetId="0" hidden="1">'確認(1面)'!#REF!,'確認(1面)'!#REF!,'確認(1面)'!#REF!</definedName>
    <definedName name="Z_8E05952F_6E38_466A_99CF_E5006A3740F2_.wvu.Rows" localSheetId="2" hidden="1">'確認(2～6面)'!$15:$15,'確認(2～6面)'!$450:$450,'確認(2～6面)'!$591:$601</definedName>
    <definedName name="Z_C1810AB9_9D9A_4FB9_873B_4805AB18C60B_.wvu.PrintArea" localSheetId="0" hidden="1">'確認(1面)'!#REF!</definedName>
    <definedName name="Z_C1810AB9_9D9A_4FB9_873B_4805AB18C60B_.wvu.PrintArea" localSheetId="2" hidden="1">'確認(2～6面)'!$A$543:$AS$585</definedName>
    <definedName name="Z_C1810AB9_9D9A_4FB9_873B_4805AB18C60B_.wvu.Rows" localSheetId="0" hidden="1">'確認(1面)'!#REF!,'確認(1面)'!#REF!,'確認(1面)'!#REF!</definedName>
    <definedName name="Z_C1810AB9_9D9A_4FB9_873B_4805AB18C60B_.wvu.Rows" localSheetId="2" hidden="1">'確認(2～6面)'!$15:$15,'確認(2～6面)'!$450:$450,'確認(2～6面)'!$591:$601</definedName>
  </definedNames>
  <calcPr calcId="191029"/>
  <customWorkbookViews>
    <customWorkbookView name="b" guid="{C1810AB9-9D9A-4FB9-873B-4805AB18C60B}" xWindow="11" yWindow="38" windowWidth="960" windowHeight="939" activeSheetId="3"/>
    <customWorkbookView name="a" guid="{8E05952F-6E38-466A-99CF-E5006A3740F2}" xWindow="11" yWindow="38" windowWidth="960" windowHeight="93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7" i="11" l="1"/>
  <c r="BB584" i="26"/>
  <c r="Y251" i="8"/>
  <c r="O251" i="8"/>
  <c r="Y252" i="8"/>
  <c r="O252" i="8"/>
  <c r="AI255" i="3"/>
  <c r="AI252" i="8" s="1"/>
  <c r="AI254" i="3"/>
  <c r="AI251" i="8" s="1"/>
  <c r="O269" i="8"/>
  <c r="Y269" i="8"/>
  <c r="Y262" i="8"/>
  <c r="O262" i="8"/>
  <c r="AI272" i="3"/>
  <c r="AI269" i="8" s="1"/>
  <c r="AI265" i="3"/>
  <c r="AI262" i="8" s="1"/>
  <c r="R25" i="9"/>
  <c r="M25" i="9"/>
  <c r="H25" i="9"/>
  <c r="H24" i="9"/>
  <c r="M23" i="9"/>
  <c r="H23" i="9"/>
  <c r="P22" i="9"/>
  <c r="H21" i="9"/>
  <c r="N157" i="9"/>
  <c r="N156" i="9"/>
  <c r="N142" i="9"/>
  <c r="N141" i="9"/>
  <c r="N127" i="9"/>
  <c r="N126" i="9"/>
  <c r="K177" i="9"/>
  <c r="K176" i="9"/>
  <c r="K175" i="9"/>
  <c r="J85" i="9"/>
  <c r="J84" i="9"/>
  <c r="J83" i="9"/>
  <c r="U59" i="9"/>
  <c r="R59" i="9"/>
  <c r="O59" i="9"/>
  <c r="U58" i="9"/>
  <c r="R58" i="9"/>
  <c r="O58" i="9"/>
  <c r="C326" i="8"/>
  <c r="AL214" i="8"/>
  <c r="AD214" i="8"/>
  <c r="X272" i="8" l="1"/>
  <c r="Y271" i="8"/>
  <c r="AH244" i="12" l="1"/>
  <c r="AH247" i="11"/>
  <c r="R238" i="3" l="1"/>
  <c r="O276" i="3" l="1"/>
  <c r="O256" i="3"/>
  <c r="O272" i="8"/>
  <c r="O271" i="8"/>
  <c r="Y270" i="8"/>
  <c r="Y268" i="8"/>
  <c r="Y267" i="8"/>
  <c r="Y266" i="8"/>
  <c r="O270" i="8"/>
  <c r="O268" i="8"/>
  <c r="O267" i="8"/>
  <c r="O266" i="8"/>
  <c r="Y265" i="8"/>
  <c r="O265" i="8"/>
  <c r="Y264" i="8"/>
  <c r="O264" i="8"/>
  <c r="Y263" i="8"/>
  <c r="O263" i="8"/>
  <c r="Y261" i="8"/>
  <c r="O261" i="8"/>
  <c r="Y259" i="8"/>
  <c r="O259" i="8"/>
  <c r="Y258" i="8"/>
  <c r="O258" i="8"/>
  <c r="O273" i="8"/>
  <c r="AI274" i="3"/>
  <c r="AI271" i="8" s="1"/>
  <c r="AI273" i="3"/>
  <c r="AI270" i="8" s="1"/>
  <c r="AI271" i="3"/>
  <c r="AI268" i="8" s="1"/>
  <c r="AI270" i="3"/>
  <c r="AI267" i="8" s="1"/>
  <c r="AI269" i="3"/>
  <c r="AI266" i="8" s="1"/>
  <c r="AI268" i="3"/>
  <c r="AI265" i="8" s="1"/>
  <c r="AI267" i="3"/>
  <c r="AI264" i="8" s="1"/>
  <c r="AI266" i="3"/>
  <c r="AI263" i="8" s="1"/>
  <c r="AI264" i="3"/>
  <c r="AI261" i="8" s="1"/>
  <c r="AI262" i="3"/>
  <c r="AI259" i="8" s="1"/>
  <c r="AI261" i="3"/>
  <c r="AI258" i="8" s="1"/>
  <c r="U246" i="12" l="1"/>
  <c r="K246" i="12"/>
  <c r="AC245" i="12"/>
  <c r="W245" i="12"/>
  <c r="Q245" i="12"/>
  <c r="K245" i="12"/>
  <c r="U249" i="11"/>
  <c r="K249" i="11"/>
  <c r="AC248" i="11"/>
  <c r="W248" i="11"/>
  <c r="Q248" i="11"/>
  <c r="K248" i="11"/>
  <c r="C221" i="3"/>
  <c r="O529" i="26"/>
  <c r="O417" i="26"/>
  <c r="AI165" i="12" l="1"/>
  <c r="AI155" i="12"/>
  <c r="AI145" i="12"/>
  <c r="AI134" i="12"/>
  <c r="M37" i="10" l="1"/>
  <c r="AI30" i="10"/>
  <c r="T29" i="37" l="1"/>
  <c r="O29" i="37"/>
  <c r="J29" i="37"/>
  <c r="J28" i="37"/>
  <c r="O27" i="37"/>
  <c r="J27" i="37"/>
  <c r="J26" i="37"/>
  <c r="J25" i="37"/>
  <c r="J24" i="37"/>
  <c r="T21" i="37"/>
  <c r="O21" i="37"/>
  <c r="J21" i="37"/>
  <c r="J20" i="37"/>
  <c r="O19" i="37"/>
  <c r="J19" i="37"/>
  <c r="J18" i="37"/>
  <c r="J17" i="37"/>
  <c r="J16" i="37"/>
  <c r="T13" i="37"/>
  <c r="O13" i="37"/>
  <c r="J13" i="37"/>
  <c r="J12" i="37"/>
  <c r="O11" i="37"/>
  <c r="J11" i="37"/>
  <c r="J10" i="37"/>
  <c r="J9" i="37"/>
  <c r="J8" i="37"/>
  <c r="O271" i="12"/>
  <c r="J240" i="12" l="1"/>
  <c r="J237" i="12"/>
  <c r="J238" i="12"/>
  <c r="J239" i="12"/>
  <c r="J236" i="12"/>
  <c r="I52" i="12" s="1"/>
  <c r="T220" i="12"/>
  <c r="O220" i="12"/>
  <c r="J220" i="12"/>
  <c r="J219" i="12"/>
  <c r="O218" i="12"/>
  <c r="J218" i="12"/>
  <c r="J217" i="12"/>
  <c r="AD216" i="12"/>
  <c r="R216" i="12"/>
  <c r="J215" i="12"/>
  <c r="J211" i="12"/>
  <c r="P210" i="12"/>
  <c r="J209" i="12"/>
  <c r="T208" i="12"/>
  <c r="O208" i="12"/>
  <c r="J208" i="12"/>
  <c r="J207" i="12"/>
  <c r="O206" i="12"/>
  <c r="J206" i="12"/>
  <c r="J205" i="12"/>
  <c r="J204" i="12"/>
  <c r="J202" i="12"/>
  <c r="P201" i="12"/>
  <c r="J200" i="12"/>
  <c r="T199" i="12"/>
  <c r="O199" i="12"/>
  <c r="J199" i="12"/>
  <c r="J198" i="12"/>
  <c r="O197" i="12"/>
  <c r="J197" i="12"/>
  <c r="J196" i="12"/>
  <c r="J195" i="12"/>
  <c r="J193" i="12"/>
  <c r="P192" i="12"/>
  <c r="J191" i="12"/>
  <c r="T190" i="12"/>
  <c r="O190" i="12"/>
  <c r="J190" i="12"/>
  <c r="J189" i="12"/>
  <c r="O188" i="12"/>
  <c r="J188" i="12"/>
  <c r="J187" i="12"/>
  <c r="J186" i="12"/>
  <c r="J183" i="12"/>
  <c r="P182" i="12"/>
  <c r="J181" i="12"/>
  <c r="T180" i="12"/>
  <c r="O180" i="12"/>
  <c r="J180" i="12"/>
  <c r="J179" i="12"/>
  <c r="O178" i="12"/>
  <c r="J178" i="12"/>
  <c r="J177" i="12"/>
  <c r="J176" i="12"/>
  <c r="J171" i="12"/>
  <c r="Q170" i="12"/>
  <c r="T169" i="12"/>
  <c r="O169" i="12"/>
  <c r="J169" i="12"/>
  <c r="J168" i="12"/>
  <c r="O167" i="12"/>
  <c r="J167" i="12"/>
  <c r="J166" i="12"/>
  <c r="AO165" i="12"/>
  <c r="X165" i="12"/>
  <c r="M165" i="12"/>
  <c r="J164" i="12"/>
  <c r="AL163" i="12"/>
  <c r="Z163" i="12"/>
  <c r="M163" i="12"/>
  <c r="J161" i="12"/>
  <c r="Q160" i="12"/>
  <c r="T159" i="12"/>
  <c r="O159" i="12"/>
  <c r="J159" i="12"/>
  <c r="J158" i="12"/>
  <c r="O157" i="12"/>
  <c r="J157" i="12"/>
  <c r="J156" i="12"/>
  <c r="AO155" i="12"/>
  <c r="X155" i="12"/>
  <c r="M155" i="12"/>
  <c r="J154" i="12"/>
  <c r="AL153" i="12"/>
  <c r="Z153" i="12"/>
  <c r="M153" i="12"/>
  <c r="J151" i="12"/>
  <c r="Q150" i="12"/>
  <c r="T149" i="12"/>
  <c r="O149" i="12"/>
  <c r="J149" i="12"/>
  <c r="J148" i="12"/>
  <c r="O147" i="12"/>
  <c r="J147" i="12"/>
  <c r="J146" i="12"/>
  <c r="AO145" i="12"/>
  <c r="X145" i="12"/>
  <c r="M145" i="12"/>
  <c r="J144" i="12"/>
  <c r="AL143" i="12"/>
  <c r="Z143" i="12"/>
  <c r="M143" i="12"/>
  <c r="J140" i="12"/>
  <c r="Q139" i="12"/>
  <c r="T138" i="12"/>
  <c r="O138" i="12"/>
  <c r="J138" i="12"/>
  <c r="J137" i="12"/>
  <c r="O136" i="12"/>
  <c r="J136" i="12"/>
  <c r="J135" i="12"/>
  <c r="AO134" i="12"/>
  <c r="X134" i="12"/>
  <c r="M134" i="12"/>
  <c r="J133" i="12"/>
  <c r="AL132" i="12"/>
  <c r="Z132" i="12"/>
  <c r="M132" i="12"/>
  <c r="J127" i="12"/>
  <c r="Q126" i="12"/>
  <c r="T125" i="12"/>
  <c r="O125" i="12"/>
  <c r="J125" i="12"/>
  <c r="J124" i="12"/>
  <c r="O123" i="12"/>
  <c r="J123" i="12"/>
  <c r="J122" i="12"/>
  <c r="AO121" i="12"/>
  <c r="AI121" i="12"/>
  <c r="X121" i="12"/>
  <c r="M121" i="12"/>
  <c r="J120" i="12"/>
  <c r="AL119" i="12"/>
  <c r="Z119" i="12"/>
  <c r="M119" i="12"/>
  <c r="J117" i="12"/>
  <c r="Q116" i="12"/>
  <c r="T115" i="12"/>
  <c r="O115" i="12"/>
  <c r="J115" i="12"/>
  <c r="J114" i="12"/>
  <c r="O113" i="12"/>
  <c r="J113" i="12"/>
  <c r="J112" i="12"/>
  <c r="AO111" i="12"/>
  <c r="AI111" i="12"/>
  <c r="X111" i="12"/>
  <c r="M111" i="12"/>
  <c r="J110" i="12"/>
  <c r="AL109" i="12"/>
  <c r="Z109" i="12"/>
  <c r="M109" i="12"/>
  <c r="J107" i="12"/>
  <c r="Q106" i="12"/>
  <c r="T105" i="12"/>
  <c r="O105" i="12"/>
  <c r="J105" i="12"/>
  <c r="J104" i="12"/>
  <c r="O103" i="12"/>
  <c r="J103" i="12"/>
  <c r="J102" i="12"/>
  <c r="AO101" i="12"/>
  <c r="AI101" i="12"/>
  <c r="X101" i="12"/>
  <c r="M101" i="12"/>
  <c r="J100" i="12"/>
  <c r="AL99" i="12"/>
  <c r="Z99" i="12"/>
  <c r="M99" i="12"/>
  <c r="J96" i="12"/>
  <c r="Q95" i="12"/>
  <c r="T94" i="12"/>
  <c r="O94" i="12"/>
  <c r="J94" i="12"/>
  <c r="J93" i="12"/>
  <c r="O92" i="12"/>
  <c r="J92" i="12"/>
  <c r="J91" i="12"/>
  <c r="AO90" i="12"/>
  <c r="AI90" i="12"/>
  <c r="X90" i="12"/>
  <c r="M90" i="12"/>
  <c r="J89" i="12"/>
  <c r="AL88" i="12"/>
  <c r="Z88" i="12"/>
  <c r="M88" i="12"/>
  <c r="J83" i="12"/>
  <c r="T83" i="12"/>
  <c r="O83" i="12"/>
  <c r="J82" i="12"/>
  <c r="O81" i="12"/>
  <c r="J81" i="12"/>
  <c r="J80" i="12"/>
  <c r="AO79" i="12"/>
  <c r="AI79" i="12"/>
  <c r="X79" i="12"/>
  <c r="M79" i="12"/>
  <c r="J78" i="12"/>
  <c r="AL77" i="12"/>
  <c r="Z77" i="12"/>
  <c r="M77" i="12"/>
  <c r="T73" i="12"/>
  <c r="O73" i="12"/>
  <c r="J73" i="12"/>
  <c r="J72" i="12"/>
  <c r="O71" i="12"/>
  <c r="J71" i="12"/>
  <c r="J70" i="12"/>
  <c r="J69" i="12"/>
  <c r="J68" i="12"/>
  <c r="T29" i="36" l="1"/>
  <c r="O29" i="36"/>
  <c r="J29" i="36"/>
  <c r="J28" i="36"/>
  <c r="O27" i="36"/>
  <c r="J27" i="36"/>
  <c r="J26" i="36"/>
  <c r="J25" i="36"/>
  <c r="J24" i="36"/>
  <c r="J20" i="36"/>
  <c r="O19" i="36"/>
  <c r="J19" i="36"/>
  <c r="J18" i="36"/>
  <c r="J17" i="36"/>
  <c r="J16" i="36"/>
  <c r="J12" i="36"/>
  <c r="O11" i="36"/>
  <c r="J11" i="36"/>
  <c r="J10" i="36"/>
  <c r="J9" i="36"/>
  <c r="J8" i="36"/>
  <c r="O270" i="11"/>
  <c r="J243" i="11"/>
  <c r="J240" i="11"/>
  <c r="J241" i="11"/>
  <c r="J242" i="11"/>
  <c r="J239" i="11"/>
  <c r="T223" i="11"/>
  <c r="O223" i="11"/>
  <c r="J223" i="11"/>
  <c r="J222" i="11"/>
  <c r="O221" i="11"/>
  <c r="J221" i="11"/>
  <c r="J220" i="11"/>
  <c r="AD219" i="11"/>
  <c r="R219" i="11"/>
  <c r="J218" i="11"/>
  <c r="T193" i="11"/>
  <c r="O209" i="11"/>
  <c r="J214" i="11"/>
  <c r="P213" i="11"/>
  <c r="J212" i="11"/>
  <c r="T211" i="11"/>
  <c r="O211" i="11"/>
  <c r="J211" i="11"/>
  <c r="J210" i="11"/>
  <c r="J209" i="11"/>
  <c r="J208" i="11"/>
  <c r="J207" i="11"/>
  <c r="J205" i="11"/>
  <c r="P204" i="11"/>
  <c r="J203" i="11"/>
  <c r="T202" i="11"/>
  <c r="O202" i="11"/>
  <c r="J202" i="11"/>
  <c r="J201" i="11"/>
  <c r="O200" i="11"/>
  <c r="J200" i="11"/>
  <c r="J199" i="11"/>
  <c r="J198" i="11"/>
  <c r="J196" i="11"/>
  <c r="P195" i="11"/>
  <c r="J194" i="11"/>
  <c r="O193" i="11"/>
  <c r="J193" i="11"/>
  <c r="J192" i="11"/>
  <c r="O191" i="11"/>
  <c r="J191" i="11"/>
  <c r="J190" i="11"/>
  <c r="J189" i="11"/>
  <c r="J187" i="11"/>
  <c r="P186" i="11"/>
  <c r="J185" i="11"/>
  <c r="T184" i="11"/>
  <c r="O184" i="11"/>
  <c r="J184" i="11"/>
  <c r="J183" i="11"/>
  <c r="O182" i="11"/>
  <c r="J182" i="11"/>
  <c r="J181" i="11"/>
  <c r="J180" i="11"/>
  <c r="J175" i="11"/>
  <c r="Q174" i="11"/>
  <c r="T173" i="11"/>
  <c r="O173" i="11"/>
  <c r="J173" i="11"/>
  <c r="J172" i="11"/>
  <c r="O171" i="11"/>
  <c r="J171" i="11"/>
  <c r="J170" i="11"/>
  <c r="AO169" i="11"/>
  <c r="AI169" i="11"/>
  <c r="X169" i="11"/>
  <c r="M169" i="11"/>
  <c r="J168" i="11"/>
  <c r="AL167" i="11"/>
  <c r="Z167" i="11"/>
  <c r="M167" i="11"/>
  <c r="J165" i="11"/>
  <c r="Q164" i="11"/>
  <c r="T163" i="11"/>
  <c r="O163" i="11"/>
  <c r="J163" i="11"/>
  <c r="J162" i="11"/>
  <c r="O161" i="11"/>
  <c r="J161" i="11"/>
  <c r="J160" i="11"/>
  <c r="AO159" i="11"/>
  <c r="AI159" i="11"/>
  <c r="X159" i="11"/>
  <c r="M159" i="11"/>
  <c r="J158" i="11"/>
  <c r="AL157" i="11"/>
  <c r="Z157" i="11"/>
  <c r="M157" i="11"/>
  <c r="J155" i="11"/>
  <c r="Q154" i="11"/>
  <c r="T153" i="11"/>
  <c r="O153" i="11"/>
  <c r="J153" i="11"/>
  <c r="J152" i="11"/>
  <c r="O151" i="11"/>
  <c r="J151" i="11"/>
  <c r="J150" i="11"/>
  <c r="AO149" i="11"/>
  <c r="AI149" i="11"/>
  <c r="X149" i="11"/>
  <c r="M149" i="11"/>
  <c r="J148" i="11"/>
  <c r="AL147" i="11"/>
  <c r="Z147" i="11"/>
  <c r="M147" i="11"/>
  <c r="J144" i="11"/>
  <c r="Q143" i="11"/>
  <c r="T142" i="11"/>
  <c r="O142" i="11"/>
  <c r="J142" i="11"/>
  <c r="J141" i="11"/>
  <c r="O140" i="11"/>
  <c r="J140" i="11"/>
  <c r="J139" i="11"/>
  <c r="AO138" i="11"/>
  <c r="AI138" i="11"/>
  <c r="X138" i="11"/>
  <c r="M138" i="11"/>
  <c r="J137" i="11"/>
  <c r="AL136" i="11"/>
  <c r="Z136" i="11"/>
  <c r="M136" i="11"/>
  <c r="J131" i="11"/>
  <c r="Q130" i="11"/>
  <c r="T129" i="11"/>
  <c r="O129" i="11"/>
  <c r="J129" i="11"/>
  <c r="J128" i="11"/>
  <c r="O127" i="11"/>
  <c r="J127" i="11"/>
  <c r="J126" i="11"/>
  <c r="AO125" i="11"/>
  <c r="AI125" i="11"/>
  <c r="X125" i="11"/>
  <c r="M125" i="11"/>
  <c r="J124" i="11"/>
  <c r="AL123" i="11"/>
  <c r="Z123" i="11"/>
  <c r="M123" i="11"/>
  <c r="J121" i="11"/>
  <c r="Q120" i="11"/>
  <c r="T119" i="11"/>
  <c r="O119" i="11"/>
  <c r="J119" i="11"/>
  <c r="J118" i="11"/>
  <c r="O117" i="11"/>
  <c r="J117" i="11"/>
  <c r="J116" i="11"/>
  <c r="AO115" i="11"/>
  <c r="AI115" i="11"/>
  <c r="X115" i="11"/>
  <c r="M115" i="11"/>
  <c r="J114" i="11"/>
  <c r="AL113" i="11"/>
  <c r="Z113" i="11"/>
  <c r="M113" i="11"/>
  <c r="J111" i="11"/>
  <c r="Q110" i="11"/>
  <c r="T109" i="11"/>
  <c r="O109" i="11"/>
  <c r="J109" i="11"/>
  <c r="J108" i="11"/>
  <c r="J107" i="11"/>
  <c r="J106" i="11"/>
  <c r="AO105" i="11"/>
  <c r="AI105" i="11"/>
  <c r="X105" i="11"/>
  <c r="M105" i="11"/>
  <c r="J104" i="11"/>
  <c r="AL103" i="11"/>
  <c r="Z103" i="11"/>
  <c r="M103" i="11"/>
  <c r="J100" i="11"/>
  <c r="Q99" i="11"/>
  <c r="T98" i="11"/>
  <c r="O98" i="11"/>
  <c r="J98" i="11"/>
  <c r="J97" i="11"/>
  <c r="O96" i="11"/>
  <c r="J96" i="11"/>
  <c r="J95" i="11"/>
  <c r="AO94" i="11"/>
  <c r="AI94" i="11"/>
  <c r="X94" i="11"/>
  <c r="M94" i="11"/>
  <c r="J93" i="11"/>
  <c r="AL92" i="11"/>
  <c r="Z92" i="11"/>
  <c r="M92" i="11"/>
  <c r="T87" i="11"/>
  <c r="O87" i="11"/>
  <c r="J87" i="11"/>
  <c r="J86" i="11"/>
  <c r="O85" i="11"/>
  <c r="J85" i="11"/>
  <c r="J84" i="11"/>
  <c r="AO83" i="11"/>
  <c r="AI83" i="11"/>
  <c r="X83" i="11"/>
  <c r="M83" i="11"/>
  <c r="J82" i="11"/>
  <c r="AL81" i="11"/>
  <c r="Z81" i="11"/>
  <c r="M81" i="11"/>
  <c r="J76" i="11"/>
  <c r="O75" i="11"/>
  <c r="J75" i="11"/>
  <c r="J74" i="11"/>
  <c r="J73" i="11"/>
  <c r="J72" i="11"/>
  <c r="M34" i="10"/>
  <c r="M28" i="10"/>
  <c r="M29" i="10"/>
  <c r="M27" i="10"/>
  <c r="M26" i="10"/>
  <c r="AP21" i="10"/>
  <c r="AK21" i="10"/>
  <c r="AF21" i="10"/>
  <c r="AP25" i="10"/>
  <c r="AK25" i="10"/>
  <c r="AF25" i="10"/>
  <c r="M23" i="10"/>
  <c r="M22" i="10"/>
  <c r="M19" i="10"/>
  <c r="M18" i="10"/>
  <c r="M16" i="10"/>
  <c r="M15" i="10"/>
  <c r="M14" i="10"/>
  <c r="V10" i="10"/>
  <c r="V9" i="10"/>
  <c r="V7" i="10"/>
  <c r="J28" i="34"/>
  <c r="O27" i="34"/>
  <c r="J27" i="34"/>
  <c r="J26" i="34"/>
  <c r="J25" i="34"/>
  <c r="J24" i="34"/>
  <c r="J20" i="34"/>
  <c r="O19" i="34"/>
  <c r="J19" i="34"/>
  <c r="J18" i="34" l="1"/>
  <c r="J17" i="34"/>
  <c r="J16" i="34"/>
  <c r="J12" i="34"/>
  <c r="O11" i="34"/>
  <c r="J11" i="34"/>
  <c r="J10" i="34"/>
  <c r="J9" i="34"/>
  <c r="J8" i="34"/>
  <c r="R33" i="9"/>
  <c r="M33" i="9"/>
  <c r="H33" i="9"/>
  <c r="H32" i="9"/>
  <c r="M31" i="9"/>
  <c r="H31" i="9"/>
  <c r="P30" i="9"/>
  <c r="H29" i="9"/>
  <c r="H13" i="9"/>
  <c r="H16" i="9"/>
  <c r="M15" i="9"/>
  <c r="H15" i="9"/>
  <c r="H14" i="9"/>
  <c r="E270" i="12" l="1"/>
  <c r="K306" i="8"/>
  <c r="H25" i="13" l="1"/>
  <c r="H19" i="13"/>
  <c r="H21" i="13"/>
  <c r="H13" i="13"/>
  <c r="H28" i="13"/>
  <c r="H27" i="13"/>
  <c r="H22" i="13"/>
  <c r="H15" i="13"/>
  <c r="M33" i="10"/>
  <c r="M32" i="10"/>
  <c r="M31" i="10"/>
  <c r="M30" i="10"/>
  <c r="J74" i="9"/>
  <c r="J72" i="9"/>
  <c r="J73" i="9"/>
  <c r="J71" i="9"/>
  <c r="J8" i="33"/>
  <c r="AU67" i="9"/>
  <c r="C59" i="26" l="1"/>
  <c r="C619" i="26" l="1"/>
  <c r="C507" i="26"/>
  <c r="C395" i="26"/>
  <c r="C283" i="26"/>
  <c r="C171" i="26"/>
  <c r="C394" i="3"/>
  <c r="J201" i="8" l="1"/>
  <c r="J202" i="8"/>
  <c r="J203" i="8"/>
  <c r="J200" i="8"/>
  <c r="J206" i="8"/>
  <c r="Y193" i="26" l="1"/>
  <c r="Y67" i="39" s="1"/>
  <c r="Y641" i="26"/>
  <c r="Y203" i="39" s="1"/>
  <c r="O641" i="26"/>
  <c r="O203" i="39" s="1"/>
  <c r="J179" i="39"/>
  <c r="AI202" i="39"/>
  <c r="AI201" i="39"/>
  <c r="AI200" i="39"/>
  <c r="AI199" i="39"/>
  <c r="AI198" i="39"/>
  <c r="AI197" i="39"/>
  <c r="AI196" i="39"/>
  <c r="AI195" i="39"/>
  <c r="AI194" i="39"/>
  <c r="AI193" i="39"/>
  <c r="AI192" i="39"/>
  <c r="AI191" i="39"/>
  <c r="AI190" i="39"/>
  <c r="AI189" i="39"/>
  <c r="AI188" i="39"/>
  <c r="AI187" i="39"/>
  <c r="AI186" i="39"/>
  <c r="AI185" i="39"/>
  <c r="AI184" i="39"/>
  <c r="AI183" i="39"/>
  <c r="Y529" i="26"/>
  <c r="Y169" i="39" s="1"/>
  <c r="O169" i="39"/>
  <c r="J145" i="39"/>
  <c r="AI168" i="39"/>
  <c r="AI167" i="39"/>
  <c r="AI166" i="39"/>
  <c r="AI165" i="39"/>
  <c r="AI164" i="39"/>
  <c r="AI163" i="39"/>
  <c r="AI162" i="39"/>
  <c r="AI161" i="39"/>
  <c r="AI160" i="39"/>
  <c r="AI159" i="39"/>
  <c r="AI158" i="39"/>
  <c r="AI157" i="39"/>
  <c r="AI156" i="39"/>
  <c r="AI155" i="39"/>
  <c r="AI154" i="39"/>
  <c r="AI153" i="39"/>
  <c r="AI152" i="39"/>
  <c r="AI151" i="39"/>
  <c r="AI150" i="39"/>
  <c r="AI149" i="39"/>
  <c r="Y417" i="26"/>
  <c r="Y135" i="39" s="1"/>
  <c r="O135" i="39"/>
  <c r="J111" i="39"/>
  <c r="AI134" i="39"/>
  <c r="AI133" i="39"/>
  <c r="AI132" i="39"/>
  <c r="AI131" i="39"/>
  <c r="AI130" i="39"/>
  <c r="AI129" i="39"/>
  <c r="AI128" i="39"/>
  <c r="AI127" i="39"/>
  <c r="AI126" i="39"/>
  <c r="AI125" i="39"/>
  <c r="AI124" i="39"/>
  <c r="AI123" i="39"/>
  <c r="AI122" i="39"/>
  <c r="AI121" i="39"/>
  <c r="AI120" i="39"/>
  <c r="AI119" i="39"/>
  <c r="AI118" i="39"/>
  <c r="AI117" i="39"/>
  <c r="AI116" i="39"/>
  <c r="AI115" i="39"/>
  <c r="Y305" i="26"/>
  <c r="Y101" i="39" s="1"/>
  <c r="O305" i="26"/>
  <c r="O101" i="39" s="1"/>
  <c r="J77" i="39"/>
  <c r="AI100" i="39"/>
  <c r="AI99" i="39"/>
  <c r="AI98" i="39"/>
  <c r="AI97" i="39"/>
  <c r="AI96" i="39"/>
  <c r="AI95" i="39"/>
  <c r="AI94" i="39"/>
  <c r="AI93" i="39"/>
  <c r="AI92" i="39"/>
  <c r="AI91" i="39"/>
  <c r="AI90" i="39"/>
  <c r="AI89" i="39"/>
  <c r="AI88" i="39"/>
  <c r="AI87" i="39"/>
  <c r="AI86" i="39"/>
  <c r="AI85" i="39"/>
  <c r="AI84" i="39"/>
  <c r="AI83" i="39"/>
  <c r="AI82" i="39"/>
  <c r="AI81" i="39"/>
  <c r="O193" i="26"/>
  <c r="O67" i="39" s="1"/>
  <c r="J43" i="39"/>
  <c r="AI66" i="39"/>
  <c r="AI65" i="39"/>
  <c r="AI64" i="39"/>
  <c r="AI63" i="39"/>
  <c r="AI62" i="39"/>
  <c r="AI61" i="39"/>
  <c r="AI60" i="39"/>
  <c r="AI59" i="39"/>
  <c r="AI58" i="39"/>
  <c r="AI57" i="39"/>
  <c r="AI56" i="39"/>
  <c r="AI55" i="39"/>
  <c r="AI54" i="39"/>
  <c r="AI53" i="39"/>
  <c r="AI52" i="39"/>
  <c r="AI51" i="39"/>
  <c r="AI50" i="39"/>
  <c r="AI49" i="39"/>
  <c r="AI48" i="39"/>
  <c r="AI47" i="39"/>
  <c r="Y81" i="26"/>
  <c r="Y33" i="39" s="1"/>
  <c r="O81" i="26"/>
  <c r="O33" i="39" s="1"/>
  <c r="J9" i="39"/>
  <c r="AI32" i="39" l="1"/>
  <c r="AI31" i="39"/>
  <c r="AI30" i="39"/>
  <c r="AI29" i="39"/>
  <c r="AI28" i="39"/>
  <c r="AI27" i="39"/>
  <c r="AI26" i="39"/>
  <c r="AI25" i="39"/>
  <c r="AI24" i="39"/>
  <c r="AI23" i="39"/>
  <c r="AI22" i="39"/>
  <c r="AI21" i="39"/>
  <c r="AI20" i="39"/>
  <c r="AI19" i="39"/>
  <c r="AI18" i="39"/>
  <c r="AI17" i="39"/>
  <c r="AI16" i="39"/>
  <c r="AI15" i="39"/>
  <c r="AI14" i="39"/>
  <c r="AI13" i="39"/>
  <c r="Y416" i="3"/>
  <c r="O416" i="3"/>
  <c r="Y33" i="38" l="1"/>
  <c r="O33" i="38"/>
  <c r="AI13" i="38"/>
  <c r="AI32" i="38"/>
  <c r="AI31" i="38"/>
  <c r="AI30" i="38"/>
  <c r="AI29" i="38"/>
  <c r="AI28" i="38"/>
  <c r="AI27" i="38"/>
  <c r="AI26" i="38"/>
  <c r="AI25" i="38"/>
  <c r="AI24" i="38"/>
  <c r="AI23" i="38"/>
  <c r="AI22" i="38"/>
  <c r="AI21" i="38"/>
  <c r="AI20" i="38"/>
  <c r="AI19" i="38"/>
  <c r="AI18" i="38"/>
  <c r="AI17" i="38"/>
  <c r="AI16" i="38"/>
  <c r="AI15" i="38"/>
  <c r="AI14" i="38"/>
  <c r="J9" i="38"/>
  <c r="H17" i="9" l="1"/>
  <c r="W21" i="12" l="1"/>
  <c r="W20" i="12"/>
  <c r="W22" i="11"/>
  <c r="W21" i="11"/>
  <c r="T21" i="36"/>
  <c r="O21" i="36"/>
  <c r="J21" i="36"/>
  <c r="T13" i="36"/>
  <c r="O13" i="36"/>
  <c r="J13" i="36"/>
  <c r="T29" i="34" l="1"/>
  <c r="O29" i="34"/>
  <c r="J29" i="34"/>
  <c r="T21" i="34"/>
  <c r="O21" i="34"/>
  <c r="J21" i="34"/>
  <c r="T13" i="34"/>
  <c r="O13" i="34"/>
  <c r="J13" i="34"/>
  <c r="J26" i="33" l="1"/>
  <c r="O25" i="33"/>
  <c r="J24" i="33"/>
  <c r="J23" i="33"/>
  <c r="J22" i="33"/>
  <c r="J19" i="33"/>
  <c r="J25" i="33"/>
  <c r="O18" i="33"/>
  <c r="J18" i="33"/>
  <c r="J17" i="33"/>
  <c r="J16" i="33"/>
  <c r="J15" i="33"/>
  <c r="J12" i="33"/>
  <c r="O11" i="33"/>
  <c r="J11" i="33"/>
  <c r="J10" i="33"/>
  <c r="J9" i="33"/>
  <c r="V20" i="14" l="1"/>
  <c r="V19" i="14"/>
  <c r="V21" i="30" l="1"/>
  <c r="C330" i="8" l="1"/>
  <c r="C331" i="8"/>
  <c r="C329" i="8"/>
  <c r="Q175" i="8" l="1"/>
  <c r="Q165" i="8"/>
  <c r="Q155" i="8"/>
  <c r="Q144" i="8"/>
  <c r="K312" i="8"/>
  <c r="K309" i="8"/>
  <c r="J92" i="8"/>
  <c r="J90" i="8"/>
  <c r="J88" i="8"/>
  <c r="J85" i="8"/>
  <c r="J83" i="8"/>
  <c r="J81" i="8"/>
  <c r="J78" i="8"/>
  <c r="J12" i="8" l="1"/>
  <c r="J13" i="8" l="1"/>
  <c r="BB52" i="13" l="1"/>
  <c r="BB50" i="13"/>
  <c r="BB49" i="13"/>
  <c r="BB48" i="13"/>
  <c r="BB47" i="13"/>
  <c r="AE47" i="13" l="1"/>
  <c r="BB58" i="11"/>
  <c r="BB58" i="12"/>
  <c r="BB57" i="12"/>
  <c r="BB56" i="12"/>
  <c r="BB55" i="12"/>
  <c r="BB53" i="12"/>
  <c r="BB63" i="11"/>
  <c r="BB60" i="11"/>
  <c r="BB61" i="11"/>
  <c r="BB59" i="11"/>
  <c r="AU63" i="11" l="1"/>
  <c r="AU58" i="12"/>
  <c r="AU57" i="12"/>
  <c r="AU61" i="11"/>
  <c r="BB51" i="12"/>
  <c r="BB56" i="11"/>
  <c r="BB101" i="10" l="1"/>
  <c r="BB100" i="10"/>
  <c r="BB99" i="10"/>
  <c r="BB98" i="10"/>
  <c r="AU98" i="10" s="1"/>
  <c r="BB97" i="10"/>
  <c r="BB96" i="10"/>
  <c r="BB95" i="10"/>
  <c r="BB94" i="10"/>
  <c r="AU94" i="10" s="1"/>
  <c r="BB93" i="10"/>
  <c r="BB92" i="10"/>
  <c r="AU92" i="10" s="1"/>
  <c r="BB91" i="10"/>
  <c r="BB90" i="10"/>
  <c r="AU90" i="10" s="1"/>
  <c r="BB89" i="10"/>
  <c r="BB88" i="10"/>
  <c r="BB87" i="10"/>
  <c r="BB86" i="10"/>
  <c r="BB85" i="10"/>
  <c r="BB84" i="10"/>
  <c r="BB83" i="10"/>
  <c r="BB82" i="10"/>
  <c r="AU96" i="10" l="1"/>
  <c r="AU100" i="10"/>
  <c r="AU86" i="10"/>
  <c r="AU88" i="10"/>
  <c r="AU84" i="10"/>
  <c r="AU82" i="10"/>
  <c r="BB1266" i="27"/>
  <c r="BB1265" i="27"/>
  <c r="BB1174" i="27"/>
  <c r="BB1173" i="27"/>
  <c r="BB1082" i="27"/>
  <c r="BB1081" i="27"/>
  <c r="AC1081" i="27" s="1"/>
  <c r="BB990" i="27"/>
  <c r="BB989" i="27"/>
  <c r="BB898" i="27"/>
  <c r="BB897" i="27"/>
  <c r="AC897" i="27" s="1"/>
  <c r="BB806" i="27"/>
  <c r="BB805" i="27"/>
  <c r="BB714" i="27"/>
  <c r="BB713" i="27"/>
  <c r="BB622" i="27"/>
  <c r="BB621" i="27"/>
  <c r="BB530" i="27"/>
  <c r="BB529" i="27"/>
  <c r="AC529" i="27" s="1"/>
  <c r="BB438" i="27"/>
  <c r="BB437" i="27"/>
  <c r="BB346" i="27"/>
  <c r="BB345" i="27"/>
  <c r="BB254" i="27"/>
  <c r="BB253" i="27"/>
  <c r="BB162" i="27"/>
  <c r="BB161" i="27"/>
  <c r="AC161" i="27" s="1"/>
  <c r="BB119" i="27"/>
  <c r="BB118" i="27"/>
  <c r="BB70" i="27"/>
  <c r="BB69" i="27"/>
  <c r="AC118" i="27" l="1"/>
  <c r="AC253" i="27"/>
  <c r="AC621" i="27"/>
  <c r="AC805" i="27"/>
  <c r="AC989" i="27"/>
  <c r="AC1173" i="27"/>
  <c r="AC345" i="27"/>
  <c r="AC437" i="27"/>
  <c r="AC713" i="27"/>
  <c r="AC69" i="27"/>
  <c r="AC1265" i="27"/>
  <c r="H65" i="13" l="1"/>
  <c r="H64" i="13"/>
  <c r="H63" i="13"/>
  <c r="H62" i="13"/>
  <c r="H61" i="13"/>
  <c r="H56" i="13"/>
  <c r="H57" i="13"/>
  <c r="H58" i="13"/>
  <c r="H55" i="13"/>
  <c r="P37" i="13"/>
  <c r="J37" i="13"/>
  <c r="H38" i="13"/>
  <c r="H35" i="13"/>
  <c r="H33" i="13"/>
  <c r="H16" i="13"/>
  <c r="AG245" i="12" l="1"/>
  <c r="AG248" i="11" l="1"/>
  <c r="T77" i="11" l="1"/>
  <c r="O77" i="11"/>
  <c r="J77" i="11"/>
  <c r="R17" i="9" l="1"/>
  <c r="M17" i="9"/>
  <c r="AP17" i="10" l="1"/>
  <c r="AK17" i="10"/>
  <c r="AF17" i="10"/>
  <c r="AF8" i="10"/>
  <c r="AA8" i="10"/>
  <c r="V8" i="10"/>
  <c r="C3" i="24" l="1"/>
  <c r="T333" i="8" l="1"/>
  <c r="J333" i="8"/>
  <c r="C328" i="8"/>
  <c r="C327" i="8"/>
  <c r="N305" i="8"/>
  <c r="E311" i="8"/>
  <c r="E308" i="8"/>
  <c r="E305" i="8"/>
  <c r="R308" i="8"/>
  <c r="N308" i="8"/>
  <c r="N311" i="8"/>
  <c r="R311" i="8"/>
  <c r="V311" i="8"/>
  <c r="V308" i="8"/>
  <c r="V305" i="8"/>
  <c r="R305" i="8"/>
  <c r="Z301" i="8"/>
  <c r="V301" i="8"/>
  <c r="R301" i="8"/>
  <c r="Z298" i="8"/>
  <c r="V298" i="8"/>
  <c r="R298" i="8"/>
  <c r="C295" i="8"/>
  <c r="C294" i="8"/>
  <c r="C293" i="8"/>
  <c r="C292" i="8"/>
  <c r="S284" i="8"/>
  <c r="C288" i="8"/>
  <c r="Q288" i="8"/>
  <c r="AE288" i="8"/>
  <c r="AL286" i="8"/>
  <c r="AH286" i="8"/>
  <c r="O285" i="8"/>
  <c r="AD284" i="8"/>
  <c r="AD283" i="8"/>
  <c r="AD282" i="8"/>
  <c r="S283" i="8"/>
  <c r="S282" i="8"/>
  <c r="T278" i="8"/>
  <c r="T277" i="8"/>
  <c r="Y257" i="8"/>
  <c r="O257" i="8"/>
  <c r="AK247" i="8"/>
  <c r="AC247" i="8"/>
  <c r="W247" i="8"/>
  <c r="R247" i="8"/>
  <c r="M247" i="8"/>
  <c r="H247" i="8"/>
  <c r="C247" i="8"/>
  <c r="N243" i="8"/>
  <c r="J239" i="8"/>
  <c r="J240" i="8"/>
  <c r="AD238" i="8"/>
  <c r="AD237" i="8"/>
  <c r="AK230" i="8"/>
  <c r="AC230" i="8"/>
  <c r="U230" i="8"/>
  <c r="M230" i="8"/>
  <c r="M229" i="8"/>
  <c r="M234" i="8"/>
  <c r="U234" i="8"/>
  <c r="AC234" i="8"/>
  <c r="AK234" i="8"/>
  <c r="AK232" i="8"/>
  <c r="AC232" i="8"/>
  <c r="U232" i="8"/>
  <c r="M232" i="8"/>
  <c r="AK229" i="8"/>
  <c r="AK228" i="8"/>
  <c r="AC229" i="8"/>
  <c r="AC228" i="8"/>
  <c r="U229" i="8"/>
  <c r="U228" i="8"/>
  <c r="M228" i="8"/>
  <c r="R223" i="8"/>
  <c r="R224" i="8"/>
  <c r="C218" i="8"/>
  <c r="C219" i="8"/>
  <c r="T214" i="8"/>
  <c r="J214" i="8"/>
  <c r="C211" i="8"/>
  <c r="O211" i="8"/>
  <c r="AE210" i="8"/>
  <c r="V210" i="8"/>
  <c r="O210" i="8"/>
  <c r="C210" i="8"/>
  <c r="I57" i="11" l="1"/>
  <c r="AD181" i="8"/>
  <c r="R181" i="8"/>
  <c r="T185" i="8"/>
  <c r="O185" i="8"/>
  <c r="J185" i="8"/>
  <c r="O183" i="8"/>
  <c r="J183" i="8"/>
  <c r="J190" i="8"/>
  <c r="J189" i="8"/>
  <c r="J188" i="8"/>
  <c r="J184" i="8"/>
  <c r="J182" i="8"/>
  <c r="J180" i="8"/>
  <c r="J179" i="8"/>
  <c r="J176" i="8"/>
  <c r="T174" i="8"/>
  <c r="O174" i="8"/>
  <c r="J174" i="8"/>
  <c r="J173" i="8"/>
  <c r="O172" i="8"/>
  <c r="J172" i="8"/>
  <c r="J171" i="8"/>
  <c r="AO170" i="8"/>
  <c r="AI170" i="8"/>
  <c r="X170" i="8"/>
  <c r="M170" i="8"/>
  <c r="J169" i="8"/>
  <c r="AL168" i="8"/>
  <c r="Z168" i="8"/>
  <c r="M168" i="8"/>
  <c r="J166" i="8"/>
  <c r="T164" i="8"/>
  <c r="O164" i="8"/>
  <c r="J164" i="8"/>
  <c r="J163" i="8"/>
  <c r="O162" i="8"/>
  <c r="J162" i="8"/>
  <c r="J161" i="8"/>
  <c r="AO160" i="8"/>
  <c r="AI160" i="8"/>
  <c r="X160" i="8"/>
  <c r="M160" i="8"/>
  <c r="J159" i="8"/>
  <c r="AL158" i="8"/>
  <c r="Z158" i="8"/>
  <c r="M158" i="8"/>
  <c r="J156" i="8"/>
  <c r="T154" i="8"/>
  <c r="O154" i="8"/>
  <c r="J154" i="8"/>
  <c r="J153" i="8"/>
  <c r="O152" i="8"/>
  <c r="J152" i="8"/>
  <c r="J151" i="8"/>
  <c r="AO150" i="8"/>
  <c r="AI150" i="8"/>
  <c r="X150" i="8"/>
  <c r="M150" i="8"/>
  <c r="J149" i="8"/>
  <c r="AL148" i="8"/>
  <c r="Z148" i="8"/>
  <c r="M148" i="8"/>
  <c r="J145" i="8"/>
  <c r="T143" i="8"/>
  <c r="O143" i="8"/>
  <c r="J143" i="8"/>
  <c r="O141" i="8"/>
  <c r="J141" i="8"/>
  <c r="J142" i="8"/>
  <c r="J140" i="8"/>
  <c r="AO139" i="8"/>
  <c r="AI139" i="8"/>
  <c r="X139" i="8"/>
  <c r="M139" i="8"/>
  <c r="J138" i="8"/>
  <c r="AL137" i="8"/>
  <c r="Z137" i="8"/>
  <c r="M137" i="8"/>
  <c r="J132" i="8"/>
  <c r="P131" i="8"/>
  <c r="J130" i="8"/>
  <c r="T129" i="8"/>
  <c r="O129" i="8"/>
  <c r="J129" i="8"/>
  <c r="J128" i="8"/>
  <c r="O127" i="8"/>
  <c r="J127" i="8"/>
  <c r="J126" i="8"/>
  <c r="J125" i="8"/>
  <c r="J123" i="8"/>
  <c r="P122" i="8"/>
  <c r="J121" i="8"/>
  <c r="T120" i="8"/>
  <c r="O120" i="8"/>
  <c r="J120" i="8"/>
  <c r="J119" i="8"/>
  <c r="O118" i="8"/>
  <c r="J118" i="8"/>
  <c r="J117" i="8"/>
  <c r="J116" i="8"/>
  <c r="J114" i="8"/>
  <c r="P113" i="8"/>
  <c r="J112" i="8"/>
  <c r="T111" i="8"/>
  <c r="O111" i="8"/>
  <c r="J111" i="8"/>
  <c r="J110" i="8"/>
  <c r="O109" i="8"/>
  <c r="J109" i="8"/>
  <c r="J108" i="8"/>
  <c r="J107" i="8"/>
  <c r="P104" i="8"/>
  <c r="J102" i="8"/>
  <c r="T102" i="8"/>
  <c r="O102" i="8"/>
  <c r="O100" i="8"/>
  <c r="J100" i="8"/>
  <c r="J105" i="8"/>
  <c r="J103" i="8"/>
  <c r="J101" i="8"/>
  <c r="J99" i="8"/>
  <c r="J98" i="8"/>
  <c r="S93" i="8"/>
  <c r="S91" i="8"/>
  <c r="S89" i="8"/>
  <c r="S86" i="8"/>
  <c r="S84" i="8"/>
  <c r="S82" i="8"/>
  <c r="S79" i="8"/>
  <c r="S76" i="8"/>
  <c r="J75" i="8"/>
  <c r="B87" i="8"/>
  <c r="B80" i="8"/>
  <c r="B77" i="8"/>
  <c r="B74" i="8"/>
  <c r="J70" i="8"/>
  <c r="Q69" i="8"/>
  <c r="T68" i="8"/>
  <c r="O68" i="8"/>
  <c r="J68" i="8"/>
  <c r="J67" i="8"/>
  <c r="O66" i="8"/>
  <c r="J66" i="8"/>
  <c r="J65" i="8"/>
  <c r="AO64" i="8"/>
  <c r="AI64" i="8"/>
  <c r="X64" i="8"/>
  <c r="M64" i="8"/>
  <c r="J63" i="8"/>
  <c r="AL62" i="8"/>
  <c r="Z62" i="8"/>
  <c r="M62" i="8"/>
  <c r="J60" i="8"/>
  <c r="Q59" i="8"/>
  <c r="T58" i="8"/>
  <c r="O58" i="8"/>
  <c r="J58" i="8"/>
  <c r="J57" i="8"/>
  <c r="O56" i="8"/>
  <c r="J56" i="8"/>
  <c r="J55" i="8"/>
  <c r="AO54" i="8"/>
  <c r="AI54" i="8"/>
  <c r="X54" i="8"/>
  <c r="M54" i="8"/>
  <c r="J53" i="8"/>
  <c r="AL52" i="8"/>
  <c r="Z52" i="8"/>
  <c r="M52" i="8"/>
  <c r="J50" i="8"/>
  <c r="Q49" i="8"/>
  <c r="T48" i="8"/>
  <c r="O48" i="8"/>
  <c r="J48" i="8"/>
  <c r="J47" i="8"/>
  <c r="O46" i="8"/>
  <c r="J46" i="8"/>
  <c r="J45" i="8"/>
  <c r="AO44" i="8"/>
  <c r="AI44" i="8"/>
  <c r="X44" i="8"/>
  <c r="M44" i="8"/>
  <c r="J43" i="8"/>
  <c r="AL42" i="8"/>
  <c r="Z42" i="8"/>
  <c r="M42" i="8"/>
  <c r="J39" i="8"/>
  <c r="Q38" i="8"/>
  <c r="T37" i="8"/>
  <c r="O37" i="8"/>
  <c r="J37" i="8"/>
  <c r="J36" i="8"/>
  <c r="O35" i="8"/>
  <c r="J35" i="8"/>
  <c r="J34" i="8"/>
  <c r="AO33" i="8"/>
  <c r="AO22" i="8"/>
  <c r="AI33" i="8"/>
  <c r="M33" i="8"/>
  <c r="X33" i="8"/>
  <c r="J32" i="8"/>
  <c r="AL31" i="8"/>
  <c r="Z31" i="8"/>
  <c r="M31" i="8"/>
  <c r="T26" i="8"/>
  <c r="O26" i="8"/>
  <c r="J26" i="8"/>
  <c r="J25" i="8"/>
  <c r="O24" i="8"/>
  <c r="J24" i="8"/>
  <c r="J23" i="8"/>
  <c r="AI22" i="8"/>
  <c r="X22" i="8"/>
  <c r="M22" i="8"/>
  <c r="J21" i="8"/>
  <c r="AL20" i="8"/>
  <c r="Z20" i="8"/>
  <c r="M20" i="8"/>
  <c r="J16" i="8"/>
  <c r="J14" i="8"/>
  <c r="V22" i="14"/>
  <c r="O15" i="8"/>
  <c r="J15" i="8"/>
  <c r="J3" i="24" l="1"/>
  <c r="I53" i="12"/>
  <c r="I58" i="11"/>
  <c r="J4" i="24"/>
  <c r="J6" i="24"/>
  <c r="J5" i="24"/>
  <c r="W25" i="11" l="1"/>
  <c r="W24" i="12"/>
  <c r="BB147" i="28"/>
  <c r="BB145" i="28"/>
  <c r="BB139" i="28"/>
  <c r="BB138" i="28"/>
  <c r="BB137" i="28"/>
  <c r="BB136" i="28"/>
  <c r="BB135" i="28"/>
  <c r="BB131" i="28"/>
  <c r="BB130" i="28"/>
  <c r="BB93" i="28"/>
  <c r="BB91" i="28"/>
  <c r="BB85" i="28"/>
  <c r="BB84" i="28"/>
  <c r="BB83" i="28"/>
  <c r="BB82" i="28"/>
  <c r="BB81" i="28"/>
  <c r="BB77" i="28"/>
  <c r="BB76" i="28"/>
  <c r="BB39" i="28"/>
  <c r="BB37" i="28"/>
  <c r="BB31" i="28"/>
  <c r="BB30" i="28"/>
  <c r="BB29" i="28"/>
  <c r="BB28" i="28"/>
  <c r="BB27" i="28"/>
  <c r="BB23" i="28"/>
  <c r="BB22" i="28"/>
  <c r="Q22" i="28" s="1"/>
  <c r="G90" i="28" l="1"/>
  <c r="L134" i="28"/>
  <c r="G36" i="28"/>
  <c r="Q76" i="28"/>
  <c r="L80" i="28"/>
  <c r="L26" i="28"/>
  <c r="Q130" i="28"/>
  <c r="G144" i="28"/>
  <c r="BB1223" i="27"/>
  <c r="BB1222" i="27"/>
  <c r="BB1131" i="27"/>
  <c r="BB1130" i="27"/>
  <c r="BB1039" i="27"/>
  <c r="BB1038" i="27"/>
  <c r="BB947" i="27"/>
  <c r="BB946" i="27"/>
  <c r="BB855" i="27"/>
  <c r="BB854" i="27"/>
  <c r="BB763" i="27"/>
  <c r="BB762" i="27"/>
  <c r="BB671" i="27"/>
  <c r="BB670" i="27"/>
  <c r="BB579" i="27"/>
  <c r="BB578" i="27"/>
  <c r="AC578" i="27" s="1"/>
  <c r="BB487" i="27"/>
  <c r="BB486" i="27"/>
  <c r="BB395" i="27"/>
  <c r="BB394" i="27"/>
  <c r="BB303" i="27"/>
  <c r="BB302" i="27"/>
  <c r="BB211" i="27"/>
  <c r="BB210" i="27"/>
  <c r="AC210" i="27" s="1"/>
  <c r="AC670" i="27" l="1"/>
  <c r="AC1038" i="27"/>
  <c r="AC946" i="27"/>
  <c r="AC762" i="27"/>
  <c r="AC394" i="27"/>
  <c r="AC302" i="27"/>
  <c r="AC486" i="27"/>
  <c r="AC854" i="27"/>
  <c r="AC1222" i="27"/>
  <c r="AC1130" i="27"/>
  <c r="BB27" i="27"/>
  <c r="BB26" i="27"/>
  <c r="AC26" i="27" l="1"/>
  <c r="AI260" i="3" l="1"/>
  <c r="AI257" i="8" s="1"/>
  <c r="R235" i="8" l="1"/>
  <c r="AI640" i="26" l="1"/>
  <c r="AI639" i="26"/>
  <c r="AI638" i="26"/>
  <c r="AI637" i="26"/>
  <c r="AI636" i="26"/>
  <c r="AI635" i="26"/>
  <c r="BC626" i="26"/>
  <c r="BB626" i="26"/>
  <c r="BC625" i="26"/>
  <c r="BB625" i="26"/>
  <c r="BB606" i="26"/>
  <c r="BB602" i="26"/>
  <c r="BB583" i="26"/>
  <c r="BB582" i="26"/>
  <c r="BB580" i="26"/>
  <c r="BB579" i="26"/>
  <c r="BB576" i="26"/>
  <c r="AI528" i="26"/>
  <c r="AI527" i="26"/>
  <c r="AI526" i="26"/>
  <c r="AI525" i="26"/>
  <c r="AI524" i="26"/>
  <c r="AI523" i="26"/>
  <c r="BC514" i="26"/>
  <c r="BB514" i="26"/>
  <c r="BC513" i="26"/>
  <c r="BB513" i="26"/>
  <c r="BB494" i="26"/>
  <c r="BB490" i="26"/>
  <c r="BB489" i="26"/>
  <c r="BB470" i="26"/>
  <c r="BB468" i="26"/>
  <c r="BB467" i="26"/>
  <c r="BB464" i="26"/>
  <c r="AI416" i="26"/>
  <c r="AI415" i="26"/>
  <c r="AI414" i="26"/>
  <c r="AI413" i="26"/>
  <c r="AI412" i="26"/>
  <c r="AI411" i="26"/>
  <c r="BC402" i="26"/>
  <c r="BB402" i="26"/>
  <c r="BC401" i="26"/>
  <c r="AU402" i="26" s="1"/>
  <c r="BB401" i="26"/>
  <c r="BB382" i="26"/>
  <c r="BB378" i="26"/>
  <c r="BB377" i="26"/>
  <c r="BB358" i="26"/>
  <c r="BB356" i="26"/>
  <c r="BB355" i="26"/>
  <c r="BB352" i="26"/>
  <c r="AI304" i="26"/>
  <c r="AI303" i="26"/>
  <c r="AI302" i="26"/>
  <c r="AI301" i="26"/>
  <c r="AI300" i="26"/>
  <c r="AI299" i="26"/>
  <c r="BC290" i="26"/>
  <c r="BB290" i="26"/>
  <c r="BC289" i="26"/>
  <c r="BB289" i="26"/>
  <c r="BB270" i="26"/>
  <c r="BB266" i="26"/>
  <c r="BB265" i="26"/>
  <c r="BB246" i="26"/>
  <c r="BB244" i="26"/>
  <c r="BB243" i="26"/>
  <c r="BB240" i="26"/>
  <c r="AI192" i="26"/>
  <c r="AI191" i="26"/>
  <c r="AI190" i="26"/>
  <c r="AI189" i="26"/>
  <c r="AI188" i="26"/>
  <c r="AI187" i="26"/>
  <c r="BC178" i="26"/>
  <c r="BB178" i="26"/>
  <c r="BC177" i="26"/>
  <c r="BB177" i="26"/>
  <c r="BB158" i="26"/>
  <c r="BB154" i="26"/>
  <c r="BB153" i="26"/>
  <c r="BB134" i="26"/>
  <c r="BB132" i="26"/>
  <c r="BB131" i="26"/>
  <c r="BB128" i="26"/>
  <c r="AI80" i="26"/>
  <c r="AI79" i="26"/>
  <c r="AI78" i="26"/>
  <c r="AI77" i="26"/>
  <c r="AI76" i="26"/>
  <c r="AI75" i="26"/>
  <c r="BC66" i="26"/>
  <c r="BB66" i="26"/>
  <c r="BC65" i="26"/>
  <c r="BB65" i="26"/>
  <c r="AU65" i="26" s="1"/>
  <c r="BB46" i="26"/>
  <c r="BB42" i="26"/>
  <c r="BB41" i="26"/>
  <c r="BB22" i="26"/>
  <c r="BB20" i="26"/>
  <c r="BB19" i="26"/>
  <c r="BB16" i="26"/>
  <c r="AU290" i="26" l="1"/>
  <c r="AU401" i="26"/>
  <c r="AU178" i="26"/>
  <c r="AU626" i="26"/>
  <c r="AU66" i="26"/>
  <c r="AU177" i="26"/>
  <c r="AU514" i="26"/>
  <c r="AU625" i="26"/>
  <c r="AI641" i="26"/>
  <c r="AI203" i="39" s="1"/>
  <c r="AI305" i="26"/>
  <c r="AI101" i="39" s="1"/>
  <c r="AI529" i="26"/>
  <c r="AI169" i="39" s="1"/>
  <c r="AI193" i="26"/>
  <c r="AI67" i="39" s="1"/>
  <c r="AI417" i="26"/>
  <c r="AI135" i="39" s="1"/>
  <c r="AI81" i="26"/>
  <c r="AI33" i="39" s="1"/>
  <c r="BB159" i="26"/>
  <c r="J127" i="26" s="1"/>
  <c r="BB383" i="26"/>
  <c r="J351" i="26" s="1"/>
  <c r="BB607" i="26"/>
  <c r="J575" i="26" s="1"/>
  <c r="BB47" i="26"/>
  <c r="J15" i="26" s="1"/>
  <c r="BB271" i="26"/>
  <c r="J239" i="26" s="1"/>
  <c r="AU289" i="26"/>
  <c r="BB495" i="26"/>
  <c r="J463" i="26" s="1"/>
  <c r="AU513" i="26"/>
  <c r="BB578" i="3"/>
  <c r="BB576" i="3"/>
  <c r="BB567" i="3"/>
  <c r="BB568" i="3"/>
  <c r="BB569" i="3"/>
  <c r="BB570" i="3"/>
  <c r="BB566" i="3"/>
  <c r="BB562" i="3"/>
  <c r="BB561" i="3"/>
  <c r="AC515" i="3"/>
  <c r="Q561" i="3" l="1"/>
  <c r="G575" i="3"/>
  <c r="L565" i="3"/>
  <c r="BB473" i="3"/>
  <c r="BB472" i="3"/>
  <c r="AI411" i="3"/>
  <c r="AI412" i="3"/>
  <c r="AI413" i="3"/>
  <c r="AI414" i="3"/>
  <c r="AI415" i="3"/>
  <c r="AI410" i="3"/>
  <c r="AI416" i="3" l="1"/>
  <c r="AI33" i="38" s="1"/>
  <c r="AC472" i="3"/>
  <c r="BC401" i="3"/>
  <c r="BC400" i="3"/>
  <c r="BB401" i="3"/>
  <c r="BB400" i="3"/>
  <c r="AU401" i="3" l="1"/>
  <c r="AU400" i="3"/>
  <c r="BB293" i="3"/>
  <c r="BB292" i="3"/>
  <c r="BB291" i="3"/>
  <c r="BB290" i="3"/>
  <c r="BB289" i="3"/>
  <c r="BB257" i="3"/>
  <c r="BB256" i="3"/>
  <c r="BB254" i="3"/>
  <c r="BB253" i="3"/>
  <c r="BB252" i="3"/>
  <c r="BB251" i="3"/>
  <c r="BB250" i="3"/>
  <c r="BB215" i="3"/>
  <c r="BB214" i="3"/>
  <c r="BB213" i="3"/>
  <c r="BB219" i="3"/>
  <c r="BB218" i="3"/>
  <c r="BC215" i="3"/>
  <c r="BC214" i="3"/>
  <c r="BC213" i="3"/>
  <c r="AF290" i="3" l="1"/>
  <c r="V290" i="3"/>
  <c r="BB258" i="3"/>
  <c r="J249" i="3" s="1"/>
  <c r="AU214" i="3"/>
  <c r="BB367" i="3" l="1"/>
  <c r="BB363" i="3"/>
  <c r="BB362" i="3"/>
  <c r="BB357" i="3"/>
  <c r="BB355" i="3"/>
  <c r="BB354" i="3"/>
  <c r="BB351" i="3"/>
  <c r="BB187" i="3"/>
  <c r="BB188" i="3"/>
  <c r="BB186" i="3"/>
  <c r="J187" i="3" l="1"/>
  <c r="BB382" i="3"/>
  <c r="J350" i="3" s="1"/>
  <c r="C6" i="24" l="1"/>
  <c r="C5" i="24"/>
  <c r="C4" i="24"/>
  <c r="R239" i="3" l="1"/>
  <c r="R236" i="8" s="1"/>
  <c r="O253" i="8" l="1"/>
</calcChain>
</file>

<file path=xl/sharedStrings.xml><?xml version="1.0" encoding="utf-8"?>
<sst xmlns="http://schemas.openxmlformats.org/spreadsheetml/2006/main" count="12552" uniqueCount="2809">
  <si>
    <t>確認申請書（建築物）</t>
    <rPh sb="0" eb="2">
      <t>カクニン</t>
    </rPh>
    <rPh sb="2" eb="5">
      <t>シンセイショ</t>
    </rPh>
    <rPh sb="6" eb="8">
      <t>ケンチク</t>
    </rPh>
    <rPh sb="8" eb="9">
      <t>ブツ</t>
    </rPh>
    <phoneticPr fontId="20"/>
  </si>
  <si>
    <t>（第一面）</t>
    <rPh sb="1" eb="2">
      <t>ダイ</t>
    </rPh>
    <rPh sb="2" eb="3">
      <t>1</t>
    </rPh>
    <rPh sb="3" eb="4">
      <t>メン</t>
    </rPh>
    <phoneticPr fontId="20"/>
  </si>
  <si>
    <t>株式会社　CI東海</t>
    <rPh sb="0" eb="4">
      <t>カブシキガイシャ</t>
    </rPh>
    <rPh sb="7" eb="9">
      <t>トウカイ</t>
    </rPh>
    <phoneticPr fontId="20"/>
  </si>
  <si>
    <t>　代表取締役　坂崎 日支夫　様</t>
    <rPh sb="1" eb="3">
      <t>ダイヒョウ</t>
    </rPh>
    <rPh sb="3" eb="5">
      <t>トリシマ</t>
    </rPh>
    <rPh sb="5" eb="6">
      <t>ヤク</t>
    </rPh>
    <rPh sb="7" eb="9">
      <t>サカザキ</t>
    </rPh>
    <rPh sb="10" eb="13">
      <t>ヒシオ</t>
    </rPh>
    <rPh sb="14" eb="15">
      <t>サマ</t>
    </rPh>
    <phoneticPr fontId="20"/>
  </si>
  <si>
    <t/>
  </si>
  <si>
    <t>年</t>
    <rPh sb="0" eb="1">
      <t>ネン</t>
    </rPh>
    <phoneticPr fontId="20"/>
  </si>
  <si>
    <t>月</t>
    <rPh sb="0" eb="1">
      <t>ツキ</t>
    </rPh>
    <phoneticPr fontId="20"/>
  </si>
  <si>
    <t>日</t>
    <rPh sb="0" eb="1">
      <t>ヒ</t>
    </rPh>
    <phoneticPr fontId="20"/>
  </si>
  <si>
    <t>申請者氏名</t>
  </si>
  <si>
    <t>印</t>
    <rPh sb="0" eb="1">
      <t>イン</t>
    </rPh>
    <phoneticPr fontId="20"/>
  </si>
  <si>
    <t>設計者氏名</t>
  </si>
  <si>
    <t>※受付欄</t>
    <rPh sb="1" eb="3">
      <t>ウケツケ</t>
    </rPh>
    <rPh sb="3" eb="4">
      <t>ラン</t>
    </rPh>
    <phoneticPr fontId="20"/>
  </si>
  <si>
    <t>※消防関係同意欄</t>
    <rPh sb="1" eb="3">
      <t>ショウボウ</t>
    </rPh>
    <rPh sb="3" eb="5">
      <t>カンケイ</t>
    </rPh>
    <rPh sb="5" eb="7">
      <t>ドウイ</t>
    </rPh>
    <rPh sb="7" eb="8">
      <t>ラン</t>
    </rPh>
    <phoneticPr fontId="20"/>
  </si>
  <si>
    <t>※決裁欄</t>
    <rPh sb="1" eb="3">
      <t>ケッサイ</t>
    </rPh>
    <rPh sb="3" eb="4">
      <t>ラン</t>
    </rPh>
    <phoneticPr fontId="20"/>
  </si>
  <si>
    <t>※確認番号欄</t>
    <rPh sb="1" eb="3">
      <t>カクニン</t>
    </rPh>
    <rPh sb="3" eb="5">
      <t>バンゴウ</t>
    </rPh>
    <rPh sb="5" eb="6">
      <t>ラン</t>
    </rPh>
    <phoneticPr fontId="20"/>
  </si>
  <si>
    <t>日</t>
    <rPh sb="0" eb="1">
      <t>ニチ</t>
    </rPh>
    <phoneticPr fontId="20"/>
  </si>
  <si>
    <t>※手数料欄</t>
    <rPh sb="1" eb="4">
      <t>テスウリョウ</t>
    </rPh>
    <rPh sb="4" eb="5">
      <t>ラン</t>
    </rPh>
    <phoneticPr fontId="20"/>
  </si>
  <si>
    <t>（</t>
  </si>
  <si>
    <t>建築士事務所</t>
  </si>
  <si>
    <t>)</t>
  </si>
  <si>
    <t>知事登録 第</t>
  </si>
  <si>
    <t>号</t>
    <rPh sb="0" eb="1">
      <t>ゴウ</t>
    </rPh>
    <phoneticPr fontId="20"/>
  </si>
  <si>
    <t>（第二面）</t>
    <rPh sb="1" eb="2">
      <t>ダイ</t>
    </rPh>
    <rPh sb="2" eb="3">
      <t>ニ</t>
    </rPh>
    <rPh sb="3" eb="4">
      <t>メン</t>
    </rPh>
    <phoneticPr fontId="20"/>
  </si>
  <si>
    <t>建築主等の概要</t>
  </si>
  <si>
    <t>【1.建築主】</t>
  </si>
  <si>
    <t>【ｲ.氏名のﾌﾘｶﾞﾅ】</t>
  </si>
  <si>
    <t>【ﾛ.氏名】</t>
  </si>
  <si>
    <t>【ﾊ.郵便番号】</t>
  </si>
  <si>
    <t>－</t>
  </si>
  <si>
    <t>【ﾆ.住所】</t>
  </si>
  <si>
    <t>【ﾎ.電話番号】</t>
  </si>
  <si>
    <t>【2.代理者】</t>
  </si>
  <si>
    <t>【ｲ.資格】</t>
  </si>
  <si>
    <t>）建築士事務所（</t>
    <rPh sb="1" eb="3">
      <t>ケンチク</t>
    </rPh>
    <rPh sb="3" eb="4">
      <t>シ</t>
    </rPh>
    <rPh sb="4" eb="6">
      <t>ジム</t>
    </rPh>
    <rPh sb="6" eb="7">
      <t>ショ</t>
    </rPh>
    <phoneticPr fontId="20"/>
  </si>
  <si>
    <t>建築士</t>
    <rPh sb="0" eb="2">
      <t>ケンチク</t>
    </rPh>
    <rPh sb="2" eb="3">
      <t>シ</t>
    </rPh>
    <phoneticPr fontId="20"/>
  </si>
  <si>
    <t>登録第</t>
  </si>
  <si>
    <t>【ﾊ.建築士事務所名】</t>
  </si>
  <si>
    <t>【ﾆ.郵便番号】</t>
  </si>
  <si>
    <t>【ﾎ.所在地】</t>
  </si>
  <si>
    <t>【ﾍ.電話番号】</t>
  </si>
  <si>
    <t>【ﾄ.ﾌｧｯｸｽ番号】</t>
  </si>
  <si>
    <t>【3.設計者】</t>
  </si>
  <si>
    <t>（代表となる設計者）</t>
  </si>
  <si>
    <t>【ﾄ.作成又は確認した設計図書】</t>
  </si>
  <si>
    <t>（その他の設計者）</t>
  </si>
  <si>
    <t>（構造設計一級建築士又は設備設計一級建築士である旨の表示をした者）</t>
  </si>
  <si>
    <t xml:space="preserve"> 上記の設計者のうち、</t>
  </si>
  <si>
    <t>建築士法第20条の2第1項の表示をした者</t>
  </si>
  <si>
    <t>【ｲ.氏名】</t>
  </si>
  <si>
    <t>【ﾛ.資格】構造設計一級建築士交付第</t>
  </si>
  <si>
    <t>建築士法第20条の2第3項の表示をした者</t>
  </si>
  <si>
    <t>建築士法第20条の3第1項の表示をした者</t>
  </si>
  <si>
    <t>【ﾛ.資格】設備設計一級建築士交付第</t>
    <rPh sb="6" eb="8">
      <t>セツビ</t>
    </rPh>
    <phoneticPr fontId="20"/>
  </si>
  <si>
    <t>建築士法第20条の3第3項の表示をした者</t>
  </si>
  <si>
    <t>【4.建築設備の設計に関し意見を聴いた者】</t>
  </si>
  <si>
    <t>（代表となる建築設備の設計に関し意見を聴いた者）</t>
  </si>
  <si>
    <t>【ﾛ.勤務先】</t>
  </si>
  <si>
    <t>【ﾆ.所在地】</t>
  </si>
  <si>
    <t>【ﾍ.登録番号】</t>
  </si>
  <si>
    <t>【ﾄ.意見を聴いた設計図書】</t>
  </si>
  <si>
    <t>（その他の建築設備の設計に関し意見を聴いた者）</t>
    <rPh sb="10" eb="12">
      <t>セッケイ</t>
    </rPh>
    <phoneticPr fontId="20"/>
  </si>
  <si>
    <t>【5.工事監理者】</t>
  </si>
  <si>
    <t>（代表となる工事監理者）</t>
  </si>
  <si>
    <t>【ﾄ.工事と照合する設計図書】</t>
  </si>
  <si>
    <t>（その他の工事監理者）</t>
  </si>
  <si>
    <t>【6.工事施工者】</t>
  </si>
  <si>
    <t>【ﾛ.営業所名】</t>
  </si>
  <si>
    <t>建設業の許可</t>
    <rPh sb="0" eb="3">
      <t>ケンセツギョウ</t>
    </rPh>
    <rPh sb="4" eb="6">
      <t>キョカ</t>
    </rPh>
    <phoneticPr fontId="20"/>
  </si>
  <si>
    <t>第</t>
  </si>
  <si>
    <t>【7.構造計算適合性判定の申請】</t>
  </si>
  <si>
    <t>申請済</t>
  </si>
  <si>
    <t>(</t>
  </si>
  <si>
    <t>未申請</t>
  </si>
  <si>
    <t>申請不要</t>
  </si>
  <si>
    <t>【他の建築主】</t>
    <rPh sb="1" eb="2">
      <t>ホカ</t>
    </rPh>
    <phoneticPr fontId="20"/>
  </si>
  <si>
    <t>（第三面）</t>
    <rPh sb="1" eb="2">
      <t>ダイ</t>
    </rPh>
    <rPh sb="2" eb="3">
      <t>サン</t>
    </rPh>
    <rPh sb="3" eb="4">
      <t>メン</t>
    </rPh>
    <phoneticPr fontId="20"/>
  </si>
  <si>
    <t>建築物及びその敷地に関する事項</t>
  </si>
  <si>
    <t>【1.地名地番】</t>
  </si>
  <si>
    <t>【2.住居表示】</t>
  </si>
  <si>
    <t>【3.都市計画区域及び準都市計画区域の内外の別等】</t>
  </si>
  <si>
    <t>都市計画区域内</t>
  </si>
  <si>
    <t>市街化区域</t>
  </si>
  <si>
    <t>市街化調整区域</t>
  </si>
  <si>
    <t>区域区分非設定</t>
  </si>
  <si>
    <t>準都市計画区域内</t>
  </si>
  <si>
    <t>都市計画区域及び準都市計画区域外</t>
  </si>
  <si>
    <t>【4.防火地域】</t>
  </si>
  <si>
    <t>防火地域</t>
    <rPh sb="0" eb="4">
      <t>ボウカチイキ</t>
    </rPh>
    <phoneticPr fontId="20"/>
  </si>
  <si>
    <t>準防火地域</t>
    <rPh sb="0" eb="1">
      <t>ジュン</t>
    </rPh>
    <rPh sb="1" eb="5">
      <t>ボウカチイキ</t>
    </rPh>
    <phoneticPr fontId="20"/>
  </si>
  <si>
    <t>指定なし</t>
    <rPh sb="0" eb="2">
      <t>シテイ</t>
    </rPh>
    <phoneticPr fontId="20"/>
  </si>
  <si>
    <t>【5.その他の区域、地域、地区又は街区】</t>
  </si>
  <si>
    <t>【6.道路】</t>
  </si>
  <si>
    <t>【ｲ.幅員】</t>
  </si>
  <si>
    <t>ｍ</t>
  </si>
  <si>
    <t>【ﾛ.敷地と接している部分の長さ】</t>
  </si>
  <si>
    <t>【7.敷地面積】</t>
  </si>
  <si>
    <t>【ｲ.敷地面積】</t>
  </si>
  <si>
    <t>(1)</t>
  </si>
  <si>
    <t>㎡</t>
  </si>
  <si>
    <t>(2)</t>
  </si>
  <si>
    <t>【ﾛ.用途地域等】</t>
  </si>
  <si>
    <t>【ﾊ.建築基準法第52条第1項及び第2項の規定による建築物の容積率】</t>
  </si>
  <si>
    <t>%</t>
  </si>
  <si>
    <t>【ﾆ.建築基準法第53条第1項の規定による建築物の建蔽率】</t>
  </si>
  <si>
    <t>【ﾎ.敷地面積の合計】</t>
  </si>
  <si>
    <t>【ﾍ.敷地に建築可能な延べ面積を敷地面積で除した数値】</t>
  </si>
  <si>
    <t>【ﾄ.敷地に建築可能な建築面積を敷地面積で除した数値】</t>
  </si>
  <si>
    <t>【ﾁ.備考】</t>
  </si>
  <si>
    <t>【8.主要用途】</t>
  </si>
  <si>
    <t>区分</t>
    <rPh sb="0" eb="2">
      <t>クブン</t>
    </rPh>
    <phoneticPr fontId="20"/>
  </si>
  <si>
    <t>【9.工事種別】</t>
  </si>
  <si>
    <t>新築</t>
    <rPh sb="0" eb="2">
      <t>シンチク</t>
    </rPh>
    <phoneticPr fontId="20"/>
  </si>
  <si>
    <t>増築</t>
    <rPh sb="0" eb="2">
      <t>ゾウチク</t>
    </rPh>
    <phoneticPr fontId="20"/>
  </si>
  <si>
    <t>改築</t>
    <rPh sb="0" eb="2">
      <t>カイチク</t>
    </rPh>
    <phoneticPr fontId="20"/>
  </si>
  <si>
    <t>移転</t>
    <rPh sb="0" eb="2">
      <t>イテン</t>
    </rPh>
    <phoneticPr fontId="20"/>
  </si>
  <si>
    <t>用途変更</t>
    <rPh sb="0" eb="2">
      <t>ヨウト</t>
    </rPh>
    <rPh sb="2" eb="4">
      <t>ヘンコウ</t>
    </rPh>
    <phoneticPr fontId="20"/>
  </si>
  <si>
    <t>大規模の修繕</t>
    <rPh sb="0" eb="3">
      <t>ダイキボ</t>
    </rPh>
    <rPh sb="4" eb="6">
      <t>シュウゼン</t>
    </rPh>
    <phoneticPr fontId="20"/>
  </si>
  <si>
    <t>大規模の模様替</t>
    <rPh sb="0" eb="3">
      <t>ダイキボ</t>
    </rPh>
    <rPh sb="4" eb="6">
      <t>モヨウ</t>
    </rPh>
    <rPh sb="6" eb="7">
      <t>タイ</t>
    </rPh>
    <phoneticPr fontId="20"/>
  </si>
  <si>
    <t>【10.建築面積】</t>
  </si>
  <si>
    <t>申請部分</t>
    <rPh sb="0" eb="2">
      <t>シンセイ</t>
    </rPh>
    <rPh sb="2" eb="4">
      <t>ブブン</t>
    </rPh>
    <phoneticPr fontId="20"/>
  </si>
  <si>
    <t>申請以外の部分</t>
    <rPh sb="0" eb="4">
      <t>シンセイイガイ</t>
    </rPh>
    <rPh sb="5" eb="7">
      <t>ブブン</t>
    </rPh>
    <phoneticPr fontId="20"/>
  </si>
  <si>
    <t>合計</t>
    <rPh sb="0" eb="2">
      <t>ゴウケイ</t>
    </rPh>
    <phoneticPr fontId="20"/>
  </si>
  <si>
    <t>【11.延べ面積】</t>
  </si>
  <si>
    <t>【ｲ.建築物全体】</t>
  </si>
  <si>
    <t>【ﾊ.エレベーターの昇降路の部分】</t>
    <rPh sb="10" eb="12">
      <t>ショウコウ</t>
    </rPh>
    <rPh sb="12" eb="13">
      <t>ロ</t>
    </rPh>
    <phoneticPr fontId="20"/>
  </si>
  <si>
    <t>【12.建築物の数】</t>
  </si>
  <si>
    <t>【ｲ.申請に係る建築物の数】</t>
  </si>
  <si>
    <t>【ﾛ.同一敷地内の他の建築物の数】</t>
  </si>
  <si>
    <t>【13.建築物の高さ等】</t>
  </si>
  <si>
    <t>申請に係る建築物</t>
  </si>
  <si>
    <t>他の建築物</t>
  </si>
  <si>
    <t>【ｲ.最高の高さ】</t>
  </si>
  <si>
    <t>m</t>
  </si>
  <si>
    <t>【ﾛ.階数】</t>
  </si>
  <si>
    <t>地上</t>
    <rPh sb="0" eb="2">
      <t>チジョウ</t>
    </rPh>
    <phoneticPr fontId="20"/>
  </si>
  <si>
    <t>階</t>
    <rPh sb="0" eb="1">
      <t>カイ</t>
    </rPh>
    <phoneticPr fontId="20"/>
  </si>
  <si>
    <t>地下</t>
    <rPh sb="0" eb="2">
      <t>チカ</t>
    </rPh>
    <phoneticPr fontId="20"/>
  </si>
  <si>
    <t>【ﾊ.構造】</t>
  </si>
  <si>
    <t>【ﾆ.建築基準法第56条第7項の規定による特例の適用の有無】</t>
  </si>
  <si>
    <t>有</t>
    <rPh sb="0" eb="1">
      <t>ア</t>
    </rPh>
    <phoneticPr fontId="20"/>
  </si>
  <si>
    <t>無</t>
    <rPh sb="0" eb="1">
      <t>ム</t>
    </rPh>
    <phoneticPr fontId="20"/>
  </si>
  <si>
    <t>【ﾎ.適用があるときは、特例の区分】</t>
  </si>
  <si>
    <t>道路高さ制限不適用</t>
  </si>
  <si>
    <t>隣地高さ制限不適用</t>
  </si>
  <si>
    <t>北側高さ制限不適用</t>
  </si>
  <si>
    <t>【14.許可・認定等】</t>
  </si>
  <si>
    <t>【15.工事着手予定年月日】</t>
  </si>
  <si>
    <t>【16.工事完了予定年月日】</t>
  </si>
  <si>
    <t>【17.特定工程工事終了予定年月日】</t>
  </si>
  <si>
    <t>第</t>
    <rPh sb="0" eb="1">
      <t>ダイ</t>
    </rPh>
    <phoneticPr fontId="20"/>
  </si>
  <si>
    <t>回</t>
    <rPh sb="0" eb="1">
      <t>カイ</t>
    </rPh>
    <phoneticPr fontId="20"/>
  </si>
  <si>
    <t>特定工程</t>
    <rPh sb="0" eb="4">
      <t>トクテイコウテイ</t>
    </rPh>
    <phoneticPr fontId="20"/>
  </si>
  <si>
    <t>【18.その他必要な事項】</t>
  </si>
  <si>
    <t>【19.備考】</t>
  </si>
  <si>
    <t>【10㎡以内棟数】</t>
    <rPh sb="4" eb="6">
      <t>イナイ</t>
    </rPh>
    <phoneticPr fontId="20"/>
  </si>
  <si>
    <t>棟</t>
    <rPh sb="0" eb="1">
      <t>トウ</t>
    </rPh>
    <phoneticPr fontId="20"/>
  </si>
  <si>
    <t>内訳</t>
    <rPh sb="0" eb="2">
      <t>ウチワケ</t>
    </rPh>
    <phoneticPr fontId="20"/>
  </si>
  <si>
    <t>（第四面）</t>
    <rPh sb="1" eb="2">
      <t>ダイ</t>
    </rPh>
    <rPh sb="2" eb="3">
      <t>ヨン</t>
    </rPh>
    <rPh sb="3" eb="4">
      <t>メン</t>
    </rPh>
    <phoneticPr fontId="20"/>
  </si>
  <si>
    <t>建築物別概要</t>
  </si>
  <si>
    <t>【1.番号】</t>
  </si>
  <si>
    <t>【2.用途】</t>
  </si>
  <si>
    <t>【3.工事種別】</t>
  </si>
  <si>
    <t>【4.構造】</t>
  </si>
  <si>
    <t>【ｲ.地階を除く階数】</t>
  </si>
  <si>
    <t>【ﾛ.地階の階数】</t>
  </si>
  <si>
    <t>【ﾊ.昇降機塔等の階の数】</t>
  </si>
  <si>
    <t>【ﾆ.地階の倉庫等の階の数】</t>
  </si>
  <si>
    <t>【ﾛ.最高の軒の高さ】</t>
  </si>
  <si>
    <t>【ｲ.建築基準法第6条の3第1項ただし書又は法第18条第4項ただし書の規定による</t>
    <rPh sb="19" eb="20">
      <t>ショ</t>
    </rPh>
    <rPh sb="20" eb="21">
      <t>マタ</t>
    </rPh>
    <rPh sb="22" eb="23">
      <t>ホウ</t>
    </rPh>
    <rPh sb="23" eb="24">
      <t>ダイ</t>
    </rPh>
    <rPh sb="26" eb="27">
      <t>ジョウ</t>
    </rPh>
    <rPh sb="27" eb="28">
      <t>ダイ</t>
    </rPh>
    <rPh sb="29" eb="30">
      <t>コウ</t>
    </rPh>
    <rPh sb="33" eb="34">
      <t>ショ</t>
    </rPh>
    <rPh sb="35" eb="37">
      <t>キテイ</t>
    </rPh>
    <phoneticPr fontId="20"/>
  </si>
  <si>
    <t xml:space="preserve">    審査の特例の適用の有無】</t>
  </si>
  <si>
    <t>【ﾛ.建築基準法第6条の4第1項の規定による確認の特例の適用の有無】</t>
  </si>
  <si>
    <t>【ｲ.階別】</t>
  </si>
  <si>
    <t>F</t>
  </si>
  <si>
    <t>階)</t>
    <rPh sb="0" eb="1">
      <t>カイ</t>
    </rPh>
    <phoneticPr fontId="20"/>
  </si>
  <si>
    <t>【ﾛ.合計】【ﾛ.合計】</t>
  </si>
  <si>
    <t>ｍｍ</t>
  </si>
  <si>
    <t>（第五面）</t>
    <rPh sb="1" eb="2">
      <t>ダイ</t>
    </rPh>
    <rPh sb="2" eb="3">
      <t>ゴ</t>
    </rPh>
    <rPh sb="3" eb="4">
      <t>メン</t>
    </rPh>
    <phoneticPr fontId="20"/>
  </si>
  <si>
    <t>建築物の階別概要</t>
  </si>
  <si>
    <t>【2.階】</t>
    <rPh sb="3" eb="4">
      <t>カイ</t>
    </rPh>
    <phoneticPr fontId="20"/>
  </si>
  <si>
    <t>【3.柱の小径】</t>
  </si>
  <si>
    <t>【4.横架材間の垂直距離】</t>
  </si>
  <si>
    <t>【5.階の高さ】</t>
  </si>
  <si>
    <t>【6.天井】</t>
  </si>
  <si>
    <t>【ｲ.居室の天井の高さ】</t>
  </si>
  <si>
    <t>【ﾛ.令第39条第3項に規定する特定天井】</t>
  </si>
  <si>
    <t>無</t>
    <rPh sb="0" eb="1">
      <t>ナ</t>
    </rPh>
    <phoneticPr fontId="20"/>
  </si>
  <si>
    <t>【7.用途別床面積】</t>
  </si>
  <si>
    <t>用途の区分</t>
    <rPh sb="0" eb="2">
      <t>ヨウト</t>
    </rPh>
    <rPh sb="3" eb="5">
      <t>クブン</t>
    </rPh>
    <phoneticPr fontId="20"/>
  </si>
  <si>
    <t>具体的な用途の名称</t>
  </si>
  <si>
    <t>床面積</t>
    <rPh sb="0" eb="3">
      <t>ユカメンセキ</t>
    </rPh>
    <phoneticPr fontId="20"/>
  </si>
  <si>
    <t>【ｲ.】</t>
  </si>
  <si>
    <t>【ﾛ.】</t>
  </si>
  <si>
    <t>【ﾊ.】</t>
  </si>
  <si>
    <t>【ﾆ.】</t>
  </si>
  <si>
    <t>【ﾎ.】</t>
  </si>
  <si>
    <t>【ﾍ.】</t>
  </si>
  <si>
    <t>【8.その他必要な事項】</t>
  </si>
  <si>
    <t>【9.備考】</t>
  </si>
  <si>
    <t>（第六面）</t>
    <rPh sb="1" eb="2">
      <t>ダイ</t>
    </rPh>
    <rPh sb="2" eb="3">
      <t>ロク</t>
    </rPh>
    <rPh sb="3" eb="4">
      <t>メン</t>
    </rPh>
    <phoneticPr fontId="20"/>
  </si>
  <si>
    <t>建築物独立部分別概要</t>
    <rPh sb="3" eb="5">
      <t>ドクリツ</t>
    </rPh>
    <rPh sb="5" eb="8">
      <t>ブブンベツ</t>
    </rPh>
    <rPh sb="8" eb="10">
      <t>ガイヨウ</t>
    </rPh>
    <phoneticPr fontId="20"/>
  </si>
  <si>
    <t>【2.延べ面積】</t>
    <rPh sb="3" eb="4">
      <t>ノ</t>
    </rPh>
    <rPh sb="5" eb="7">
      <t>メンセキ</t>
    </rPh>
    <phoneticPr fontId="20"/>
  </si>
  <si>
    <t>【3.建築物の高さ等】</t>
    <rPh sb="3" eb="6">
      <t>ケンチクブツ</t>
    </rPh>
    <rPh sb="7" eb="8">
      <t>タカ</t>
    </rPh>
    <rPh sb="9" eb="10">
      <t>トウ</t>
    </rPh>
    <phoneticPr fontId="20"/>
  </si>
  <si>
    <t>【ｲ.最高の高さ】</t>
    <rPh sb="3" eb="5">
      <t>サイコウ</t>
    </rPh>
    <rPh sb="6" eb="7">
      <t>タカ</t>
    </rPh>
    <phoneticPr fontId="20"/>
  </si>
  <si>
    <t>ｍ)</t>
  </si>
  <si>
    <t>【ﾛ.最高の軒の高さ】</t>
    <rPh sb="3" eb="5">
      <t>サイコウ</t>
    </rPh>
    <rPh sb="6" eb="7">
      <t>ノキ</t>
    </rPh>
    <rPh sb="8" eb="9">
      <t>タカ</t>
    </rPh>
    <phoneticPr fontId="20"/>
  </si>
  <si>
    <t>【ﾊ.階数】</t>
    <rPh sb="3" eb="5">
      <t>カイスウ</t>
    </rPh>
    <phoneticPr fontId="20"/>
  </si>
  <si>
    <t>【ﾆ.構造】</t>
    <rPh sb="3" eb="5">
      <t>コウゾウ</t>
    </rPh>
    <phoneticPr fontId="20"/>
  </si>
  <si>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20"/>
  </si>
  <si>
    <t>特定構造計算基準</t>
  </si>
  <si>
    <t>特定増改築構造計算基準</t>
  </si>
  <si>
    <t>【5.構造計算の区分】</t>
    <rPh sb="3" eb="5">
      <t>コウゾウ</t>
    </rPh>
    <rPh sb="5" eb="7">
      <t>ケイサン</t>
    </rPh>
    <rPh sb="8" eb="10">
      <t>クブン</t>
    </rPh>
    <phoneticPr fontId="20"/>
  </si>
  <si>
    <t>建築基準法施行令第81条第1項各号に掲げる基準に従った構造計算</t>
    <rPh sb="0" eb="5">
      <t>ケンチクキジュンホウ</t>
    </rPh>
    <rPh sb="5" eb="8">
      <t>セコウレイ</t>
    </rPh>
    <rPh sb="8" eb="9">
      <t>ダイ</t>
    </rPh>
    <rPh sb="11" eb="12">
      <t>ジョウ</t>
    </rPh>
    <rPh sb="12" eb="13">
      <t>ダイ</t>
    </rPh>
    <rPh sb="14" eb="15">
      <t>コウ</t>
    </rPh>
    <rPh sb="15" eb="17">
      <t>カクゴウ</t>
    </rPh>
    <rPh sb="18" eb="19">
      <t>カカ</t>
    </rPh>
    <rPh sb="21" eb="23">
      <t>キジュン</t>
    </rPh>
    <rPh sb="24" eb="25">
      <t>シタガ</t>
    </rPh>
    <rPh sb="27" eb="31">
      <t>コウゾウケイサン</t>
    </rPh>
    <phoneticPr fontId="20"/>
  </si>
  <si>
    <t>建築基準法施行令第81条第2項第1号ｲに掲げる構造計算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</si>
  <si>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建築基準法施行令第81条第2項第1号ﾛに掲げる構造計算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</si>
  <si>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建築基準法施行令第81条第2項第2号ｲに掲げる構造計算</t>
    <rPh sb="0" eb="5">
      <t>ケンチクキジュンホウ</t>
    </rPh>
    <rPh sb="5" eb="8">
      <t>セコウレイ</t>
    </rPh>
    <rPh sb="8" eb="9">
      <t>ダイ</t>
    </rPh>
    <rPh sb="11" eb="12">
      <t>ジョウ</t>
    </rPh>
    <rPh sb="12" eb="13">
      <t>ダイ</t>
    </rPh>
    <rPh sb="14" eb="15">
      <t>コウ</t>
    </rPh>
    <rPh sb="15" eb="16">
      <t>ダイ</t>
    </rPh>
    <rPh sb="17" eb="18">
      <t>ゴウ</t>
    </rPh>
    <rPh sb="20" eb="21">
      <t>カカ</t>
    </rPh>
    <rPh sb="23" eb="27">
      <t>コウゾウケイサン</t>
    </rPh>
    <phoneticPr fontId="20"/>
  </si>
  <si>
    <t>建築基準法施行令第81条第3項に掲げる構造計算</t>
    <rPh sb="0" eb="5">
      <t>ケンチクキジュンホウ</t>
    </rPh>
    <rPh sb="5" eb="8">
      <t>セコウレイ</t>
    </rPh>
    <rPh sb="8" eb="9">
      <t>ダイ</t>
    </rPh>
    <rPh sb="11" eb="12">
      <t>ジョウ</t>
    </rPh>
    <rPh sb="12" eb="13">
      <t>ダイ</t>
    </rPh>
    <rPh sb="14" eb="15">
      <t>コウ</t>
    </rPh>
    <rPh sb="16" eb="17">
      <t>カカ</t>
    </rPh>
    <rPh sb="19" eb="23">
      <t>コウゾウケイサン</t>
    </rPh>
    <phoneticPr fontId="20"/>
  </si>
  <si>
    <t>【6.構造計算に用いたプログラム】</t>
    <rPh sb="3" eb="5">
      <t>コウゾウ</t>
    </rPh>
    <rPh sb="5" eb="7">
      <t>ケイサン</t>
    </rPh>
    <rPh sb="8" eb="9">
      <t>モチ</t>
    </rPh>
    <phoneticPr fontId="20"/>
  </si>
  <si>
    <t>【ｲ.名称】</t>
    <rPh sb="3" eb="5">
      <t>メイショウ</t>
    </rPh>
    <phoneticPr fontId="20"/>
  </si>
  <si>
    <t>【ﾛ.区分】</t>
    <rPh sb="3" eb="5">
      <t>クブン</t>
    </rPh>
    <phoneticPr fontId="20"/>
  </si>
  <si>
    <t>建築基準法第20条第1項第2号ｲ又は第3号ｲの認定を受けたプログラム</t>
    <rPh sb="0" eb="5">
      <t>ケンチクキジュンホウ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20"/>
  </si>
  <si>
    <t>(大臣認定番号</t>
    <rPh sb="1" eb="3">
      <t>ダイジン</t>
    </rPh>
    <rPh sb="3" eb="7">
      <t>ニンテイバンゴウ</t>
    </rPh>
    <phoneticPr fontId="20"/>
  </si>
  <si>
    <t>その他のプログラム</t>
    <rPh sb="2" eb="3">
      <t>タ</t>
    </rPh>
    <phoneticPr fontId="20"/>
  </si>
  <si>
    <t>【7.建築基準法施行令第137条の2各号に定める基準の区分】</t>
    <rPh sb="3" eb="8">
      <t>ケンチクキジュンホウ</t>
    </rPh>
    <rPh sb="8" eb="11">
      <t>セコウレイ</t>
    </rPh>
    <rPh sb="11" eb="12">
      <t>ダイ</t>
    </rPh>
    <rPh sb="15" eb="16">
      <t>ジョウ</t>
    </rPh>
    <rPh sb="18" eb="19">
      <t>カク</t>
    </rPh>
    <rPh sb="19" eb="20">
      <t>ゴウ</t>
    </rPh>
    <rPh sb="21" eb="22">
      <t>サダ</t>
    </rPh>
    <rPh sb="24" eb="26">
      <t>キジュン</t>
    </rPh>
    <rPh sb="27" eb="29">
      <t>クブン</t>
    </rPh>
    <phoneticPr fontId="20"/>
  </si>
  <si>
    <t>【8.備考】</t>
    <rPh sb="3" eb="5">
      <t>ビコウ</t>
    </rPh>
    <phoneticPr fontId="20"/>
  </si>
  <si>
    <t>□</t>
  </si>
  <si>
    <t>　建築基準法第6条第1項又は第6条の2第1項の規定による確認を申請します。申請にあたっては、株式会社CI東海確認検査業務約款を遵守します。又、この申請書及び添付図書に記載の事項は、事実に相違ありません。</t>
    <phoneticPr fontId="1"/>
  </si>
  <si>
    <t>【確認2面】【3.設計者】(ﾛ.氏名)</t>
    <rPh sb="1" eb="3">
      <t>カクニン</t>
    </rPh>
    <rPh sb="4" eb="5">
      <t>メン</t>
    </rPh>
    <rPh sb="9" eb="12">
      <t>セッケイシャ</t>
    </rPh>
    <rPh sb="16" eb="18">
      <t>シメイ</t>
    </rPh>
    <phoneticPr fontId="1"/>
  </si>
  <si>
    <t>【3面】【17.特定工程工事終了予定年月日】</t>
    <rPh sb="2" eb="3">
      <t>メン</t>
    </rPh>
    <rPh sb="8" eb="10">
      <t>トクテイ</t>
    </rPh>
    <rPh sb="10" eb="12">
      <t>コウテイ</t>
    </rPh>
    <rPh sb="12" eb="14">
      <t>コウジ</t>
    </rPh>
    <rPh sb="14" eb="16">
      <t>シュウリョウ</t>
    </rPh>
    <rPh sb="16" eb="18">
      <t>ヨテイ</t>
    </rPh>
    <rPh sb="18" eb="21">
      <t>ネンガッピ</t>
    </rPh>
    <phoneticPr fontId="1"/>
  </si>
  <si>
    <t>事務所登録機関</t>
    <rPh sb="0" eb="3">
      <t>ジムショ</t>
    </rPh>
    <rPh sb="3" eb="5">
      <t>トウロク</t>
    </rPh>
    <rPh sb="5" eb="7">
      <t>キカン</t>
    </rPh>
    <phoneticPr fontId="20"/>
  </si>
  <si>
    <t>愛知県</t>
    <phoneticPr fontId="20"/>
  </si>
  <si>
    <t>岐阜県</t>
  </si>
  <si>
    <t>三重県</t>
  </si>
  <si>
    <t>静岡県</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</si>
  <si>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</si>
  <si>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</si>
  <si>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</si>
  <si>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</si>
  <si>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</si>
  <si>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</si>
  <si>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</si>
  <si>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</si>
  <si>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</si>
  <si>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</si>
  <si>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</si>
  <si>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</si>
  <si>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</si>
  <si>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</si>
  <si>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</si>
  <si>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</si>
  <si>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</si>
  <si>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</si>
  <si>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</si>
  <si>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</si>
  <si>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</si>
  <si>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</si>
  <si>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</si>
  <si>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</si>
  <si>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</si>
  <si>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</si>
  <si>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</si>
  <si>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</si>
  <si>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</si>
  <si>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</si>
  <si>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</si>
  <si>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</si>
  <si>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</si>
  <si>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</si>
  <si>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</si>
  <si>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</si>
  <si>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</si>
  <si>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</si>
  <si>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</si>
  <si>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</si>
  <si>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</si>
  <si>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</si>
  <si>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</si>
  <si>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建築士登録機関</t>
    <rPh sb="0" eb="7">
      <t>ケンチクシトウロクキカン</t>
    </rPh>
    <phoneticPr fontId="20"/>
  </si>
  <si>
    <t>大臣</t>
    <rPh sb="0" eb="2">
      <t>ダイジン</t>
    </rPh>
    <phoneticPr fontId="20"/>
  </si>
  <si>
    <t>愛知県知事</t>
  </si>
  <si>
    <t>岐阜県知事</t>
  </si>
  <si>
    <t>三重県知事</t>
  </si>
  <si>
    <t>静岡県知事</t>
  </si>
  <si>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</si>
  <si>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</si>
  <si>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</si>
  <si>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</si>
  <si>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</si>
  <si>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</si>
  <si>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</si>
  <si>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</si>
  <si>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</si>
  <si>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</si>
  <si>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</si>
  <si>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</si>
  <si>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</si>
  <si>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</si>
  <si>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新潟県知事</t>
  </si>
  <si>
    <t>富山県知事</t>
  </si>
  <si>
    <t>石川県知事</t>
  </si>
  <si>
    <t>福井県知事</t>
  </si>
  <si>
    <t>山梨県知事</t>
  </si>
  <si>
    <t>長野県知事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</si>
  <si>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</si>
  <si>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</si>
  <si>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</si>
  <si>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</si>
  <si>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</si>
  <si>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</si>
  <si>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</si>
  <si>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</si>
  <si>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</si>
  <si>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</si>
  <si>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</si>
  <si>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</si>
  <si>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</si>
  <si>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</si>
  <si>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</si>
  <si>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</si>
  <si>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</si>
  <si>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</si>
  <si>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</si>
  <si>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</si>
  <si>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</si>
  <si>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</si>
  <si>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</si>
  <si>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木造</t>
  </si>
  <si>
    <t>木造（枠組壁工法）</t>
  </si>
  <si>
    <t>鉄骨造</t>
  </si>
  <si>
    <t>鉄筋コンクリート造</t>
  </si>
  <si>
    <t>補強コンクリートブロック造</t>
  </si>
  <si>
    <t>【3面】【7-ﾛ.用途地域等】</t>
    <rPh sb="2" eb="3">
      <t>メン</t>
    </rPh>
    <rPh sb="9" eb="11">
      <t>ヨウト</t>
    </rPh>
    <rPh sb="11" eb="13">
      <t>チイキ</t>
    </rPh>
    <rPh sb="13" eb="14">
      <t>ナド</t>
    </rPh>
    <phoneticPr fontId="1"/>
  </si>
  <si>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</si>
  <si>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</si>
  <si>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</si>
  <si>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</si>
  <si>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</si>
  <si>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</si>
  <si>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</si>
  <si>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</si>
  <si>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</si>
  <si>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</si>
  <si>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</si>
  <si>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</si>
  <si>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</si>
  <si>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【3面-13-ﾊ.構造】【4面-4.構造】</t>
    <rPh sb="2" eb="3">
      <t>メン</t>
    </rPh>
    <rPh sb="9" eb="11">
      <t>コウゾウ</t>
    </rPh>
    <rPh sb="14" eb="15">
      <t>メン</t>
    </rPh>
    <rPh sb="18" eb="20">
      <t>コウゾウ</t>
    </rPh>
    <phoneticPr fontId="20"/>
  </si>
  <si>
    <t>浄化槽</t>
    <rPh sb="0" eb="3">
      <t>ジョウカソウ</t>
    </rPh>
    <phoneticPr fontId="1"/>
  </si>
  <si>
    <t>エレベーター</t>
    <phoneticPr fontId="1"/>
  </si>
  <si>
    <t>太陽光パネル</t>
    <rPh sb="0" eb="3">
      <t>タイヨウコウ</t>
    </rPh>
    <phoneticPr fontId="1"/>
  </si>
  <si>
    <t>非常用照明</t>
    <rPh sb="0" eb="3">
      <t>ヒジョウヨウ</t>
    </rPh>
    <rPh sb="3" eb="5">
      <t>ショウメイ</t>
    </rPh>
    <phoneticPr fontId="1"/>
  </si>
  <si>
    <t>換気</t>
    <rPh sb="0" eb="2">
      <t>カンキ</t>
    </rPh>
    <phoneticPr fontId="1"/>
  </si>
  <si>
    <t>給水</t>
    <rPh sb="0" eb="2">
      <t>キュウスイ</t>
    </rPh>
    <phoneticPr fontId="1"/>
  </si>
  <si>
    <t>排水</t>
    <rPh sb="0" eb="2">
      <t>ハイスイ</t>
    </rPh>
    <phoneticPr fontId="1"/>
  </si>
  <si>
    <t>電気</t>
    <rPh sb="0" eb="2">
      <t>デンキ</t>
    </rPh>
    <phoneticPr fontId="1"/>
  </si>
  <si>
    <t>ガス</t>
    <phoneticPr fontId="1"/>
  </si>
  <si>
    <t>【ﾊ.建築士事務所名】</t>
    <phoneticPr fontId="1"/>
  </si>
  <si>
    <t>－</t>
    <phoneticPr fontId="1"/>
  </si>
  <si>
    <t>)</t>
    <phoneticPr fontId="1"/>
  </si>
  <si>
    <t>【5面-7.用途別床面積】</t>
    <rPh sb="2" eb="3">
      <t>メン</t>
    </rPh>
    <rPh sb="6" eb="8">
      <t>ヨウト</t>
    </rPh>
    <rPh sb="8" eb="9">
      <t>ベツ</t>
    </rPh>
    <rPh sb="9" eb="12">
      <t>ユカメンセキ</t>
    </rPh>
    <phoneticPr fontId="1"/>
  </si>
  <si>
    <t>【3面-8.主要用途】【4面-2.用途】</t>
    <rPh sb="2" eb="3">
      <t>メン</t>
    </rPh>
    <rPh sb="6" eb="8">
      <t>シュヨウ</t>
    </rPh>
    <rPh sb="8" eb="10">
      <t>ヨウト</t>
    </rPh>
    <rPh sb="13" eb="14">
      <t>メン</t>
    </rPh>
    <rPh sb="17" eb="19">
      <t>ヨウト</t>
    </rPh>
    <phoneticPr fontId="1"/>
  </si>
  <si>
    <t>F</t>
    <phoneticPr fontId="1"/>
  </si>
  <si>
    <t>第四号様式　（第一条の三、第三条、第三条の三関係）</t>
    <phoneticPr fontId="20"/>
  </si>
  <si>
    <t>計画変更確認申請書（建築物）</t>
    <rPh sb="0" eb="2">
      <t>ケイカク</t>
    </rPh>
    <rPh sb="2" eb="4">
      <t>ヘンコウ</t>
    </rPh>
    <rPh sb="4" eb="6">
      <t>カクニン</t>
    </rPh>
    <rPh sb="6" eb="9">
      <t>シンセイショ</t>
    </rPh>
    <rPh sb="10" eb="13">
      <t>ケンチクブツ</t>
    </rPh>
    <phoneticPr fontId="20"/>
  </si>
  <si>
    <t>　建築基準法第6条第1項又は第6条の2第1項の規定による計画の変更の確認を申請します。申請にあたっては、株式会社ＣＩ東海確認検査業務約款を遵守します。又、この申請書及び添付図書に記載の事項は、事実に相違ありません。</t>
    <phoneticPr fontId="20"/>
  </si>
  <si>
    <t>申請者氏名</t>
    <phoneticPr fontId="20"/>
  </si>
  <si>
    <t>設計者氏名</t>
    <phoneticPr fontId="20"/>
  </si>
  <si>
    <t>【計画を変更する建築物の直前の確認】</t>
  </si>
  <si>
    <t>【確認済証番号】</t>
    <phoneticPr fontId="20"/>
  </si>
  <si>
    <t>【確認済証交付年月日】</t>
    <phoneticPr fontId="20"/>
  </si>
  <si>
    <t>【確認済証交付者】</t>
    <phoneticPr fontId="20"/>
  </si>
  <si>
    <t>【計画変更の概要】</t>
    <phoneticPr fontId="20"/>
  </si>
  <si>
    <t>建築計画概要書（第一面）</t>
    <rPh sb="0" eb="2">
      <t>ケンチク</t>
    </rPh>
    <rPh sb="2" eb="4">
      <t>ケイカク</t>
    </rPh>
    <rPh sb="4" eb="7">
      <t>ガイヨウショ</t>
    </rPh>
    <rPh sb="8" eb="9">
      <t>ダイ</t>
    </rPh>
    <rPh sb="9" eb="10">
      <t>１</t>
    </rPh>
    <rPh sb="10" eb="11">
      <t>メン</t>
    </rPh>
    <phoneticPr fontId="20"/>
  </si>
  <si>
    <t>【7.備考】</t>
    <phoneticPr fontId="1"/>
  </si>
  <si>
    <t>建築物及びその敷地に関する事項</t>
    <phoneticPr fontId="20"/>
  </si>
  <si>
    <t>【1.地名地番】</t>
    <phoneticPr fontId="20"/>
  </si>
  <si>
    <t>【2.住居表示】</t>
    <phoneticPr fontId="20"/>
  </si>
  <si>
    <t>【3.都市計画区域及び準都市計画区域の内外の別等】</t>
    <phoneticPr fontId="20"/>
  </si>
  <si>
    <t>都市計画区域内</t>
    <phoneticPr fontId="20"/>
  </si>
  <si>
    <t>（</t>
    <phoneticPr fontId="20"/>
  </si>
  <si>
    <t>市街化区域</t>
    <phoneticPr fontId="20"/>
  </si>
  <si>
    <t>区域区分非設定</t>
    <phoneticPr fontId="20"/>
  </si>
  <si>
    <t>)</t>
    <phoneticPr fontId="20"/>
  </si>
  <si>
    <t>準都市計画区域内</t>
    <phoneticPr fontId="20"/>
  </si>
  <si>
    <t>都市計画区域及び準都市計画区域外</t>
    <phoneticPr fontId="20"/>
  </si>
  <si>
    <t>【4.防火地域】</t>
    <phoneticPr fontId="20"/>
  </si>
  <si>
    <t>【5.その他の区域、地域、地区又は街区】</t>
    <phoneticPr fontId="20"/>
  </si>
  <si>
    <t>【6.道路】</t>
    <phoneticPr fontId="20"/>
  </si>
  <si>
    <t>【ｲ.幅員】</t>
    <phoneticPr fontId="20"/>
  </si>
  <si>
    <t>ｍ</t>
    <phoneticPr fontId="20"/>
  </si>
  <si>
    <t>【ﾛ.敷地と接している部分の長さ】</t>
    <phoneticPr fontId="20"/>
  </si>
  <si>
    <t>ｍ</t>
    <phoneticPr fontId="20"/>
  </si>
  <si>
    <t>【7.敷地面積】</t>
    <phoneticPr fontId="20"/>
  </si>
  <si>
    <t>【ｲ.敷地面積】</t>
    <phoneticPr fontId="20"/>
  </si>
  <si>
    <t>(1)</t>
    <phoneticPr fontId="20"/>
  </si>
  <si>
    <t>(</t>
    <phoneticPr fontId="20"/>
  </si>
  <si>
    <t>㎡</t>
    <phoneticPr fontId="20"/>
  </si>
  <si>
    <t>)</t>
    <phoneticPr fontId="20"/>
  </si>
  <si>
    <t>(2)</t>
    <phoneticPr fontId="20"/>
  </si>
  <si>
    <t>㎡</t>
    <phoneticPr fontId="20"/>
  </si>
  <si>
    <t>(</t>
    <phoneticPr fontId="20"/>
  </si>
  <si>
    <t>【ﾛ.用途地域等】</t>
    <phoneticPr fontId="20"/>
  </si>
  <si>
    <t>【ﾊ.建築基準法第52条第1項及び第2項の規定による建築物の容積率】</t>
    <phoneticPr fontId="20"/>
  </si>
  <si>
    <t>%</t>
    <phoneticPr fontId="20"/>
  </si>
  <si>
    <t>【ﾆ.建築基準法第53条第1項の規定による建築物の建蔽率】</t>
    <phoneticPr fontId="20"/>
  </si>
  <si>
    <t>【ﾎ.敷地面積の合計】</t>
    <phoneticPr fontId="20"/>
  </si>
  <si>
    <t>(1)</t>
    <phoneticPr fontId="20"/>
  </si>
  <si>
    <t>(2)</t>
    <phoneticPr fontId="20"/>
  </si>
  <si>
    <t>【ﾍ.敷地に建築可能な延べ面積を敷地面積で除した数値】</t>
    <phoneticPr fontId="20"/>
  </si>
  <si>
    <t>【ﾄ.敷地に建築可能な建築面積を敷地面積で除した数値】</t>
    <phoneticPr fontId="20"/>
  </si>
  <si>
    <t>【8.主要用途】</t>
    <phoneticPr fontId="20"/>
  </si>
  <si>
    <t>【9.工事種別】</t>
    <phoneticPr fontId="20"/>
  </si>
  <si>
    <t>【10.建築面積】</t>
    <phoneticPr fontId="20"/>
  </si>
  <si>
    <t>(</t>
    <phoneticPr fontId="20"/>
  </si>
  <si>
    <t>)</t>
    <phoneticPr fontId="20"/>
  </si>
  <si>
    <t>㎡</t>
    <phoneticPr fontId="20"/>
  </si>
  <si>
    <t>%</t>
    <phoneticPr fontId="20"/>
  </si>
  <si>
    <t>【11.延べ面積】</t>
    <phoneticPr fontId="20"/>
  </si>
  <si>
    <t>【ﾊ.エレベーターの昇降路の部分】</t>
  </si>
  <si>
    <t>【12.建築物の数】</t>
    <phoneticPr fontId="20"/>
  </si>
  <si>
    <t>【ｲ.申請に係る建築物の数】</t>
    <phoneticPr fontId="20"/>
  </si>
  <si>
    <t>【ﾛ.同一敷地内の他の建築物の数】</t>
    <phoneticPr fontId="20"/>
  </si>
  <si>
    <t>【13.建築物の高さ等】</t>
    <phoneticPr fontId="20"/>
  </si>
  <si>
    <t>申請に係る建築物</t>
    <phoneticPr fontId="20"/>
  </si>
  <si>
    <t>他の建築物</t>
    <phoneticPr fontId="20"/>
  </si>
  <si>
    <t>【ｲ.最高の高さ】</t>
    <phoneticPr fontId="20"/>
  </si>
  <si>
    <t>m</t>
    <phoneticPr fontId="20"/>
  </si>
  <si>
    <t>【ﾛ.階数】</t>
    <phoneticPr fontId="20"/>
  </si>
  <si>
    <t>階</t>
    <phoneticPr fontId="20"/>
  </si>
  <si>
    <t>(</t>
    <phoneticPr fontId="20"/>
  </si>
  <si>
    <t>階</t>
    <phoneticPr fontId="20"/>
  </si>
  <si>
    <t>)</t>
    <phoneticPr fontId="20"/>
  </si>
  <si>
    <t>【ﾊ.構造】</t>
    <phoneticPr fontId="20"/>
  </si>
  <si>
    <t>【ﾆ.建築基準法第56条第7項の規定による特例の適用の有無】</t>
    <phoneticPr fontId="20"/>
  </si>
  <si>
    <t>【ﾎ.適用があるときは、特例の区分】</t>
    <phoneticPr fontId="20"/>
  </si>
  <si>
    <t>隣地高さ制限不適用</t>
    <phoneticPr fontId="20"/>
  </si>
  <si>
    <t>北側高さ制限不適用</t>
    <phoneticPr fontId="20"/>
  </si>
  <si>
    <t>【14.許可・認定等】</t>
    <phoneticPr fontId="20"/>
  </si>
  <si>
    <t>【16.工事完了予定年月日】</t>
    <phoneticPr fontId="20"/>
  </si>
  <si>
    <t>【17.特定工程工事終了予定年月日】</t>
    <phoneticPr fontId="20"/>
  </si>
  <si>
    <t>(</t>
    <phoneticPr fontId="20"/>
  </si>
  <si>
    <t>)</t>
    <phoneticPr fontId="20"/>
  </si>
  <si>
    <t>)</t>
    <phoneticPr fontId="20"/>
  </si>
  <si>
    <t>付近見取図</t>
    <phoneticPr fontId="20"/>
  </si>
  <si>
    <t>配置図</t>
    <rPh sb="0" eb="2">
      <t>ハイチ</t>
    </rPh>
    <rPh sb="2" eb="3">
      <t>ズ</t>
    </rPh>
    <phoneticPr fontId="20"/>
  </si>
  <si>
    <t>（注意）</t>
    <phoneticPr fontId="20"/>
  </si>
  <si>
    <t>1.第一面及び第二面関係</t>
    <phoneticPr fontId="20"/>
  </si>
  <si>
    <t>①</t>
    <phoneticPr fontId="20"/>
  </si>
  <si>
    <t>これらは第二号様式の第二面及び第三面の写しに代えることができます。</t>
    <phoneticPr fontId="20"/>
  </si>
  <si>
    <t xml:space="preserve"> この場合には、最上段に「建築計画概要書（第一面）」及び「建築計画概要書（第二面）」と明示してください。</t>
    <phoneticPr fontId="20"/>
  </si>
  <si>
    <t>②</t>
    <phoneticPr fontId="20"/>
  </si>
  <si>
    <t>第一面の5欄及び6欄は、それぞれ工事監理者又は工事施工者が未定のときは、後で定まってから</t>
    <phoneticPr fontId="20"/>
  </si>
  <si>
    <t xml:space="preserve"> 工事着手前に届け出てください。この場合には、特定行政庁が届出のあつた旨を明示した上で記入します。</t>
    <phoneticPr fontId="20"/>
  </si>
  <si>
    <t>2.第三面関係</t>
    <phoneticPr fontId="20"/>
  </si>
  <si>
    <t>付近見取図には、方位、道路及び目標となる地物を明示してください。</t>
    <phoneticPr fontId="20"/>
  </si>
  <si>
    <t>配置図には、縮尺、方位、敷地境界線、敷地内における建築物の位置、</t>
    <phoneticPr fontId="20"/>
  </si>
  <si>
    <t>申請に係る建築物と他の建築物との別並びに敷地の接する道路の位置及び幅員を明示してください。</t>
    <phoneticPr fontId="20"/>
  </si>
  <si>
    <t>変更用概要書【1面】【3.設計者】(ﾛ.氏名)</t>
    <rPh sb="0" eb="3">
      <t>ヘンコウヨウ</t>
    </rPh>
    <rPh sb="3" eb="6">
      <t>ガイヨウショ</t>
    </rPh>
    <rPh sb="8" eb="9">
      <t>メン</t>
    </rPh>
    <rPh sb="13" eb="16">
      <t>セッケイシャ</t>
    </rPh>
    <rPh sb="20" eb="22">
      <t>シメイ</t>
    </rPh>
    <phoneticPr fontId="1"/>
  </si>
  <si>
    <t>第四十号様式（第八条関係）</t>
    <phoneticPr fontId="20"/>
  </si>
  <si>
    <t>建築基準法第15条第1項の規定による</t>
    <phoneticPr fontId="20"/>
  </si>
  <si>
    <t>建築工事届</t>
    <phoneticPr fontId="20"/>
  </si>
  <si>
    <t>（第一面）</t>
    <phoneticPr fontId="20"/>
  </si>
  <si>
    <t>知事</t>
    <rPh sb="0" eb="2">
      <t>チジ</t>
    </rPh>
    <phoneticPr fontId="20"/>
  </si>
  <si>
    <t>様</t>
    <phoneticPr fontId="20"/>
  </si>
  <si>
    <t>建築主</t>
    <phoneticPr fontId="20"/>
  </si>
  <si>
    <t>氏名</t>
    <phoneticPr fontId="20"/>
  </si>
  <si>
    <t>郵便番号</t>
    <rPh sb="0" eb="4">
      <t>ユウビンバンゴウ</t>
    </rPh>
    <phoneticPr fontId="20"/>
  </si>
  <si>
    <t>－</t>
    <phoneticPr fontId="20"/>
  </si>
  <si>
    <t>住所</t>
    <rPh sb="0" eb="2">
      <t>ジュウショ</t>
    </rPh>
    <phoneticPr fontId="20"/>
  </si>
  <si>
    <t>電話番号</t>
    <phoneticPr fontId="20"/>
  </si>
  <si>
    <t>工事施工者（設計者又は代理者）</t>
    <phoneticPr fontId="20"/>
  </si>
  <si>
    <t>氏名</t>
    <phoneticPr fontId="20"/>
  </si>
  <si>
    <t>営業所名（建築士事務所名）</t>
    <phoneticPr fontId="20"/>
  </si>
  <si>
    <t>郵便番号</t>
    <phoneticPr fontId="20"/>
  </si>
  <si>
    <t>所在地</t>
    <phoneticPr fontId="20"/>
  </si>
  <si>
    <t>工事監理者</t>
    <phoneticPr fontId="20"/>
  </si>
  <si>
    <t>建築確認</t>
  </si>
  <si>
    <t>確認済証番号</t>
    <rPh sb="0" eb="2">
      <t>カクニン</t>
    </rPh>
    <rPh sb="2" eb="3">
      <t>ズ</t>
    </rPh>
    <rPh sb="3" eb="4">
      <t>アカシ</t>
    </rPh>
    <rPh sb="4" eb="6">
      <t>バンゴウ</t>
    </rPh>
    <phoneticPr fontId="20"/>
  </si>
  <si>
    <t>確認建築　CI東海</t>
    <phoneticPr fontId="20"/>
  </si>
  <si>
    <t>確認済証交付年月日</t>
    <rPh sb="0" eb="2">
      <t>カクニン</t>
    </rPh>
    <rPh sb="2" eb="3">
      <t>ズ</t>
    </rPh>
    <rPh sb="3" eb="4">
      <t>アカシ</t>
    </rPh>
    <rPh sb="4" eb="6">
      <t>コウフ</t>
    </rPh>
    <rPh sb="6" eb="7">
      <t>ネン</t>
    </rPh>
    <rPh sb="7" eb="8">
      <t>ゲツ</t>
    </rPh>
    <rPh sb="8" eb="9">
      <t>ヒ</t>
    </rPh>
    <phoneticPr fontId="20"/>
  </si>
  <si>
    <t>確認済証交付者</t>
    <rPh sb="0" eb="2">
      <t>カクニン</t>
    </rPh>
    <rPh sb="2" eb="3">
      <t>スミ</t>
    </rPh>
    <rPh sb="3" eb="4">
      <t>ショウ</t>
    </rPh>
    <rPh sb="4" eb="6">
      <t>コウフ</t>
    </rPh>
    <rPh sb="6" eb="7">
      <t>シャ</t>
    </rPh>
    <phoneticPr fontId="20"/>
  </si>
  <si>
    <t>株式会社　CI東海　代表取締役　坂崎日支夫</t>
    <phoneticPr fontId="20"/>
  </si>
  <si>
    <t>除却工事施工者</t>
  </si>
  <si>
    <t>氏名</t>
    <phoneticPr fontId="20"/>
  </si>
  <si>
    <t>営業所名</t>
    <phoneticPr fontId="20"/>
  </si>
  <si>
    <t>※受付経由機関記載欄</t>
    <phoneticPr fontId="20"/>
  </si>
  <si>
    <t>【ｲ.氏名のﾌﾘｶﾞﾅ】</t>
    <phoneticPr fontId="20"/>
  </si>
  <si>
    <t>【ﾛ.氏名】</t>
    <phoneticPr fontId="20"/>
  </si>
  <si>
    <t>【ﾊ.郵便番号】</t>
    <phoneticPr fontId="20"/>
  </si>
  <si>
    <t>【ﾆ.住所】</t>
    <phoneticPr fontId="20"/>
  </si>
  <si>
    <t>【ﾎ.電話番号】</t>
    <phoneticPr fontId="20"/>
  </si>
  <si>
    <t>（第二面）</t>
    <rPh sb="2" eb="3">
      <t>ニ</t>
    </rPh>
    <phoneticPr fontId="20"/>
  </si>
  <si>
    <t>【ｲ.地名地番】</t>
  </si>
  <si>
    <t>【ﾛ.都市計画】</t>
  </si>
  <si>
    <t>【4.工事種別】</t>
  </si>
  <si>
    <t>【5.主要用途】</t>
  </si>
  <si>
    <t>居住専用建築物</t>
    <phoneticPr fontId="20"/>
  </si>
  <si>
    <t>(</t>
    <phoneticPr fontId="20"/>
  </si>
  <si>
    <t>)</t>
    <phoneticPr fontId="20"/>
  </si>
  <si>
    <t>居住産業併用建築物</t>
    <phoneticPr fontId="20"/>
  </si>
  <si>
    <t>産業専用建築物</t>
    <phoneticPr fontId="20"/>
  </si>
  <si>
    <t>【6.一の建築物ごとの内容】</t>
  </si>
  <si>
    <t>【ｲ.番号】</t>
  </si>
  <si>
    <t>【ﾛ.用途】</t>
    <phoneticPr fontId="20"/>
  </si>
  <si>
    <t>営む店舗等</t>
    <phoneticPr fontId="20"/>
  </si>
  <si>
    <t>【ﾊ.工事部分の構造】</t>
  </si>
  <si>
    <t>床面積の合計】</t>
    <rPh sb="0" eb="3">
      <t>ユカメンセキ</t>
    </rPh>
    <rPh sb="4" eb="6">
      <t>ゴウケイ</t>
    </rPh>
    <phoneticPr fontId="20"/>
  </si>
  <si>
    <t>万円</t>
    <rPh sb="0" eb="2">
      <t>マンエン</t>
    </rPh>
    <phoneticPr fontId="20"/>
  </si>
  <si>
    <t>【7.新築工事の場合における敷地面積】</t>
  </si>
  <si>
    <t>防火対象物工事計画届出書</t>
    <phoneticPr fontId="20"/>
  </si>
  <si>
    <t>消防長</t>
    <rPh sb="0" eb="2">
      <t>ショウボウ</t>
    </rPh>
    <rPh sb="2" eb="3">
      <t>チョウ</t>
    </rPh>
    <phoneticPr fontId="20"/>
  </si>
  <si>
    <t>様</t>
    <rPh sb="0" eb="1">
      <t>サマ</t>
    </rPh>
    <phoneticPr fontId="20"/>
  </si>
  <si>
    <t>届出者</t>
    <rPh sb="0" eb="2">
      <t>トドケデ</t>
    </rPh>
    <rPh sb="2" eb="3">
      <t>シャ</t>
    </rPh>
    <phoneticPr fontId="20"/>
  </si>
  <si>
    <t>電話</t>
    <rPh sb="0" eb="2">
      <t>デンワ</t>
    </rPh>
    <phoneticPr fontId="20"/>
  </si>
  <si>
    <t>－</t>
    <phoneticPr fontId="20"/>
  </si>
  <si>
    <t>氏名</t>
    <rPh sb="0" eb="2">
      <t>シメイ</t>
    </rPh>
    <phoneticPr fontId="20"/>
  </si>
  <si>
    <t>消防法等施行規則第20条第1項の規定により、届けでます。</t>
  </si>
  <si>
    <t>(電話)</t>
    <rPh sb="1" eb="3">
      <t>デンワ</t>
    </rPh>
    <phoneticPr fontId="20"/>
  </si>
  <si>
    <t>地名地番</t>
    <rPh sb="0" eb="1">
      <t>チ</t>
    </rPh>
    <rPh sb="1" eb="2">
      <t>メイ</t>
    </rPh>
    <rPh sb="2" eb="3">
      <t>チ</t>
    </rPh>
    <rPh sb="3" eb="4">
      <t>バン</t>
    </rPh>
    <phoneticPr fontId="20"/>
  </si>
  <si>
    <t>用途地域</t>
    <rPh sb="0" eb="1">
      <t>ヨウ</t>
    </rPh>
    <rPh sb="1" eb="2">
      <t>ト</t>
    </rPh>
    <rPh sb="2" eb="3">
      <t>チ</t>
    </rPh>
    <rPh sb="3" eb="4">
      <t>イキ</t>
    </rPh>
    <phoneticPr fontId="20"/>
  </si>
  <si>
    <t>防火地域</t>
    <rPh sb="0" eb="1">
      <t>ボウ</t>
    </rPh>
    <rPh sb="1" eb="2">
      <t>ヒ</t>
    </rPh>
    <rPh sb="2" eb="4">
      <t>チイキ</t>
    </rPh>
    <phoneticPr fontId="20"/>
  </si>
  <si>
    <t>主要用途</t>
    <rPh sb="0" eb="1">
      <t>シュ</t>
    </rPh>
    <rPh sb="1" eb="2">
      <t>ヨウ</t>
    </rPh>
    <rPh sb="2" eb="3">
      <t>ヨウ</t>
    </rPh>
    <rPh sb="3" eb="4">
      <t>ト</t>
    </rPh>
    <phoneticPr fontId="20"/>
  </si>
  <si>
    <t>工事種別</t>
    <rPh sb="0" eb="1">
      <t>コウ</t>
    </rPh>
    <rPh sb="1" eb="2">
      <t>コト</t>
    </rPh>
    <rPh sb="2" eb="3">
      <t>タネ</t>
    </rPh>
    <rPh sb="3" eb="4">
      <t>ベツ</t>
    </rPh>
    <phoneticPr fontId="20"/>
  </si>
  <si>
    <t>※　受付欄</t>
    <rPh sb="2" eb="4">
      <t>ウケツケ</t>
    </rPh>
    <rPh sb="4" eb="5">
      <t>ラン</t>
    </rPh>
    <phoneticPr fontId="20"/>
  </si>
  <si>
    <t>※　経過欄</t>
    <rPh sb="2" eb="4">
      <t>ケイカ</t>
    </rPh>
    <rPh sb="4" eb="5">
      <t>ラン</t>
    </rPh>
    <phoneticPr fontId="20"/>
  </si>
  <si>
    <t>確認受付</t>
    <rPh sb="0" eb="2">
      <t>カクニン</t>
    </rPh>
    <rPh sb="2" eb="4">
      <t>ウケツケ</t>
    </rPh>
    <phoneticPr fontId="20"/>
  </si>
  <si>
    <t>確認</t>
    <rPh sb="0" eb="2">
      <t>カクニン</t>
    </rPh>
    <phoneticPr fontId="20"/>
  </si>
  <si>
    <t>同意受付</t>
    <rPh sb="0" eb="2">
      <t>ドウイ</t>
    </rPh>
    <rPh sb="2" eb="4">
      <t>ウケツケ</t>
    </rPh>
    <phoneticPr fontId="20"/>
  </si>
  <si>
    <t>同意</t>
    <rPh sb="0" eb="2">
      <t>ドウイ</t>
    </rPh>
    <phoneticPr fontId="20"/>
  </si>
  <si>
    <t>備考　この用紙の大きさは、日本工業規格A4とする。</t>
    <phoneticPr fontId="20"/>
  </si>
  <si>
    <t>消防用設備等の概要</t>
    <rPh sb="0" eb="2">
      <t>ショウボウ</t>
    </rPh>
    <rPh sb="2" eb="3">
      <t>ヨウ</t>
    </rPh>
    <rPh sb="3" eb="5">
      <t>セツビ</t>
    </rPh>
    <rPh sb="5" eb="6">
      <t>ナド</t>
    </rPh>
    <rPh sb="7" eb="9">
      <t>ガイヨウ</t>
    </rPh>
    <phoneticPr fontId="20"/>
  </si>
  <si>
    <t>消防用設備の名称</t>
    <rPh sb="0" eb="2">
      <t>ショウボウ</t>
    </rPh>
    <rPh sb="2" eb="3">
      <t>ヨウ</t>
    </rPh>
    <rPh sb="3" eb="5">
      <t>セツビ</t>
    </rPh>
    <rPh sb="6" eb="8">
      <t>メイショウ</t>
    </rPh>
    <phoneticPr fontId="20"/>
  </si>
  <si>
    <t>設置階 （場所 ）</t>
    <rPh sb="0" eb="1">
      <t>セツ</t>
    </rPh>
    <rPh sb="1" eb="2">
      <t>オキ</t>
    </rPh>
    <rPh sb="2" eb="3">
      <t>カイ</t>
    </rPh>
    <rPh sb="5" eb="6">
      <t>バ</t>
    </rPh>
    <rPh sb="6" eb="7">
      <t>ショ</t>
    </rPh>
    <phoneticPr fontId="20"/>
  </si>
  <si>
    <t>防火対象物の階別概要</t>
    <rPh sb="0" eb="1">
      <t>ボウ</t>
    </rPh>
    <rPh sb="1" eb="2">
      <t>ヒ</t>
    </rPh>
    <rPh sb="2" eb="4">
      <t>タイショウ</t>
    </rPh>
    <rPh sb="4" eb="5">
      <t>ブツ</t>
    </rPh>
    <rPh sb="6" eb="7">
      <t>カイ</t>
    </rPh>
    <rPh sb="7" eb="8">
      <t>ベツ</t>
    </rPh>
    <rPh sb="8" eb="10">
      <t>ガイヨウ</t>
    </rPh>
    <phoneticPr fontId="20"/>
  </si>
  <si>
    <t>階　別</t>
    <rPh sb="0" eb="1">
      <t>カイ</t>
    </rPh>
    <rPh sb="2" eb="3">
      <t>ベツ</t>
    </rPh>
    <phoneticPr fontId="20"/>
  </si>
  <si>
    <t>収容人員</t>
    <rPh sb="0" eb="2">
      <t>シュウヨウ</t>
    </rPh>
    <rPh sb="2" eb="4">
      <t>ジンイン</t>
    </rPh>
    <phoneticPr fontId="20"/>
  </si>
  <si>
    <t>開口部の面積</t>
    <rPh sb="0" eb="1">
      <t>ア</t>
    </rPh>
    <rPh sb="1" eb="2">
      <t>グチ</t>
    </rPh>
    <rPh sb="2" eb="3">
      <t>ブ</t>
    </rPh>
    <rPh sb="4" eb="6">
      <t>メンセキ</t>
    </rPh>
    <phoneticPr fontId="20"/>
  </si>
  <si>
    <t>無窓階</t>
    <rPh sb="0" eb="1">
      <t>ム</t>
    </rPh>
    <rPh sb="1" eb="2">
      <t>マド</t>
    </rPh>
    <rPh sb="2" eb="3">
      <t>カイ</t>
    </rPh>
    <phoneticPr fontId="20"/>
  </si>
  <si>
    <t>危険物等</t>
    <rPh sb="0" eb="1">
      <t>アブ</t>
    </rPh>
    <rPh sb="1" eb="2">
      <t>ケン</t>
    </rPh>
    <rPh sb="2" eb="3">
      <t>ブツ</t>
    </rPh>
    <rPh sb="3" eb="4">
      <t>ナド</t>
    </rPh>
    <phoneticPr fontId="20"/>
  </si>
  <si>
    <t>人</t>
    <rPh sb="0" eb="1">
      <t>ニン</t>
    </rPh>
    <phoneticPr fontId="20"/>
  </si>
  <si>
    <t>㎡</t>
    <phoneticPr fontId="20"/>
  </si>
  <si>
    <t>該当</t>
    <phoneticPr fontId="20"/>
  </si>
  <si>
    <t>非該当</t>
    <phoneticPr fontId="20"/>
  </si>
  <si>
    <t>備考</t>
    <rPh sb="0" eb="2">
      <t>ビコウ</t>
    </rPh>
    <phoneticPr fontId="20"/>
  </si>
  <si>
    <t>※印の欄は、記入しないこと。該当する□にレ印を記入すること。</t>
    <phoneticPr fontId="20"/>
  </si>
  <si>
    <t>法人にあっては、その名称、代表者氏名及び主たる事務所の所在地を記入すること。</t>
    <phoneticPr fontId="20"/>
  </si>
  <si>
    <t>同一敷地内に2以上の棟がある場合には、</t>
    <phoneticPr fontId="20"/>
  </si>
  <si>
    <t>棟ごとに消防用設備等の概要及び防火対象物の階段概要を記載すること。</t>
    <phoneticPr fontId="20"/>
  </si>
  <si>
    <t>収容人員の棟は、消防法施行規則第1条の規定により算定した数値を記入すること。</t>
    <phoneticPr fontId="20"/>
  </si>
  <si>
    <t>開口部面積の欄は、消防法施行規則第5条の2の規定による開口部の面積の合計を記入すること。</t>
    <phoneticPr fontId="20"/>
  </si>
  <si>
    <t>危険物等の欄は、危険物、指定可燃物又は核燃料物質を貯蔵し、又は取り扱う場合に、</t>
    <phoneticPr fontId="20"/>
  </si>
  <si>
    <t>該当物質の品名及び最大数量を記入すること。</t>
  </si>
  <si>
    <t>この工事計画届には、建築基準法施行規則の規定による確認申請書の写しを添付すること。</t>
  </si>
  <si>
    <t>消防用設備等を設置する建築物の配置図、室内仕上げ表、各階平面図、</t>
  </si>
  <si>
    <t>その他必要な図面及び消防用設備等の関係図を添付すること。</t>
  </si>
  <si>
    <t>建築主住所氏名</t>
    <rPh sb="0" eb="2">
      <t>ケンチク</t>
    </rPh>
    <rPh sb="2" eb="3">
      <t>ヌシ</t>
    </rPh>
    <rPh sb="3" eb="5">
      <t>ジュウショ</t>
    </rPh>
    <rPh sb="5" eb="7">
      <t>シメイ</t>
    </rPh>
    <phoneticPr fontId="1"/>
  </si>
  <si>
    <t>設計者住所氏名</t>
    <rPh sb="0" eb="3">
      <t>セッケイシャ</t>
    </rPh>
    <rPh sb="3" eb="5">
      <t>ジュウショ</t>
    </rPh>
    <rPh sb="5" eb="7">
      <t>シメイ</t>
    </rPh>
    <phoneticPr fontId="1"/>
  </si>
  <si>
    <t>工事施工者住所氏名</t>
    <rPh sb="0" eb="2">
      <t>コウジ</t>
    </rPh>
    <rPh sb="2" eb="5">
      <t>セコウシャ</t>
    </rPh>
    <rPh sb="5" eb="7">
      <t>ジュウショ</t>
    </rPh>
    <rPh sb="7" eb="9">
      <t>シメイ</t>
    </rPh>
    <phoneticPr fontId="1"/>
  </si>
  <si>
    <t>敷地の位置</t>
    <rPh sb="0" eb="2">
      <t>シキチ</t>
    </rPh>
    <rPh sb="3" eb="5">
      <t>イチ</t>
    </rPh>
    <phoneticPr fontId="1"/>
  </si>
  <si>
    <t>第二十六号様式（第四条の八、第四条の十一の二関係）</t>
  </si>
  <si>
    <t>第一希望日</t>
    <rPh sb="0" eb="2">
      <t>ダイイチ</t>
    </rPh>
    <rPh sb="2" eb="5">
      <t>キボウビ</t>
    </rPh>
    <phoneticPr fontId="20"/>
  </si>
  <si>
    <t>第二希望日</t>
    <rPh sb="0" eb="2">
      <t>ダイニ</t>
    </rPh>
    <rPh sb="2" eb="5">
      <t>キボウビ</t>
    </rPh>
    <phoneticPr fontId="20"/>
  </si>
  <si>
    <t>中間検査申請書</t>
  </si>
  <si>
    <t>事務所名</t>
    <rPh sb="0" eb="4">
      <t>ジムショメイ</t>
    </rPh>
    <phoneticPr fontId="20"/>
  </si>
  <si>
    <t>担当者名</t>
    <rPh sb="0" eb="3">
      <t>タントウシャ</t>
    </rPh>
    <rPh sb="3" eb="4">
      <t>メイ</t>
    </rPh>
    <phoneticPr fontId="20"/>
  </si>
  <si>
    <t>（第一面）</t>
  </si>
  <si>
    <t>連絡先</t>
    <rPh sb="0" eb="3">
      <t>レンラクサキ</t>
    </rPh>
    <phoneticPr fontId="20"/>
  </si>
  <si>
    <t>会社</t>
    <rPh sb="0" eb="2">
      <t>カイシャ</t>
    </rPh>
    <phoneticPr fontId="20"/>
  </si>
  <si>
    <t>携帯</t>
    <rPh sb="0" eb="2">
      <t>ケイタイ</t>
    </rPh>
    <phoneticPr fontId="20"/>
  </si>
  <si>
    <t>申請者氏名</t>
    <phoneticPr fontId="20"/>
  </si>
  <si>
    <t>第四面に記載の事項は、事実に相違ありません。</t>
  </si>
  <si>
    <t>工事監理者氏名</t>
    <phoneticPr fontId="20"/>
  </si>
  <si>
    <t>(注意)　①※印のある欄は記入しないでください。</t>
    <phoneticPr fontId="20"/>
  </si>
  <si>
    <t>※中間検査結果報告欄</t>
    <rPh sb="1" eb="3">
      <t>チュウカン</t>
    </rPh>
    <rPh sb="3" eb="5">
      <t>ケンサ</t>
    </rPh>
    <rPh sb="5" eb="7">
      <t>ケッカ</t>
    </rPh>
    <rPh sb="7" eb="9">
      <t>ホウコク</t>
    </rPh>
    <rPh sb="9" eb="10">
      <t>ラン</t>
    </rPh>
    <phoneticPr fontId="20"/>
  </si>
  <si>
    <t>検査年月日</t>
    <rPh sb="0" eb="2">
      <t>ケンサ</t>
    </rPh>
    <rPh sb="2" eb="3">
      <t>ネン</t>
    </rPh>
    <rPh sb="3" eb="4">
      <t>ゲツ</t>
    </rPh>
    <rPh sb="4" eb="5">
      <t>ヒ</t>
    </rPh>
    <phoneticPr fontId="20"/>
  </si>
  <si>
    <t>検査に関する特記事項</t>
    <rPh sb="0" eb="2">
      <t>ケンサ</t>
    </rPh>
    <rPh sb="3" eb="4">
      <t>カン</t>
    </rPh>
    <rPh sb="6" eb="7">
      <t>トク</t>
    </rPh>
    <rPh sb="7" eb="8">
      <t>キ</t>
    </rPh>
    <rPh sb="8" eb="10">
      <t>ジコウ</t>
    </rPh>
    <phoneticPr fontId="20"/>
  </si>
  <si>
    <t>検査結果：　合格　・　不合格</t>
    <phoneticPr fontId="20"/>
  </si>
  <si>
    <t>確認検査員氏名：</t>
  </si>
  <si>
    <t>【建築場所】</t>
    <rPh sb="1" eb="3">
      <t>ケンチク</t>
    </rPh>
    <rPh sb="3" eb="5">
      <t>バショ</t>
    </rPh>
    <phoneticPr fontId="20"/>
  </si>
  <si>
    <t>（第三面）</t>
    <rPh sb="2" eb="3">
      <t>サン</t>
    </rPh>
    <phoneticPr fontId="20"/>
  </si>
  <si>
    <t>【1.住宅部分の概要】</t>
    <phoneticPr fontId="20"/>
  </si>
  <si>
    <t>【ｲ.番号】</t>
    <phoneticPr fontId="20"/>
  </si>
  <si>
    <t>【ﾛ.新設とその他の別】</t>
    <phoneticPr fontId="20"/>
  </si>
  <si>
    <t>(</t>
    <phoneticPr fontId="20"/>
  </si>
  <si>
    <t>)</t>
    <phoneticPr fontId="20"/>
  </si>
  <si>
    <t>戸</t>
    <rPh sb="0" eb="1">
      <t>コ</t>
    </rPh>
    <phoneticPr fontId="20"/>
  </si>
  <si>
    <t>)</t>
    <phoneticPr fontId="20"/>
  </si>
  <si>
    <t>(</t>
    <phoneticPr fontId="20"/>
  </si>
  <si>
    <t>（第四面）</t>
    <rPh sb="2" eb="3">
      <t>ヨン</t>
    </rPh>
    <phoneticPr fontId="20"/>
  </si>
  <si>
    <t>【1.主要用途】</t>
    <phoneticPr fontId="20"/>
  </si>
  <si>
    <t>(</t>
    <phoneticPr fontId="20"/>
  </si>
  <si>
    <t>【2.除却要因】</t>
  </si>
  <si>
    <t>【4.建築物の数】</t>
  </si>
  <si>
    <t>【5.住宅の戸数】</t>
  </si>
  <si>
    <t>戸</t>
    <rPh sb="0" eb="1">
      <t>ト</t>
    </rPh>
    <phoneticPr fontId="20"/>
  </si>
  <si>
    <t>【6.住宅の利用関係】</t>
  </si>
  <si>
    <t>【7.建築物の床面積の合計】</t>
  </si>
  <si>
    <t>【8.建築物の評価額】</t>
  </si>
  <si>
    <t>千円</t>
    <rPh sb="0" eb="2">
      <t>センエン</t>
    </rPh>
    <phoneticPr fontId="20"/>
  </si>
  <si>
    <t>【4.工事監理者】</t>
    <phoneticPr fontId="1"/>
  </si>
  <si>
    <t>【5.建築設備の工事監理に関し意見を聴いた者】</t>
    <rPh sb="8" eb="10">
      <t>コウジ</t>
    </rPh>
    <rPh sb="10" eb="12">
      <t>カンリ</t>
    </rPh>
    <phoneticPr fontId="1"/>
  </si>
  <si>
    <t>（代表となる建築設備の工事監理に関し意見を聴いた者）</t>
    <rPh sb="11" eb="13">
      <t>コウジ</t>
    </rPh>
    <rPh sb="13" eb="15">
      <t>カンリ</t>
    </rPh>
    <phoneticPr fontId="1"/>
  </si>
  <si>
    <t>（その他の建築設備の工事監理に関し意見を聴いた者）</t>
    <rPh sb="10" eb="12">
      <t>コウジ</t>
    </rPh>
    <rPh sb="12" eb="14">
      <t>カンリ</t>
    </rPh>
    <phoneticPr fontId="20"/>
  </si>
  <si>
    <t>【7.備考】</t>
    <phoneticPr fontId="1"/>
  </si>
  <si>
    <t>申請する工事の概要</t>
    <rPh sb="0" eb="2">
      <t>シンセイ</t>
    </rPh>
    <rPh sb="4" eb="6">
      <t>コウジ</t>
    </rPh>
    <rPh sb="7" eb="9">
      <t>ガイヨウ</t>
    </rPh>
    <phoneticPr fontId="20"/>
  </si>
  <si>
    <t>【1.建築場所、設置場所又は築造場所】</t>
    <rPh sb="3" eb="5">
      <t>ケンチク</t>
    </rPh>
    <rPh sb="5" eb="7">
      <t>バショ</t>
    </rPh>
    <rPh sb="8" eb="10">
      <t>セッチ</t>
    </rPh>
    <rPh sb="10" eb="12">
      <t>バショ</t>
    </rPh>
    <rPh sb="12" eb="13">
      <t>マタ</t>
    </rPh>
    <rPh sb="14" eb="16">
      <t>チクゾウ</t>
    </rPh>
    <rPh sb="16" eb="18">
      <t>バショ</t>
    </rPh>
    <phoneticPr fontId="20"/>
  </si>
  <si>
    <t>【ｲ.地名地番】</t>
    <rPh sb="3" eb="5">
      <t>チメイ</t>
    </rPh>
    <rPh sb="5" eb="7">
      <t>チバン</t>
    </rPh>
    <phoneticPr fontId="20"/>
  </si>
  <si>
    <t>【ﾛ.住居表示】</t>
    <rPh sb="3" eb="5">
      <t>ジュウキョ</t>
    </rPh>
    <rPh sb="5" eb="7">
      <t>ヒョウジ</t>
    </rPh>
    <phoneticPr fontId="20"/>
  </si>
  <si>
    <t>【2.工事種別】</t>
    <phoneticPr fontId="20"/>
  </si>
  <si>
    <t>【ｲ.建築基準法施行令第10条各号に掲げる建築物の区分】</t>
    <phoneticPr fontId="20"/>
  </si>
  <si>
    <t>【ﾛ.工事種別】</t>
    <phoneticPr fontId="20"/>
  </si>
  <si>
    <t>建築設備の設置</t>
    <rPh sb="5" eb="7">
      <t>セッチ</t>
    </rPh>
    <phoneticPr fontId="20"/>
  </si>
  <si>
    <t>【ﾊ.建築基準法第68条の20第2項の検査の特例に係る認証番号】</t>
    <rPh sb="3" eb="4">
      <t>ケン</t>
    </rPh>
    <rPh sb="4" eb="5">
      <t>チク</t>
    </rPh>
    <rPh sb="5" eb="8">
      <t>キジュンホウ</t>
    </rPh>
    <rPh sb="8" eb="9">
      <t>ダイ</t>
    </rPh>
    <rPh sb="11" eb="12">
      <t>ジョウ</t>
    </rPh>
    <rPh sb="15" eb="16">
      <t>ダイ</t>
    </rPh>
    <rPh sb="17" eb="18">
      <t>コウ</t>
    </rPh>
    <rPh sb="19" eb="21">
      <t>ケンサ</t>
    </rPh>
    <rPh sb="22" eb="24">
      <t>トクレイ</t>
    </rPh>
    <rPh sb="25" eb="26">
      <t>カカ</t>
    </rPh>
    <rPh sb="27" eb="29">
      <t>ニンショウ</t>
    </rPh>
    <rPh sb="29" eb="31">
      <t>バンゴウ</t>
    </rPh>
    <phoneticPr fontId="20"/>
  </si>
  <si>
    <t>【3.確認済証番号】</t>
    <rPh sb="3" eb="5">
      <t>カクニン</t>
    </rPh>
    <rPh sb="5" eb="6">
      <t>スミ</t>
    </rPh>
    <rPh sb="6" eb="7">
      <t>ショウ</t>
    </rPh>
    <rPh sb="7" eb="9">
      <t>バンゴウ</t>
    </rPh>
    <phoneticPr fontId="20"/>
  </si>
  <si>
    <t>【4.確認済証交付年月日】</t>
    <rPh sb="3" eb="5">
      <t>カクニン</t>
    </rPh>
    <rPh sb="5" eb="6">
      <t>スミ</t>
    </rPh>
    <rPh sb="6" eb="7">
      <t>ショウ</t>
    </rPh>
    <rPh sb="7" eb="9">
      <t>コウフ</t>
    </rPh>
    <rPh sb="9" eb="10">
      <t>ネン</t>
    </rPh>
    <rPh sb="10" eb="11">
      <t>ゲツ</t>
    </rPh>
    <rPh sb="11" eb="12">
      <t>ヒ</t>
    </rPh>
    <phoneticPr fontId="20"/>
  </si>
  <si>
    <t>【5.確認済証交付者】</t>
    <rPh sb="3" eb="5">
      <t>カクニン</t>
    </rPh>
    <rPh sb="5" eb="6">
      <t>スミ</t>
    </rPh>
    <rPh sb="6" eb="7">
      <t>ショウ</t>
    </rPh>
    <rPh sb="7" eb="9">
      <t>コウフ</t>
    </rPh>
    <rPh sb="9" eb="10">
      <t>シャ</t>
    </rPh>
    <phoneticPr fontId="20"/>
  </si>
  <si>
    <t>【6.工事着手年月日】</t>
    <phoneticPr fontId="20"/>
  </si>
  <si>
    <t>【7.工事完了予定年月日】</t>
    <phoneticPr fontId="20"/>
  </si>
  <si>
    <t>【8.特定工程】</t>
    <phoneticPr fontId="20"/>
  </si>
  <si>
    <t>【ｲ.特定工程】</t>
    <phoneticPr fontId="20"/>
  </si>
  <si>
    <t>【ﾊ.検査対象床面積】</t>
    <rPh sb="3" eb="5">
      <t>ケンサ</t>
    </rPh>
    <rPh sb="5" eb="7">
      <t>タイショウ</t>
    </rPh>
    <rPh sb="7" eb="8">
      <t>ユカ</t>
    </rPh>
    <rPh sb="8" eb="10">
      <t>メンセキ</t>
    </rPh>
    <phoneticPr fontId="20"/>
  </si>
  <si>
    <t>【9.今回申請以前の中間検査】</t>
    <rPh sb="3" eb="5">
      <t>コンカイ</t>
    </rPh>
    <rPh sb="5" eb="7">
      <t>シンセイ</t>
    </rPh>
    <rPh sb="7" eb="9">
      <t>イゼン</t>
    </rPh>
    <rPh sb="10" eb="12">
      <t>チュウカン</t>
    </rPh>
    <phoneticPr fontId="20"/>
  </si>
  <si>
    <t>(</t>
    <phoneticPr fontId="20"/>
  </si>
  <si>
    <t>)</t>
    <phoneticPr fontId="20"/>
  </si>
  <si>
    <t>【ｲ.特定工程】</t>
    <phoneticPr fontId="20"/>
  </si>
  <si>
    <t>【ﾛ.中間検査合格証交付者】</t>
    <rPh sb="3" eb="5">
      <t>チュウカン</t>
    </rPh>
    <rPh sb="5" eb="7">
      <t>ケンサ</t>
    </rPh>
    <rPh sb="7" eb="9">
      <t>ゴウカク</t>
    </rPh>
    <rPh sb="9" eb="10">
      <t>ショウ</t>
    </rPh>
    <rPh sb="10" eb="12">
      <t>コウフ</t>
    </rPh>
    <rPh sb="12" eb="13">
      <t>シャ</t>
    </rPh>
    <phoneticPr fontId="20"/>
  </si>
  <si>
    <t>【ﾊ.中間検査合格証番号】</t>
    <rPh sb="3" eb="5">
      <t>チュウカン</t>
    </rPh>
    <rPh sb="5" eb="7">
      <t>ケンサ</t>
    </rPh>
    <rPh sb="7" eb="9">
      <t>ゴウカク</t>
    </rPh>
    <rPh sb="9" eb="10">
      <t>ショウ</t>
    </rPh>
    <rPh sb="10" eb="12">
      <t>バンゴウ</t>
    </rPh>
    <phoneticPr fontId="20"/>
  </si>
  <si>
    <t>【ﾆ.交付年月日】</t>
    <rPh sb="3" eb="5">
      <t>コウフ</t>
    </rPh>
    <rPh sb="5" eb="6">
      <t>ネン</t>
    </rPh>
    <rPh sb="6" eb="7">
      <t>ゲツ</t>
    </rPh>
    <rPh sb="7" eb="8">
      <t>ヒ</t>
    </rPh>
    <phoneticPr fontId="20"/>
  </si>
  <si>
    <t>【10.今回申請以降の中間検査】</t>
    <phoneticPr fontId="20"/>
  </si>
  <si>
    <t>【ﾛ.特定工程工事終了予定年月日】</t>
  </si>
  <si>
    <t>【11.確認以降の軽微な変更の概要】</t>
    <rPh sb="4" eb="6">
      <t>カクニン</t>
    </rPh>
    <rPh sb="6" eb="8">
      <t>イコウ</t>
    </rPh>
    <rPh sb="9" eb="11">
      <t>ケイビ</t>
    </rPh>
    <rPh sb="12" eb="14">
      <t>ヘンコウ</t>
    </rPh>
    <rPh sb="15" eb="17">
      <t>ガイヨウ</t>
    </rPh>
    <phoneticPr fontId="20"/>
  </si>
  <si>
    <t>【ｲ.変更された設計図書の種類】</t>
    <rPh sb="3" eb="5">
      <t>ヘンコウ</t>
    </rPh>
    <rPh sb="8" eb="10">
      <t>セッケイ</t>
    </rPh>
    <rPh sb="10" eb="11">
      <t>ズ</t>
    </rPh>
    <rPh sb="11" eb="12">
      <t>ショ</t>
    </rPh>
    <rPh sb="13" eb="15">
      <t>シュルイ</t>
    </rPh>
    <phoneticPr fontId="20"/>
  </si>
  <si>
    <t>【ﾛ.変更の概要】</t>
    <rPh sb="3" eb="5">
      <t>ヘンコウ</t>
    </rPh>
    <rPh sb="6" eb="8">
      <t>ガイヨウ</t>
    </rPh>
    <phoneticPr fontId="20"/>
  </si>
  <si>
    <t>【12.備考】</t>
    <phoneticPr fontId="20"/>
  </si>
  <si>
    <t>工事監理の状況</t>
    <rPh sb="0" eb="2">
      <t>コウジ</t>
    </rPh>
    <rPh sb="2" eb="4">
      <t>カンリ</t>
    </rPh>
    <rPh sb="5" eb="7">
      <t>ジョウキョウ</t>
    </rPh>
    <phoneticPr fontId="20"/>
  </si>
  <si>
    <t>（P１）</t>
    <phoneticPr fontId="20"/>
  </si>
  <si>
    <t>（第四面）</t>
    <rPh sb="1" eb="2">
      <t>ダイ</t>
    </rPh>
    <rPh sb="2" eb="4">
      <t>ヨンメン</t>
    </rPh>
    <phoneticPr fontId="20"/>
  </si>
  <si>
    <t>［鉄筋コンクリート造］</t>
    <rPh sb="1" eb="3">
      <t>テッキン</t>
    </rPh>
    <rPh sb="9" eb="10">
      <t>ゾウ</t>
    </rPh>
    <phoneticPr fontId="20"/>
  </si>
  <si>
    <t>確認を行った部位・材料の種類等</t>
    <phoneticPr fontId="20"/>
  </si>
  <si>
    <t>照合内容</t>
    <phoneticPr fontId="20"/>
  </si>
  <si>
    <t>照合を行った
設計図書</t>
    <phoneticPr fontId="20"/>
  </si>
  <si>
    <t>設計図書の内容について設計者に確認した事項</t>
    <phoneticPr fontId="20"/>
  </si>
  <si>
    <t>照合方法</t>
    <phoneticPr fontId="20"/>
  </si>
  <si>
    <t>照合結果(不適の場合には建築主に対して行った報告の内容）</t>
    <phoneticPr fontId="20"/>
  </si>
  <si>
    <t>敷地の形状、高さ、衛生及び安全</t>
    <phoneticPr fontId="20"/>
  </si>
  <si>
    <t xml:space="preserve"> なし</t>
    <phoneticPr fontId="20"/>
  </si>
  <si>
    <t xml:space="preserve"> 適</t>
    <rPh sb="1" eb="2">
      <t>テキゴウ</t>
    </rPh>
    <phoneticPr fontId="20"/>
  </si>
  <si>
    <t xml:space="preserve"> 敷地</t>
    <rPh sb="1" eb="3">
      <t>シキチ</t>
    </rPh>
    <phoneticPr fontId="20"/>
  </si>
  <si>
    <t>敷地境界杭、敷地形状及び寸法</t>
    <rPh sb="0" eb="2">
      <t>シキチ</t>
    </rPh>
    <rPh sb="2" eb="4">
      <t>キョウカイ</t>
    </rPh>
    <rPh sb="4" eb="5">
      <t>クイ</t>
    </rPh>
    <rPh sb="6" eb="8">
      <t>シキチ</t>
    </rPh>
    <rPh sb="8" eb="10">
      <t>ケイジョウ</t>
    </rPh>
    <rPh sb="10" eb="11">
      <t>オヨ</t>
    </rPh>
    <rPh sb="12" eb="14">
      <t>スンポウ</t>
    </rPh>
    <phoneticPr fontId="20"/>
  </si>
  <si>
    <t xml:space="preserve"> 配置図</t>
    <rPh sb="1" eb="4">
      <t>ハイチズ</t>
    </rPh>
    <phoneticPr fontId="20"/>
  </si>
  <si>
    <t>道路との接続状況</t>
    <rPh sb="0" eb="2">
      <t>ドウロ</t>
    </rPh>
    <rPh sb="4" eb="6">
      <t>セツゾク</t>
    </rPh>
    <rPh sb="6" eb="8">
      <t>ジョウキョウ</t>
    </rPh>
    <phoneticPr fontId="20"/>
  </si>
  <si>
    <t xml:space="preserve"> 附近見取図</t>
    <rPh sb="1" eb="3">
      <t>フキン</t>
    </rPh>
    <rPh sb="3" eb="6">
      <t>ミトリズ</t>
    </rPh>
    <phoneticPr fontId="20"/>
  </si>
  <si>
    <t xml:space="preserve"> 工事着手前に現場確認及び</t>
    <rPh sb="1" eb="3">
      <t>コウジ</t>
    </rPh>
    <rPh sb="3" eb="5">
      <t>チャクシュ</t>
    </rPh>
    <rPh sb="5" eb="6">
      <t>マエ</t>
    </rPh>
    <rPh sb="7" eb="9">
      <t>ゲンバ</t>
    </rPh>
    <rPh sb="9" eb="11">
      <t>カクニン</t>
    </rPh>
    <rPh sb="11" eb="12">
      <t>オヨ</t>
    </rPh>
    <phoneticPr fontId="20"/>
  </si>
  <si>
    <t xml:space="preserve"> 排水管、排水溝</t>
    <rPh sb="1" eb="3">
      <t>ハイスイ</t>
    </rPh>
    <rPh sb="3" eb="4">
      <t>カン</t>
    </rPh>
    <rPh sb="5" eb="7">
      <t>ハイスイ</t>
    </rPh>
    <rPh sb="7" eb="8">
      <t>ミゾ</t>
    </rPh>
    <phoneticPr fontId="20"/>
  </si>
  <si>
    <t>設置状況、管径、形状</t>
    <rPh sb="0" eb="2">
      <t>セッチ</t>
    </rPh>
    <rPh sb="2" eb="4">
      <t>ジョウキョウ</t>
    </rPh>
    <rPh sb="5" eb="6">
      <t>カン</t>
    </rPh>
    <rPh sb="6" eb="7">
      <t>ケイ</t>
    </rPh>
    <rPh sb="8" eb="10">
      <t>ケイジョウ</t>
    </rPh>
    <phoneticPr fontId="20"/>
  </si>
  <si>
    <t xml:space="preserve"> 各設備図</t>
    <rPh sb="1" eb="2">
      <t>カク</t>
    </rPh>
    <rPh sb="2" eb="4">
      <t>セツビ</t>
    </rPh>
    <rPh sb="4" eb="5">
      <t>ズ</t>
    </rPh>
    <phoneticPr fontId="20"/>
  </si>
  <si>
    <t xml:space="preserve"> 工程終了時に現場で照合</t>
    <rPh sb="1" eb="3">
      <t>コウテイ</t>
    </rPh>
    <rPh sb="3" eb="5">
      <t>シュウリョウ</t>
    </rPh>
    <rPh sb="5" eb="6">
      <t>ジ</t>
    </rPh>
    <phoneticPr fontId="20"/>
  </si>
  <si>
    <t xml:space="preserve"> 擁壁</t>
    <rPh sb="1" eb="2">
      <t>ヨウ</t>
    </rPh>
    <rPh sb="2" eb="3">
      <t>ヘキ</t>
    </rPh>
    <phoneticPr fontId="20"/>
  </si>
  <si>
    <t>高低差、形状、寸法</t>
    <rPh sb="0" eb="3">
      <t>コウテイサ</t>
    </rPh>
    <rPh sb="4" eb="6">
      <t>ケイジョウ</t>
    </rPh>
    <rPh sb="7" eb="9">
      <t>スンポウ</t>
    </rPh>
    <phoneticPr fontId="20"/>
  </si>
  <si>
    <t xml:space="preserve"> 擁壁図、伏図、</t>
    <rPh sb="1" eb="2">
      <t>ヨウ</t>
    </rPh>
    <rPh sb="2" eb="3">
      <t>ヘキ</t>
    </rPh>
    <rPh sb="3" eb="4">
      <t>ズ</t>
    </rPh>
    <phoneticPr fontId="20"/>
  </si>
  <si>
    <t xml:space="preserve"> 支持地盤</t>
    <rPh sb="1" eb="3">
      <t>シジ</t>
    </rPh>
    <rPh sb="3" eb="5">
      <t>ジバン</t>
    </rPh>
    <phoneticPr fontId="20"/>
  </si>
  <si>
    <t>地盤補強の必要性</t>
    <rPh sb="0" eb="2">
      <t>ジバン</t>
    </rPh>
    <rPh sb="2" eb="4">
      <t>ホキョウ</t>
    </rPh>
    <rPh sb="5" eb="8">
      <t>ヒツヨウセイ</t>
    </rPh>
    <phoneticPr fontId="20"/>
  </si>
  <si>
    <t>地盤調査報告書</t>
    <rPh sb="0" eb="2">
      <t>ジバン</t>
    </rPh>
    <rPh sb="2" eb="4">
      <t>チョウサ</t>
    </rPh>
    <rPh sb="4" eb="7">
      <t>ホウコクショ</t>
    </rPh>
    <phoneticPr fontId="20"/>
  </si>
  <si>
    <t>主要構造部及び主要構造部以外の構造耐力上主要な部分に用いる材料(接合材料を含む)の種類、品質、形状及び寸法</t>
    <phoneticPr fontId="20"/>
  </si>
  <si>
    <t xml:space="preserve"> 杭(材料)</t>
    <rPh sb="1" eb="2">
      <t>クイ</t>
    </rPh>
    <rPh sb="3" eb="5">
      <t>ザイリョウ</t>
    </rPh>
    <phoneticPr fontId="20"/>
  </si>
  <si>
    <t>種類、工法、支持層</t>
    <rPh sb="0" eb="2">
      <t>シュルイ</t>
    </rPh>
    <rPh sb="3" eb="5">
      <t>コウホウ</t>
    </rPh>
    <rPh sb="6" eb="8">
      <t>シジ</t>
    </rPh>
    <rPh sb="8" eb="9">
      <t>ソウ</t>
    </rPh>
    <phoneticPr fontId="20"/>
  </si>
  <si>
    <t xml:space="preserve"> 鉄筋</t>
    <rPh sb="1" eb="3">
      <t>テッキン</t>
    </rPh>
    <phoneticPr fontId="20"/>
  </si>
  <si>
    <t>材料、種類、規格、</t>
    <rPh sb="0" eb="2">
      <t>ザイリョウ</t>
    </rPh>
    <rPh sb="3" eb="5">
      <t>シュルイ</t>
    </rPh>
    <rPh sb="6" eb="8">
      <t>キカク</t>
    </rPh>
    <phoneticPr fontId="20"/>
  </si>
  <si>
    <t xml:space="preserve"> アンカーボルト</t>
    <phoneticPr fontId="20"/>
  </si>
  <si>
    <t>品質、形状、寸法</t>
    <rPh sb="0" eb="2">
      <t>ヒンシツ</t>
    </rPh>
    <rPh sb="3" eb="5">
      <t>ケイジョウ</t>
    </rPh>
    <rPh sb="6" eb="8">
      <t>スンポウ</t>
    </rPh>
    <phoneticPr fontId="20"/>
  </si>
  <si>
    <t xml:space="preserve"> 基礎伏図</t>
    <rPh sb="1" eb="3">
      <t>キソ</t>
    </rPh>
    <rPh sb="3" eb="4">
      <t>フ</t>
    </rPh>
    <rPh sb="4" eb="5">
      <t>ズ</t>
    </rPh>
    <phoneticPr fontId="20"/>
  </si>
  <si>
    <t xml:space="preserve"> 納品書による書類審査</t>
    <rPh sb="1" eb="4">
      <t>ノウヒンショ</t>
    </rPh>
    <rPh sb="7" eb="9">
      <t>ショルイ</t>
    </rPh>
    <rPh sb="9" eb="11">
      <t>シンサ</t>
    </rPh>
    <phoneticPr fontId="20"/>
  </si>
  <si>
    <t xml:space="preserve"> コンクリート</t>
    <phoneticPr fontId="20"/>
  </si>
  <si>
    <t>材料、種類、規格、品質</t>
    <rPh sb="0" eb="2">
      <t>ザイリョウ</t>
    </rPh>
    <rPh sb="3" eb="5">
      <t>シュルイ</t>
    </rPh>
    <rPh sb="6" eb="8">
      <t>キカク</t>
    </rPh>
    <phoneticPr fontId="20"/>
  </si>
  <si>
    <t xml:space="preserve"> 構造詳細図</t>
    <rPh sb="1" eb="3">
      <t>コウゾウ</t>
    </rPh>
    <rPh sb="3" eb="6">
      <t>ショウサイズ</t>
    </rPh>
    <phoneticPr fontId="20"/>
  </si>
  <si>
    <t xml:space="preserve"> ミルシートによる書類審査、</t>
    <rPh sb="9" eb="11">
      <t>ショルイ</t>
    </rPh>
    <rPh sb="11" eb="13">
      <t>シンサ</t>
    </rPh>
    <phoneticPr fontId="20"/>
  </si>
  <si>
    <t xml:space="preserve"> ・四週圧縮強度</t>
    <rPh sb="2" eb="4">
      <t>ヨンシュウ</t>
    </rPh>
    <rPh sb="4" eb="6">
      <t>アッシュク</t>
    </rPh>
    <rPh sb="6" eb="8">
      <t>キョウド</t>
    </rPh>
    <phoneticPr fontId="20"/>
  </si>
  <si>
    <t xml:space="preserve"> 仕様書</t>
    <rPh sb="1" eb="4">
      <t>シヨウショ</t>
    </rPh>
    <phoneticPr fontId="20"/>
  </si>
  <si>
    <t xml:space="preserve"> 配合計画書による書類審査</t>
    <rPh sb="1" eb="3">
      <t>ハイゴウ</t>
    </rPh>
    <rPh sb="3" eb="5">
      <t>ケイカク</t>
    </rPh>
    <rPh sb="5" eb="6">
      <t>ショ</t>
    </rPh>
    <rPh sb="9" eb="11">
      <t>ショルイ</t>
    </rPh>
    <rPh sb="11" eb="13">
      <t>シンサ</t>
    </rPh>
    <phoneticPr fontId="20"/>
  </si>
  <si>
    <t xml:space="preserve"> （検査者：</t>
    <rPh sb="2" eb="4">
      <t>ケンサ</t>
    </rPh>
    <rPh sb="4" eb="5">
      <t>シャ</t>
    </rPh>
    <phoneticPr fontId="20"/>
  </si>
  <si>
    <t xml:space="preserve"> 断面図</t>
    <rPh sb="1" eb="3">
      <t>ダンメン</t>
    </rPh>
    <rPh sb="3" eb="4">
      <t>ズ</t>
    </rPh>
    <phoneticPr fontId="20"/>
  </si>
  <si>
    <t xml:space="preserve"> 工程終了時に現場で照合</t>
    <phoneticPr fontId="20"/>
  </si>
  <si>
    <t>　ｻﾝﾌﾟﾙ数：　　　　　回/　 　㎥</t>
    <rPh sb="6" eb="7">
      <t>カズ</t>
    </rPh>
    <rPh sb="13" eb="14">
      <t>カイ</t>
    </rPh>
    <phoneticPr fontId="20"/>
  </si>
  <si>
    <t xml:space="preserve"> 試験結果の確認</t>
    <rPh sb="1" eb="3">
      <t>シケン</t>
    </rPh>
    <rPh sb="3" eb="5">
      <t>ケッカ</t>
    </rPh>
    <rPh sb="6" eb="8">
      <t>カクニン</t>
    </rPh>
    <phoneticPr fontId="20"/>
  </si>
  <si>
    <t xml:space="preserve"> 試験結果：　合格　）</t>
    <rPh sb="1" eb="3">
      <t>シケン</t>
    </rPh>
    <rPh sb="3" eb="5">
      <t>ケッカ</t>
    </rPh>
    <rPh sb="7" eb="9">
      <t>ゴウカク</t>
    </rPh>
    <phoneticPr fontId="20"/>
  </si>
  <si>
    <t xml:space="preserve"> ・塩化物量</t>
    <rPh sb="2" eb="4">
      <t>エンカ</t>
    </rPh>
    <rPh sb="4" eb="5">
      <t>ブツ</t>
    </rPh>
    <rPh sb="5" eb="6">
      <t>リョウ</t>
    </rPh>
    <phoneticPr fontId="20"/>
  </si>
  <si>
    <t>　ｻﾝﾌﾟﾙ数：　　　　　回　 　</t>
    <rPh sb="6" eb="7">
      <t>カズ</t>
    </rPh>
    <rPh sb="13" eb="14">
      <t>カイ</t>
    </rPh>
    <phoneticPr fontId="20"/>
  </si>
  <si>
    <t xml:space="preserve"> ・アルカリ骨材反応</t>
    <rPh sb="6" eb="8">
      <t>コツザイ</t>
    </rPh>
    <rPh sb="8" eb="10">
      <t>ハンノウ</t>
    </rPh>
    <phoneticPr fontId="20"/>
  </si>
  <si>
    <t>　ｻﾝﾌﾟﾙ数：　　　　　回</t>
    <rPh sb="6" eb="7">
      <t>カズ</t>
    </rPh>
    <rPh sb="13" eb="14">
      <t>カイ</t>
    </rPh>
    <phoneticPr fontId="20"/>
  </si>
  <si>
    <t>試験結果：　合格　）</t>
    <rPh sb="0" eb="2">
      <t>シケン</t>
    </rPh>
    <rPh sb="2" eb="4">
      <t>ケッカ</t>
    </rPh>
    <rPh sb="6" eb="8">
      <t>ゴウカク</t>
    </rPh>
    <phoneticPr fontId="20"/>
  </si>
  <si>
    <t>主要構造部及び主要構造部以外の構造耐力上主要な部分に用いる材料の接合状況、接合部分の形状等</t>
    <phoneticPr fontId="20"/>
  </si>
  <si>
    <t xml:space="preserve"> 基礎</t>
    <rPh sb="1" eb="3">
      <t>キソ</t>
    </rPh>
    <phoneticPr fontId="20"/>
  </si>
  <si>
    <t>位置、形状、寸法</t>
    <rPh sb="0" eb="2">
      <t>イチ</t>
    </rPh>
    <rPh sb="3" eb="5">
      <t>ケイジョウ</t>
    </rPh>
    <rPh sb="6" eb="8">
      <t>スンポウ</t>
    </rPh>
    <phoneticPr fontId="20"/>
  </si>
  <si>
    <t>配筋の本数、配置</t>
    <rPh sb="0" eb="1">
      <t>ハイ</t>
    </rPh>
    <rPh sb="1" eb="2">
      <t>キン</t>
    </rPh>
    <rPh sb="3" eb="5">
      <t>ホンスウ</t>
    </rPh>
    <rPh sb="6" eb="8">
      <t>ハイチ</t>
    </rPh>
    <phoneticPr fontId="20"/>
  </si>
  <si>
    <t xml:space="preserve"> 杭</t>
    <rPh sb="1" eb="2">
      <t>クイ</t>
    </rPh>
    <phoneticPr fontId="20"/>
  </si>
  <si>
    <t>杭頭の処理、補強</t>
    <rPh sb="0" eb="1">
      <t>クイ</t>
    </rPh>
    <rPh sb="1" eb="2">
      <t>アタマ</t>
    </rPh>
    <rPh sb="3" eb="5">
      <t>ショリ</t>
    </rPh>
    <rPh sb="6" eb="8">
      <t>ホキョウ</t>
    </rPh>
    <phoneticPr fontId="20"/>
  </si>
  <si>
    <t xml:space="preserve"> 杭伏図</t>
    <rPh sb="1" eb="2">
      <t>クイ</t>
    </rPh>
    <rPh sb="2" eb="3">
      <t>フ</t>
    </rPh>
    <rPh sb="3" eb="4">
      <t>ズ</t>
    </rPh>
    <phoneticPr fontId="20"/>
  </si>
  <si>
    <t>杭の余盛り（100cm）</t>
    <rPh sb="0" eb="1">
      <t>クイ</t>
    </rPh>
    <rPh sb="2" eb="3">
      <t>ヨ</t>
    </rPh>
    <rPh sb="3" eb="4">
      <t>モリ</t>
    </rPh>
    <phoneticPr fontId="20"/>
  </si>
  <si>
    <t>杭のかぶり厚さ、偏心距離</t>
    <rPh sb="0" eb="1">
      <t>クイ</t>
    </rPh>
    <rPh sb="5" eb="6">
      <t>アツ</t>
    </rPh>
    <rPh sb="8" eb="9">
      <t>ヘン</t>
    </rPh>
    <rPh sb="9" eb="10">
      <t>シン</t>
    </rPh>
    <rPh sb="10" eb="12">
      <t>キョリ</t>
    </rPh>
    <phoneticPr fontId="20"/>
  </si>
  <si>
    <t xml:space="preserve"> 柱</t>
    <rPh sb="1" eb="2">
      <t>ハシラ</t>
    </rPh>
    <phoneticPr fontId="20"/>
  </si>
  <si>
    <t>主筋の本数、径、位置</t>
    <rPh sb="0" eb="1">
      <t>シュ</t>
    </rPh>
    <rPh sb="1" eb="2">
      <t>キン</t>
    </rPh>
    <rPh sb="3" eb="5">
      <t>ホンスウ</t>
    </rPh>
    <rPh sb="6" eb="7">
      <t>ケイ</t>
    </rPh>
    <rPh sb="8" eb="10">
      <t>イチ</t>
    </rPh>
    <phoneticPr fontId="20"/>
  </si>
  <si>
    <t xml:space="preserve"> 床伏図</t>
    <rPh sb="1" eb="2">
      <t>ユカ</t>
    </rPh>
    <rPh sb="2" eb="3">
      <t>フ</t>
    </rPh>
    <rPh sb="3" eb="4">
      <t>ズ</t>
    </rPh>
    <phoneticPr fontId="20"/>
  </si>
  <si>
    <t>柱主筋の定着</t>
    <rPh sb="0" eb="1">
      <t>ハシラ</t>
    </rPh>
    <rPh sb="1" eb="2">
      <t>シュ</t>
    </rPh>
    <rPh sb="2" eb="3">
      <t>キン</t>
    </rPh>
    <rPh sb="4" eb="6">
      <t>テイチャク</t>
    </rPh>
    <phoneticPr fontId="20"/>
  </si>
  <si>
    <t>ﾌｰﾌﾟの径、ﾋﾟｯﾁと位置</t>
    <rPh sb="5" eb="6">
      <t>ケイ</t>
    </rPh>
    <rPh sb="12" eb="14">
      <t>イチ</t>
    </rPh>
    <phoneticPr fontId="20"/>
  </si>
  <si>
    <t>柱のかぶり厚さ</t>
    <rPh sb="0" eb="1">
      <t>ハシラ</t>
    </rPh>
    <rPh sb="5" eb="6">
      <t>アツ</t>
    </rPh>
    <phoneticPr fontId="20"/>
  </si>
  <si>
    <t>打込み欠陥部の有無</t>
    <rPh sb="0" eb="1">
      <t>ウ</t>
    </rPh>
    <rPh sb="1" eb="2">
      <t>コ</t>
    </rPh>
    <rPh sb="3" eb="5">
      <t>ケッカン</t>
    </rPh>
    <rPh sb="5" eb="6">
      <t>ブ</t>
    </rPh>
    <rPh sb="7" eb="9">
      <t>ウム</t>
    </rPh>
    <phoneticPr fontId="20"/>
  </si>
  <si>
    <t xml:space="preserve"> 別紙要領書</t>
    <rPh sb="1" eb="3">
      <t>ベッシ</t>
    </rPh>
    <rPh sb="3" eb="5">
      <t>ヨウリョウ</t>
    </rPh>
    <rPh sb="5" eb="6">
      <t>ショ</t>
    </rPh>
    <phoneticPr fontId="20"/>
  </si>
  <si>
    <t xml:space="preserve"> 梁(小梁含む)</t>
    <rPh sb="1" eb="2">
      <t>ハリ</t>
    </rPh>
    <rPh sb="3" eb="4">
      <t>チイ</t>
    </rPh>
    <rPh sb="4" eb="5">
      <t>ハリ</t>
    </rPh>
    <rPh sb="5" eb="6">
      <t>フク</t>
    </rPh>
    <phoneticPr fontId="20"/>
  </si>
  <si>
    <t xml:space="preserve"> 梁断面リスト</t>
    <rPh sb="1" eb="2">
      <t>ハリ</t>
    </rPh>
    <rPh sb="2" eb="4">
      <t>ダンメン</t>
    </rPh>
    <phoneticPr fontId="20"/>
  </si>
  <si>
    <t>主筋の定着</t>
    <rPh sb="0" eb="1">
      <t>シュ</t>
    </rPh>
    <rPh sb="1" eb="2">
      <t>キン</t>
    </rPh>
    <rPh sb="3" eb="5">
      <t>テイチャク</t>
    </rPh>
    <phoneticPr fontId="20"/>
  </si>
  <si>
    <t>あばら筋の径、位置</t>
    <rPh sb="3" eb="4">
      <t>キン</t>
    </rPh>
    <rPh sb="5" eb="6">
      <t>ケイ</t>
    </rPh>
    <rPh sb="7" eb="9">
      <t>イチ</t>
    </rPh>
    <phoneticPr fontId="20"/>
  </si>
  <si>
    <t>梁のかぶり厚さ</t>
    <rPh sb="0" eb="1">
      <t>ハリ</t>
    </rPh>
    <rPh sb="5" eb="6">
      <t>アツ</t>
    </rPh>
    <phoneticPr fontId="20"/>
  </si>
  <si>
    <t>貫通孔の位置と補強方法</t>
    <rPh sb="0" eb="2">
      <t>カンツウ</t>
    </rPh>
    <rPh sb="2" eb="3">
      <t>コウ</t>
    </rPh>
    <rPh sb="4" eb="6">
      <t>イチ</t>
    </rPh>
    <rPh sb="7" eb="9">
      <t>ホキョウ</t>
    </rPh>
    <rPh sb="9" eb="11">
      <t>ホウホウ</t>
    </rPh>
    <phoneticPr fontId="20"/>
  </si>
  <si>
    <t xml:space="preserve"> 構造計算図</t>
    <rPh sb="1" eb="3">
      <t>コウゾウ</t>
    </rPh>
    <rPh sb="3" eb="5">
      <t>ケイサン</t>
    </rPh>
    <rPh sb="5" eb="6">
      <t>ズ</t>
    </rPh>
    <phoneticPr fontId="20"/>
  </si>
  <si>
    <t xml:space="preserve"> 継手</t>
    <rPh sb="1" eb="2">
      <t>ツギ</t>
    </rPh>
    <rPh sb="2" eb="3">
      <t>テ</t>
    </rPh>
    <phoneticPr fontId="20"/>
  </si>
  <si>
    <t>重ね継手の長さ、位置</t>
    <rPh sb="0" eb="1">
      <t>カサ</t>
    </rPh>
    <rPh sb="2" eb="4">
      <t>ツギテ</t>
    </rPh>
    <rPh sb="5" eb="6">
      <t>ナガ</t>
    </rPh>
    <rPh sb="8" eb="10">
      <t>イチ</t>
    </rPh>
    <phoneticPr fontId="20"/>
  </si>
  <si>
    <t>ガス圧接継手の形状と位置</t>
    <rPh sb="2" eb="4">
      <t>アッセツ</t>
    </rPh>
    <rPh sb="4" eb="6">
      <t>ツギテ</t>
    </rPh>
    <rPh sb="7" eb="9">
      <t>ケイジョウ</t>
    </rPh>
    <rPh sb="10" eb="12">
      <t>イチ</t>
    </rPh>
    <phoneticPr fontId="20"/>
  </si>
  <si>
    <t>圧接内部欠陥検査</t>
    <rPh sb="0" eb="2">
      <t>アッセツ</t>
    </rPh>
    <rPh sb="2" eb="4">
      <t>ナイブ</t>
    </rPh>
    <rPh sb="4" eb="6">
      <t>ケッカン</t>
    </rPh>
    <rPh sb="6" eb="8">
      <t>ケンサ</t>
    </rPh>
    <phoneticPr fontId="20"/>
  </si>
  <si>
    <t xml:space="preserve"> 工程終了時に現場で照合</t>
  </si>
  <si>
    <t>（検査者：</t>
    <rPh sb="1" eb="3">
      <t>ケンサ</t>
    </rPh>
    <rPh sb="3" eb="4">
      <t>シャ</t>
    </rPh>
    <phoneticPr fontId="20"/>
  </si>
  <si>
    <t xml:space="preserve"> 試験結果を確認</t>
    <rPh sb="1" eb="3">
      <t>シケン</t>
    </rPh>
    <rPh sb="3" eb="5">
      <t>ケッカ</t>
    </rPh>
    <rPh sb="6" eb="8">
      <t>カクニン</t>
    </rPh>
    <phoneticPr fontId="20"/>
  </si>
  <si>
    <t>　 資格：</t>
    <rPh sb="2" eb="4">
      <t>□</t>
    </rPh>
    <phoneticPr fontId="20"/>
  </si>
  <si>
    <t>ｻﾝﾌﾟﾙ数 ：   　　　箇所/ ロット</t>
    <rPh sb="5" eb="6">
      <t>カズ</t>
    </rPh>
    <rPh sb="14" eb="16">
      <t>カショ</t>
    </rPh>
    <phoneticPr fontId="20"/>
  </si>
  <si>
    <t>特殊継手の形状、位置</t>
    <rPh sb="0" eb="2">
      <t>トクシュ</t>
    </rPh>
    <rPh sb="2" eb="4">
      <t>ツギテ</t>
    </rPh>
    <rPh sb="5" eb="7">
      <t>ケイジョウ</t>
    </rPh>
    <rPh sb="8" eb="10">
      <t>イチ</t>
    </rPh>
    <phoneticPr fontId="20"/>
  </si>
  <si>
    <t xml:space="preserve"> 評定時仕様</t>
    <rPh sb="1" eb="2">
      <t>ヒョウ</t>
    </rPh>
    <rPh sb="2" eb="3">
      <t>サダ</t>
    </rPh>
    <rPh sb="3" eb="4">
      <t>ジ</t>
    </rPh>
    <rPh sb="4" eb="6">
      <t>シヨウ</t>
    </rPh>
    <phoneticPr fontId="20"/>
  </si>
  <si>
    <t xml:space="preserve"> 床版</t>
    <rPh sb="1" eb="2">
      <t>ユカ</t>
    </rPh>
    <rPh sb="2" eb="3">
      <t>バン</t>
    </rPh>
    <phoneticPr fontId="20"/>
  </si>
  <si>
    <t>主筋の向き、径、</t>
    <rPh sb="0" eb="1">
      <t>シュ</t>
    </rPh>
    <rPh sb="1" eb="2">
      <t>キン</t>
    </rPh>
    <rPh sb="3" eb="4">
      <t>ム</t>
    </rPh>
    <rPh sb="6" eb="7">
      <t>ケイ</t>
    </rPh>
    <phoneticPr fontId="20"/>
  </si>
  <si>
    <t xml:space="preserve"> 床版リスト</t>
    <rPh sb="1" eb="2">
      <t>ユカ</t>
    </rPh>
    <rPh sb="2" eb="3">
      <t>バン</t>
    </rPh>
    <phoneticPr fontId="20"/>
  </si>
  <si>
    <t xml:space="preserve"> (べた基礎含む)</t>
    <phoneticPr fontId="20"/>
  </si>
  <si>
    <t>間隔、位置</t>
    <rPh sb="0" eb="2">
      <t>カンカク</t>
    </rPh>
    <rPh sb="3" eb="5">
      <t>イチ</t>
    </rPh>
    <phoneticPr fontId="20"/>
  </si>
  <si>
    <t>主筋の定着と継手</t>
    <rPh sb="0" eb="1">
      <t>シュ</t>
    </rPh>
    <rPh sb="1" eb="2">
      <t>キン</t>
    </rPh>
    <rPh sb="3" eb="5">
      <t>テイチャク</t>
    </rPh>
    <rPh sb="6" eb="8">
      <t>ツギテ</t>
    </rPh>
    <phoneticPr fontId="20"/>
  </si>
  <si>
    <t>出入隅部、開口部等の補強</t>
    <rPh sb="0" eb="2">
      <t>デイ</t>
    </rPh>
    <rPh sb="2" eb="3">
      <t>スミ</t>
    </rPh>
    <rPh sb="3" eb="4">
      <t>ブ</t>
    </rPh>
    <rPh sb="5" eb="7">
      <t>カイコウ</t>
    </rPh>
    <rPh sb="7" eb="8">
      <t>ブ</t>
    </rPh>
    <rPh sb="8" eb="9">
      <t>トウ</t>
    </rPh>
    <rPh sb="10" eb="12">
      <t>ホキョウ</t>
    </rPh>
    <phoneticPr fontId="20"/>
  </si>
  <si>
    <t>床版のかぶり厚さ</t>
    <rPh sb="0" eb="1">
      <t>ユカ</t>
    </rPh>
    <rPh sb="1" eb="2">
      <t>バン</t>
    </rPh>
    <rPh sb="6" eb="7">
      <t>アツ</t>
    </rPh>
    <phoneticPr fontId="20"/>
  </si>
  <si>
    <t>打込み欠陥の有無</t>
    <rPh sb="0" eb="2">
      <t>ウチコ</t>
    </rPh>
    <rPh sb="3" eb="5">
      <t>ケッカン</t>
    </rPh>
    <rPh sb="6" eb="8">
      <t>ウム</t>
    </rPh>
    <phoneticPr fontId="20"/>
  </si>
  <si>
    <t xml:space="preserve"> 別紙要領書</t>
    <phoneticPr fontId="20"/>
  </si>
  <si>
    <t xml:space="preserve"> 壁、耐力壁</t>
    <rPh sb="1" eb="2">
      <t>カベ</t>
    </rPh>
    <rPh sb="3" eb="5">
      <t>タイリョク</t>
    </rPh>
    <rPh sb="5" eb="6">
      <t>ヘキ</t>
    </rPh>
    <phoneticPr fontId="20"/>
  </si>
  <si>
    <t>壁筋の径、間隔、定着、継手</t>
    <rPh sb="0" eb="1">
      <t>カベ</t>
    </rPh>
    <rPh sb="1" eb="2">
      <t>キン</t>
    </rPh>
    <rPh sb="3" eb="4">
      <t>ケイ</t>
    </rPh>
    <rPh sb="5" eb="7">
      <t>カンカク</t>
    </rPh>
    <rPh sb="8" eb="10">
      <t>テイチャク</t>
    </rPh>
    <rPh sb="11" eb="13">
      <t>ツギテ</t>
    </rPh>
    <phoneticPr fontId="20"/>
  </si>
  <si>
    <t xml:space="preserve"> 軸組図</t>
    <rPh sb="1" eb="3">
      <t>ジクグミ</t>
    </rPh>
    <rPh sb="3" eb="4">
      <t>ズ</t>
    </rPh>
    <phoneticPr fontId="20"/>
  </si>
  <si>
    <t>開口部の補強</t>
    <rPh sb="0" eb="2">
      <t>カイコウ</t>
    </rPh>
    <rPh sb="2" eb="3">
      <t>ブ</t>
    </rPh>
    <rPh sb="4" eb="6">
      <t>ホキョウ</t>
    </rPh>
    <phoneticPr fontId="20"/>
  </si>
  <si>
    <t xml:space="preserve"> 壁リスト</t>
    <rPh sb="1" eb="2">
      <t>カベ</t>
    </rPh>
    <phoneticPr fontId="20"/>
  </si>
  <si>
    <t>スリットの位置、種類、施工状況</t>
    <rPh sb="5" eb="7">
      <t>イチ</t>
    </rPh>
    <rPh sb="8" eb="10">
      <t>シュルイ</t>
    </rPh>
    <phoneticPr fontId="20"/>
  </si>
  <si>
    <t>壁のかぶり厚さ</t>
    <rPh sb="0" eb="1">
      <t>カベ</t>
    </rPh>
    <rPh sb="5" eb="6">
      <t>アツ</t>
    </rPh>
    <phoneticPr fontId="20"/>
  </si>
  <si>
    <t>打込み欠陥部の有無</t>
    <rPh sb="0" eb="2">
      <t>ウチコ</t>
    </rPh>
    <rPh sb="3" eb="5">
      <t>ケッカン</t>
    </rPh>
    <rPh sb="5" eb="6">
      <t>ブ</t>
    </rPh>
    <rPh sb="7" eb="9">
      <t>ウム</t>
    </rPh>
    <phoneticPr fontId="20"/>
  </si>
  <si>
    <t xml:space="preserve"> 界壁</t>
    <rPh sb="1" eb="2">
      <t>カイ</t>
    </rPh>
    <rPh sb="2" eb="3">
      <t>ヘキ</t>
    </rPh>
    <phoneticPr fontId="20"/>
  </si>
  <si>
    <t>仕上</t>
    <rPh sb="0" eb="2">
      <t>シアゲ</t>
    </rPh>
    <phoneticPr fontId="20"/>
  </si>
  <si>
    <t xml:space="preserve"> 階段</t>
    <rPh sb="1" eb="3">
      <t>カイダン</t>
    </rPh>
    <phoneticPr fontId="20"/>
  </si>
  <si>
    <t>主筋の本数、径、定着</t>
    <rPh sb="0" eb="1">
      <t>シュ</t>
    </rPh>
    <rPh sb="1" eb="2">
      <t>キン</t>
    </rPh>
    <rPh sb="3" eb="5">
      <t>ホンスウ</t>
    </rPh>
    <rPh sb="6" eb="7">
      <t>ケイ</t>
    </rPh>
    <rPh sb="8" eb="10">
      <t>テイチャク</t>
    </rPh>
    <phoneticPr fontId="20"/>
  </si>
  <si>
    <t>建築物の各部分の位置、形状及び大きさ</t>
    <phoneticPr fontId="20"/>
  </si>
  <si>
    <t xml:space="preserve"> なし</t>
    <phoneticPr fontId="20"/>
  </si>
  <si>
    <t xml:space="preserve"> 基礎、土台</t>
    <rPh sb="1" eb="3">
      <t>キソ</t>
    </rPh>
    <rPh sb="4" eb="6">
      <t>ドダイ</t>
    </rPh>
    <phoneticPr fontId="20"/>
  </si>
  <si>
    <t>偏心距離</t>
    <rPh sb="0" eb="2">
      <t>ヘンシン</t>
    </rPh>
    <rPh sb="2" eb="4">
      <t>キョリ</t>
    </rPh>
    <phoneticPr fontId="20"/>
  </si>
  <si>
    <t>柱の位置、形状、寸法</t>
    <rPh sb="0" eb="1">
      <t>ハシラ</t>
    </rPh>
    <rPh sb="2" eb="4">
      <t>イチ</t>
    </rPh>
    <rPh sb="5" eb="7">
      <t>ケイジョウ</t>
    </rPh>
    <rPh sb="8" eb="10">
      <t>スンポウ</t>
    </rPh>
    <phoneticPr fontId="20"/>
  </si>
  <si>
    <t xml:space="preserve"> 梁</t>
    <rPh sb="1" eb="2">
      <t>ハリ</t>
    </rPh>
    <phoneticPr fontId="20"/>
  </si>
  <si>
    <t>梁の位置、形状、寸法</t>
    <rPh sb="0" eb="1">
      <t>ハリ</t>
    </rPh>
    <rPh sb="2" eb="4">
      <t>イチ</t>
    </rPh>
    <rPh sb="5" eb="7">
      <t>ケイジョウ</t>
    </rPh>
    <rPh sb="8" eb="10">
      <t>スンポウ</t>
    </rPh>
    <phoneticPr fontId="20"/>
  </si>
  <si>
    <t xml:space="preserve"> 床（床版）</t>
    <rPh sb="1" eb="2">
      <t>ユカ</t>
    </rPh>
    <rPh sb="3" eb="4">
      <t>ユカ</t>
    </rPh>
    <rPh sb="4" eb="5">
      <t>バン</t>
    </rPh>
    <phoneticPr fontId="20"/>
  </si>
  <si>
    <t>位置、形状、寸法</t>
    <rPh sb="0" eb="2">
      <t>イチ</t>
    </rPh>
    <rPh sb="3" eb="5">
      <t>、ケイジョウ</t>
    </rPh>
    <rPh sb="6" eb="8">
      <t>スンポウ</t>
    </rPh>
    <phoneticPr fontId="20"/>
  </si>
  <si>
    <t xml:space="preserve"> 断面図</t>
    <rPh sb="1" eb="4">
      <t>ダンメンズ</t>
    </rPh>
    <phoneticPr fontId="20"/>
  </si>
  <si>
    <t>（開口部の位置）</t>
    <phoneticPr fontId="20"/>
  </si>
  <si>
    <t xml:space="preserve"> 屋根</t>
    <rPh sb="1" eb="3">
      <t>ヤネ</t>
    </rPh>
    <phoneticPr fontId="20"/>
  </si>
  <si>
    <t>屋根の位置、形状、寸法</t>
    <rPh sb="0" eb="2">
      <t>ヤネ</t>
    </rPh>
    <rPh sb="3" eb="5">
      <t>イチ</t>
    </rPh>
    <rPh sb="6" eb="8">
      <t>ケイジョウ</t>
    </rPh>
    <rPh sb="9" eb="11">
      <t>スンポウ</t>
    </rPh>
    <phoneticPr fontId="20"/>
  </si>
  <si>
    <t xml:space="preserve">位置、壁の種類(耐力壁、 </t>
    <rPh sb="0" eb="2">
      <t>イチ</t>
    </rPh>
    <rPh sb="3" eb="4">
      <t>カベ</t>
    </rPh>
    <rPh sb="5" eb="7">
      <t>シュルイ</t>
    </rPh>
    <rPh sb="8" eb="10">
      <t>タイリョクヘキ</t>
    </rPh>
    <rPh sb="10" eb="11">
      <t>カベ</t>
    </rPh>
    <phoneticPr fontId="20"/>
  </si>
  <si>
    <t xml:space="preserve"> 平面図</t>
    <rPh sb="1" eb="4">
      <t>ヘイメンズ</t>
    </rPh>
    <phoneticPr fontId="20"/>
  </si>
  <si>
    <t xml:space="preserve"> 工程終了時に現場で照合</t>
    <rPh sb="1" eb="3">
      <t>コウテイ</t>
    </rPh>
    <rPh sb="3" eb="5">
      <t>シュウリョウ</t>
    </rPh>
    <rPh sb="5" eb="6">
      <t>ジ</t>
    </rPh>
    <rPh sb="7" eb="9">
      <t>ゲンバ</t>
    </rPh>
    <rPh sb="10" eb="12">
      <t>ショウゴウ</t>
    </rPh>
    <phoneticPr fontId="20"/>
  </si>
  <si>
    <t>その他の壁）、位置、形状、寸法、</t>
    <rPh sb="7" eb="9">
      <t>イチ</t>
    </rPh>
    <rPh sb="10" eb="12">
      <t>ケイジョウ</t>
    </rPh>
    <rPh sb="13" eb="15">
      <t>スンポウ</t>
    </rPh>
    <phoneticPr fontId="20"/>
  </si>
  <si>
    <t>仕上及び開口部の位置</t>
    <rPh sb="0" eb="2">
      <t>シアゲ</t>
    </rPh>
    <rPh sb="2" eb="3">
      <t>オヨ</t>
    </rPh>
    <rPh sb="4" eb="7">
      <t>カイコウブ</t>
    </rPh>
    <rPh sb="8" eb="10">
      <t>イチ</t>
    </rPh>
    <phoneticPr fontId="20"/>
  </si>
  <si>
    <t xml:space="preserve"> 廊下、階段</t>
    <rPh sb="1" eb="3">
      <t>ロウカ</t>
    </rPh>
    <rPh sb="4" eb="6">
      <t>カイダン</t>
    </rPh>
    <phoneticPr fontId="20"/>
  </si>
  <si>
    <t xml:space="preserve"> 階段詳細図</t>
    <rPh sb="1" eb="3">
      <t>カイダン</t>
    </rPh>
    <rPh sb="3" eb="5">
      <t>ショウサイ</t>
    </rPh>
    <rPh sb="5" eb="6">
      <t>ズ</t>
    </rPh>
    <phoneticPr fontId="20"/>
  </si>
  <si>
    <t xml:space="preserve"> 建築物全体</t>
    <rPh sb="1" eb="3">
      <t>ケンチク</t>
    </rPh>
    <rPh sb="3" eb="4">
      <t>ブツ</t>
    </rPh>
    <rPh sb="4" eb="6">
      <t>ゼンタイ</t>
    </rPh>
    <phoneticPr fontId="20"/>
  </si>
  <si>
    <t>平面・断面形状、建築物の高さ</t>
    <rPh sb="0" eb="2">
      <t>ヘイメン</t>
    </rPh>
    <rPh sb="3" eb="5">
      <t>ダンメン</t>
    </rPh>
    <rPh sb="5" eb="7">
      <t>ケイジョウ</t>
    </rPh>
    <rPh sb="8" eb="11">
      <t>ケンチクブツ</t>
    </rPh>
    <rPh sb="12" eb="13">
      <t>タカ</t>
    </rPh>
    <phoneticPr fontId="20"/>
  </si>
  <si>
    <t xml:space="preserve"> 配置図</t>
    <rPh sb="1" eb="3">
      <t>ハイチ</t>
    </rPh>
    <rPh sb="3" eb="4">
      <t>ズ</t>
    </rPh>
    <phoneticPr fontId="20"/>
  </si>
  <si>
    <t>構造耐力上主要な部分の防錆、防腐及び防蟻措置及び状況</t>
    <phoneticPr fontId="20"/>
  </si>
  <si>
    <t>かぶり厚さ</t>
    <rPh sb="3" eb="4">
      <t>アツ</t>
    </rPh>
    <phoneticPr fontId="20"/>
  </si>
  <si>
    <t xml:space="preserve"> 構造図</t>
    <rPh sb="1" eb="3">
      <t>コウゾウ</t>
    </rPh>
    <rPh sb="3" eb="4">
      <t>ズ</t>
    </rPh>
    <phoneticPr fontId="20"/>
  </si>
  <si>
    <t xml:space="preserve">  註1　この書類に記載すべき事項を含む報告書を別に添付すれば、この書類を別途提出するに必要はありません。</t>
    <phoneticPr fontId="20"/>
  </si>
  <si>
    <t xml:space="preserve">  註2　申請建築物が複数の構造方法からなる場合には、それぞれの構造の部分ごとに記載して下さい。</t>
    <rPh sb="2" eb="3">
      <t>チュウ</t>
    </rPh>
    <rPh sb="5" eb="7">
      <t>シンセイ</t>
    </rPh>
    <rPh sb="7" eb="9">
      <t>ケンチク</t>
    </rPh>
    <rPh sb="9" eb="10">
      <t>ブツ</t>
    </rPh>
    <rPh sb="11" eb="13">
      <t>フクスウ</t>
    </rPh>
    <rPh sb="14" eb="16">
      <t>コウゾウ</t>
    </rPh>
    <rPh sb="16" eb="18">
      <t>ホウホウ</t>
    </rPh>
    <rPh sb="22" eb="24">
      <t>バアイ</t>
    </rPh>
    <rPh sb="32" eb="34">
      <t>コウゾウ</t>
    </rPh>
    <rPh sb="35" eb="37">
      <t>ブブン</t>
    </rPh>
    <rPh sb="40" eb="42">
      <t>キサイ</t>
    </rPh>
    <rPh sb="44" eb="45">
      <t>クダ</t>
    </rPh>
    <phoneticPr fontId="20"/>
  </si>
  <si>
    <t>２０１２年版　日本建築行政会議編集を参考</t>
    <rPh sb="4" eb="5">
      <t>ネン</t>
    </rPh>
    <rPh sb="5" eb="6">
      <t>バン</t>
    </rPh>
    <rPh sb="7" eb="9">
      <t>ニホン</t>
    </rPh>
    <rPh sb="9" eb="11">
      <t>ケンチク</t>
    </rPh>
    <rPh sb="11" eb="13">
      <t>ギョウセイ</t>
    </rPh>
    <rPh sb="13" eb="15">
      <t>カイギ</t>
    </rPh>
    <rPh sb="15" eb="17">
      <t>ヘンシュウ</t>
    </rPh>
    <rPh sb="18" eb="20">
      <t>サンコウ</t>
    </rPh>
    <phoneticPr fontId="20"/>
  </si>
  <si>
    <t>（P２）</t>
    <phoneticPr fontId="20"/>
  </si>
  <si>
    <t>［鉄筋コンクリート造］　[鉄骨造]　[木造]　共通</t>
    <rPh sb="1" eb="3">
      <t>テッキン</t>
    </rPh>
    <rPh sb="9" eb="10">
      <t>ゾウ</t>
    </rPh>
    <rPh sb="13" eb="15">
      <t>テッコツ</t>
    </rPh>
    <rPh sb="15" eb="16">
      <t>ゾウ</t>
    </rPh>
    <rPh sb="19" eb="21">
      <t>モクゾウ</t>
    </rPh>
    <rPh sb="23" eb="25">
      <t>キョウツウ</t>
    </rPh>
    <phoneticPr fontId="20"/>
  </si>
  <si>
    <t>確認を行った部位・材料の種類等</t>
    <phoneticPr fontId="20"/>
  </si>
  <si>
    <t>照合内容</t>
    <phoneticPr fontId="20"/>
  </si>
  <si>
    <t>照合を行った
設計図書</t>
    <phoneticPr fontId="20"/>
  </si>
  <si>
    <t>照合方法</t>
    <phoneticPr fontId="20"/>
  </si>
  <si>
    <t>照合結
果(不適の場合には建築主に対して行った報告の内容）</t>
    <phoneticPr fontId="20"/>
  </si>
  <si>
    <t>特定天井に用いる材料の種類並びに当該特定天井の構造及び施工状況</t>
    <rPh sb="0" eb="2">
      <t>トクテイ</t>
    </rPh>
    <rPh sb="2" eb="4">
      <t>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7" eb="29">
      <t>セコウ</t>
    </rPh>
    <rPh sb="29" eb="31">
      <t>ジョウキョウ</t>
    </rPh>
    <phoneticPr fontId="20"/>
  </si>
  <si>
    <t xml:space="preserve"> 天井材</t>
    <rPh sb="1" eb="3">
      <t>テンジョウ</t>
    </rPh>
    <rPh sb="3" eb="4">
      <t>ザイ</t>
    </rPh>
    <phoneticPr fontId="20"/>
  </si>
  <si>
    <t xml:space="preserve"> （特定天井の対象は、天井高さ6m以上</t>
    <rPh sb="2" eb="4">
      <t>トクテイ</t>
    </rPh>
    <rPh sb="4" eb="6">
      <t>テンジョウ</t>
    </rPh>
    <rPh sb="7" eb="9">
      <t>タイショウ</t>
    </rPh>
    <rPh sb="11" eb="13">
      <t>テンジョウ</t>
    </rPh>
    <rPh sb="13" eb="14">
      <t>タカ</t>
    </rPh>
    <rPh sb="17" eb="19">
      <t>イジョウ</t>
    </rPh>
    <phoneticPr fontId="20"/>
  </si>
  <si>
    <t xml:space="preserve"> 天井受け材</t>
    <rPh sb="1" eb="4">
      <t>テンジョウウ</t>
    </rPh>
    <rPh sb="5" eb="6">
      <t>ザイ</t>
    </rPh>
    <phoneticPr fontId="20"/>
  </si>
  <si>
    <t xml:space="preserve"> 天井面積200㎡以上）</t>
    <rPh sb="1" eb="3">
      <t>テンジョウ</t>
    </rPh>
    <rPh sb="3" eb="5">
      <t>メンセキ</t>
    </rPh>
    <rPh sb="9" eb="11">
      <t>イジョウ</t>
    </rPh>
    <phoneticPr fontId="20"/>
  </si>
  <si>
    <t xml:space="preserve"> 仕上げ表</t>
    <rPh sb="1" eb="3">
      <t>シア</t>
    </rPh>
    <rPh sb="4" eb="5">
      <t>ヒョウ</t>
    </rPh>
    <phoneticPr fontId="20"/>
  </si>
  <si>
    <t xml:space="preserve"> 天井下地、天井受けの構造材、</t>
    <rPh sb="1" eb="3">
      <t>テンジョウ</t>
    </rPh>
    <rPh sb="3" eb="5">
      <t>シタジ</t>
    </rPh>
    <rPh sb="6" eb="8">
      <t>テンジョウ</t>
    </rPh>
    <rPh sb="8" eb="9">
      <t>ウ</t>
    </rPh>
    <rPh sb="11" eb="14">
      <t>コウゾウザイ</t>
    </rPh>
    <phoneticPr fontId="20"/>
  </si>
  <si>
    <t xml:space="preserve"> 天井伏図</t>
    <rPh sb="1" eb="2">
      <t>テン</t>
    </rPh>
    <rPh sb="2" eb="4">
      <t>イブセ</t>
    </rPh>
    <rPh sb="4" eb="5">
      <t>ズ</t>
    </rPh>
    <phoneticPr fontId="20"/>
  </si>
  <si>
    <t xml:space="preserve"> 天井と壁面のクリアランス</t>
    <rPh sb="1" eb="3">
      <t>テンジョウ</t>
    </rPh>
    <rPh sb="4" eb="6">
      <t>ヘキメン</t>
    </rPh>
    <phoneticPr fontId="20"/>
  </si>
  <si>
    <t xml:space="preserve"> 構造図</t>
    <rPh sb="1" eb="4">
      <t>コウゾウズ</t>
    </rPh>
    <phoneticPr fontId="20"/>
  </si>
  <si>
    <t>居室の内装の仕上げに用いる建築材料の種別及び当該建築材料を用いる部分の面積</t>
    <rPh sb="0" eb="2">
      <t>キョシツ</t>
    </rPh>
    <rPh sb="3" eb="5">
      <t>ナイソウ</t>
    </rPh>
    <phoneticPr fontId="20"/>
  </si>
  <si>
    <t xml:space="preserve"> （居室に使用する内装材料が全て</t>
    <rPh sb="2" eb="4">
      <t>キョシツ</t>
    </rPh>
    <rPh sb="5" eb="7">
      <t>シヨウ</t>
    </rPh>
    <rPh sb="9" eb="11">
      <t>ナイソウ</t>
    </rPh>
    <rPh sb="11" eb="13">
      <t>ザイリョウ</t>
    </rPh>
    <rPh sb="14" eb="15">
      <t>スベ</t>
    </rPh>
    <phoneticPr fontId="20"/>
  </si>
  <si>
    <t xml:space="preserve"> F☆☆☆☆であれば下記の記入は</t>
    <rPh sb="10" eb="12">
      <t>カキ</t>
    </rPh>
    <rPh sb="13" eb="15">
      <t>キニュウ</t>
    </rPh>
    <phoneticPr fontId="20"/>
  </si>
  <si>
    <t xml:space="preserve"> 不要です)</t>
    <rPh sb="1" eb="3">
      <t>フヨウ</t>
    </rPh>
    <phoneticPr fontId="20"/>
  </si>
  <si>
    <t xml:space="preserve"> ホルムアルデヒド発散材料の使用制限</t>
    <rPh sb="9" eb="11">
      <t>ハッサン</t>
    </rPh>
    <rPh sb="11" eb="13">
      <t>ザイリョウ</t>
    </rPh>
    <rPh sb="14" eb="16">
      <t>シヨウ</t>
    </rPh>
    <rPh sb="16" eb="18">
      <t>セイゲン</t>
    </rPh>
    <phoneticPr fontId="20"/>
  </si>
  <si>
    <t xml:space="preserve"> 建築材料表</t>
    <rPh sb="1" eb="3">
      <t>ケンチク</t>
    </rPh>
    <rPh sb="3" eb="5">
      <t>ザイリョウ</t>
    </rPh>
    <rPh sb="5" eb="6">
      <t>ヒョウ</t>
    </rPh>
    <phoneticPr fontId="20"/>
  </si>
  <si>
    <t xml:space="preserve"> 内装仕上げ材料</t>
    <rPh sb="1" eb="3">
      <t>ナイソウ</t>
    </rPh>
    <rPh sb="3" eb="5">
      <t>シア</t>
    </rPh>
    <rPh sb="6" eb="8">
      <t>ザイリョウ</t>
    </rPh>
    <phoneticPr fontId="20"/>
  </si>
  <si>
    <t xml:space="preserve"> 下地及び仕上げ材の種類、 規格、</t>
    <rPh sb="1" eb="3">
      <t>シタジ</t>
    </rPh>
    <rPh sb="3" eb="4">
      <t>オヨ</t>
    </rPh>
    <rPh sb="5" eb="7">
      <t>シア</t>
    </rPh>
    <rPh sb="8" eb="9">
      <t>ザイ</t>
    </rPh>
    <rPh sb="10" eb="12">
      <t>シュルイ</t>
    </rPh>
    <phoneticPr fontId="20"/>
  </si>
  <si>
    <t xml:space="preserve"> 仕上表</t>
    <rPh sb="1" eb="3">
      <t>シア</t>
    </rPh>
    <rPh sb="3" eb="4">
      <t>ヒョウ</t>
    </rPh>
    <phoneticPr fontId="20"/>
  </si>
  <si>
    <t xml:space="preserve"> 第一種ホルムアルデヒドの発散材料</t>
    <rPh sb="1" eb="2">
      <t>ダイ</t>
    </rPh>
    <rPh sb="2" eb="3">
      <t>イチ</t>
    </rPh>
    <rPh sb="3" eb="4">
      <t>シュ</t>
    </rPh>
    <rPh sb="13" eb="15">
      <t>ハッサン</t>
    </rPh>
    <rPh sb="15" eb="17">
      <t>ザイリョウ</t>
    </rPh>
    <phoneticPr fontId="20"/>
  </si>
  <si>
    <t xml:space="preserve"> 展開図</t>
    <rPh sb="1" eb="4">
      <t>テンカイズ</t>
    </rPh>
    <phoneticPr fontId="20"/>
  </si>
  <si>
    <t xml:space="preserve"> 不使用の確認</t>
    <rPh sb="1" eb="4">
      <t>フシヨウ</t>
    </rPh>
    <rPh sb="5" eb="7">
      <t>カクニン</t>
    </rPh>
    <phoneticPr fontId="20"/>
  </si>
  <si>
    <t xml:space="preserve"> 壁材</t>
    <rPh sb="1" eb="2">
      <t>カベ</t>
    </rPh>
    <rPh sb="2" eb="3">
      <t>ザイ</t>
    </rPh>
    <phoneticPr fontId="20"/>
  </si>
  <si>
    <t xml:space="preserve"> 第二種ホルムアルデヒド発散材料材</t>
    <rPh sb="1" eb="2">
      <t>ダイ</t>
    </rPh>
    <rPh sb="2" eb="4">
      <t>２シュ</t>
    </rPh>
    <rPh sb="12" eb="14">
      <t>ハッサン</t>
    </rPh>
    <rPh sb="14" eb="16">
      <t>ザイリョウ</t>
    </rPh>
    <rPh sb="16" eb="17">
      <t>ザイ</t>
    </rPh>
    <phoneticPr fontId="20"/>
  </si>
  <si>
    <t xml:space="preserve"> 受け入れ時及び</t>
    <rPh sb="1" eb="2">
      <t>ウ</t>
    </rPh>
    <rPh sb="3" eb="4">
      <t>イ</t>
    </rPh>
    <rPh sb="5" eb="6">
      <t>ジ</t>
    </rPh>
    <rPh sb="6" eb="7">
      <t>オヨ</t>
    </rPh>
    <phoneticPr fontId="20"/>
  </si>
  <si>
    <t xml:space="preserve"> 床材</t>
    <rPh sb="1" eb="3">
      <t>ユカザイ</t>
    </rPh>
    <phoneticPr fontId="20"/>
  </si>
  <si>
    <t xml:space="preserve"> 使用面積の計測　　　　　㎡</t>
    <rPh sb="1" eb="3">
      <t>シヨウ</t>
    </rPh>
    <rPh sb="3" eb="5">
      <t>メンセキ</t>
    </rPh>
    <rPh sb="6" eb="8">
      <t>ケイソク</t>
    </rPh>
    <phoneticPr fontId="20"/>
  </si>
  <si>
    <t xml:space="preserve"> 工程終了時に現場で照合</t>
    <phoneticPr fontId="20"/>
  </si>
  <si>
    <t xml:space="preserve"> 目視、面積計測</t>
    <rPh sb="1" eb="3">
      <t>モクシ</t>
    </rPh>
    <rPh sb="4" eb="6">
      <t>メンセキ</t>
    </rPh>
    <rPh sb="6" eb="8">
      <t>ケイソク</t>
    </rPh>
    <phoneticPr fontId="20"/>
  </si>
  <si>
    <t xml:space="preserve"> 塗装材</t>
    <rPh sb="1" eb="3">
      <t>トソウ</t>
    </rPh>
    <rPh sb="3" eb="4">
      <t>ザイ</t>
    </rPh>
    <phoneticPr fontId="20"/>
  </si>
  <si>
    <t xml:space="preserve"> 第三種ホルムアルデヒド発散材料</t>
    <rPh sb="1" eb="2">
      <t>ダイ</t>
    </rPh>
    <rPh sb="2" eb="4">
      <t>サンシュ</t>
    </rPh>
    <rPh sb="12" eb="14">
      <t>ハッサン</t>
    </rPh>
    <rPh sb="14" eb="16">
      <t>ザイリョウ</t>
    </rPh>
    <phoneticPr fontId="20"/>
  </si>
  <si>
    <t>（F☆☆☆☆を確認）</t>
    <rPh sb="7" eb="9">
      <t>カクニン</t>
    </rPh>
    <phoneticPr fontId="20"/>
  </si>
  <si>
    <t xml:space="preserve"> 建具</t>
    <rPh sb="1" eb="3">
      <t>タテグ</t>
    </rPh>
    <phoneticPr fontId="20"/>
  </si>
  <si>
    <t xml:space="preserve"> 造り付け家具</t>
    <rPh sb="1" eb="2">
      <t>ツク</t>
    </rPh>
    <rPh sb="3" eb="4">
      <t>ツ</t>
    </rPh>
    <rPh sb="5" eb="7">
      <t>カグ</t>
    </rPh>
    <phoneticPr fontId="20"/>
  </si>
  <si>
    <t xml:space="preserve"> その他</t>
    <rPh sb="3" eb="4">
      <t>タ</t>
    </rPh>
    <phoneticPr fontId="20"/>
  </si>
  <si>
    <t>天井及び壁の室内に面する部分に係る仕上げの材料の種別及び厚さ</t>
    <rPh sb="0" eb="2">
      <t>テンジョウ</t>
    </rPh>
    <rPh sb="2" eb="3">
      <t>オヨ</t>
    </rPh>
    <rPh sb="4" eb="5">
      <t>カベ</t>
    </rPh>
    <phoneticPr fontId="20"/>
  </si>
  <si>
    <t xml:space="preserve"> （内装制限を受ける、室等の</t>
    <rPh sb="2" eb="4">
      <t>ナイソウ</t>
    </rPh>
    <rPh sb="4" eb="6">
      <t>セイゲン</t>
    </rPh>
    <rPh sb="7" eb="8">
      <t>ウ</t>
    </rPh>
    <rPh sb="11" eb="12">
      <t>シツ</t>
    </rPh>
    <rPh sb="12" eb="13">
      <t>トウ</t>
    </rPh>
    <phoneticPr fontId="20"/>
  </si>
  <si>
    <t xml:space="preserve"> 仕上材について照合します）</t>
    <rPh sb="1" eb="3">
      <t>シア</t>
    </rPh>
    <rPh sb="3" eb="4">
      <t>ザイ</t>
    </rPh>
    <rPh sb="8" eb="10">
      <t>ショウゴウ</t>
    </rPh>
    <phoneticPr fontId="20"/>
  </si>
  <si>
    <t xml:space="preserve"> 天井</t>
    <rPh sb="1" eb="3">
      <t>テンジョウ</t>
    </rPh>
    <phoneticPr fontId="20"/>
  </si>
  <si>
    <t xml:space="preserve"> 種類、仕上げ状況</t>
    <rPh sb="1" eb="3">
      <t>シュルイ</t>
    </rPh>
    <rPh sb="4" eb="6">
      <t>シア</t>
    </rPh>
    <rPh sb="7" eb="9">
      <t>ジョウキョウ</t>
    </rPh>
    <phoneticPr fontId="20"/>
  </si>
  <si>
    <t xml:space="preserve"> 仕様書、仕上表、</t>
    <rPh sb="1" eb="4">
      <t>シヨウショ</t>
    </rPh>
    <rPh sb="5" eb="7">
      <t>シア</t>
    </rPh>
    <rPh sb="7" eb="8">
      <t>ヒョウ</t>
    </rPh>
    <phoneticPr fontId="20"/>
  </si>
  <si>
    <t xml:space="preserve"> 壁</t>
    <rPh sb="1" eb="2">
      <t>カベ</t>
    </rPh>
    <phoneticPr fontId="20"/>
  </si>
  <si>
    <t>開口部に設ける建具の種類及び大きさ</t>
    <rPh sb="0" eb="3">
      <t>カイコウブ</t>
    </rPh>
    <rPh sb="4" eb="5">
      <t>モウ</t>
    </rPh>
    <phoneticPr fontId="20"/>
  </si>
  <si>
    <t>適</t>
    <rPh sb="0" eb="1">
      <t>テキ</t>
    </rPh>
    <phoneticPr fontId="20"/>
  </si>
  <si>
    <t xml:space="preserve"> （防火設備の設置が義務付けられて</t>
    <rPh sb="2" eb="4">
      <t>ボウカ</t>
    </rPh>
    <rPh sb="4" eb="6">
      <t>セツビ</t>
    </rPh>
    <rPh sb="7" eb="9">
      <t>セッチ</t>
    </rPh>
    <rPh sb="10" eb="12">
      <t>ギム</t>
    </rPh>
    <rPh sb="12" eb="13">
      <t>ツ</t>
    </rPh>
    <phoneticPr fontId="20"/>
  </si>
  <si>
    <t xml:space="preserve"> いる部分,法28条第1項の規程を受</t>
    <rPh sb="3" eb="5">
      <t>ブブン</t>
    </rPh>
    <rPh sb="6" eb="7">
      <t>ホウ</t>
    </rPh>
    <rPh sb="9" eb="10">
      <t>ジョウ</t>
    </rPh>
    <rPh sb="10" eb="11">
      <t>ダイ</t>
    </rPh>
    <rPh sb="12" eb="13">
      <t>コウ</t>
    </rPh>
    <rPh sb="14" eb="16">
      <t>キテイ</t>
    </rPh>
    <rPh sb="17" eb="18">
      <t>ウ</t>
    </rPh>
    <phoneticPr fontId="20"/>
  </si>
  <si>
    <t xml:space="preserve"> ける部分（採光）,及び法35条の適</t>
    <rPh sb="3" eb="5">
      <t>ブブン</t>
    </rPh>
    <rPh sb="6" eb="8">
      <t>サイコウ</t>
    </rPh>
    <rPh sb="10" eb="11">
      <t>オヨ</t>
    </rPh>
    <rPh sb="12" eb="13">
      <t>ホウ</t>
    </rPh>
    <rPh sb="15" eb="16">
      <t>ジョウ</t>
    </rPh>
    <rPh sb="17" eb="18">
      <t>テキ</t>
    </rPh>
    <phoneticPr fontId="20"/>
  </si>
  <si>
    <t xml:space="preserve"> 用を受ける部分（排煙設備、進入</t>
    <rPh sb="1" eb="2">
      <t>ヨウ</t>
    </rPh>
    <rPh sb="3" eb="4">
      <t>ウ</t>
    </rPh>
    <rPh sb="6" eb="7">
      <t>ブ</t>
    </rPh>
    <rPh sb="7" eb="8">
      <t>ブン</t>
    </rPh>
    <rPh sb="9" eb="11">
      <t>ハイエン</t>
    </rPh>
    <rPh sb="11" eb="13">
      <t>セツビ</t>
    </rPh>
    <rPh sb="14" eb="16">
      <t>シンニュウ</t>
    </rPh>
    <phoneticPr fontId="20"/>
  </si>
  <si>
    <t xml:space="preserve"> 口等）について照合します）</t>
    <rPh sb="1" eb="2">
      <t>クチ</t>
    </rPh>
    <rPh sb="2" eb="3">
      <t>トウ</t>
    </rPh>
    <rPh sb="8" eb="10">
      <t>ショウゴウ</t>
    </rPh>
    <phoneticPr fontId="20"/>
  </si>
  <si>
    <t xml:space="preserve"> 外部開口部</t>
    <rPh sb="1" eb="3">
      <t>ガイブ</t>
    </rPh>
    <rPh sb="3" eb="6">
      <t>カイコウブ</t>
    </rPh>
    <phoneticPr fontId="20"/>
  </si>
  <si>
    <t xml:space="preserve"> 形状、寸法、開閉方法</t>
    <rPh sb="1" eb="3">
      <t>ケイジョウ</t>
    </rPh>
    <rPh sb="4" eb="6">
      <t>スンポウ</t>
    </rPh>
    <rPh sb="7" eb="9">
      <t>カイヘイ</t>
    </rPh>
    <rPh sb="9" eb="11">
      <t>ホウホウ</t>
    </rPh>
    <phoneticPr fontId="20"/>
  </si>
  <si>
    <t xml:space="preserve"> 内部開口部</t>
    <rPh sb="1" eb="3">
      <t>ナイブ</t>
    </rPh>
    <rPh sb="3" eb="6">
      <t>カイコウブ</t>
    </rPh>
    <phoneticPr fontId="20"/>
  </si>
  <si>
    <t xml:space="preserve"> 材質、防火設備の種類</t>
    <rPh sb="1" eb="3">
      <t>ザイシツ</t>
    </rPh>
    <rPh sb="4" eb="8">
      <t>ボウカセツビ</t>
    </rPh>
    <rPh sb="9" eb="11">
      <t>シュルイ</t>
    </rPh>
    <phoneticPr fontId="20"/>
  </si>
  <si>
    <t xml:space="preserve"> 平面図、立面図、</t>
    <rPh sb="1" eb="4">
      <t>ヘイメンズ</t>
    </rPh>
    <rPh sb="5" eb="8">
      <t>リツメンズ</t>
    </rPh>
    <phoneticPr fontId="20"/>
  </si>
  <si>
    <t xml:space="preserve"> 工程終了時に現場で照合</t>
    <phoneticPr fontId="20"/>
  </si>
  <si>
    <t xml:space="preserve"> 断面図、建具表</t>
    <rPh sb="5" eb="7">
      <t>タテグ</t>
    </rPh>
    <rPh sb="7" eb="8">
      <t>ヒョウ</t>
    </rPh>
    <phoneticPr fontId="20"/>
  </si>
  <si>
    <t>建築設備に用いる材料の種類及びその照合した内容並びに当該建築設備の構造及び施工状況(区画貫通部の処理状況を含む)</t>
    <rPh sb="0" eb="2">
      <t>ケンチク</t>
    </rPh>
    <rPh sb="2" eb="4">
      <t>セツビ</t>
    </rPh>
    <rPh sb="5" eb="6">
      <t>モチ</t>
    </rPh>
    <rPh sb="8" eb="10">
      <t>ザイリョウ</t>
    </rPh>
    <rPh sb="11" eb="13">
      <t>シュルイ</t>
    </rPh>
    <rPh sb="13" eb="14">
      <t>オヨ</t>
    </rPh>
    <rPh sb="17" eb="19">
      <t>ショウゴウ</t>
    </rPh>
    <rPh sb="21" eb="23">
      <t>ナイヨウ</t>
    </rPh>
    <rPh sb="23" eb="24">
      <t>ナラ</t>
    </rPh>
    <rPh sb="26" eb="28">
      <t>トウガイ</t>
    </rPh>
    <rPh sb="28" eb="30">
      <t>ケンチク</t>
    </rPh>
    <rPh sb="33" eb="35">
      <t>コウゾウ</t>
    </rPh>
    <rPh sb="35" eb="36">
      <t>オヨ</t>
    </rPh>
    <rPh sb="37" eb="39">
      <t>セコウ</t>
    </rPh>
    <rPh sb="39" eb="41">
      <t>ジョウキョウ</t>
    </rPh>
    <rPh sb="42" eb="44">
      <t>クカク</t>
    </rPh>
    <rPh sb="44" eb="46">
      <t>カンツウ</t>
    </rPh>
    <rPh sb="46" eb="47">
      <t>ブ</t>
    </rPh>
    <rPh sb="48" eb="50">
      <t>ショリ</t>
    </rPh>
    <rPh sb="50" eb="52">
      <t>ジョウキョウ</t>
    </rPh>
    <rPh sb="53" eb="54">
      <t>フク</t>
    </rPh>
    <phoneticPr fontId="20"/>
  </si>
  <si>
    <t xml:space="preserve"> なし</t>
    <phoneticPr fontId="20"/>
  </si>
  <si>
    <t xml:space="preserve"> 配管、配線</t>
    <rPh sb="1" eb="3">
      <t>ハイカン</t>
    </rPh>
    <rPh sb="4" eb="6">
      <t>ハイセン</t>
    </rPh>
    <phoneticPr fontId="20"/>
  </si>
  <si>
    <t xml:space="preserve"> 種類、形状、寸法、設置位置</t>
    <rPh sb="1" eb="3">
      <t>シュルイ</t>
    </rPh>
    <rPh sb="7" eb="9">
      <t>スンポウ</t>
    </rPh>
    <phoneticPr fontId="20"/>
  </si>
  <si>
    <t xml:space="preserve"> 特記仕様書</t>
    <rPh sb="1" eb="3">
      <t>トッキ</t>
    </rPh>
    <rPh sb="3" eb="6">
      <t>シヨウショ</t>
    </rPh>
    <phoneticPr fontId="20"/>
  </si>
  <si>
    <t xml:space="preserve"> 配管等の区画</t>
    <rPh sb="1" eb="3">
      <t>ハイカン</t>
    </rPh>
    <rPh sb="3" eb="4">
      <t>トウ</t>
    </rPh>
    <rPh sb="5" eb="7">
      <t>クカク</t>
    </rPh>
    <phoneticPr fontId="20"/>
  </si>
  <si>
    <t xml:space="preserve"> 貫通部分の補強</t>
    <rPh sb="1" eb="3">
      <t>カンツウ</t>
    </rPh>
    <rPh sb="3" eb="5">
      <t>ブブン</t>
    </rPh>
    <rPh sb="6" eb="8">
      <t>ホキョウ</t>
    </rPh>
    <phoneticPr fontId="20"/>
  </si>
  <si>
    <t xml:space="preserve"> 貫通部</t>
    <rPh sb="1" eb="3">
      <t>カンツウ</t>
    </rPh>
    <rPh sb="3" eb="4">
      <t>ブ</t>
    </rPh>
    <phoneticPr fontId="20"/>
  </si>
  <si>
    <t xml:space="preserve"> 防火措置</t>
    <rPh sb="1" eb="3">
      <t>ボウカ</t>
    </rPh>
    <rPh sb="3" eb="5">
      <t>ソチ</t>
    </rPh>
    <phoneticPr fontId="20"/>
  </si>
  <si>
    <t xml:space="preserve"> 給排水設備</t>
    <rPh sb="1" eb="4">
      <t>キュウハイスイ</t>
    </rPh>
    <rPh sb="4" eb="6">
      <t>セツビ</t>
    </rPh>
    <phoneticPr fontId="20"/>
  </si>
  <si>
    <t xml:space="preserve"> 漏水検査</t>
    <rPh sb="1" eb="3">
      <t>ロウスイ</t>
    </rPh>
    <rPh sb="3" eb="5">
      <t>ケンサ</t>
    </rPh>
    <phoneticPr fontId="20"/>
  </si>
  <si>
    <t xml:space="preserve"> 衛生設備</t>
    <rPh sb="1" eb="3">
      <t>エイセイ</t>
    </rPh>
    <rPh sb="3" eb="5">
      <t>セツビ</t>
    </rPh>
    <phoneticPr fontId="20"/>
  </si>
  <si>
    <t xml:space="preserve"> 機器性能</t>
    <rPh sb="1" eb="3">
      <t>キキ</t>
    </rPh>
    <rPh sb="3" eb="5">
      <t>セイノウ</t>
    </rPh>
    <phoneticPr fontId="20"/>
  </si>
  <si>
    <t xml:space="preserve"> 器具リスト</t>
    <rPh sb="1" eb="3">
      <t>キグ</t>
    </rPh>
    <phoneticPr fontId="20"/>
  </si>
  <si>
    <t xml:space="preserve"> 電気設備</t>
    <rPh sb="1" eb="3">
      <t>デンキ</t>
    </rPh>
    <rPh sb="3" eb="5">
      <t>セツビ</t>
    </rPh>
    <phoneticPr fontId="20"/>
  </si>
  <si>
    <t xml:space="preserve"> 告示、大臣認定</t>
    <rPh sb="4" eb="6">
      <t>ダイジン</t>
    </rPh>
    <rPh sb="6" eb="8">
      <t>ニンテイ</t>
    </rPh>
    <phoneticPr fontId="20"/>
  </si>
  <si>
    <t xml:space="preserve"> 照明設備</t>
    <rPh sb="1" eb="3">
      <t>ショウメイ</t>
    </rPh>
    <rPh sb="3" eb="5">
      <t>セツビ</t>
    </rPh>
    <phoneticPr fontId="20"/>
  </si>
  <si>
    <t xml:space="preserve"> 非常照明設置状況</t>
    <rPh sb="1" eb="3">
      <t>ヒジョウ</t>
    </rPh>
    <rPh sb="3" eb="5">
      <t>ショウメイ</t>
    </rPh>
    <rPh sb="5" eb="7">
      <t>セッチ</t>
    </rPh>
    <rPh sb="7" eb="9">
      <t>ジョウキョウ</t>
    </rPh>
    <phoneticPr fontId="20"/>
  </si>
  <si>
    <t xml:space="preserve"> 換気設備(居室)</t>
    <rPh sb="1" eb="3">
      <t>カンキ</t>
    </rPh>
    <rPh sb="3" eb="5">
      <t>セツビ</t>
    </rPh>
    <rPh sb="6" eb="8">
      <t>キョシツ</t>
    </rPh>
    <phoneticPr fontId="20"/>
  </si>
  <si>
    <t xml:space="preserve"> 換気風量等</t>
    <rPh sb="1" eb="3">
      <t>カンキ</t>
    </rPh>
    <rPh sb="3" eb="5">
      <t>フウリョウ</t>
    </rPh>
    <rPh sb="5" eb="6">
      <t>トウ</t>
    </rPh>
    <phoneticPr fontId="20"/>
  </si>
  <si>
    <t xml:space="preserve"> 換気経路</t>
    <rPh sb="1" eb="3">
      <t>カンキ</t>
    </rPh>
    <rPh sb="3" eb="5">
      <t>ケイロ</t>
    </rPh>
    <phoneticPr fontId="20"/>
  </si>
  <si>
    <t xml:space="preserve"> 給気口位置</t>
    <rPh sb="1" eb="2">
      <t>キュウ</t>
    </rPh>
    <rPh sb="2" eb="3">
      <t>キ</t>
    </rPh>
    <rPh sb="3" eb="4">
      <t>クチ</t>
    </rPh>
    <rPh sb="4" eb="6">
      <t>イチ</t>
    </rPh>
    <phoneticPr fontId="20"/>
  </si>
  <si>
    <t xml:space="preserve"> </t>
    <phoneticPr fontId="20"/>
  </si>
  <si>
    <t xml:space="preserve"> 排気機の位置及び性能</t>
    <rPh sb="1" eb="3">
      <t>ハイキ</t>
    </rPh>
    <rPh sb="3" eb="4">
      <t>キ</t>
    </rPh>
    <rPh sb="5" eb="7">
      <t>イチ</t>
    </rPh>
    <rPh sb="7" eb="8">
      <t>オヨ</t>
    </rPh>
    <rPh sb="9" eb="11">
      <t>セイノウ</t>
    </rPh>
    <phoneticPr fontId="20"/>
  </si>
  <si>
    <t xml:space="preserve"> 換気計算書</t>
    <rPh sb="1" eb="3">
      <t>カンキ</t>
    </rPh>
    <rPh sb="3" eb="5">
      <t>ケイサン</t>
    </rPh>
    <rPh sb="5" eb="6">
      <t>ショ</t>
    </rPh>
    <phoneticPr fontId="20"/>
  </si>
  <si>
    <t xml:space="preserve"> 受け入れ時の製品の確認</t>
    <rPh sb="1" eb="2">
      <t>ウ</t>
    </rPh>
    <rPh sb="3" eb="4">
      <t>イ</t>
    </rPh>
    <rPh sb="5" eb="6">
      <t>ジ</t>
    </rPh>
    <rPh sb="7" eb="9">
      <t>セイヒン</t>
    </rPh>
    <rPh sb="10" eb="12">
      <t>カクニン</t>
    </rPh>
    <phoneticPr fontId="20"/>
  </si>
  <si>
    <t xml:space="preserve"> 扉の種類、</t>
    <rPh sb="1" eb="2">
      <t>トビラ</t>
    </rPh>
    <rPh sb="3" eb="5">
      <t>シュルイ</t>
    </rPh>
    <phoneticPr fontId="20"/>
  </si>
  <si>
    <t xml:space="preserve"> 立面図</t>
    <rPh sb="1" eb="4">
      <t>リツメンズ</t>
    </rPh>
    <phoneticPr fontId="20"/>
  </si>
  <si>
    <t xml:space="preserve"> 及び機器取付け時に</t>
    <phoneticPr fontId="20"/>
  </si>
  <si>
    <t xml:space="preserve"> 開き戸のアンダーカットの有無</t>
    <phoneticPr fontId="20"/>
  </si>
  <si>
    <t xml:space="preserve"> 建具表、展開図</t>
    <rPh sb="1" eb="3">
      <t>タテグ</t>
    </rPh>
    <rPh sb="3" eb="4">
      <t>ヒョウ</t>
    </rPh>
    <rPh sb="5" eb="8">
      <t>テンカイズ</t>
    </rPh>
    <phoneticPr fontId="20"/>
  </si>
  <si>
    <t xml:space="preserve"> 現場で照合</t>
    <phoneticPr fontId="20"/>
  </si>
  <si>
    <t xml:space="preserve"> 天井裏、小屋裏換気</t>
    <rPh sb="1" eb="3">
      <t>テンジョウ</t>
    </rPh>
    <rPh sb="3" eb="4">
      <t>ウラ</t>
    </rPh>
    <rPh sb="5" eb="7">
      <t>コヤ</t>
    </rPh>
    <rPh sb="7" eb="8">
      <t>ウラ</t>
    </rPh>
    <rPh sb="8" eb="10">
      <t>カンキ</t>
    </rPh>
    <phoneticPr fontId="20"/>
  </si>
  <si>
    <t xml:space="preserve"> 矩計図</t>
    <rPh sb="1" eb="2">
      <t>ツネ</t>
    </rPh>
    <rPh sb="2" eb="3">
      <t>ケイ</t>
    </rPh>
    <rPh sb="3" eb="4">
      <t>ズ</t>
    </rPh>
    <phoneticPr fontId="20"/>
  </si>
  <si>
    <t xml:space="preserve"> 消防設備</t>
    <rPh sb="1" eb="3">
      <t>ショウボウ</t>
    </rPh>
    <rPh sb="3" eb="5">
      <t>セツビ</t>
    </rPh>
    <phoneticPr fontId="20"/>
  </si>
  <si>
    <t xml:space="preserve"> (住宅用防災機器)</t>
    <rPh sb="2" eb="4">
      <t>ジュウタク</t>
    </rPh>
    <rPh sb="4" eb="5">
      <t>ヨウ</t>
    </rPh>
    <rPh sb="5" eb="7">
      <t>ボウサイ</t>
    </rPh>
    <rPh sb="7" eb="9">
      <t>キキ</t>
    </rPh>
    <phoneticPr fontId="20"/>
  </si>
  <si>
    <t xml:space="preserve"> 台所、寝室、階段、煙・熱感知器</t>
    <rPh sb="1" eb="3">
      <t>ダイドコロ</t>
    </rPh>
    <rPh sb="4" eb="6">
      <t>シンシツ</t>
    </rPh>
    <rPh sb="7" eb="9">
      <t>カイダン</t>
    </rPh>
    <rPh sb="10" eb="11">
      <t>ケムリ</t>
    </rPh>
    <rPh sb="12" eb="13">
      <t>ネツ</t>
    </rPh>
    <rPh sb="13" eb="15">
      <t>カンチ</t>
    </rPh>
    <rPh sb="15" eb="16">
      <t>キ</t>
    </rPh>
    <phoneticPr fontId="20"/>
  </si>
  <si>
    <t xml:space="preserve"> ガス設備</t>
    <rPh sb="3" eb="5">
      <t>セツビ</t>
    </rPh>
    <phoneticPr fontId="20"/>
  </si>
  <si>
    <t xml:space="preserve"> 浄化槽設備</t>
    <rPh sb="1" eb="3">
      <t>ジョウカ</t>
    </rPh>
    <rPh sb="3" eb="4">
      <t>ソウ</t>
    </rPh>
    <rPh sb="4" eb="6">
      <t>セツビ</t>
    </rPh>
    <phoneticPr fontId="20"/>
  </si>
  <si>
    <t xml:space="preserve"> 太陽光設備</t>
    <rPh sb="1" eb="4">
      <t>タイヨウコウ</t>
    </rPh>
    <rPh sb="4" eb="6">
      <t>セツビ</t>
    </rPh>
    <phoneticPr fontId="20"/>
  </si>
  <si>
    <t>上記に書き表せない事項で特に報告すべき事項を記入して下さい</t>
    <rPh sb="0" eb="2">
      <t>ジョウキ</t>
    </rPh>
    <rPh sb="3" eb="4">
      <t>カ</t>
    </rPh>
    <rPh sb="5" eb="6">
      <t>アラワ</t>
    </rPh>
    <rPh sb="9" eb="11">
      <t>ジコウ</t>
    </rPh>
    <rPh sb="12" eb="13">
      <t>トク</t>
    </rPh>
    <rPh sb="14" eb="16">
      <t>ホウコク</t>
    </rPh>
    <rPh sb="19" eb="21">
      <t>ジコウ</t>
    </rPh>
    <rPh sb="22" eb="24">
      <t>キニュウ</t>
    </rPh>
    <rPh sb="26" eb="27">
      <t>クダ</t>
    </rPh>
    <phoneticPr fontId="20"/>
  </si>
  <si>
    <t xml:space="preserve">  註1　この書類に記載すべき事項を含む報告書を別に添付すれば、この書類を別途提出するに必要はありません。</t>
    <rPh sb="2" eb="3">
      <t>チュウ</t>
    </rPh>
    <phoneticPr fontId="20"/>
  </si>
  <si>
    <t xml:space="preserve"> なし</t>
  </si>
  <si>
    <t>（P1)</t>
    <phoneticPr fontId="20"/>
  </si>
  <si>
    <t>［鉄骨造］</t>
    <rPh sb="1" eb="3">
      <t>テッコツ</t>
    </rPh>
    <rPh sb="3" eb="4">
      <t>ゾウ</t>
    </rPh>
    <phoneticPr fontId="20"/>
  </si>
  <si>
    <t xml:space="preserve"> 地盤調査報告書</t>
    <rPh sb="1" eb="3">
      <t>ジバン</t>
    </rPh>
    <rPh sb="3" eb="5">
      <t>チョウサ</t>
    </rPh>
    <rPh sb="5" eb="8">
      <t>ホウコクショ</t>
    </rPh>
    <phoneticPr fontId="20"/>
  </si>
  <si>
    <t xml:space="preserve"> 構造詳細図</t>
    <rPh sb="1" eb="3">
      <t>コウゾウ</t>
    </rPh>
    <rPh sb="3" eb="5">
      <t>ショウサイ</t>
    </rPh>
    <rPh sb="5" eb="6">
      <t>ズ</t>
    </rPh>
    <phoneticPr fontId="20"/>
  </si>
  <si>
    <t xml:space="preserve"> 鉄骨・鋼材</t>
    <phoneticPr fontId="20"/>
  </si>
  <si>
    <t>表面仕上、圧縮材の有効細長比</t>
    <rPh sb="0" eb="2">
      <t>ヒョウメン</t>
    </rPh>
    <rPh sb="2" eb="4">
      <t>シアゲ</t>
    </rPh>
    <rPh sb="5" eb="7">
      <t>アッシュク</t>
    </rPh>
    <rPh sb="7" eb="8">
      <t>ザイ</t>
    </rPh>
    <rPh sb="9" eb="11">
      <t>ユウコウ</t>
    </rPh>
    <rPh sb="11" eb="13">
      <t>ホソナガ</t>
    </rPh>
    <rPh sb="13" eb="14">
      <t>ヒ</t>
    </rPh>
    <phoneticPr fontId="20"/>
  </si>
  <si>
    <t xml:space="preserve"> 高力ボルト</t>
    <rPh sb="1" eb="2">
      <t>コウ</t>
    </rPh>
    <rPh sb="2" eb="3">
      <t>リョク</t>
    </rPh>
    <phoneticPr fontId="20"/>
  </si>
  <si>
    <t>品質、形状、寸法、ボルト孔の径</t>
    <rPh sb="0" eb="2">
      <t>ヒンシツ</t>
    </rPh>
    <rPh sb="3" eb="5">
      <t>ケイジョウ</t>
    </rPh>
    <rPh sb="6" eb="8">
      <t>スンポウ</t>
    </rPh>
    <rPh sb="12" eb="13">
      <t>コウ</t>
    </rPh>
    <rPh sb="14" eb="15">
      <t>ケイ</t>
    </rPh>
    <phoneticPr fontId="20"/>
  </si>
  <si>
    <t xml:space="preserve"> 受入時及び</t>
    <rPh sb="1" eb="3">
      <t>ウケイレ</t>
    </rPh>
    <rPh sb="3" eb="4">
      <t>ジ</t>
    </rPh>
    <rPh sb="4" eb="5">
      <t>オヨ</t>
    </rPh>
    <phoneticPr fontId="20"/>
  </si>
  <si>
    <t xml:space="preserve"> 配合計画書による書類審査</t>
    <rPh sb="1" eb="3">
      <t>ハイゴウ</t>
    </rPh>
    <rPh sb="3" eb="6">
      <t>ケイカクショ</t>
    </rPh>
    <rPh sb="9" eb="11">
      <t>ショルイ</t>
    </rPh>
    <rPh sb="11" eb="13">
      <t>シンサ</t>
    </rPh>
    <phoneticPr fontId="20"/>
  </si>
  <si>
    <t>杭の余盛り(100cm)</t>
    <rPh sb="0" eb="1">
      <t>クイ</t>
    </rPh>
    <rPh sb="2" eb="3">
      <t>ヨ</t>
    </rPh>
    <rPh sb="3" eb="4">
      <t>モリ</t>
    </rPh>
    <phoneticPr fontId="20"/>
  </si>
  <si>
    <t>（柱、梁、桁、ブレス、</t>
    <rPh sb="1" eb="2">
      <t>ハシラ</t>
    </rPh>
    <rPh sb="3" eb="4">
      <t>ハリ</t>
    </rPh>
    <rPh sb="5" eb="6">
      <t>ケタ</t>
    </rPh>
    <phoneticPr fontId="20"/>
  </si>
  <si>
    <t>形状、寸法</t>
    <rPh sb="0" eb="2">
      <t>ケイジョウ</t>
    </rPh>
    <rPh sb="3" eb="5">
      <t>スンポウ</t>
    </rPh>
    <phoneticPr fontId="20"/>
  </si>
  <si>
    <t>デッキ材）</t>
    <rPh sb="3" eb="4">
      <t>ザイ</t>
    </rPh>
    <phoneticPr fontId="20"/>
  </si>
  <si>
    <t>基礎梁</t>
    <rPh sb="0" eb="2">
      <t>キソ</t>
    </rPh>
    <rPh sb="2" eb="3">
      <t>ハリ</t>
    </rPh>
    <phoneticPr fontId="20"/>
  </si>
  <si>
    <t xml:space="preserve"> 製作要領書</t>
    <rPh sb="1" eb="3">
      <t>セイサク</t>
    </rPh>
    <rPh sb="3" eb="5">
      <t>ヨウリョウ</t>
    </rPh>
    <rPh sb="5" eb="6">
      <t>ショ</t>
    </rPh>
    <phoneticPr fontId="20"/>
  </si>
  <si>
    <t xml:space="preserve"> 検査要領書</t>
    <rPh sb="1" eb="3">
      <t>ケンサ</t>
    </rPh>
    <rPh sb="3" eb="5">
      <t>ヨウリョウ</t>
    </rPh>
    <rPh sb="5" eb="6">
      <t>ショ</t>
    </rPh>
    <phoneticPr fontId="20"/>
  </si>
  <si>
    <t xml:space="preserve"> 作業要領書</t>
    <rPh sb="1" eb="3">
      <t>サギョウ</t>
    </rPh>
    <rPh sb="3" eb="5">
      <t>ヨウリョウ</t>
    </rPh>
    <rPh sb="5" eb="6">
      <t>ショ</t>
    </rPh>
    <phoneticPr fontId="20"/>
  </si>
  <si>
    <t>ｻﾝﾌﾟﾙ数 ： 　　　箇所/ ロット</t>
    <rPh sb="5" eb="6">
      <t>カズ</t>
    </rPh>
    <rPh sb="12" eb="14">
      <t>カショ</t>
    </rPh>
    <phoneticPr fontId="20"/>
  </si>
  <si>
    <t xml:space="preserve"> 要領書・報告書の確認</t>
    <rPh sb="1" eb="3">
      <t>ヨウリョウ</t>
    </rPh>
    <rPh sb="3" eb="4">
      <t>ショ</t>
    </rPh>
    <rPh sb="5" eb="7">
      <t>ホウコク</t>
    </rPh>
    <rPh sb="7" eb="8">
      <t>ショ</t>
    </rPh>
    <rPh sb="9" eb="11">
      <t>カクニン</t>
    </rPh>
    <phoneticPr fontId="20"/>
  </si>
  <si>
    <t xml:space="preserve"> 溶接(工場)</t>
    <rPh sb="1" eb="3">
      <t>ヨウセツ</t>
    </rPh>
    <rPh sb="4" eb="6">
      <t>コウジョウ</t>
    </rPh>
    <phoneticPr fontId="20"/>
  </si>
  <si>
    <t>製作工場(大臣認定)</t>
    <rPh sb="0" eb="2">
      <t>セイサク</t>
    </rPh>
    <rPh sb="2" eb="4">
      <t>コウジョウ</t>
    </rPh>
    <rPh sb="5" eb="7">
      <t>ダイジン</t>
    </rPh>
    <rPh sb="7" eb="9">
      <t>ニンテイ</t>
    </rPh>
    <phoneticPr fontId="20"/>
  </si>
  <si>
    <t>製作精度</t>
    <rPh sb="0" eb="2">
      <t>セイサク</t>
    </rPh>
    <rPh sb="2" eb="4">
      <t>セイド</t>
    </rPh>
    <phoneticPr fontId="20"/>
  </si>
  <si>
    <t>溶接部検査(VT及びUT)</t>
    <rPh sb="0" eb="2">
      <t>ヨウセツ</t>
    </rPh>
    <rPh sb="2" eb="3">
      <t>ブ</t>
    </rPh>
    <rPh sb="3" eb="5">
      <t>ケンサ</t>
    </rPh>
    <rPh sb="8" eb="9">
      <t>オヨ</t>
    </rPh>
    <phoneticPr fontId="20"/>
  </si>
  <si>
    <t>　 資格：　　　　　　　　　</t>
    <rPh sb="2" eb="4">
      <t>□</t>
    </rPh>
    <phoneticPr fontId="20"/>
  </si>
  <si>
    <t xml:space="preserve"> （型式認定住宅は品質</t>
    <rPh sb="2" eb="4">
      <t>カタシキ</t>
    </rPh>
    <rPh sb="4" eb="6">
      <t>ニンテイ</t>
    </rPh>
    <rPh sb="6" eb="8">
      <t>ジュウタク</t>
    </rPh>
    <rPh sb="9" eb="11">
      <t>ヒンシツ</t>
    </rPh>
    <phoneticPr fontId="20"/>
  </si>
  <si>
    <t xml:space="preserve"> 検査納品書で確認)</t>
    <rPh sb="1" eb="3">
      <t>ケンサ</t>
    </rPh>
    <rPh sb="3" eb="6">
      <t>ノウヒンショ</t>
    </rPh>
    <rPh sb="7" eb="9">
      <t>カクニン</t>
    </rPh>
    <phoneticPr fontId="20"/>
  </si>
  <si>
    <t xml:space="preserve"> 高力ボルト接合部</t>
    <rPh sb="1" eb="2">
      <t>タカ</t>
    </rPh>
    <rPh sb="2" eb="3">
      <t>チカラ</t>
    </rPh>
    <rPh sb="6" eb="8">
      <t>セツゴウ</t>
    </rPh>
    <rPh sb="8" eb="9">
      <t>ブ</t>
    </rPh>
    <phoneticPr fontId="20"/>
  </si>
  <si>
    <t>接合面の処理、接合状況</t>
    <rPh sb="0" eb="2">
      <t>セツゴウ</t>
    </rPh>
    <rPh sb="2" eb="3">
      <t>メン</t>
    </rPh>
    <rPh sb="4" eb="6">
      <t>ショリ</t>
    </rPh>
    <rPh sb="7" eb="9">
      <t>セツゴウ</t>
    </rPh>
    <rPh sb="9" eb="11">
      <t>ジョウキョウ</t>
    </rPh>
    <phoneticPr fontId="20"/>
  </si>
  <si>
    <t xml:space="preserve"> 床スラブ</t>
    <rPh sb="1" eb="2">
      <t>ユカ</t>
    </rPh>
    <phoneticPr fontId="20"/>
  </si>
  <si>
    <t>スタッドボルトの状況</t>
    <rPh sb="8" eb="10">
      <t>ジョウキョウ</t>
    </rPh>
    <phoneticPr fontId="20"/>
  </si>
  <si>
    <t xml:space="preserve"> 軸組図</t>
    <rPh sb="1" eb="2">
      <t>ジク</t>
    </rPh>
    <rPh sb="2" eb="3">
      <t>グ</t>
    </rPh>
    <rPh sb="3" eb="4">
      <t>ズ</t>
    </rPh>
    <phoneticPr fontId="20"/>
  </si>
  <si>
    <t>デッキの位置、形状、寸法、</t>
    <rPh sb="4" eb="6">
      <t>イチ</t>
    </rPh>
    <rPh sb="7" eb="9">
      <t>ケイジョウ</t>
    </rPh>
    <rPh sb="10" eb="12">
      <t>スンポウ</t>
    </rPh>
    <phoneticPr fontId="20"/>
  </si>
  <si>
    <t xml:space="preserve"> デッキの規格、形状等</t>
    <rPh sb="5" eb="7">
      <t>キカク</t>
    </rPh>
    <rPh sb="8" eb="10">
      <t>ケイジョウ</t>
    </rPh>
    <rPh sb="10" eb="11">
      <t>トウ</t>
    </rPh>
    <phoneticPr fontId="20"/>
  </si>
  <si>
    <t xml:space="preserve"> デッキ</t>
    <phoneticPr fontId="20"/>
  </si>
  <si>
    <t xml:space="preserve"> 取り付け工法等の確認</t>
    <rPh sb="1" eb="2">
      <t>ト</t>
    </rPh>
    <rPh sb="3" eb="4">
      <t>ツ</t>
    </rPh>
    <rPh sb="5" eb="7">
      <t>コウホウ</t>
    </rPh>
    <rPh sb="7" eb="8">
      <t>トウ</t>
    </rPh>
    <rPh sb="9" eb="11">
      <t>カクニン</t>
    </rPh>
    <phoneticPr fontId="20"/>
  </si>
  <si>
    <t xml:space="preserve"> 床・壁・階段</t>
    <rPh sb="1" eb="2">
      <t>ユカ</t>
    </rPh>
    <rPh sb="3" eb="4">
      <t>カベ</t>
    </rPh>
    <rPh sb="5" eb="7">
      <t>カイダン</t>
    </rPh>
    <phoneticPr fontId="20"/>
  </si>
  <si>
    <t>方向及び開口部の位置</t>
    <rPh sb="0" eb="2">
      <t>ホウコウ</t>
    </rPh>
    <rPh sb="2" eb="3">
      <t>オヨ</t>
    </rPh>
    <rPh sb="4" eb="7">
      <t>カイコウブ</t>
    </rPh>
    <rPh sb="8" eb="10">
      <t>イチ</t>
    </rPh>
    <phoneticPr fontId="20"/>
  </si>
  <si>
    <t xml:space="preserve"> ささら桁等のサイズ</t>
    <rPh sb="4" eb="5">
      <t>ケタ</t>
    </rPh>
    <rPh sb="5" eb="6">
      <t>トウ</t>
    </rPh>
    <phoneticPr fontId="20"/>
  </si>
  <si>
    <t>形状、厚さ</t>
    <rPh sb="0" eb="2">
      <t>ケイジョウ</t>
    </rPh>
    <rPh sb="3" eb="4">
      <t>アツ</t>
    </rPh>
    <phoneticPr fontId="20"/>
  </si>
  <si>
    <t xml:space="preserve"> 鉄骨部材</t>
    <rPh sb="1" eb="3">
      <t>テッコツ</t>
    </rPh>
    <rPh sb="3" eb="5">
      <t>ブザイ</t>
    </rPh>
    <phoneticPr fontId="20"/>
  </si>
  <si>
    <t>防錆塗装を確認</t>
    <rPh sb="0" eb="2">
      <t>ボウサビ</t>
    </rPh>
    <rPh sb="2" eb="4">
      <t>トソウ</t>
    </rPh>
    <rPh sb="5" eb="7">
      <t>カクニン</t>
    </rPh>
    <phoneticPr fontId="20"/>
  </si>
  <si>
    <t>註1　この書類に記載すべき事項を含む報告書を別に添付すれば、この書類を別途提出する必要はありません。</t>
    <rPh sb="0" eb="1">
      <t>チュウ</t>
    </rPh>
    <rPh sb="5" eb="7">
      <t>ショルイ</t>
    </rPh>
    <rPh sb="8" eb="10">
      <t>キサイ</t>
    </rPh>
    <rPh sb="13" eb="15">
      <t>ジコウ</t>
    </rPh>
    <rPh sb="16" eb="17">
      <t>フク</t>
    </rPh>
    <rPh sb="18" eb="21">
      <t>ホウコクショ</t>
    </rPh>
    <rPh sb="22" eb="23">
      <t>ベツ</t>
    </rPh>
    <rPh sb="24" eb="26">
      <t>テンプ</t>
    </rPh>
    <rPh sb="32" eb="34">
      <t>ショルイ</t>
    </rPh>
    <rPh sb="35" eb="37">
      <t>ベット</t>
    </rPh>
    <rPh sb="37" eb="39">
      <t>テイシュツ</t>
    </rPh>
    <rPh sb="41" eb="43">
      <t>ヒツヨウ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</si>
  <si>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phoneticPr fontId="20"/>
  </si>
  <si>
    <t>特定天井に用いる材料の種類並びに当該特定天井の構造及び施工状況</t>
    <rPh sb="0" eb="4">
      <t>トクテイテンジョウ</t>
    </rPh>
    <rPh sb="5" eb="6">
      <t>モチ</t>
    </rPh>
    <rPh sb="8" eb="10">
      <t>ザイリョウ</t>
    </rPh>
    <rPh sb="11" eb="13">
      <t>シュルイ</t>
    </rPh>
    <rPh sb="13" eb="14">
      <t>ナラ</t>
    </rPh>
    <rPh sb="16" eb="18">
      <t>トウガイ</t>
    </rPh>
    <rPh sb="18" eb="20">
      <t>トクテイ</t>
    </rPh>
    <rPh sb="20" eb="22">
      <t>テンジョウ</t>
    </rPh>
    <rPh sb="23" eb="25">
      <t>コウゾウ</t>
    </rPh>
    <rPh sb="25" eb="26">
      <t>オヨ</t>
    </rPh>
    <rPh sb="29" eb="31">
      <t>ジョウキョウ</t>
    </rPh>
    <phoneticPr fontId="20"/>
  </si>
  <si>
    <t>天井及び壁の室内に面する部分に係る仕上げの材料の種別及び厚さ</t>
    <rPh sb="0" eb="2">
      <t>テンジョウ</t>
    </rPh>
    <rPh sb="2" eb="3">
      <t>オヨ</t>
    </rPh>
    <rPh sb="4" eb="5">
      <t>カベ</t>
    </rPh>
    <rPh sb="24" eb="26">
      <t>シュベツ</t>
    </rPh>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</si>
  <si>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</si>
  <si>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</si>
  <si>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</si>
  <si>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</si>
  <si>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 xml:space="preserve">  註1　この書類に記載すべき事項を含む報告書を別に添付すれば、この書類を別途提出するに必要はありません。</t>
    <rPh sb="2" eb="3">
      <t>チュウ</t>
    </rPh>
    <rPh sb="7" eb="9">
      <t>ショルイ</t>
    </rPh>
    <rPh sb="10" eb="12">
      <t>キサイ</t>
    </rPh>
    <rPh sb="15" eb="17">
      <t>ジコウ</t>
    </rPh>
    <rPh sb="18" eb="19">
      <t>フク</t>
    </rPh>
    <rPh sb="20" eb="23">
      <t>ホウコクショ</t>
    </rPh>
    <rPh sb="24" eb="25">
      <t>ベツ</t>
    </rPh>
    <rPh sb="26" eb="28">
      <t>テンプ</t>
    </rPh>
    <rPh sb="34" eb="36">
      <t>ショルイ</t>
    </rPh>
    <rPh sb="37" eb="39">
      <t>ベット</t>
    </rPh>
    <rPh sb="39" eb="41">
      <t>テイシュツ</t>
    </rPh>
    <rPh sb="44" eb="46">
      <t>ヒツヨウ</t>
    </rPh>
    <phoneticPr fontId="20"/>
  </si>
  <si>
    <t>［木造］</t>
    <rPh sb="1" eb="2">
      <t>モク</t>
    </rPh>
    <rPh sb="2" eb="3">
      <t>ゾウ</t>
    </rPh>
    <phoneticPr fontId="20"/>
  </si>
  <si>
    <t xml:space="preserve"> 敷地境界杭、敷地形状及び寸法</t>
    <rPh sb="1" eb="3">
      <t>シキチ</t>
    </rPh>
    <rPh sb="3" eb="5">
      <t>キョウカイ</t>
    </rPh>
    <rPh sb="5" eb="6">
      <t>クイ</t>
    </rPh>
    <rPh sb="7" eb="9">
      <t>シキチ</t>
    </rPh>
    <rPh sb="9" eb="11">
      <t>ケイジョウ</t>
    </rPh>
    <rPh sb="11" eb="12">
      <t>オヨ</t>
    </rPh>
    <rPh sb="13" eb="15">
      <t>スンポウ</t>
    </rPh>
    <phoneticPr fontId="20"/>
  </si>
  <si>
    <t xml:space="preserve"> 道路との接続状況</t>
    <rPh sb="1" eb="3">
      <t>ドウロ</t>
    </rPh>
    <rPh sb="5" eb="7">
      <t>セツゾク</t>
    </rPh>
    <rPh sb="7" eb="9">
      <t>ジョウキョウ</t>
    </rPh>
    <phoneticPr fontId="20"/>
  </si>
  <si>
    <t xml:space="preserve"> 詳細図</t>
    <rPh sb="1" eb="4">
      <t>ショウサイズ</t>
    </rPh>
    <phoneticPr fontId="20"/>
  </si>
  <si>
    <t xml:space="preserve"> 設置状況、管径、形状</t>
    <rPh sb="1" eb="3">
      <t>セッチ</t>
    </rPh>
    <rPh sb="3" eb="5">
      <t>ジョウキョウ</t>
    </rPh>
    <rPh sb="6" eb="7">
      <t>カン</t>
    </rPh>
    <rPh sb="7" eb="8">
      <t>ケイ</t>
    </rPh>
    <rPh sb="9" eb="11">
      <t>ケイジョウ</t>
    </rPh>
    <phoneticPr fontId="20"/>
  </si>
  <si>
    <t xml:space="preserve"> 高低差、形状、寸法</t>
    <rPh sb="1" eb="4">
      <t>コウテイサ</t>
    </rPh>
    <rPh sb="5" eb="7">
      <t>ケイジョウ</t>
    </rPh>
    <rPh sb="8" eb="10">
      <t>スンポウ</t>
    </rPh>
    <phoneticPr fontId="20"/>
  </si>
  <si>
    <t xml:space="preserve"> 地盤補強の必要性</t>
    <rPh sb="1" eb="3">
      <t>ジバン</t>
    </rPh>
    <rPh sb="3" eb="5">
      <t>ホキョウ</t>
    </rPh>
    <rPh sb="6" eb="9">
      <t>ヒツヨウセイ</t>
    </rPh>
    <phoneticPr fontId="20"/>
  </si>
  <si>
    <t xml:space="preserve"> 木材</t>
    <rPh sb="1" eb="2">
      <t>モク</t>
    </rPh>
    <rPh sb="2" eb="3">
      <t>ザイ</t>
    </rPh>
    <phoneticPr fontId="20"/>
  </si>
  <si>
    <t xml:space="preserve"> 材料、種類、規格、仕上げ</t>
    <rPh sb="1" eb="3">
      <t>ザイリョウ</t>
    </rPh>
    <rPh sb="4" eb="6">
      <t>シュルイ</t>
    </rPh>
    <rPh sb="7" eb="9">
      <t>キカク</t>
    </rPh>
    <rPh sb="10" eb="12">
      <t>シア</t>
    </rPh>
    <phoneticPr fontId="20"/>
  </si>
  <si>
    <t xml:space="preserve"> 各階伏図</t>
    <rPh sb="1" eb="2">
      <t>カク</t>
    </rPh>
    <rPh sb="2" eb="3">
      <t>カイ</t>
    </rPh>
    <rPh sb="3" eb="4">
      <t>フ</t>
    </rPh>
    <rPh sb="4" eb="5">
      <t>ズ</t>
    </rPh>
    <phoneticPr fontId="20"/>
  </si>
  <si>
    <t xml:space="preserve"> 鉄筋、接合金物</t>
    <rPh sb="1" eb="3">
      <t>テッキン</t>
    </rPh>
    <phoneticPr fontId="20"/>
  </si>
  <si>
    <t xml:space="preserve"> 品質、形状、寸法</t>
    <rPh sb="1" eb="3">
      <t>ヒンシツ</t>
    </rPh>
    <rPh sb="4" eb="6">
      <t>ケイジョウ</t>
    </rPh>
    <rPh sb="7" eb="9">
      <t>スンポウ</t>
    </rPh>
    <phoneticPr fontId="20"/>
  </si>
  <si>
    <t xml:space="preserve"> 仕上表</t>
    <rPh sb="1" eb="3">
      <t>シアゲ</t>
    </rPh>
    <rPh sb="3" eb="4">
      <t>ヒョウ</t>
    </rPh>
    <phoneticPr fontId="20"/>
  </si>
  <si>
    <t xml:space="preserve"> 屋根材、外壁材</t>
    <rPh sb="1" eb="3">
      <t>ヤネ</t>
    </rPh>
    <phoneticPr fontId="20"/>
  </si>
  <si>
    <t xml:space="preserve"> 小屋伏図</t>
    <rPh sb="1" eb="3">
      <t>コヤ</t>
    </rPh>
    <rPh sb="3" eb="4">
      <t>フ</t>
    </rPh>
    <rPh sb="4" eb="5">
      <t>ズ</t>
    </rPh>
    <phoneticPr fontId="20"/>
  </si>
  <si>
    <t xml:space="preserve"> 天井材、耐力壁材</t>
    <rPh sb="1" eb="3">
      <t>テンジョウ</t>
    </rPh>
    <rPh sb="3" eb="4">
      <t>ザイ</t>
    </rPh>
    <rPh sb="5" eb="7">
      <t>タイリョク</t>
    </rPh>
    <rPh sb="7" eb="8">
      <t>カベ</t>
    </rPh>
    <rPh sb="8" eb="9">
      <t>ザイ</t>
    </rPh>
    <phoneticPr fontId="20"/>
  </si>
  <si>
    <t xml:space="preserve"> 不燃・防火材料</t>
    <rPh sb="1" eb="3">
      <t>フネン</t>
    </rPh>
    <rPh sb="4" eb="6">
      <t>ボウカ</t>
    </rPh>
    <rPh sb="6" eb="8">
      <t>ザイリョウ</t>
    </rPh>
    <phoneticPr fontId="20"/>
  </si>
  <si>
    <t>アンカーボルトの位置、寸法</t>
    <rPh sb="8" eb="10">
      <t>イチ</t>
    </rPh>
    <rPh sb="11" eb="13">
      <t>スンポウ</t>
    </rPh>
    <phoneticPr fontId="20"/>
  </si>
  <si>
    <t xml:space="preserve"> 基礎配筋図</t>
    <rPh sb="1" eb="3">
      <t>キソ</t>
    </rPh>
    <rPh sb="3" eb="4">
      <t>クバ</t>
    </rPh>
    <rPh sb="4" eb="5">
      <t>スジ</t>
    </rPh>
    <rPh sb="5" eb="6">
      <t>ズ</t>
    </rPh>
    <phoneticPr fontId="20"/>
  </si>
  <si>
    <t xml:space="preserve"> 基礎鉄筋の</t>
    <rPh sb="1" eb="3">
      <t>キソ</t>
    </rPh>
    <rPh sb="3" eb="5">
      <t>テッキン</t>
    </rPh>
    <phoneticPr fontId="20"/>
  </si>
  <si>
    <t xml:space="preserve"> 継手の状況</t>
    <rPh sb="1" eb="2">
      <t>ツギ</t>
    </rPh>
    <rPh sb="2" eb="3">
      <t>テ</t>
    </rPh>
    <rPh sb="4" eb="6">
      <t>ジョウキョウ</t>
    </rPh>
    <phoneticPr fontId="20"/>
  </si>
  <si>
    <t xml:space="preserve"> 接合部分</t>
    <rPh sb="3" eb="5">
      <t>ブブン</t>
    </rPh>
    <phoneticPr fontId="20"/>
  </si>
  <si>
    <t xml:space="preserve"> 重ね長さ</t>
    <rPh sb="1" eb="2">
      <t>カサ</t>
    </rPh>
    <rPh sb="3" eb="4">
      <t>ナガ</t>
    </rPh>
    <phoneticPr fontId="20"/>
  </si>
  <si>
    <t xml:space="preserve"> 柱と梁の接合部分</t>
    <rPh sb="1" eb="2">
      <t>ハシラ</t>
    </rPh>
    <rPh sb="3" eb="4">
      <t>ハリ</t>
    </rPh>
    <rPh sb="5" eb="7">
      <t>セツゴウ</t>
    </rPh>
    <rPh sb="7" eb="8">
      <t>ブ</t>
    </rPh>
    <rPh sb="8" eb="9">
      <t>ブン</t>
    </rPh>
    <phoneticPr fontId="20"/>
  </si>
  <si>
    <t xml:space="preserve"> 接合状況</t>
    <rPh sb="1" eb="3">
      <t>セツゴウ</t>
    </rPh>
    <rPh sb="3" eb="5">
      <t>ジョウキョウ</t>
    </rPh>
    <phoneticPr fontId="20"/>
  </si>
  <si>
    <t xml:space="preserve"> 筋違又は耐力壁</t>
    <rPh sb="1" eb="2">
      <t>スジ</t>
    </rPh>
    <rPh sb="2" eb="3">
      <t>チガ</t>
    </rPh>
    <rPh sb="3" eb="4">
      <t>マタ</t>
    </rPh>
    <rPh sb="5" eb="7">
      <t>タイリョク</t>
    </rPh>
    <rPh sb="7" eb="8">
      <t>カベ</t>
    </rPh>
    <phoneticPr fontId="20"/>
  </si>
  <si>
    <t xml:space="preserve"> 接合金物</t>
    <rPh sb="1" eb="3">
      <t>セツゴウ</t>
    </rPh>
    <rPh sb="3" eb="5">
      <t>カナモノ</t>
    </rPh>
    <phoneticPr fontId="20"/>
  </si>
  <si>
    <t xml:space="preserve"> 端部の 接合部分</t>
    <rPh sb="1" eb="2">
      <t>タン</t>
    </rPh>
    <rPh sb="2" eb="3">
      <t>ブ</t>
    </rPh>
    <rPh sb="7" eb="9">
      <t>ブブン</t>
    </rPh>
    <phoneticPr fontId="20"/>
  </si>
  <si>
    <t xml:space="preserve"> 柱と土台の</t>
    <rPh sb="1" eb="2">
      <t>ハシラ</t>
    </rPh>
    <rPh sb="3" eb="5">
      <t>ドダイ</t>
    </rPh>
    <phoneticPr fontId="20"/>
  </si>
  <si>
    <t xml:space="preserve"> 土台と基礎の</t>
    <rPh sb="1" eb="3">
      <t>ドダイ</t>
    </rPh>
    <rPh sb="4" eb="6">
      <t>キソ</t>
    </rPh>
    <phoneticPr fontId="20"/>
  </si>
  <si>
    <t xml:space="preserve"> 接合部分</t>
    <rPh sb="1" eb="3">
      <t>セツゴウ</t>
    </rPh>
    <rPh sb="3" eb="5">
      <t>ブブン</t>
    </rPh>
    <phoneticPr fontId="20"/>
  </si>
  <si>
    <t xml:space="preserve"> 階段と受け梁</t>
    <rPh sb="1" eb="3">
      <t>カイダン</t>
    </rPh>
    <rPh sb="4" eb="5">
      <t>ウ</t>
    </rPh>
    <rPh sb="6" eb="7">
      <t>ハリ</t>
    </rPh>
    <phoneticPr fontId="20"/>
  </si>
  <si>
    <t xml:space="preserve"> 位置、形状、寸法、配筋の本数、</t>
    <rPh sb="1" eb="3">
      <t>イチ</t>
    </rPh>
    <rPh sb="4" eb="6">
      <t>ケイジョウ</t>
    </rPh>
    <rPh sb="7" eb="9">
      <t>スンポウ</t>
    </rPh>
    <phoneticPr fontId="20"/>
  </si>
  <si>
    <t xml:space="preserve"> 配置、配筋のかぶり厚さ</t>
    <rPh sb="1" eb="3">
      <t>ハイチ</t>
    </rPh>
    <phoneticPr fontId="20"/>
  </si>
  <si>
    <t xml:space="preserve"> 土台</t>
    <rPh sb="1" eb="3">
      <t>ドダイ</t>
    </rPh>
    <phoneticPr fontId="20"/>
  </si>
  <si>
    <t xml:space="preserve"> 通し柱の状況</t>
    <rPh sb="1" eb="2">
      <t>トオ</t>
    </rPh>
    <rPh sb="3" eb="4">
      <t>ハシラ</t>
    </rPh>
    <rPh sb="5" eb="7">
      <t>ジョウキョウ</t>
    </rPh>
    <phoneticPr fontId="20"/>
  </si>
  <si>
    <t xml:space="preserve"> 土台伏図</t>
    <rPh sb="1" eb="3">
      <t>ドダイ</t>
    </rPh>
    <rPh sb="3" eb="4">
      <t>フ</t>
    </rPh>
    <rPh sb="4" eb="5">
      <t>ズ</t>
    </rPh>
    <phoneticPr fontId="20"/>
  </si>
  <si>
    <t xml:space="preserve"> 欠き込みの有無</t>
    <rPh sb="1" eb="2">
      <t>カ</t>
    </rPh>
    <rPh sb="3" eb="4">
      <t>コ</t>
    </rPh>
    <rPh sb="6" eb="8">
      <t>ウム</t>
    </rPh>
    <phoneticPr fontId="20"/>
  </si>
  <si>
    <t xml:space="preserve"> 筋かい</t>
    <rPh sb="1" eb="2">
      <t>スジ</t>
    </rPh>
    <phoneticPr fontId="20"/>
  </si>
  <si>
    <t xml:space="preserve"> 欠き込み、補強の状況</t>
    <rPh sb="1" eb="2">
      <t>カ</t>
    </rPh>
    <rPh sb="3" eb="4">
      <t>コ</t>
    </rPh>
    <rPh sb="6" eb="8">
      <t>ホキョウ</t>
    </rPh>
    <rPh sb="9" eb="11">
      <t>ジョウキョウ</t>
    </rPh>
    <phoneticPr fontId="20"/>
  </si>
  <si>
    <t xml:space="preserve"> 床</t>
    <rPh sb="1" eb="2">
      <t>ユカ</t>
    </rPh>
    <phoneticPr fontId="20"/>
  </si>
  <si>
    <t xml:space="preserve"> 火打ち材の配置</t>
    <rPh sb="1" eb="2">
      <t>ヒ</t>
    </rPh>
    <rPh sb="2" eb="3">
      <t>ウ</t>
    </rPh>
    <rPh sb="4" eb="5">
      <t>ザイ</t>
    </rPh>
    <rPh sb="6" eb="8">
      <t>ハイチ</t>
    </rPh>
    <phoneticPr fontId="20"/>
  </si>
  <si>
    <t xml:space="preserve"> 防水対策の状況</t>
    <rPh sb="1" eb="3">
      <t>ボウスイ</t>
    </rPh>
    <rPh sb="3" eb="5">
      <t>タイサク</t>
    </rPh>
    <rPh sb="6" eb="8">
      <t>ジョウキョウ</t>
    </rPh>
    <phoneticPr fontId="20"/>
  </si>
  <si>
    <t xml:space="preserve"> 仕上及び開口部の位置</t>
    <rPh sb="1" eb="3">
      <t>シアゲ</t>
    </rPh>
    <rPh sb="3" eb="4">
      <t>オヨ</t>
    </rPh>
    <rPh sb="5" eb="8">
      <t>カイコウブ</t>
    </rPh>
    <rPh sb="9" eb="11">
      <t>イチ</t>
    </rPh>
    <phoneticPr fontId="20"/>
  </si>
  <si>
    <t xml:space="preserve"> 平面・断面形状、建築物の高さ</t>
    <rPh sb="1" eb="3">
      <t>ヘイメン</t>
    </rPh>
    <rPh sb="4" eb="6">
      <t>ダンメン</t>
    </rPh>
    <rPh sb="6" eb="8">
      <t>ケイジョウ</t>
    </rPh>
    <rPh sb="9" eb="12">
      <t>ケンチクブツ</t>
    </rPh>
    <rPh sb="13" eb="14">
      <t>タカ</t>
    </rPh>
    <phoneticPr fontId="20"/>
  </si>
  <si>
    <t xml:space="preserve"> 地盤面から１ｍ</t>
    <rPh sb="1" eb="3">
      <t>ジバン</t>
    </rPh>
    <rPh sb="3" eb="4">
      <t>メン</t>
    </rPh>
    <phoneticPr fontId="20"/>
  </si>
  <si>
    <t xml:space="preserve"> 防腐、防蟻処置の状況</t>
    <rPh sb="1" eb="3">
      <t>ボウフ</t>
    </rPh>
    <rPh sb="4" eb="5">
      <t>ボウ</t>
    </rPh>
    <rPh sb="5" eb="6">
      <t>アリ</t>
    </rPh>
    <rPh sb="6" eb="8">
      <t>ショチ</t>
    </rPh>
    <rPh sb="9" eb="11">
      <t>ジョウキョウ</t>
    </rPh>
    <phoneticPr fontId="20"/>
  </si>
  <si>
    <t xml:space="preserve"> 以内の部分の</t>
    <phoneticPr fontId="20"/>
  </si>
  <si>
    <t xml:space="preserve"> 土台、柱、筋かい</t>
    <rPh sb="6" eb="7">
      <t>スジ</t>
    </rPh>
    <phoneticPr fontId="20"/>
  </si>
  <si>
    <t xml:space="preserve"> 外壁の下地</t>
    <rPh sb="1" eb="3">
      <t>ガイヘキ</t>
    </rPh>
    <rPh sb="4" eb="6">
      <t>シタジ</t>
    </rPh>
    <phoneticPr fontId="20"/>
  </si>
  <si>
    <t xml:space="preserve"> 防水措置の状況</t>
    <rPh sb="1" eb="3">
      <t>ボウスイ</t>
    </rPh>
    <rPh sb="3" eb="5">
      <t>ソチ</t>
    </rPh>
    <rPh sb="6" eb="8">
      <t>ジョウキョウ</t>
    </rPh>
    <phoneticPr fontId="20"/>
  </si>
  <si>
    <t>註2　申請建築物が複数の構造方法からなる場合には、それぞれの構造の部分ごとに記載して下さい。</t>
    <rPh sb="0" eb="1">
      <t>チュウ</t>
    </rPh>
    <rPh sb="3" eb="5">
      <t>シンセイ</t>
    </rPh>
    <rPh sb="5" eb="7">
      <t>ケンチク</t>
    </rPh>
    <rPh sb="7" eb="8">
      <t>ブツ</t>
    </rPh>
    <rPh sb="9" eb="11">
      <t>フクスウ</t>
    </rPh>
    <rPh sb="12" eb="14">
      <t>コウゾウ</t>
    </rPh>
    <rPh sb="14" eb="16">
      <t>ホウホウ</t>
    </rPh>
    <rPh sb="20" eb="22">
      <t>バアイ</t>
    </rPh>
    <rPh sb="30" eb="32">
      <t>コウゾウ</t>
    </rPh>
    <rPh sb="33" eb="35">
      <t>ブブン</t>
    </rPh>
    <rPh sb="38" eb="40">
      <t>キサイ</t>
    </rPh>
    <rPh sb="42" eb="43">
      <t>クダ</t>
    </rPh>
    <phoneticPr fontId="20"/>
  </si>
  <si>
    <t>特定天井に用いる材料の種類並びに当該特定天井の構造及び施工状況</t>
    <phoneticPr fontId="20"/>
  </si>
  <si>
    <t xml:space="preserve"> 工程終了時に現場で照合</t>
    <phoneticPr fontId="20"/>
  </si>
  <si>
    <t xml:space="preserve"> なし</t>
    <phoneticPr fontId="20"/>
  </si>
  <si>
    <t>　註1　この書類に記載すべき事項を含む報告書を別に添付すれば、この書類を別途提出するに必要はありません。</t>
    <rPh sb="1" eb="2">
      <t>チュウ</t>
    </rPh>
    <rPh sb="6" eb="8">
      <t>ショルイ</t>
    </rPh>
    <rPh sb="9" eb="11">
      <t>キサイ</t>
    </rPh>
    <rPh sb="14" eb="16">
      <t>ジコウ</t>
    </rPh>
    <rPh sb="17" eb="18">
      <t>フク</t>
    </rPh>
    <rPh sb="19" eb="22">
      <t>ホウコクショ</t>
    </rPh>
    <rPh sb="23" eb="24">
      <t>ベツ</t>
    </rPh>
    <rPh sb="25" eb="27">
      <t>テンプ</t>
    </rPh>
    <rPh sb="33" eb="35">
      <t>ショルイ</t>
    </rPh>
    <rPh sb="36" eb="38">
      <t>ベット</t>
    </rPh>
    <rPh sb="38" eb="40">
      <t>テイシュツ</t>
    </rPh>
    <rPh sb="43" eb="45">
      <t>ヒツヨウ</t>
    </rPh>
    <phoneticPr fontId="20"/>
  </si>
  <si>
    <t>第十九号様式（第四条、第四条の四の二関係）</t>
    <phoneticPr fontId="20"/>
  </si>
  <si>
    <t>完了検査申請書</t>
    <phoneticPr fontId="20"/>
  </si>
  <si>
    <t>－</t>
    <phoneticPr fontId="20"/>
  </si>
  <si>
    <t>工事監理者氏名</t>
    <phoneticPr fontId="20"/>
  </si>
  <si>
    <t>(注意)　①※印のある欄は記入しないでください。</t>
    <phoneticPr fontId="20"/>
  </si>
  <si>
    <t>※完了検査結果報告欄</t>
    <rPh sb="3" eb="5">
      <t>ケンサ</t>
    </rPh>
    <rPh sb="5" eb="7">
      <t>ケッカ</t>
    </rPh>
    <rPh sb="7" eb="9">
      <t>ホウコク</t>
    </rPh>
    <rPh sb="9" eb="10">
      <t>ラン</t>
    </rPh>
    <phoneticPr fontId="20"/>
  </si>
  <si>
    <t>検査結果：　合格　・　不合格</t>
    <phoneticPr fontId="20"/>
  </si>
  <si>
    <t>建築主、設置者又は築造主等の概要</t>
    <rPh sb="4" eb="7">
      <t>セッチシャ</t>
    </rPh>
    <rPh sb="7" eb="8">
      <t>マタ</t>
    </rPh>
    <rPh sb="9" eb="11">
      <t>チクゾウ</t>
    </rPh>
    <rPh sb="11" eb="12">
      <t>ヌシ</t>
    </rPh>
    <rPh sb="12" eb="13">
      <t>ナド</t>
    </rPh>
    <phoneticPr fontId="1"/>
  </si>
  <si>
    <t>【ﾄ.作成した設計図書】</t>
    <phoneticPr fontId="1"/>
  </si>
  <si>
    <t>【10.確認以降の軽微な変更の概要】</t>
    <rPh sb="4" eb="6">
      <t>カクニン</t>
    </rPh>
    <rPh sb="6" eb="8">
      <t>イコウ</t>
    </rPh>
    <rPh sb="9" eb="11">
      <t>ケイビ</t>
    </rPh>
    <rPh sb="12" eb="14">
      <t>ヘンコウ</t>
    </rPh>
    <rPh sb="15" eb="17">
      <t>ガイヨウ</t>
    </rPh>
    <phoneticPr fontId="20"/>
  </si>
  <si>
    <t>【11.備考】</t>
    <phoneticPr fontId="20"/>
  </si>
  <si>
    <t>【8.検査対象床面積】</t>
    <phoneticPr fontId="20"/>
  </si>
  <si>
    <t>【9.検査経過】</t>
    <phoneticPr fontId="20"/>
  </si>
  <si>
    <t>(</t>
    <phoneticPr fontId="20"/>
  </si>
  <si>
    <t>)</t>
    <phoneticPr fontId="20"/>
  </si>
  <si>
    <t>【ｲ.特定工程】</t>
    <phoneticPr fontId="20"/>
  </si>
  <si>
    <t>(</t>
    <phoneticPr fontId="20"/>
  </si>
  <si>
    <t xml:space="preserve"> 梁(小梁含む)</t>
    <rPh sb="1" eb="2">
      <t>ハリ</t>
    </rPh>
    <rPh sb="3" eb="4">
      <t>チイ</t>
    </rPh>
    <rPh sb="4" eb="5">
      <t>ハリ</t>
    </rPh>
    <phoneticPr fontId="20"/>
  </si>
  <si>
    <t xml:space="preserve"> (べた基礎含む)</t>
    <phoneticPr fontId="20"/>
  </si>
  <si>
    <t xml:space="preserve"> 別紙要領書</t>
    <phoneticPr fontId="20"/>
  </si>
  <si>
    <t>建築物の各部分の位置、形状及び大きさ</t>
    <phoneticPr fontId="20"/>
  </si>
  <si>
    <t>建築物の各部分の位置、形状及び大きさ</t>
    <phoneticPr fontId="20"/>
  </si>
  <si>
    <t xml:space="preserve"> なし</t>
    <phoneticPr fontId="20"/>
  </si>
  <si>
    <t>（開口部の位置）</t>
    <phoneticPr fontId="20"/>
  </si>
  <si>
    <t>構造耐力上主要な部分の防錆、防腐及び防蟻措置及び状況</t>
    <phoneticPr fontId="20"/>
  </si>
  <si>
    <t xml:space="preserve">  註1　この書類に記載すべき事項を含む報告書を別に添付すれば、この書類を別途提出するに必要はありません。 </t>
    <rPh sb="2" eb="3">
      <t>チュウ</t>
    </rPh>
    <phoneticPr fontId="20"/>
  </si>
  <si>
    <t>（P２）</t>
    <phoneticPr fontId="20"/>
  </si>
  <si>
    <t>照合結
果(不適の場合には建築主に対して行った報告の内容）</t>
    <phoneticPr fontId="20"/>
  </si>
  <si>
    <t xml:space="preserve"> </t>
    <phoneticPr fontId="20"/>
  </si>
  <si>
    <t xml:space="preserve"> 及び機器取付け時に</t>
    <phoneticPr fontId="20"/>
  </si>
  <si>
    <t xml:space="preserve"> 開き戸のアンダーカットの有無</t>
    <phoneticPr fontId="20"/>
  </si>
  <si>
    <t xml:space="preserve"> 現場で照合</t>
    <phoneticPr fontId="20"/>
  </si>
  <si>
    <t>（P1)</t>
    <phoneticPr fontId="20"/>
  </si>
  <si>
    <t xml:space="preserve"> 鉄骨・鋼材</t>
    <phoneticPr fontId="20"/>
  </si>
  <si>
    <t xml:space="preserve"> デッキ</t>
    <phoneticPr fontId="20"/>
  </si>
  <si>
    <t>主要構造部及び主要構造部以外の構造耐力上主要な部分に用いる材料の接合状況、接合部分の形状等</t>
    <phoneticPr fontId="20"/>
  </si>
  <si>
    <t xml:space="preserve"> なし</t>
    <phoneticPr fontId="20"/>
  </si>
  <si>
    <t xml:space="preserve"> 以内の部分の</t>
    <phoneticPr fontId="20"/>
  </si>
  <si>
    <t>特定天井に用いる材料の種類並びに当該特定天井の構造及び施工状況</t>
    <rPh sb="18" eb="20">
      <t>トクテイ</t>
    </rPh>
    <phoneticPr fontId="20"/>
  </si>
  <si>
    <t xml:space="preserve"> ［鉄筋コンクリート造］　[鉄骨造]　[木造]　共通</t>
    <rPh sb="2" eb="4">
      <t>テッキン</t>
    </rPh>
    <rPh sb="10" eb="11">
      <t>ゾウ</t>
    </rPh>
    <rPh sb="14" eb="16">
      <t>テッコツ</t>
    </rPh>
    <rPh sb="16" eb="17">
      <t>ゾウ</t>
    </rPh>
    <rPh sb="20" eb="22">
      <t>モクゾウ</t>
    </rPh>
    <rPh sb="24" eb="26">
      <t>キョウツウ</t>
    </rPh>
    <phoneticPr fontId="20"/>
  </si>
  <si>
    <t>委　任　状</t>
    <rPh sb="0" eb="1">
      <t>イ</t>
    </rPh>
    <rPh sb="2" eb="3">
      <t>ニン</t>
    </rPh>
    <rPh sb="4" eb="5">
      <t>ジョウ</t>
    </rPh>
    <phoneticPr fontId="20"/>
  </si>
  <si>
    <t>指定確認検査機関</t>
    <rPh sb="0" eb="2">
      <t>シテイ</t>
    </rPh>
    <rPh sb="2" eb="4">
      <t>カクニン</t>
    </rPh>
    <rPh sb="4" eb="6">
      <t>ケンサ</t>
    </rPh>
    <rPh sb="6" eb="8">
      <t>キカン</t>
    </rPh>
    <phoneticPr fontId="20"/>
  </si>
  <si>
    <t>私は</t>
    <rPh sb="0" eb="1">
      <t>ワタシ</t>
    </rPh>
    <phoneticPr fontId="20"/>
  </si>
  <si>
    <t>代理人氏名</t>
    <rPh sb="0" eb="3">
      <t>ダイリニン</t>
    </rPh>
    <rPh sb="3" eb="5">
      <t>シメイ</t>
    </rPh>
    <phoneticPr fontId="20"/>
  </si>
  <si>
    <t>会社名</t>
    <rPh sb="0" eb="3">
      <t>カイシャメイ</t>
    </rPh>
    <phoneticPr fontId="20"/>
  </si>
  <si>
    <t>〒</t>
    <phoneticPr fontId="20"/>
  </si>
  <si>
    <t>－</t>
    <phoneticPr fontId="20"/>
  </si>
  <si>
    <t>を代理人と定め、下記の建築物等に係る建築基準法等の規定に基づく手続き（引受承諾書の受領を含む。）等に関する一切の権限を委任します。</t>
    <phoneticPr fontId="20"/>
  </si>
  <si>
    <t>記</t>
    <rPh sb="0" eb="1">
      <t>キ</t>
    </rPh>
    <phoneticPr fontId="20"/>
  </si>
  <si>
    <t>1. 申請の区分</t>
    <rPh sb="3" eb="5">
      <t>シンセイ</t>
    </rPh>
    <rPh sb="6" eb="8">
      <t>クブン</t>
    </rPh>
    <phoneticPr fontId="20"/>
  </si>
  <si>
    <t>建築基準法第6条の2第1項の規定による確認</t>
    <rPh sb="0" eb="1">
      <t>ケン</t>
    </rPh>
    <rPh sb="1" eb="2">
      <t>チク</t>
    </rPh>
    <rPh sb="2" eb="5">
      <t>キジュンホウ</t>
    </rPh>
    <rPh sb="5" eb="6">
      <t>ダイ</t>
    </rPh>
    <rPh sb="7" eb="8">
      <t>ジョウ</t>
    </rPh>
    <rPh sb="10" eb="11">
      <t>ダイ</t>
    </rPh>
    <rPh sb="12" eb="13">
      <t>コウ</t>
    </rPh>
    <rPh sb="14" eb="16">
      <t>キテイ</t>
    </rPh>
    <rPh sb="19" eb="21">
      <t>カクニン</t>
    </rPh>
    <phoneticPr fontId="20"/>
  </si>
  <si>
    <t>建築基準法第7条の4第1項の規定による中間検査</t>
    <rPh sb="0" eb="1">
      <t>ケン</t>
    </rPh>
    <rPh sb="1" eb="2">
      <t>チク</t>
    </rPh>
    <rPh sb="2" eb="5">
      <t>キジュンホウ</t>
    </rPh>
    <rPh sb="5" eb="6">
      <t>ダイ</t>
    </rPh>
    <rPh sb="7" eb="8">
      <t>ジョウ</t>
    </rPh>
    <rPh sb="10" eb="11">
      <t>ダイ</t>
    </rPh>
    <rPh sb="12" eb="13">
      <t>コウ</t>
    </rPh>
    <rPh sb="14" eb="16">
      <t>キテイ</t>
    </rPh>
    <rPh sb="19" eb="21">
      <t>チュウカン</t>
    </rPh>
    <rPh sb="21" eb="23">
      <t>ケンサ</t>
    </rPh>
    <phoneticPr fontId="20"/>
  </si>
  <si>
    <t>建築基準法第7条の2第1項の規定による完了検査</t>
    <rPh sb="0" eb="1">
      <t>ケン</t>
    </rPh>
    <rPh sb="1" eb="2">
      <t>チク</t>
    </rPh>
    <rPh sb="2" eb="5">
      <t>キジュンホウ</t>
    </rPh>
    <rPh sb="5" eb="6">
      <t>ダイ</t>
    </rPh>
    <rPh sb="7" eb="8">
      <t>ジョウ</t>
    </rPh>
    <rPh sb="10" eb="11">
      <t>ダイ</t>
    </rPh>
    <rPh sb="12" eb="13">
      <t>コウ</t>
    </rPh>
    <rPh sb="14" eb="16">
      <t>キテイ</t>
    </rPh>
    <rPh sb="19" eb="21">
      <t>カンリョウ</t>
    </rPh>
    <rPh sb="21" eb="23">
      <t>ケンサ</t>
    </rPh>
    <phoneticPr fontId="20"/>
  </si>
  <si>
    <t>住宅金融支援機構の適合証明業務に係る物件検査</t>
    <rPh sb="0" eb="2">
      <t>ジュウタク</t>
    </rPh>
    <rPh sb="2" eb="4">
      <t>キンユウ</t>
    </rPh>
    <rPh sb="4" eb="6">
      <t>シエン</t>
    </rPh>
    <rPh sb="6" eb="8">
      <t>キコウ</t>
    </rPh>
    <rPh sb="9" eb="11">
      <t>テキゴウ</t>
    </rPh>
    <rPh sb="11" eb="13">
      <t>ショウメイ</t>
    </rPh>
    <rPh sb="13" eb="15">
      <t>ギョウム</t>
    </rPh>
    <rPh sb="16" eb="17">
      <t>カカ</t>
    </rPh>
    <rPh sb="18" eb="20">
      <t>ブッケン</t>
    </rPh>
    <rPh sb="20" eb="22">
      <t>ケンサ</t>
    </rPh>
    <phoneticPr fontId="20"/>
  </si>
  <si>
    <t>その他</t>
    <rPh sb="2" eb="3">
      <t>ホカ</t>
    </rPh>
    <phoneticPr fontId="20"/>
  </si>
  <si>
    <t>（</t>
    <phoneticPr fontId="20"/>
  </si>
  <si>
    <t>）</t>
    <phoneticPr fontId="20"/>
  </si>
  <si>
    <t>2. 建築場所、設置場所又は築造場所</t>
    <rPh sb="3" eb="4">
      <t>ケン</t>
    </rPh>
    <rPh sb="4" eb="5">
      <t>チク</t>
    </rPh>
    <rPh sb="5" eb="7">
      <t>バショ</t>
    </rPh>
    <rPh sb="8" eb="10">
      <t>セッチ</t>
    </rPh>
    <rPh sb="10" eb="12">
      <t>バショ</t>
    </rPh>
    <rPh sb="12" eb="13">
      <t>マタ</t>
    </rPh>
    <rPh sb="14" eb="16">
      <t>チクゾウ</t>
    </rPh>
    <rPh sb="16" eb="18">
      <t>バショ</t>
    </rPh>
    <phoneticPr fontId="20"/>
  </si>
  <si>
    <t>3. 建築等の用途</t>
    <rPh sb="3" eb="4">
      <t>ケン</t>
    </rPh>
    <rPh sb="4" eb="5">
      <t>チク</t>
    </rPh>
    <rPh sb="5" eb="6">
      <t>ナド</t>
    </rPh>
    <rPh sb="7" eb="9">
      <t>ヨウト</t>
    </rPh>
    <phoneticPr fontId="20"/>
  </si>
  <si>
    <t>□</t>
    <phoneticPr fontId="1"/>
  </si>
  <si>
    <t>1</t>
    <phoneticPr fontId="1"/>
  </si>
  <si>
    <t>概要書【1面】【3.設計者】(ﾛ.氏名)</t>
    <rPh sb="0" eb="3">
      <t>ガイヨウショ</t>
    </rPh>
    <rPh sb="5" eb="6">
      <t>メン</t>
    </rPh>
    <rPh sb="10" eb="13">
      <t>セッケイシャ</t>
    </rPh>
    <rPh sb="17" eb="19">
      <t>シメイ</t>
    </rPh>
    <phoneticPr fontId="1"/>
  </si>
  <si>
    <t>【ﾄ.工事と照合する設計図書】</t>
    <phoneticPr fontId="1"/>
  </si>
  <si>
    <t>【ﾄ.工事と照合する設計図書】</t>
    <phoneticPr fontId="1"/>
  </si>
  <si>
    <t>別紙　（第二面）建築主追加様式</t>
    <rPh sb="0" eb="2">
      <t>ベッシ</t>
    </rPh>
    <rPh sb="4" eb="5">
      <t>ダイ</t>
    </rPh>
    <rPh sb="5" eb="6">
      <t>２</t>
    </rPh>
    <rPh sb="6" eb="7">
      <t>メン</t>
    </rPh>
    <rPh sb="8" eb="10">
      <t>ケンチク</t>
    </rPh>
    <rPh sb="10" eb="11">
      <t>ヌシ</t>
    </rPh>
    <rPh sb="11" eb="13">
      <t>ツイカ</t>
    </rPh>
    <rPh sb="13" eb="15">
      <t>ヨウシキ</t>
    </rPh>
    <phoneticPr fontId="1"/>
  </si>
  <si>
    <t>別紙　（第一面）建築主追加様式</t>
    <rPh sb="5" eb="6">
      <t>１</t>
    </rPh>
    <phoneticPr fontId="1"/>
  </si>
  <si>
    <t>別紙　（第一面）建築主追加様式</t>
    <rPh sb="5" eb="6">
      <t>１</t>
    </rPh>
    <phoneticPr fontId="1"/>
  </si>
  <si>
    <t>別紙　（第二面）建築主追加様式</t>
    <rPh sb="5" eb="6">
      <t>２</t>
    </rPh>
    <phoneticPr fontId="1"/>
  </si>
  <si>
    <t>(四面) 床面積追加</t>
    <rPh sb="1" eb="2">
      <t>４</t>
    </rPh>
    <rPh sb="2" eb="3">
      <t>メン</t>
    </rPh>
    <rPh sb="5" eb="6">
      <t>ユカ</t>
    </rPh>
    <rPh sb="6" eb="8">
      <t>メンセキ</t>
    </rPh>
    <rPh sb="8" eb="10">
      <t>ツイカ</t>
    </rPh>
    <phoneticPr fontId="1"/>
  </si>
  <si>
    <t>建築物別概要</t>
    <rPh sb="0" eb="2">
      <t>ケンチク</t>
    </rPh>
    <rPh sb="2" eb="3">
      <t>ブツ</t>
    </rPh>
    <rPh sb="3" eb="4">
      <t>ベツ</t>
    </rPh>
    <rPh sb="4" eb="6">
      <t>ガイヨウ</t>
    </rPh>
    <phoneticPr fontId="1"/>
  </si>
  <si>
    <t>【1.番号】</t>
    <rPh sb="3" eb="5">
      <t>バンゴウ</t>
    </rPh>
    <phoneticPr fontId="1"/>
  </si>
  <si>
    <t>全国</t>
    <rPh sb="0" eb="2">
      <t>ゼンコク</t>
    </rPh>
    <phoneticPr fontId="1"/>
  </si>
  <si>
    <t>【愛知県】</t>
    <phoneticPr fontId="1"/>
  </si>
  <si>
    <t>特定行政庁</t>
    <rPh sb="0" eb="2">
      <t>トクテイ</t>
    </rPh>
    <rPh sb="2" eb="5">
      <t>ギョウセイチョウ</t>
    </rPh>
    <phoneticPr fontId="1"/>
  </si>
  <si>
    <t>【法規定】</t>
    <phoneticPr fontId="1"/>
  </si>
  <si>
    <t>主要な構造</t>
    <rPh sb="0" eb="2">
      <t>シュヨウ</t>
    </rPh>
    <rPh sb="3" eb="5">
      <t>コウゾウ</t>
    </rPh>
    <phoneticPr fontId="1"/>
  </si>
  <si>
    <t>特定工程</t>
    <rPh sb="0" eb="2">
      <t>トクテイ</t>
    </rPh>
    <rPh sb="2" eb="4">
      <t>コウテイ</t>
    </rPh>
    <phoneticPr fontId="1"/>
  </si>
  <si>
    <t>2階の床及びこれを支持する梁に鉄筋を配置する(プレキャストコンクリート部材にあっては床版を接合する)工事</t>
    <rPh sb="1" eb="2">
      <t>カイ</t>
    </rPh>
    <rPh sb="3" eb="4">
      <t>ユカ</t>
    </rPh>
    <rPh sb="4" eb="5">
      <t>オヨ</t>
    </rPh>
    <rPh sb="9" eb="11">
      <t>シジ</t>
    </rPh>
    <rPh sb="13" eb="14">
      <t>ハリ</t>
    </rPh>
    <rPh sb="15" eb="17">
      <t>テッキン</t>
    </rPh>
    <rPh sb="18" eb="20">
      <t>ハイチ</t>
    </rPh>
    <rPh sb="35" eb="37">
      <t>ブザイ</t>
    </rPh>
    <rPh sb="42" eb="43">
      <t>ユカ</t>
    </rPh>
    <rPh sb="43" eb="44">
      <t>ハン</t>
    </rPh>
    <rPh sb="45" eb="47">
      <t>セツゴウ</t>
    </rPh>
    <rPh sb="50" eb="52">
      <t>コウジ</t>
    </rPh>
    <phoneticPr fontId="1"/>
  </si>
  <si>
    <t>RC・SRC造</t>
    <rPh sb="6" eb="7">
      <t>ゾウ</t>
    </rPh>
    <phoneticPr fontId="1"/>
  </si>
  <si>
    <t>木造</t>
    <rPh sb="0" eb="2">
      <t>モクゾウ</t>
    </rPh>
    <phoneticPr fontId="1"/>
  </si>
  <si>
    <t>S造</t>
    <rPh sb="1" eb="2">
      <t>ゾウ</t>
    </rPh>
    <phoneticPr fontId="1"/>
  </si>
  <si>
    <t>RC造</t>
    <rPh sb="2" eb="3">
      <t>ゾウ</t>
    </rPh>
    <phoneticPr fontId="1"/>
  </si>
  <si>
    <t>SRC造</t>
    <rPh sb="3" eb="4">
      <t>ゾウ</t>
    </rPh>
    <phoneticPr fontId="1"/>
  </si>
  <si>
    <t>工場生産による
一体型・組立式</t>
    <rPh sb="0" eb="2">
      <t>コウジョウ</t>
    </rPh>
    <rPh sb="2" eb="4">
      <t>セイサン</t>
    </rPh>
    <rPh sb="8" eb="11">
      <t>イッタイガタ</t>
    </rPh>
    <rPh sb="12" eb="13">
      <t>ク</t>
    </rPh>
    <rPh sb="13" eb="14">
      <t>タ</t>
    </rPh>
    <rPh sb="14" eb="15">
      <t>シキ</t>
    </rPh>
    <phoneticPr fontId="1"/>
  </si>
  <si>
    <t>【岐阜県】</t>
    <rPh sb="1" eb="4">
      <t>ギフケン</t>
    </rPh>
    <phoneticPr fontId="1"/>
  </si>
  <si>
    <t>PC造【大垣市】</t>
    <rPh sb="2" eb="3">
      <t>ゾウ</t>
    </rPh>
    <rPh sb="4" eb="7">
      <t>オオガキシ</t>
    </rPh>
    <phoneticPr fontId="1"/>
  </si>
  <si>
    <t>木造【大垣市】</t>
    <rPh sb="0" eb="2">
      <t>モクゾウ</t>
    </rPh>
    <rPh sb="3" eb="6">
      <t>オオガキシ</t>
    </rPh>
    <phoneticPr fontId="1"/>
  </si>
  <si>
    <t>岐阜県
岐阜市
大垣市
各務原市</t>
    <rPh sb="0" eb="3">
      <t>ギフケン</t>
    </rPh>
    <rPh sb="4" eb="7">
      <t>ギフシ</t>
    </rPh>
    <rPh sb="8" eb="11">
      <t>オオガキシ</t>
    </rPh>
    <rPh sb="12" eb="16">
      <t>カガミハラシ</t>
    </rPh>
    <phoneticPr fontId="1"/>
  </si>
  <si>
    <t>【三重県】</t>
    <rPh sb="1" eb="4">
      <t>ミエケン</t>
    </rPh>
    <phoneticPr fontId="1"/>
  </si>
  <si>
    <t>RC造またはSRC造</t>
    <rPh sb="2" eb="3">
      <t>ゾウ</t>
    </rPh>
    <rPh sb="9" eb="10">
      <t>ゾウ</t>
    </rPh>
    <phoneticPr fontId="1"/>
  </si>
  <si>
    <t>PC造等</t>
    <rPh sb="2" eb="3">
      <t>ゾウ</t>
    </rPh>
    <rPh sb="3" eb="4">
      <t>ナド</t>
    </rPh>
    <phoneticPr fontId="1"/>
  </si>
  <si>
    <t>その他の構造</t>
    <rPh sb="2" eb="3">
      <t>タ</t>
    </rPh>
    <rPh sb="4" eb="6">
      <t>コウゾウ</t>
    </rPh>
    <phoneticPr fontId="1"/>
  </si>
  <si>
    <t>【静岡県】</t>
    <rPh sb="1" eb="3">
      <t>シズオカ</t>
    </rPh>
    <rPh sb="3" eb="4">
      <t>ケン</t>
    </rPh>
    <phoneticPr fontId="1"/>
  </si>
  <si>
    <t>静岡県、静岡市
浜松市、沼津市
富士市、富士宮市
焼津市</t>
    <rPh sb="0" eb="2">
      <t>シズオカ</t>
    </rPh>
    <rPh sb="2" eb="3">
      <t>ケン</t>
    </rPh>
    <rPh sb="4" eb="7">
      <t>シズオカシ</t>
    </rPh>
    <rPh sb="8" eb="11">
      <t>ハママツシ</t>
    </rPh>
    <rPh sb="12" eb="15">
      <t>ヌマヅシ</t>
    </rPh>
    <rPh sb="16" eb="19">
      <t>フジシ</t>
    </rPh>
    <rPh sb="20" eb="24">
      <t>フジノミヤシ</t>
    </rPh>
    <rPh sb="25" eb="28">
      <t>ヤイヅシ</t>
    </rPh>
    <phoneticPr fontId="1"/>
  </si>
  <si>
    <t>愛知県、名古屋市
岡崎市、一宮市
春日井市、豊田市
豊橋市</t>
    <rPh sb="0" eb="3">
      <t>アイチケン</t>
    </rPh>
    <rPh sb="4" eb="8">
      <t>ナゴヤシ</t>
    </rPh>
    <rPh sb="9" eb="12">
      <t>オカザキシ</t>
    </rPh>
    <rPh sb="13" eb="16">
      <t>イチノミヤシ</t>
    </rPh>
    <rPh sb="17" eb="21">
      <t>カスガイシ</t>
    </rPh>
    <rPh sb="22" eb="25">
      <t>トヨタシ</t>
    </rPh>
    <rPh sb="26" eb="29">
      <t>トヨハシシ</t>
    </rPh>
    <phoneticPr fontId="1"/>
  </si>
  <si>
    <t>木造【松阪市】</t>
    <rPh sb="0" eb="2">
      <t>モクゾウ</t>
    </rPh>
    <rPh sb="3" eb="5">
      <t>マツザカ</t>
    </rPh>
    <rPh sb="5" eb="6">
      <t>シ</t>
    </rPh>
    <phoneticPr fontId="1"/>
  </si>
  <si>
    <t>三重県、四日市市
松阪市、津市
鈴鹿市、桑名市</t>
    <rPh sb="0" eb="3">
      <t>ミエケン</t>
    </rPh>
    <rPh sb="4" eb="8">
      <t>ヨッカイチシ</t>
    </rPh>
    <rPh sb="9" eb="11">
      <t>マツザカ</t>
    </rPh>
    <rPh sb="11" eb="12">
      <t>シ</t>
    </rPh>
    <rPh sb="13" eb="14">
      <t>ツ</t>
    </rPh>
    <rPh sb="14" eb="15">
      <t>シ</t>
    </rPh>
    <rPh sb="16" eb="18">
      <t>スズカ</t>
    </rPh>
    <rPh sb="18" eb="19">
      <t>シ</t>
    </rPh>
    <rPh sb="20" eb="22">
      <t>クワナ</t>
    </rPh>
    <rPh sb="22" eb="23">
      <t>シ</t>
    </rPh>
    <phoneticPr fontId="1"/>
  </si>
  <si>
    <t>2階の床及びこれを支持する梁に鉄筋を配置する(プレキャストコンクリート部材にあっては床版を接合する)工事</t>
    <phoneticPr fontId="1"/>
  </si>
  <si>
    <t>屋根葺き工事および構造耐力上主要な軸組(枠組壁工法の場合は耐力壁)の工事</t>
    <phoneticPr fontId="1"/>
  </si>
  <si>
    <t>屋根葺き工事および構造耐力上主要な軸組(枠組壁工法の場合は耐力壁)の工事</t>
    <phoneticPr fontId="1"/>
  </si>
  <si>
    <t>鉄骨造の部分において、初めて工事を施工する階の建方工事</t>
    <phoneticPr fontId="1"/>
  </si>
  <si>
    <t>鉄骨造の部分において、初めて工事を施工する階の建方工事</t>
    <phoneticPr fontId="1"/>
  </si>
  <si>
    <t>鉄筋コンクリート造の部分において、初めて工事を施工する階の直上の階の主要構造部である床版の配筋(プレキャストコンクリート部材にあっては接合部)工事</t>
    <phoneticPr fontId="1"/>
  </si>
  <si>
    <t>鉄筋コンクリート造の部分において、初めて工事を施工する階の直上の階の主要構造部である床版の配筋(プレキャストコンクリート部材にあっては接合部)工事</t>
    <phoneticPr fontId="1"/>
  </si>
  <si>
    <t>鉄骨造の部分において、初めて工事を施工する階の建方工事</t>
    <phoneticPr fontId="1"/>
  </si>
  <si>
    <t>構造耐力上主要な軸組みを構成する各部材を接続する接合部の工事</t>
    <phoneticPr fontId="1"/>
  </si>
  <si>
    <t>構造耐力上主要な軸組みを構成する各部材を接続する接合部の工事</t>
    <phoneticPr fontId="1"/>
  </si>
  <si>
    <t>木造の部分において、初めて工事を施工する階の建方工事</t>
    <phoneticPr fontId="1"/>
  </si>
  <si>
    <t>木造の部分において、初めて工事を施工する階の建方工事</t>
    <phoneticPr fontId="1"/>
  </si>
  <si>
    <t>鉄骨造の部分において、初めて工事を施工する階の建方工事</t>
    <phoneticPr fontId="1"/>
  </si>
  <si>
    <t>鉄骨造の部分において、初めて工事を施工する階の建方工事</t>
    <phoneticPr fontId="1"/>
  </si>
  <si>
    <t>2階の床およびこれを支持する梁に鉄筋を配置する工事</t>
    <phoneticPr fontId="1"/>
  </si>
  <si>
    <t>2階の床およびこれを支持する梁に鉄筋を配置する工事</t>
    <phoneticPr fontId="1"/>
  </si>
  <si>
    <t>2階の床版の取付工事</t>
    <phoneticPr fontId="1"/>
  </si>
  <si>
    <t>2階の床版の取付工事</t>
    <phoneticPr fontId="1"/>
  </si>
  <si>
    <t>木造の軸組もしくは耐力壁および屋根工事</t>
    <phoneticPr fontId="1"/>
  </si>
  <si>
    <t>木造の軸組もしくは耐力壁および屋根工事</t>
    <phoneticPr fontId="1"/>
  </si>
  <si>
    <t>屋根の小屋組工事および構造耐力上主要な軸組の工事</t>
    <phoneticPr fontId="1"/>
  </si>
  <si>
    <t>屋根の小屋組工事および構造耐力上主要な軸組の工事</t>
    <phoneticPr fontId="1"/>
  </si>
  <si>
    <t>構造耐力上主要な軸組(枠組壁工法の場合は耐力壁)工事</t>
    <phoneticPr fontId="1"/>
  </si>
  <si>
    <t>構造耐力上主要な軸組(枠組壁工法の場合は耐力壁)工事</t>
    <phoneticPr fontId="1"/>
  </si>
  <si>
    <t>鉄骨造の部分において、初めて工事を施工する階の建方工事</t>
    <phoneticPr fontId="1"/>
  </si>
  <si>
    <t>階数が1の場合は屋根版の配筋工事、階数が2以上の場合は主要な構造の部分において、初めて工事を施行する階の直上の階の主要構造部である床版の配筋(プレキャストコンクリート版にあっては接合部)工事</t>
    <phoneticPr fontId="1"/>
  </si>
  <si>
    <t>●●●【三重県】●●●</t>
    <rPh sb="4" eb="7">
      <t>ミエケン</t>
    </rPh>
    <phoneticPr fontId="1"/>
  </si>
  <si>
    <t>●●●【静岡県】●●●</t>
    <rPh sb="4" eb="7">
      <t>シズオカケン</t>
    </rPh>
    <phoneticPr fontId="1"/>
  </si>
  <si>
    <t>●●●【岐阜県】●●●</t>
    <rPh sb="4" eb="7">
      <t>ギフケン</t>
    </rPh>
    <phoneticPr fontId="1"/>
  </si>
  <si>
    <t>●●●【愛知県】●●●</t>
    <rPh sb="4" eb="7">
      <t>アイチケン</t>
    </rPh>
    <phoneticPr fontId="1"/>
  </si>
  <si>
    <t>●●●【全国】●●●</t>
    <rPh sb="4" eb="6">
      <t>ゼンコク</t>
    </rPh>
    <phoneticPr fontId="1"/>
  </si>
  <si>
    <r>
      <t xml:space="preserve">2階の床およびこれを支持する梁に鉄筋を配置 </t>
    </r>
    <r>
      <rPr>
        <b/>
        <sz val="11"/>
        <color theme="1"/>
        <rFont val="ＭＳ Ｐゴシック"/>
        <family val="3"/>
        <charset val="128"/>
        <scheme val="minor"/>
      </rPr>
      <t>(</t>
    </r>
    <r>
      <rPr>
        <sz val="11"/>
        <color theme="1"/>
        <rFont val="ＭＳ Ｐゴシック"/>
        <family val="2"/>
        <charset val="128"/>
        <scheme val="minor"/>
      </rPr>
      <t>プレキャストコンクリート部材にあっては床版を接合</t>
    </r>
    <r>
      <rPr>
        <b/>
        <sz val="11"/>
        <color theme="1"/>
        <rFont val="ＭＳ Ｐゴシック"/>
        <family val="3"/>
        <charset val="128"/>
        <scheme val="minor"/>
      </rPr>
      <t xml:space="preserve">) </t>
    </r>
    <r>
      <rPr>
        <sz val="11"/>
        <color theme="1"/>
        <rFont val="ＭＳ Ｐゴシック"/>
        <family val="2"/>
        <charset val="128"/>
        <scheme val="minor"/>
      </rPr>
      <t>する工事</t>
    </r>
    <phoneticPr fontId="1"/>
  </si>
  <si>
    <t>RC造【大垣市】</t>
    <rPh sb="2" eb="3">
      <t>ゾウ</t>
    </rPh>
    <rPh sb="4" eb="7">
      <t>オオガキシ</t>
    </rPh>
    <phoneticPr fontId="1"/>
  </si>
  <si>
    <t>S造【浜松市】</t>
    <rPh sb="1" eb="2">
      <t>ゾウ</t>
    </rPh>
    <rPh sb="3" eb="6">
      <t>ハママツシ</t>
    </rPh>
    <phoneticPr fontId="1"/>
  </si>
  <si>
    <t>鉄骨造の部分において、初めて施行する階の建方工事(一戸建て住宅については、屋根の小屋組工事および構造耐力上主要な軸組の工事)</t>
    <phoneticPr fontId="1"/>
  </si>
  <si>
    <t>鉄骨造の部分において、初めて施行する階の建方工事</t>
    <phoneticPr fontId="1"/>
  </si>
  <si>
    <t>2階の床(地上階の階数が1の場合は屋根床版)およびこれを支持する梁に鉄筋を配置する工事</t>
    <phoneticPr fontId="1"/>
  </si>
  <si>
    <t>2階の床版(地上階の階数が1の場合は、屋根床版)の取付工事</t>
    <phoneticPr fontId="1"/>
  </si>
  <si>
    <r>
      <t>2階の床およびこれを支持する梁に鉄筋を配置</t>
    </r>
    <r>
      <rPr>
        <sz val="11"/>
        <color theme="1"/>
        <rFont val="ＭＳ Ｐゴシック"/>
        <family val="2"/>
        <charset val="128"/>
        <scheme val="minor"/>
      </rPr>
      <t>する工事</t>
    </r>
    <phoneticPr fontId="1"/>
  </si>
  <si>
    <t>2階の床およびこれを支持する梁に鉄筋を配置 (プレキャストコンクリート部材にあっては床版を接合) する工事</t>
    <phoneticPr fontId="1"/>
  </si>
  <si>
    <t>SRC造
【松阪市・桑名市】</t>
    <rPh sb="3" eb="4">
      <t>ゾウ</t>
    </rPh>
    <rPh sb="6" eb="8">
      <t>マツザカ</t>
    </rPh>
    <rPh sb="8" eb="9">
      <t>シ</t>
    </rPh>
    <rPh sb="10" eb="13">
      <t>クワナシ</t>
    </rPh>
    <phoneticPr fontId="1"/>
  </si>
  <si>
    <t>階数が1の場合は屋根版の配筋工事、階数が2以上の場合は主要な構造の部分において、初めて工事を施工する階の直上の階の主要構造部である床版の配筋工事</t>
    <phoneticPr fontId="1"/>
  </si>
  <si>
    <t>屋根工事</t>
    <phoneticPr fontId="1"/>
  </si>
  <si>
    <t>その他の構造【浜松市】</t>
    <rPh sb="2" eb="3">
      <t>タ</t>
    </rPh>
    <rPh sb="4" eb="6">
      <t>コウゾウ</t>
    </rPh>
    <rPh sb="7" eb="10">
      <t>ハママツシ</t>
    </rPh>
    <phoneticPr fontId="1"/>
  </si>
  <si>
    <t>※記載はありません</t>
    <phoneticPr fontId="1"/>
  </si>
  <si>
    <t>浄化槽</t>
    <rPh sb="0" eb="3">
      <t>ジョウカソウ</t>
    </rPh>
    <phoneticPr fontId="1"/>
  </si>
  <si>
    <t>エレベーター</t>
    <phoneticPr fontId="1"/>
  </si>
  <si>
    <t>太陽光パネル</t>
    <rPh sb="0" eb="3">
      <t>タイヨウコウ</t>
    </rPh>
    <phoneticPr fontId="1"/>
  </si>
  <si>
    <t>給水</t>
    <rPh sb="0" eb="2">
      <t>キュウスイ</t>
    </rPh>
    <phoneticPr fontId="1"/>
  </si>
  <si>
    <t>排水</t>
    <rPh sb="0" eb="2">
      <t>ハイスイ</t>
    </rPh>
    <phoneticPr fontId="1"/>
  </si>
  <si>
    <t>電気</t>
    <rPh sb="0" eb="2">
      <t>デンキ</t>
    </rPh>
    <phoneticPr fontId="1"/>
  </si>
  <si>
    <t>ガス</t>
    <phoneticPr fontId="1"/>
  </si>
  <si>
    <t>換気</t>
    <rPh sb="0" eb="2">
      <t>カンキ</t>
    </rPh>
    <phoneticPr fontId="1"/>
  </si>
  <si>
    <t>非常用照明</t>
    <rPh sb="0" eb="3">
      <t>ヒジョウヨウ</t>
    </rPh>
    <rPh sb="3" eb="5">
      <t>ショウメイ</t>
    </rPh>
    <phoneticPr fontId="1"/>
  </si>
  <si>
    <t>住宅用火災警報器</t>
    <rPh sb="0" eb="3">
      <t>ジュウタクヨウ</t>
    </rPh>
    <rPh sb="3" eb="5">
      <t>カサイ</t>
    </rPh>
    <rPh sb="5" eb="8">
      <t>ケイホウキ</t>
    </rPh>
    <phoneticPr fontId="1"/>
  </si>
  <si>
    <t>レ点</t>
    <rPh sb="1" eb="2">
      <t>テン</t>
    </rPh>
    <phoneticPr fontId="1"/>
  </si>
  <si>
    <t>□</t>
    <phoneticPr fontId="1"/>
  </si>
  <si>
    <t>■</t>
    <phoneticPr fontId="1"/>
  </si>
  <si>
    <t>【ﾄ.作成した設計図書】</t>
    <phoneticPr fontId="1"/>
  </si>
  <si>
    <t>【ﾄ.工事と照合した設計図書】</t>
    <rPh sb="3" eb="5">
      <t>コウジ</t>
    </rPh>
    <rPh sb="6" eb="8">
      <t>ショウゴウ</t>
    </rPh>
    <phoneticPr fontId="1"/>
  </si>
  <si>
    <t>【ﾄ.工事と照合した設計図書】</t>
    <rPh sb="3" eb="5">
      <t>コウジ</t>
    </rPh>
    <rPh sb="6" eb="8">
      <t>ショウゴウ</t>
    </rPh>
    <phoneticPr fontId="1"/>
  </si>
  <si>
    <t>【2.用途】用途の区分-1</t>
    <rPh sb="3" eb="5">
      <t>ヨウト</t>
    </rPh>
    <rPh sb="6" eb="8">
      <t>ヨウト</t>
    </rPh>
    <rPh sb="9" eb="11">
      <t>クブン</t>
    </rPh>
    <phoneticPr fontId="1"/>
  </si>
  <si>
    <t>【2.用途】具体的な用途の名称-1</t>
    <rPh sb="3" eb="5">
      <t>ヨウト</t>
    </rPh>
    <rPh sb="6" eb="9">
      <t>グタイテキ</t>
    </rPh>
    <rPh sb="10" eb="12">
      <t>ヨウト</t>
    </rPh>
    <rPh sb="13" eb="15">
      <t>メイショウ</t>
    </rPh>
    <phoneticPr fontId="1"/>
  </si>
  <si>
    <t>【2.用途】用途の区分-2</t>
    <rPh sb="3" eb="5">
      <t>ヨウト</t>
    </rPh>
    <rPh sb="6" eb="8">
      <t>ヨウト</t>
    </rPh>
    <rPh sb="9" eb="11">
      <t>クブン</t>
    </rPh>
    <phoneticPr fontId="1"/>
  </si>
  <si>
    <t>【2.用途】具体的な用途の名称-2</t>
    <rPh sb="3" eb="5">
      <t>ヨウト</t>
    </rPh>
    <rPh sb="6" eb="9">
      <t>グタイテキ</t>
    </rPh>
    <rPh sb="10" eb="12">
      <t>ヨウト</t>
    </rPh>
    <rPh sb="13" eb="15">
      <t>メイショウ</t>
    </rPh>
    <phoneticPr fontId="1"/>
  </si>
  <si>
    <t>【2.用途】用途の区分-3</t>
    <rPh sb="3" eb="5">
      <t>ヨウト</t>
    </rPh>
    <rPh sb="6" eb="8">
      <t>ヨウト</t>
    </rPh>
    <rPh sb="9" eb="11">
      <t>クブン</t>
    </rPh>
    <phoneticPr fontId="1"/>
  </si>
  <si>
    <t>【2.用途】具体的な用途の名称-3</t>
    <rPh sb="3" eb="5">
      <t>ヨウト</t>
    </rPh>
    <rPh sb="6" eb="9">
      <t>グタイテキ</t>
    </rPh>
    <rPh sb="10" eb="12">
      <t>ヨウト</t>
    </rPh>
    <rPh sb="13" eb="15">
      <t>メイショウ</t>
    </rPh>
    <phoneticPr fontId="1"/>
  </si>
  <si>
    <t>【2.用途】用途の区分-4</t>
    <rPh sb="3" eb="5">
      <t>ヨウト</t>
    </rPh>
    <rPh sb="6" eb="8">
      <t>ヨウト</t>
    </rPh>
    <rPh sb="9" eb="11">
      <t>クブン</t>
    </rPh>
    <phoneticPr fontId="1"/>
  </si>
  <si>
    <t>【2.用途】具体的な用途の名称-4</t>
    <rPh sb="3" eb="5">
      <t>ヨウト</t>
    </rPh>
    <rPh sb="6" eb="9">
      <t>グタイテキ</t>
    </rPh>
    <rPh sb="10" eb="12">
      <t>ヨウト</t>
    </rPh>
    <rPh sb="13" eb="15">
      <t>メイショウ</t>
    </rPh>
    <phoneticPr fontId="1"/>
  </si>
  <si>
    <t>【2.用途】用途の区分-5</t>
    <rPh sb="3" eb="5">
      <t>ヨウト</t>
    </rPh>
    <rPh sb="6" eb="8">
      <t>ヨウト</t>
    </rPh>
    <rPh sb="9" eb="11">
      <t>クブン</t>
    </rPh>
    <phoneticPr fontId="1"/>
  </si>
  <si>
    <t>【2.用途】具体的な用途の名称-5</t>
    <rPh sb="3" eb="5">
      <t>ヨウト</t>
    </rPh>
    <rPh sb="6" eb="9">
      <t>グタイテキ</t>
    </rPh>
    <rPh sb="10" eb="12">
      <t>ヨウト</t>
    </rPh>
    <rPh sb="13" eb="15">
      <t>メイショウ</t>
    </rPh>
    <phoneticPr fontId="1"/>
  </si>
  <si>
    <t>【3.工事種別】新築</t>
    <rPh sb="3" eb="5">
      <t>コウジ</t>
    </rPh>
    <rPh sb="5" eb="7">
      <t>シュベツ</t>
    </rPh>
    <rPh sb="8" eb="10">
      <t>シンチク</t>
    </rPh>
    <phoneticPr fontId="1"/>
  </si>
  <si>
    <t>【3.工事種別】増築</t>
    <rPh sb="3" eb="5">
      <t>コウジ</t>
    </rPh>
    <rPh sb="5" eb="7">
      <t>シュベツ</t>
    </rPh>
    <rPh sb="8" eb="10">
      <t>ゾウチク</t>
    </rPh>
    <phoneticPr fontId="1"/>
  </si>
  <si>
    <t>【3.工事種別】改築</t>
    <rPh sb="3" eb="5">
      <t>コウジ</t>
    </rPh>
    <rPh sb="5" eb="7">
      <t>シュベツ</t>
    </rPh>
    <rPh sb="8" eb="10">
      <t>カイチク</t>
    </rPh>
    <phoneticPr fontId="1"/>
  </si>
  <si>
    <t>【3.工事種別】移転</t>
    <rPh sb="3" eb="5">
      <t>コウジ</t>
    </rPh>
    <rPh sb="5" eb="7">
      <t>シュベツ</t>
    </rPh>
    <rPh sb="8" eb="10">
      <t>イテン</t>
    </rPh>
    <phoneticPr fontId="1"/>
  </si>
  <si>
    <t>【3.工事種別】用途変更</t>
    <rPh sb="3" eb="5">
      <t>コウジ</t>
    </rPh>
    <rPh sb="5" eb="7">
      <t>シュベツ</t>
    </rPh>
    <rPh sb="8" eb="10">
      <t>ヨウト</t>
    </rPh>
    <rPh sb="10" eb="12">
      <t>ヘンコウ</t>
    </rPh>
    <phoneticPr fontId="1"/>
  </si>
  <si>
    <t>【3.工事種別】大規模の修繕</t>
    <rPh sb="3" eb="5">
      <t>コウジ</t>
    </rPh>
    <rPh sb="5" eb="7">
      <t>シュベツ</t>
    </rPh>
    <rPh sb="8" eb="11">
      <t>ダイキボ</t>
    </rPh>
    <rPh sb="12" eb="14">
      <t>シュウゼン</t>
    </rPh>
    <phoneticPr fontId="1"/>
  </si>
  <si>
    <t>【3.工事種別】大規模の模様替</t>
    <rPh sb="3" eb="5">
      <t>コウジ</t>
    </rPh>
    <rPh sb="5" eb="7">
      <t>シュベツ</t>
    </rPh>
    <rPh sb="8" eb="11">
      <t>ダイキボ</t>
    </rPh>
    <rPh sb="12" eb="15">
      <t>モヨウガ</t>
    </rPh>
    <phoneticPr fontId="1"/>
  </si>
  <si>
    <t>【4.構造】構造区分</t>
    <rPh sb="3" eb="5">
      <t>コウゾウ</t>
    </rPh>
    <rPh sb="6" eb="8">
      <t>コウゾウ</t>
    </rPh>
    <rPh sb="8" eb="10">
      <t>クブン</t>
    </rPh>
    <phoneticPr fontId="1"/>
  </si>
  <si>
    <t>【5.耐火建築物等】耐火建築物</t>
    <rPh sb="3" eb="5">
      <t>タイカ</t>
    </rPh>
    <rPh sb="5" eb="7">
      <t>ケンチク</t>
    </rPh>
    <rPh sb="7" eb="8">
      <t>ブツ</t>
    </rPh>
    <rPh sb="8" eb="9">
      <t>ナド</t>
    </rPh>
    <rPh sb="10" eb="12">
      <t>タイカ</t>
    </rPh>
    <rPh sb="12" eb="14">
      <t>ケンチク</t>
    </rPh>
    <rPh sb="14" eb="15">
      <t>ブツ</t>
    </rPh>
    <phoneticPr fontId="1"/>
  </si>
  <si>
    <t>【5.耐火建築物等】準耐火建築物(ｲ-1)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</si>
  <si>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【5.耐火建築物等】準耐火建築物(ｲ-2)</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</si>
  <si>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【5.耐火建築物等】準耐火建築物(ﾛ-1)</t>
    <rPh sb="3" eb="5">
      <t>タイカ</t>
    </rPh>
    <rPh sb="5" eb="7">
      <t>ケンチク</t>
    </rPh>
    <rPh sb="7" eb="8">
      <t>ブツ</t>
    </rPh>
    <rPh sb="8" eb="9">
      <t>ナド</t>
    </rPh>
    <rPh sb="10" eb="11">
      <t>ジュン</t>
    </rPh>
    <rPh sb="11" eb="13">
      <t>タイカ</t>
    </rPh>
    <rPh sb="13" eb="15">
      <t>ケンチク</t>
    </rPh>
    <rPh sb="15" eb="16">
      <t>ブツ</t>
    </rPh>
    <phoneticPr fontId="1"/>
  </si>
  <si>
    <t>【5.耐火建築物等】準耐火建築物(ﾛ-2)</t>
    <rPh sb="3" eb="5">
      <t>タイカ</t>
    </rPh>
    <rPh sb="5" eb="7">
      <t>ケンチク</t>
    </rPh>
    <rPh sb="7" eb="8">
      <t>ブツ</t>
    </rPh>
    <rPh sb="8" eb="9">
      <t>ナド</t>
    </rPh>
    <rPh sb="10" eb="11">
      <t>ジュン</t>
    </rPh>
    <rPh sb="11" eb="13">
      <t>タイカ</t>
    </rPh>
    <rPh sb="13" eb="15">
      <t>ケンチク</t>
    </rPh>
    <rPh sb="15" eb="16">
      <t>ブツ</t>
    </rPh>
    <phoneticPr fontId="1"/>
  </si>
  <si>
    <t>【5.耐火建築物等】耐火構造建築物</t>
    <rPh sb="3" eb="5">
      <t>タイカ</t>
    </rPh>
    <rPh sb="5" eb="7">
      <t>ケンチク</t>
    </rPh>
    <rPh sb="7" eb="8">
      <t>ブツ</t>
    </rPh>
    <rPh sb="8" eb="9">
      <t>ナド</t>
    </rPh>
    <rPh sb="10" eb="12">
      <t>タイカ</t>
    </rPh>
    <rPh sb="12" eb="14">
      <t>コウゾウ</t>
    </rPh>
    <rPh sb="14" eb="16">
      <t>ケンチク</t>
    </rPh>
    <rPh sb="16" eb="17">
      <t>ブツ</t>
    </rPh>
    <phoneticPr fontId="1"/>
  </si>
  <si>
    <t>【5.耐火建築物等】特定避難時間倒壊等防止建築物</t>
    <rPh sb="3" eb="5">
      <t>タイカ</t>
    </rPh>
    <rPh sb="5" eb="7">
      <t>ケンチク</t>
    </rPh>
    <rPh sb="7" eb="8">
      <t>ブツ</t>
    </rPh>
    <rPh sb="8" eb="9">
      <t>ナド</t>
    </rPh>
    <rPh sb="10" eb="12">
      <t>トクテイ</t>
    </rPh>
    <rPh sb="12" eb="14">
      <t>ヒナン</t>
    </rPh>
    <rPh sb="14" eb="16">
      <t>ジカン</t>
    </rPh>
    <rPh sb="16" eb="19">
      <t>トウカイナド</t>
    </rPh>
    <rPh sb="19" eb="21">
      <t>ボウシ</t>
    </rPh>
    <rPh sb="21" eb="23">
      <t>ケンチク</t>
    </rPh>
    <rPh sb="23" eb="24">
      <t>ブツ</t>
    </rPh>
    <phoneticPr fontId="1"/>
  </si>
  <si>
    <t>【5.耐火建築物等】その他</t>
    <rPh sb="3" eb="5">
      <t>タイカ</t>
    </rPh>
    <rPh sb="5" eb="7">
      <t>ケンチク</t>
    </rPh>
    <rPh sb="7" eb="8">
      <t>ブツ</t>
    </rPh>
    <rPh sb="8" eb="9">
      <t>ナド</t>
    </rPh>
    <rPh sb="12" eb="13">
      <t>タ</t>
    </rPh>
    <phoneticPr fontId="1"/>
  </si>
  <si>
    <t>【6.階数】ｲ.地階を除く階数</t>
    <rPh sb="3" eb="5">
      <t>カイスウ</t>
    </rPh>
    <rPh sb="8" eb="10">
      <t>チカイ</t>
    </rPh>
    <rPh sb="11" eb="12">
      <t>ノゾ</t>
    </rPh>
    <rPh sb="13" eb="15">
      <t>カイスウ</t>
    </rPh>
    <phoneticPr fontId="1"/>
  </si>
  <si>
    <t>【6.階数】ﾛ.地階の階数</t>
    <rPh sb="3" eb="5">
      <t>カイスウ</t>
    </rPh>
    <rPh sb="8" eb="10">
      <t>チカイ</t>
    </rPh>
    <rPh sb="11" eb="13">
      <t>カイスウ</t>
    </rPh>
    <phoneticPr fontId="1"/>
  </si>
  <si>
    <t>【6.階数】ﾊ.昇降機塔等の階の数</t>
    <rPh sb="3" eb="5">
      <t>カイスウ</t>
    </rPh>
    <rPh sb="8" eb="11">
      <t>ショウコウキ</t>
    </rPh>
    <rPh sb="11" eb="12">
      <t>トウ</t>
    </rPh>
    <rPh sb="12" eb="13">
      <t>ナド</t>
    </rPh>
    <rPh sb="14" eb="15">
      <t>カイ</t>
    </rPh>
    <rPh sb="16" eb="17">
      <t>カズ</t>
    </rPh>
    <phoneticPr fontId="1"/>
  </si>
  <si>
    <t>【6.階数】ﾆ.地階の倉庫等の階の数</t>
    <rPh sb="3" eb="5">
      <t>カイスウ</t>
    </rPh>
    <rPh sb="8" eb="10">
      <t>チカイ</t>
    </rPh>
    <rPh sb="11" eb="13">
      <t>ソウコ</t>
    </rPh>
    <rPh sb="13" eb="14">
      <t>ナド</t>
    </rPh>
    <rPh sb="15" eb="16">
      <t>カイ</t>
    </rPh>
    <rPh sb="17" eb="18">
      <t>カズ</t>
    </rPh>
    <phoneticPr fontId="1"/>
  </si>
  <si>
    <t>【7.高さ】ｲ.最高の高さ</t>
    <rPh sb="3" eb="4">
      <t>タカ</t>
    </rPh>
    <rPh sb="8" eb="10">
      <t>サイコウ</t>
    </rPh>
    <rPh sb="11" eb="12">
      <t>タカ</t>
    </rPh>
    <phoneticPr fontId="1"/>
  </si>
  <si>
    <t>【7.高さ】ﾛ.最高の軒の高さ</t>
    <rPh sb="3" eb="4">
      <t>タカ</t>
    </rPh>
    <rPh sb="8" eb="10">
      <t>サイコウ</t>
    </rPh>
    <rPh sb="11" eb="12">
      <t>ノキ</t>
    </rPh>
    <rPh sb="13" eb="14">
      <t>タカ</t>
    </rPh>
    <phoneticPr fontId="1"/>
  </si>
  <si>
    <t>【8.建築設備の種類】</t>
    <rPh sb="3" eb="5">
      <t>ケンチク</t>
    </rPh>
    <rPh sb="5" eb="7">
      <t>セツビ</t>
    </rPh>
    <rPh sb="8" eb="10">
      <t>シュルイ</t>
    </rPh>
    <phoneticPr fontId="1"/>
  </si>
  <si>
    <t>【9.確認の特例】ｲ.法6条3の1項の有無</t>
    <rPh sb="3" eb="5">
      <t>カクニン</t>
    </rPh>
    <rPh sb="6" eb="8">
      <t>トクレイ</t>
    </rPh>
    <rPh sb="11" eb="12">
      <t>ホウ</t>
    </rPh>
    <rPh sb="13" eb="14">
      <t>ジョウ</t>
    </rPh>
    <rPh sb="17" eb="18">
      <t>コウ</t>
    </rPh>
    <rPh sb="19" eb="21">
      <t>ウム</t>
    </rPh>
    <phoneticPr fontId="1"/>
  </si>
  <si>
    <t>【9.確認の特例】ﾛ.法6条4の1項の有無</t>
    <rPh sb="3" eb="5">
      <t>カクニン</t>
    </rPh>
    <rPh sb="6" eb="8">
      <t>トクレイ</t>
    </rPh>
    <rPh sb="11" eb="12">
      <t>ホウ</t>
    </rPh>
    <rPh sb="13" eb="14">
      <t>ジョウ</t>
    </rPh>
    <rPh sb="17" eb="18">
      <t>コウ</t>
    </rPh>
    <rPh sb="19" eb="21">
      <t>ウム</t>
    </rPh>
    <phoneticPr fontId="1"/>
  </si>
  <si>
    <t>【9.確認の特例】ﾊ.建築物の区分</t>
    <rPh sb="3" eb="5">
      <t>カクニン</t>
    </rPh>
    <rPh sb="6" eb="8">
      <t>トクレイ</t>
    </rPh>
    <rPh sb="11" eb="13">
      <t>ケンチク</t>
    </rPh>
    <rPh sb="13" eb="14">
      <t>ブツ</t>
    </rPh>
    <rPh sb="15" eb="17">
      <t>クブン</t>
    </rPh>
    <phoneticPr fontId="1"/>
  </si>
  <si>
    <t>【9.確認の特例】ﾆ.当該認定型式の認定番号</t>
    <rPh sb="3" eb="5">
      <t>カクニン</t>
    </rPh>
    <rPh sb="6" eb="8">
      <t>トクレイ</t>
    </rPh>
    <rPh sb="11" eb="13">
      <t>トウガイ</t>
    </rPh>
    <rPh sb="13" eb="15">
      <t>ニンテイ</t>
    </rPh>
    <rPh sb="15" eb="17">
      <t>ケイシキ</t>
    </rPh>
    <rPh sb="18" eb="20">
      <t>ニンテイ</t>
    </rPh>
    <rPh sb="20" eb="22">
      <t>バンゴウ</t>
    </rPh>
    <phoneticPr fontId="1"/>
  </si>
  <si>
    <t>【9.確認の特例】ﾎ.認証型部材等の当該認定番号</t>
    <rPh sb="3" eb="5">
      <t>カクニン</t>
    </rPh>
    <rPh sb="6" eb="8">
      <t>トクレイ</t>
    </rPh>
    <rPh sb="11" eb="13">
      <t>ニンショウ</t>
    </rPh>
    <rPh sb="13" eb="14">
      <t>ガタ</t>
    </rPh>
    <rPh sb="14" eb="16">
      <t>ブザイ</t>
    </rPh>
    <rPh sb="16" eb="17">
      <t>ナド</t>
    </rPh>
    <rPh sb="18" eb="20">
      <t>トウガイ</t>
    </rPh>
    <rPh sb="20" eb="22">
      <t>ニンテイ</t>
    </rPh>
    <rPh sb="22" eb="24">
      <t>バンゴウ</t>
    </rPh>
    <phoneticPr fontId="1"/>
  </si>
  <si>
    <t>【10.床面積】ｲ.階別-1-階</t>
    <rPh sb="4" eb="5">
      <t>ユカ</t>
    </rPh>
    <rPh sb="5" eb="7">
      <t>メンセキ</t>
    </rPh>
    <rPh sb="10" eb="11">
      <t>カイ</t>
    </rPh>
    <rPh sb="11" eb="12">
      <t>ベツ</t>
    </rPh>
    <rPh sb="15" eb="16">
      <t>カイ</t>
    </rPh>
    <phoneticPr fontId="1"/>
  </si>
  <si>
    <t>【10.床面積】ｲ.階別-1-申請部分</t>
    <rPh sb="4" eb="5">
      <t>ユカ</t>
    </rPh>
    <rPh sb="5" eb="7">
      <t>メンセキ</t>
    </rPh>
    <rPh sb="10" eb="11">
      <t>カイ</t>
    </rPh>
    <rPh sb="11" eb="12">
      <t>ベツ</t>
    </rPh>
    <rPh sb="15" eb="17">
      <t>シンセイ</t>
    </rPh>
    <rPh sb="17" eb="19">
      <t>ブブン</t>
    </rPh>
    <phoneticPr fontId="1"/>
  </si>
  <si>
    <t>【10.床面積】ｲ.階別-1-申請以外の部分</t>
    <rPh sb="4" eb="5">
      <t>ユカ</t>
    </rPh>
    <rPh sb="5" eb="7">
      <t>メンセキ</t>
    </rPh>
    <rPh sb="10" eb="11">
      <t>カイ</t>
    </rPh>
    <rPh sb="11" eb="12">
      <t>ベツ</t>
    </rPh>
    <rPh sb="15" eb="17">
      <t>シンセイ</t>
    </rPh>
    <rPh sb="17" eb="19">
      <t>イガイ</t>
    </rPh>
    <rPh sb="20" eb="22">
      <t>ブブン</t>
    </rPh>
    <phoneticPr fontId="1"/>
  </si>
  <si>
    <t>【10.床面積】ｲ.階別-1-合計</t>
    <rPh sb="4" eb="5">
      <t>ユカ</t>
    </rPh>
    <rPh sb="5" eb="7">
      <t>メンセキ</t>
    </rPh>
    <rPh sb="10" eb="11">
      <t>カイ</t>
    </rPh>
    <rPh sb="11" eb="12">
      <t>ベツ</t>
    </rPh>
    <rPh sb="15" eb="17">
      <t>ゴウケイ</t>
    </rPh>
    <phoneticPr fontId="1"/>
  </si>
  <si>
    <t>【10.床面積】ｲ.階別-2-階</t>
    <rPh sb="4" eb="5">
      <t>ユカ</t>
    </rPh>
    <rPh sb="5" eb="7">
      <t>メンセキ</t>
    </rPh>
    <rPh sb="10" eb="11">
      <t>カイ</t>
    </rPh>
    <rPh sb="11" eb="12">
      <t>ベツ</t>
    </rPh>
    <rPh sb="15" eb="16">
      <t>カイ</t>
    </rPh>
    <phoneticPr fontId="1"/>
  </si>
  <si>
    <t>【10.床面積】ｲ.階別-2-申請部分</t>
    <rPh sb="4" eb="5">
      <t>ユカ</t>
    </rPh>
    <rPh sb="5" eb="7">
      <t>メンセキ</t>
    </rPh>
    <rPh sb="10" eb="11">
      <t>カイ</t>
    </rPh>
    <rPh sb="11" eb="12">
      <t>ベツ</t>
    </rPh>
    <rPh sb="15" eb="17">
      <t>シンセイ</t>
    </rPh>
    <rPh sb="17" eb="19">
      <t>ブブン</t>
    </rPh>
    <phoneticPr fontId="1"/>
  </si>
  <si>
    <t>【10.床面積】ｲ.階別-2-申請以外の部分</t>
    <rPh sb="4" eb="5">
      <t>ユカ</t>
    </rPh>
    <rPh sb="5" eb="7">
      <t>メンセキ</t>
    </rPh>
    <rPh sb="10" eb="11">
      <t>カイ</t>
    </rPh>
    <rPh sb="11" eb="12">
      <t>ベツ</t>
    </rPh>
    <rPh sb="15" eb="17">
      <t>シンセイ</t>
    </rPh>
    <rPh sb="17" eb="19">
      <t>イガイ</t>
    </rPh>
    <rPh sb="20" eb="22">
      <t>ブブン</t>
    </rPh>
    <phoneticPr fontId="1"/>
  </si>
  <si>
    <t>【10.床面積】ｲ.階別-2-合計</t>
    <rPh sb="4" eb="5">
      <t>ユカ</t>
    </rPh>
    <rPh sb="5" eb="7">
      <t>メンセキ</t>
    </rPh>
    <rPh sb="10" eb="11">
      <t>カイ</t>
    </rPh>
    <rPh sb="11" eb="12">
      <t>ベツ</t>
    </rPh>
    <rPh sb="15" eb="17">
      <t>ゴウケイ</t>
    </rPh>
    <phoneticPr fontId="1"/>
  </si>
  <si>
    <t>【10.床面積】ｲ.階別-3-階</t>
    <rPh sb="4" eb="5">
      <t>ユカ</t>
    </rPh>
    <rPh sb="5" eb="7">
      <t>メンセキ</t>
    </rPh>
    <rPh sb="10" eb="11">
      <t>カイ</t>
    </rPh>
    <rPh sb="11" eb="12">
      <t>ベツ</t>
    </rPh>
    <rPh sb="15" eb="16">
      <t>カイ</t>
    </rPh>
    <phoneticPr fontId="1"/>
  </si>
  <si>
    <t>【10.床面積】ｲ.階別-3-申請部分</t>
    <rPh sb="4" eb="5">
      <t>ユカ</t>
    </rPh>
    <rPh sb="5" eb="7">
      <t>メンセキ</t>
    </rPh>
    <rPh sb="10" eb="11">
      <t>カイ</t>
    </rPh>
    <rPh sb="11" eb="12">
      <t>ベツ</t>
    </rPh>
    <rPh sb="15" eb="17">
      <t>シンセイ</t>
    </rPh>
    <rPh sb="17" eb="19">
      <t>ブブン</t>
    </rPh>
    <phoneticPr fontId="1"/>
  </si>
  <si>
    <t>【10.床面積】ｲ.階別-3-申請以外の部分</t>
    <rPh sb="4" eb="5">
      <t>ユカ</t>
    </rPh>
    <rPh sb="5" eb="7">
      <t>メンセキ</t>
    </rPh>
    <rPh sb="10" eb="11">
      <t>カイ</t>
    </rPh>
    <rPh sb="11" eb="12">
      <t>ベツ</t>
    </rPh>
    <rPh sb="15" eb="17">
      <t>シンセイ</t>
    </rPh>
    <rPh sb="17" eb="19">
      <t>イガイ</t>
    </rPh>
    <rPh sb="20" eb="22">
      <t>ブブン</t>
    </rPh>
    <phoneticPr fontId="1"/>
  </si>
  <si>
    <t>【10.床面積】ｲ.階別-3-合計</t>
    <rPh sb="4" eb="5">
      <t>ユカ</t>
    </rPh>
    <rPh sb="5" eb="7">
      <t>メンセキ</t>
    </rPh>
    <rPh sb="10" eb="11">
      <t>カイ</t>
    </rPh>
    <rPh sb="11" eb="12">
      <t>ベツ</t>
    </rPh>
    <rPh sb="15" eb="17">
      <t>ゴウケイ</t>
    </rPh>
    <phoneticPr fontId="1"/>
  </si>
  <si>
    <t>【10.床面積】ｲ.階別-4-階</t>
    <rPh sb="4" eb="5">
      <t>ユカ</t>
    </rPh>
    <rPh sb="5" eb="7">
      <t>メンセキ</t>
    </rPh>
    <rPh sb="10" eb="11">
      <t>カイ</t>
    </rPh>
    <rPh sb="11" eb="12">
      <t>ベツ</t>
    </rPh>
    <rPh sb="15" eb="16">
      <t>カイ</t>
    </rPh>
    <phoneticPr fontId="1"/>
  </si>
  <si>
    <t>【10.床面積】ｲ.階別-4-申請部分</t>
    <rPh sb="4" eb="5">
      <t>ユカ</t>
    </rPh>
    <rPh sb="5" eb="7">
      <t>メンセキ</t>
    </rPh>
    <rPh sb="10" eb="11">
      <t>カイ</t>
    </rPh>
    <rPh sb="11" eb="12">
      <t>ベツ</t>
    </rPh>
    <rPh sb="15" eb="17">
      <t>シンセイ</t>
    </rPh>
    <rPh sb="17" eb="19">
      <t>ブブン</t>
    </rPh>
    <phoneticPr fontId="1"/>
  </si>
  <si>
    <t>【10.床面積】ｲ.階別-4-申請以外の部分</t>
    <rPh sb="4" eb="5">
      <t>ユカ</t>
    </rPh>
    <rPh sb="5" eb="7">
      <t>メンセキ</t>
    </rPh>
    <rPh sb="10" eb="11">
      <t>カイ</t>
    </rPh>
    <rPh sb="11" eb="12">
      <t>ベツ</t>
    </rPh>
    <rPh sb="15" eb="17">
      <t>シンセイ</t>
    </rPh>
    <rPh sb="17" eb="19">
      <t>イガイ</t>
    </rPh>
    <rPh sb="20" eb="22">
      <t>ブブン</t>
    </rPh>
    <phoneticPr fontId="1"/>
  </si>
  <si>
    <t>【10.床面積】ｲ.階別-4-合計</t>
    <rPh sb="4" eb="5">
      <t>ユカ</t>
    </rPh>
    <rPh sb="5" eb="7">
      <t>メンセキ</t>
    </rPh>
    <rPh sb="10" eb="11">
      <t>カイ</t>
    </rPh>
    <rPh sb="11" eb="12">
      <t>ベツ</t>
    </rPh>
    <rPh sb="15" eb="17">
      <t>ゴウケイ</t>
    </rPh>
    <phoneticPr fontId="1"/>
  </si>
  <si>
    <t>【10.床面積】ｲ.階別-5-階</t>
    <rPh sb="4" eb="5">
      <t>ユカ</t>
    </rPh>
    <rPh sb="5" eb="7">
      <t>メンセキ</t>
    </rPh>
    <rPh sb="10" eb="11">
      <t>カイ</t>
    </rPh>
    <rPh sb="11" eb="12">
      <t>ベツ</t>
    </rPh>
    <rPh sb="15" eb="16">
      <t>カイ</t>
    </rPh>
    <phoneticPr fontId="1"/>
  </si>
  <si>
    <t>【10.床面積】ｲ.階別-5-申請部分</t>
    <rPh sb="4" eb="5">
      <t>ユカ</t>
    </rPh>
    <rPh sb="5" eb="7">
      <t>メンセキ</t>
    </rPh>
    <rPh sb="10" eb="11">
      <t>カイ</t>
    </rPh>
    <rPh sb="11" eb="12">
      <t>ベツ</t>
    </rPh>
    <rPh sb="15" eb="17">
      <t>シンセイ</t>
    </rPh>
    <rPh sb="17" eb="19">
      <t>ブブン</t>
    </rPh>
    <phoneticPr fontId="1"/>
  </si>
  <si>
    <t>【10.床面積】ｲ.階別-5-申請以外の部分</t>
    <rPh sb="4" eb="5">
      <t>ユカ</t>
    </rPh>
    <rPh sb="5" eb="7">
      <t>メンセキ</t>
    </rPh>
    <rPh sb="10" eb="11">
      <t>カイ</t>
    </rPh>
    <rPh sb="11" eb="12">
      <t>ベツ</t>
    </rPh>
    <rPh sb="15" eb="17">
      <t>シンセイ</t>
    </rPh>
    <rPh sb="17" eb="19">
      <t>イガイ</t>
    </rPh>
    <rPh sb="20" eb="22">
      <t>ブブン</t>
    </rPh>
    <phoneticPr fontId="1"/>
  </si>
  <si>
    <t>【10.床面積】ｲ.階別-5-合計</t>
    <rPh sb="4" eb="5">
      <t>ユカ</t>
    </rPh>
    <rPh sb="5" eb="7">
      <t>メンセキ</t>
    </rPh>
    <rPh sb="10" eb="11">
      <t>カイ</t>
    </rPh>
    <rPh sb="11" eb="12">
      <t>ベツ</t>
    </rPh>
    <rPh sb="15" eb="17">
      <t>ゴウケイ</t>
    </rPh>
    <phoneticPr fontId="1"/>
  </si>
  <si>
    <t>【10.床面積】ｲ.階別-6-階</t>
    <rPh sb="4" eb="5">
      <t>ユカ</t>
    </rPh>
    <rPh sb="5" eb="7">
      <t>メンセキ</t>
    </rPh>
    <rPh sb="10" eb="11">
      <t>カイ</t>
    </rPh>
    <rPh sb="11" eb="12">
      <t>ベツ</t>
    </rPh>
    <rPh sb="15" eb="16">
      <t>カイ</t>
    </rPh>
    <phoneticPr fontId="1"/>
  </si>
  <si>
    <t>【10.床面積】ｲ.階別-6-申請部分</t>
    <rPh sb="4" eb="5">
      <t>ユカ</t>
    </rPh>
    <rPh sb="5" eb="7">
      <t>メンセキ</t>
    </rPh>
    <rPh sb="10" eb="11">
      <t>カイ</t>
    </rPh>
    <rPh sb="11" eb="12">
      <t>ベツ</t>
    </rPh>
    <rPh sb="15" eb="17">
      <t>シンセイ</t>
    </rPh>
    <rPh sb="17" eb="19">
      <t>ブブン</t>
    </rPh>
    <phoneticPr fontId="1"/>
  </si>
  <si>
    <t>【10.床面積】ｲ.階別-6-申請以外の部分</t>
    <rPh sb="4" eb="5">
      <t>ユカ</t>
    </rPh>
    <rPh sb="5" eb="7">
      <t>メンセキ</t>
    </rPh>
    <rPh sb="10" eb="11">
      <t>カイ</t>
    </rPh>
    <rPh sb="11" eb="12">
      <t>ベツ</t>
    </rPh>
    <rPh sb="15" eb="17">
      <t>シンセイ</t>
    </rPh>
    <rPh sb="17" eb="19">
      <t>イガイ</t>
    </rPh>
    <rPh sb="20" eb="22">
      <t>ブブン</t>
    </rPh>
    <phoneticPr fontId="1"/>
  </si>
  <si>
    <t>【10.床面積】ｲ.階別-6-合計</t>
    <rPh sb="4" eb="5">
      <t>ユカ</t>
    </rPh>
    <rPh sb="5" eb="7">
      <t>メンセキ</t>
    </rPh>
    <rPh sb="10" eb="11">
      <t>カイ</t>
    </rPh>
    <rPh sb="11" eb="12">
      <t>ベツ</t>
    </rPh>
    <rPh sb="15" eb="17">
      <t>ゴウケイ</t>
    </rPh>
    <phoneticPr fontId="1"/>
  </si>
  <si>
    <t>【10.床面積】ｲ.階別-7-階</t>
    <rPh sb="4" eb="5">
      <t>ユカ</t>
    </rPh>
    <rPh sb="5" eb="7">
      <t>メンセキ</t>
    </rPh>
    <rPh sb="10" eb="11">
      <t>カイ</t>
    </rPh>
    <rPh sb="11" eb="12">
      <t>ベツ</t>
    </rPh>
    <rPh sb="15" eb="16">
      <t>カイ</t>
    </rPh>
    <phoneticPr fontId="1"/>
  </si>
  <si>
    <t>【10.床面積】ｲ.階別-7-申請部分</t>
    <rPh sb="4" eb="5">
      <t>ユカ</t>
    </rPh>
    <rPh sb="5" eb="7">
      <t>メンセキ</t>
    </rPh>
    <rPh sb="10" eb="11">
      <t>カイ</t>
    </rPh>
    <rPh sb="11" eb="12">
      <t>ベツ</t>
    </rPh>
    <rPh sb="15" eb="17">
      <t>シンセイ</t>
    </rPh>
    <rPh sb="17" eb="19">
      <t>ブブン</t>
    </rPh>
    <phoneticPr fontId="1"/>
  </si>
  <si>
    <t>【10.床面積】ｲ.階別-7-申請以外の部分</t>
    <rPh sb="4" eb="5">
      <t>ユカ</t>
    </rPh>
    <rPh sb="5" eb="7">
      <t>メンセキ</t>
    </rPh>
    <rPh sb="10" eb="11">
      <t>カイ</t>
    </rPh>
    <rPh sb="11" eb="12">
      <t>ベツ</t>
    </rPh>
    <rPh sb="15" eb="17">
      <t>シンセイ</t>
    </rPh>
    <rPh sb="17" eb="19">
      <t>イガイ</t>
    </rPh>
    <rPh sb="20" eb="22">
      <t>ブブン</t>
    </rPh>
    <phoneticPr fontId="1"/>
  </si>
  <si>
    <t>【10.床面積】ｲ.階別-7-合計</t>
    <rPh sb="4" eb="5">
      <t>ユカ</t>
    </rPh>
    <rPh sb="5" eb="7">
      <t>メンセキ</t>
    </rPh>
    <rPh sb="10" eb="11">
      <t>カイ</t>
    </rPh>
    <rPh sb="11" eb="12">
      <t>ベツ</t>
    </rPh>
    <rPh sb="15" eb="17">
      <t>ゴウケイ</t>
    </rPh>
    <phoneticPr fontId="1"/>
  </si>
  <si>
    <t>【10.床面積】ｲ.階別-8-階</t>
    <rPh sb="4" eb="5">
      <t>ユカ</t>
    </rPh>
    <rPh sb="5" eb="7">
      <t>メンセキ</t>
    </rPh>
    <rPh sb="10" eb="11">
      <t>カイ</t>
    </rPh>
    <rPh sb="11" eb="12">
      <t>ベツ</t>
    </rPh>
    <rPh sb="15" eb="16">
      <t>カイ</t>
    </rPh>
    <phoneticPr fontId="1"/>
  </si>
  <si>
    <t>【10.床面積】ｲ.階別-8-申請部分</t>
    <rPh sb="4" eb="5">
      <t>ユカ</t>
    </rPh>
    <rPh sb="5" eb="7">
      <t>メンセキ</t>
    </rPh>
    <rPh sb="10" eb="11">
      <t>カイ</t>
    </rPh>
    <rPh sb="11" eb="12">
      <t>ベツ</t>
    </rPh>
    <rPh sb="15" eb="17">
      <t>シンセイ</t>
    </rPh>
    <rPh sb="17" eb="19">
      <t>ブブン</t>
    </rPh>
    <phoneticPr fontId="1"/>
  </si>
  <si>
    <t>【10.床面積】ｲ.階別-8-申請以外の部分</t>
    <rPh sb="4" eb="5">
      <t>ユカ</t>
    </rPh>
    <rPh sb="5" eb="7">
      <t>メンセキ</t>
    </rPh>
    <rPh sb="10" eb="11">
      <t>カイ</t>
    </rPh>
    <rPh sb="11" eb="12">
      <t>ベツ</t>
    </rPh>
    <rPh sb="15" eb="17">
      <t>シンセイ</t>
    </rPh>
    <rPh sb="17" eb="19">
      <t>イガイ</t>
    </rPh>
    <rPh sb="20" eb="22">
      <t>ブブン</t>
    </rPh>
    <phoneticPr fontId="1"/>
  </si>
  <si>
    <t>【10.床面積】ｲ.階別-8-合計</t>
    <rPh sb="4" eb="5">
      <t>ユカ</t>
    </rPh>
    <rPh sb="5" eb="7">
      <t>メンセキ</t>
    </rPh>
    <rPh sb="10" eb="11">
      <t>カイ</t>
    </rPh>
    <rPh sb="11" eb="12">
      <t>ベツ</t>
    </rPh>
    <rPh sb="15" eb="17">
      <t>ゴウケイ</t>
    </rPh>
    <phoneticPr fontId="1"/>
  </si>
  <si>
    <t>【10.床面積】ｲ.階別-9-階</t>
    <rPh sb="4" eb="5">
      <t>ユカ</t>
    </rPh>
    <rPh sb="5" eb="7">
      <t>メンセキ</t>
    </rPh>
    <rPh sb="10" eb="11">
      <t>カイ</t>
    </rPh>
    <rPh sb="11" eb="12">
      <t>ベツ</t>
    </rPh>
    <rPh sb="15" eb="16">
      <t>カイ</t>
    </rPh>
    <phoneticPr fontId="1"/>
  </si>
  <si>
    <t>【10.床面積】ｲ.階別-9-申請部分</t>
    <rPh sb="4" eb="5">
      <t>ユカ</t>
    </rPh>
    <rPh sb="5" eb="7">
      <t>メンセキ</t>
    </rPh>
    <rPh sb="10" eb="11">
      <t>カイ</t>
    </rPh>
    <rPh sb="11" eb="12">
      <t>ベツ</t>
    </rPh>
    <rPh sb="15" eb="17">
      <t>シンセイ</t>
    </rPh>
    <rPh sb="17" eb="19">
      <t>ブブン</t>
    </rPh>
    <phoneticPr fontId="1"/>
  </si>
  <si>
    <t>【10.床面積】ｲ.階別-9-申請以外の部分</t>
    <rPh sb="4" eb="5">
      <t>ユカ</t>
    </rPh>
    <rPh sb="5" eb="7">
      <t>メンセキ</t>
    </rPh>
    <rPh sb="10" eb="11">
      <t>カイ</t>
    </rPh>
    <rPh sb="11" eb="12">
      <t>ベツ</t>
    </rPh>
    <rPh sb="15" eb="17">
      <t>シンセイ</t>
    </rPh>
    <rPh sb="17" eb="19">
      <t>イガイ</t>
    </rPh>
    <rPh sb="20" eb="22">
      <t>ブブン</t>
    </rPh>
    <phoneticPr fontId="1"/>
  </si>
  <si>
    <t>【10.床面積】ｲ.階別-9-合計</t>
    <rPh sb="4" eb="5">
      <t>ユカ</t>
    </rPh>
    <rPh sb="5" eb="7">
      <t>メンセキ</t>
    </rPh>
    <rPh sb="10" eb="11">
      <t>カイ</t>
    </rPh>
    <rPh sb="11" eb="12">
      <t>ベツ</t>
    </rPh>
    <rPh sb="15" eb="17">
      <t>ゴウケイ</t>
    </rPh>
    <phoneticPr fontId="1"/>
  </si>
  <si>
    <t>【10.床面積】ｲ.階別-10-階</t>
    <rPh sb="4" eb="5">
      <t>ユカ</t>
    </rPh>
    <rPh sb="5" eb="7">
      <t>メンセキ</t>
    </rPh>
    <rPh sb="10" eb="11">
      <t>カイ</t>
    </rPh>
    <rPh sb="11" eb="12">
      <t>ベツ</t>
    </rPh>
    <rPh sb="16" eb="17">
      <t>カイ</t>
    </rPh>
    <phoneticPr fontId="1"/>
  </si>
  <si>
    <t>【10.床面積】ｲ.階別-10-申請部分</t>
    <rPh sb="4" eb="5">
      <t>ユカ</t>
    </rPh>
    <rPh sb="5" eb="7">
      <t>メンセキ</t>
    </rPh>
    <rPh sb="10" eb="11">
      <t>カイ</t>
    </rPh>
    <rPh sb="11" eb="12">
      <t>ベツ</t>
    </rPh>
    <rPh sb="16" eb="18">
      <t>シンセイ</t>
    </rPh>
    <rPh sb="18" eb="20">
      <t>ブブン</t>
    </rPh>
    <phoneticPr fontId="1"/>
  </si>
  <si>
    <t>【10.床面積】ｲ.階別-10-申請以外の部分</t>
    <rPh sb="4" eb="5">
      <t>ユカ</t>
    </rPh>
    <rPh sb="5" eb="7">
      <t>メンセキ</t>
    </rPh>
    <rPh sb="10" eb="11">
      <t>カイ</t>
    </rPh>
    <rPh sb="11" eb="12">
      <t>ベツ</t>
    </rPh>
    <rPh sb="16" eb="18">
      <t>シンセイ</t>
    </rPh>
    <rPh sb="18" eb="20">
      <t>イガイ</t>
    </rPh>
    <rPh sb="21" eb="23">
      <t>ブブン</t>
    </rPh>
    <phoneticPr fontId="1"/>
  </si>
  <si>
    <t>【10.床面積】ｲ.階別-10-合計</t>
    <rPh sb="4" eb="5">
      <t>ユカ</t>
    </rPh>
    <rPh sb="5" eb="7">
      <t>メンセキ</t>
    </rPh>
    <rPh sb="10" eb="11">
      <t>カイ</t>
    </rPh>
    <rPh sb="11" eb="12">
      <t>ベツ</t>
    </rPh>
    <rPh sb="16" eb="18">
      <t>ゴウケイ</t>
    </rPh>
    <phoneticPr fontId="1"/>
  </si>
  <si>
    <t>【10.床面積】ｲ.階別-11-階</t>
    <rPh sb="4" eb="5">
      <t>ユカ</t>
    </rPh>
    <rPh sb="5" eb="7">
      <t>メンセキ</t>
    </rPh>
    <rPh sb="10" eb="11">
      <t>カイ</t>
    </rPh>
    <rPh sb="11" eb="12">
      <t>ベツ</t>
    </rPh>
    <rPh sb="16" eb="17">
      <t>カイ</t>
    </rPh>
    <phoneticPr fontId="1"/>
  </si>
  <si>
    <t>【10.床面積】ｲ.階別-11-申請部分</t>
    <rPh sb="4" eb="5">
      <t>ユカ</t>
    </rPh>
    <rPh sb="5" eb="7">
      <t>メンセキ</t>
    </rPh>
    <rPh sb="10" eb="11">
      <t>カイ</t>
    </rPh>
    <rPh sb="11" eb="12">
      <t>ベツ</t>
    </rPh>
    <rPh sb="16" eb="18">
      <t>シンセイ</t>
    </rPh>
    <rPh sb="18" eb="20">
      <t>ブブン</t>
    </rPh>
    <phoneticPr fontId="1"/>
  </si>
  <si>
    <t>【10.床面積】ｲ.階別-11-申請以外の部分</t>
    <rPh sb="4" eb="5">
      <t>ユカ</t>
    </rPh>
    <rPh sb="5" eb="7">
      <t>メンセキ</t>
    </rPh>
    <rPh sb="10" eb="11">
      <t>カイ</t>
    </rPh>
    <rPh sb="11" eb="12">
      <t>ベツ</t>
    </rPh>
    <rPh sb="16" eb="18">
      <t>シンセイ</t>
    </rPh>
    <rPh sb="18" eb="20">
      <t>イガイ</t>
    </rPh>
    <rPh sb="21" eb="23">
      <t>ブブン</t>
    </rPh>
    <phoneticPr fontId="1"/>
  </si>
  <si>
    <t>【10.床面積】ｲ.階別-11-合計</t>
    <rPh sb="4" eb="5">
      <t>ユカ</t>
    </rPh>
    <rPh sb="5" eb="7">
      <t>メンセキ</t>
    </rPh>
    <rPh sb="10" eb="11">
      <t>カイ</t>
    </rPh>
    <rPh sb="11" eb="12">
      <t>ベツ</t>
    </rPh>
    <rPh sb="16" eb="18">
      <t>ゴウケイ</t>
    </rPh>
    <phoneticPr fontId="1"/>
  </si>
  <si>
    <t>【10.床面積】ｲ.階別-12-階</t>
    <rPh sb="4" eb="5">
      <t>ユカ</t>
    </rPh>
    <rPh sb="5" eb="7">
      <t>メンセキ</t>
    </rPh>
    <rPh sb="10" eb="11">
      <t>カイ</t>
    </rPh>
    <rPh sb="11" eb="12">
      <t>ベツ</t>
    </rPh>
    <rPh sb="16" eb="17">
      <t>カイ</t>
    </rPh>
    <phoneticPr fontId="1"/>
  </si>
  <si>
    <t>【10.床面積】ｲ.階別-12-申請部分</t>
    <rPh sb="4" eb="5">
      <t>ユカ</t>
    </rPh>
    <rPh sb="5" eb="7">
      <t>メンセキ</t>
    </rPh>
    <rPh sb="10" eb="11">
      <t>カイ</t>
    </rPh>
    <rPh sb="11" eb="12">
      <t>ベツ</t>
    </rPh>
    <rPh sb="16" eb="18">
      <t>シンセイ</t>
    </rPh>
    <rPh sb="18" eb="20">
      <t>ブブン</t>
    </rPh>
    <phoneticPr fontId="1"/>
  </si>
  <si>
    <t>【10.床面積】ｲ.階別-12-申請以外の部分</t>
    <rPh sb="4" eb="5">
      <t>ユカ</t>
    </rPh>
    <rPh sb="5" eb="7">
      <t>メンセキ</t>
    </rPh>
    <rPh sb="10" eb="11">
      <t>カイ</t>
    </rPh>
    <rPh sb="11" eb="12">
      <t>ベツ</t>
    </rPh>
    <rPh sb="16" eb="18">
      <t>シンセイ</t>
    </rPh>
    <rPh sb="18" eb="20">
      <t>イガイ</t>
    </rPh>
    <rPh sb="21" eb="23">
      <t>ブブン</t>
    </rPh>
    <phoneticPr fontId="1"/>
  </si>
  <si>
    <t>【10.床面積】ｲ.階別-12-合計</t>
    <rPh sb="4" eb="5">
      <t>ユカ</t>
    </rPh>
    <rPh sb="5" eb="7">
      <t>メンセキ</t>
    </rPh>
    <rPh sb="10" eb="11">
      <t>カイ</t>
    </rPh>
    <rPh sb="11" eb="12">
      <t>ベツ</t>
    </rPh>
    <rPh sb="16" eb="18">
      <t>ゴウケイ</t>
    </rPh>
    <phoneticPr fontId="1"/>
  </si>
  <si>
    <t>【10.床面積】ｲ.階別-13-階</t>
    <rPh sb="4" eb="5">
      <t>ユカ</t>
    </rPh>
    <rPh sb="5" eb="7">
      <t>メンセキ</t>
    </rPh>
    <rPh sb="10" eb="11">
      <t>カイ</t>
    </rPh>
    <rPh sb="11" eb="12">
      <t>ベツ</t>
    </rPh>
    <rPh sb="16" eb="17">
      <t>カイ</t>
    </rPh>
    <phoneticPr fontId="1"/>
  </si>
  <si>
    <t>【10.床面積】ｲ.階別-13-申請部分</t>
    <rPh sb="4" eb="5">
      <t>ユカ</t>
    </rPh>
    <rPh sb="5" eb="7">
      <t>メンセキ</t>
    </rPh>
    <rPh sb="10" eb="11">
      <t>カイ</t>
    </rPh>
    <rPh sb="11" eb="12">
      <t>ベツ</t>
    </rPh>
    <rPh sb="16" eb="18">
      <t>シンセイ</t>
    </rPh>
    <rPh sb="18" eb="20">
      <t>ブブン</t>
    </rPh>
    <phoneticPr fontId="1"/>
  </si>
  <si>
    <t>【10.床面積】ｲ.階別-13-申請以外の部分</t>
    <rPh sb="4" eb="5">
      <t>ユカ</t>
    </rPh>
    <rPh sb="5" eb="7">
      <t>メンセキ</t>
    </rPh>
    <rPh sb="10" eb="11">
      <t>カイ</t>
    </rPh>
    <rPh sb="11" eb="12">
      <t>ベツ</t>
    </rPh>
    <rPh sb="16" eb="18">
      <t>シンセイ</t>
    </rPh>
    <rPh sb="18" eb="20">
      <t>イガイ</t>
    </rPh>
    <rPh sb="21" eb="23">
      <t>ブブン</t>
    </rPh>
    <phoneticPr fontId="1"/>
  </si>
  <si>
    <t>【10.床面積】ｲ.階別-13-合計</t>
    <rPh sb="4" eb="5">
      <t>ユカ</t>
    </rPh>
    <rPh sb="5" eb="7">
      <t>メンセキ</t>
    </rPh>
    <rPh sb="10" eb="11">
      <t>カイ</t>
    </rPh>
    <rPh sb="11" eb="12">
      <t>ベツ</t>
    </rPh>
    <rPh sb="16" eb="18">
      <t>ゴウケイ</t>
    </rPh>
    <phoneticPr fontId="1"/>
  </si>
  <si>
    <t>【10.床面積】ｲ.階別-14-階</t>
    <rPh sb="4" eb="5">
      <t>ユカ</t>
    </rPh>
    <rPh sb="5" eb="7">
      <t>メンセキ</t>
    </rPh>
    <rPh sb="10" eb="11">
      <t>カイ</t>
    </rPh>
    <rPh sb="11" eb="12">
      <t>ベツ</t>
    </rPh>
    <rPh sb="16" eb="17">
      <t>カイ</t>
    </rPh>
    <phoneticPr fontId="1"/>
  </si>
  <si>
    <t>【10.床面積】ｲ.階別-14-申請部分</t>
    <rPh sb="4" eb="5">
      <t>ユカ</t>
    </rPh>
    <rPh sb="5" eb="7">
      <t>メンセキ</t>
    </rPh>
    <rPh sb="10" eb="11">
      <t>カイ</t>
    </rPh>
    <rPh sb="11" eb="12">
      <t>ベツ</t>
    </rPh>
    <rPh sb="16" eb="18">
      <t>シンセイ</t>
    </rPh>
    <rPh sb="18" eb="20">
      <t>ブブン</t>
    </rPh>
    <phoneticPr fontId="1"/>
  </si>
  <si>
    <t>【10.床面積】ｲ.階別-14-申請以外の部分</t>
    <rPh sb="4" eb="5">
      <t>ユカ</t>
    </rPh>
    <rPh sb="5" eb="7">
      <t>メンセキ</t>
    </rPh>
    <rPh sb="10" eb="11">
      <t>カイ</t>
    </rPh>
    <rPh sb="11" eb="12">
      <t>ベツ</t>
    </rPh>
    <rPh sb="16" eb="18">
      <t>シンセイ</t>
    </rPh>
    <rPh sb="18" eb="20">
      <t>イガイ</t>
    </rPh>
    <rPh sb="21" eb="23">
      <t>ブブン</t>
    </rPh>
    <phoneticPr fontId="1"/>
  </si>
  <si>
    <t>【10.床面積】ｲ.階別-14-合計</t>
    <rPh sb="4" eb="5">
      <t>ユカ</t>
    </rPh>
    <rPh sb="5" eb="7">
      <t>メンセキ</t>
    </rPh>
    <rPh sb="10" eb="11">
      <t>カイ</t>
    </rPh>
    <rPh sb="11" eb="12">
      <t>ベツ</t>
    </rPh>
    <rPh sb="16" eb="18">
      <t>ゴウケイ</t>
    </rPh>
    <phoneticPr fontId="1"/>
  </si>
  <si>
    <t>【10.床面積】ｲ.階別-15-階</t>
    <rPh sb="4" eb="5">
      <t>ユカ</t>
    </rPh>
    <rPh sb="5" eb="7">
      <t>メンセキ</t>
    </rPh>
    <rPh sb="10" eb="11">
      <t>カイ</t>
    </rPh>
    <rPh sb="11" eb="12">
      <t>ベツ</t>
    </rPh>
    <rPh sb="16" eb="17">
      <t>カイ</t>
    </rPh>
    <phoneticPr fontId="1"/>
  </si>
  <si>
    <t>【10.床面積】ｲ.階別-15-申請部分</t>
    <rPh sb="4" eb="5">
      <t>ユカ</t>
    </rPh>
    <rPh sb="5" eb="7">
      <t>メンセキ</t>
    </rPh>
    <rPh sb="10" eb="11">
      <t>カイ</t>
    </rPh>
    <rPh sb="11" eb="12">
      <t>ベツ</t>
    </rPh>
    <rPh sb="16" eb="18">
      <t>シンセイ</t>
    </rPh>
    <rPh sb="18" eb="20">
      <t>ブブン</t>
    </rPh>
    <phoneticPr fontId="1"/>
  </si>
  <si>
    <t>【10.床面積】ｲ.階別-15-申請以外の部分</t>
    <rPh sb="4" eb="5">
      <t>ユカ</t>
    </rPh>
    <rPh sb="5" eb="7">
      <t>メンセキ</t>
    </rPh>
    <rPh sb="10" eb="11">
      <t>カイ</t>
    </rPh>
    <rPh sb="11" eb="12">
      <t>ベツ</t>
    </rPh>
    <rPh sb="16" eb="18">
      <t>シンセイ</t>
    </rPh>
    <rPh sb="18" eb="20">
      <t>イガイ</t>
    </rPh>
    <rPh sb="21" eb="23">
      <t>ブブン</t>
    </rPh>
    <phoneticPr fontId="1"/>
  </si>
  <si>
    <t>【10.床面積】ｲ.階別-15-合計</t>
    <rPh sb="4" eb="5">
      <t>ユカ</t>
    </rPh>
    <rPh sb="5" eb="7">
      <t>メンセキ</t>
    </rPh>
    <rPh sb="10" eb="11">
      <t>カイ</t>
    </rPh>
    <rPh sb="11" eb="12">
      <t>ベツ</t>
    </rPh>
    <rPh sb="16" eb="18">
      <t>ゴウケイ</t>
    </rPh>
    <phoneticPr fontId="1"/>
  </si>
  <si>
    <t>【10.床面積】ｲ.階別-16-階</t>
    <rPh sb="4" eb="5">
      <t>ユカ</t>
    </rPh>
    <rPh sb="5" eb="7">
      <t>メンセキ</t>
    </rPh>
    <rPh sb="10" eb="11">
      <t>カイ</t>
    </rPh>
    <rPh sb="11" eb="12">
      <t>ベツ</t>
    </rPh>
    <rPh sb="16" eb="17">
      <t>カイ</t>
    </rPh>
    <phoneticPr fontId="1"/>
  </si>
  <si>
    <t>【10.床面積】ｲ.階別-16-申請部分</t>
    <rPh sb="4" eb="5">
      <t>ユカ</t>
    </rPh>
    <rPh sb="5" eb="7">
      <t>メンセキ</t>
    </rPh>
    <rPh sb="10" eb="11">
      <t>カイ</t>
    </rPh>
    <rPh sb="11" eb="12">
      <t>ベツ</t>
    </rPh>
    <rPh sb="16" eb="18">
      <t>シンセイ</t>
    </rPh>
    <rPh sb="18" eb="20">
      <t>ブブン</t>
    </rPh>
    <phoneticPr fontId="1"/>
  </si>
  <si>
    <t>【10.床面積】ｲ.階別-16-申請以外の部分</t>
    <rPh sb="4" eb="5">
      <t>ユカ</t>
    </rPh>
    <rPh sb="5" eb="7">
      <t>メンセキ</t>
    </rPh>
    <rPh sb="10" eb="11">
      <t>カイ</t>
    </rPh>
    <rPh sb="11" eb="12">
      <t>ベツ</t>
    </rPh>
    <rPh sb="16" eb="18">
      <t>シンセイ</t>
    </rPh>
    <rPh sb="18" eb="20">
      <t>イガイ</t>
    </rPh>
    <rPh sb="21" eb="23">
      <t>ブブン</t>
    </rPh>
    <phoneticPr fontId="1"/>
  </si>
  <si>
    <t>【10.床面積】ｲ.階別-16-合計</t>
    <rPh sb="4" eb="5">
      <t>ユカ</t>
    </rPh>
    <rPh sb="5" eb="7">
      <t>メンセキ</t>
    </rPh>
    <rPh sb="10" eb="11">
      <t>カイ</t>
    </rPh>
    <rPh sb="11" eb="12">
      <t>ベツ</t>
    </rPh>
    <rPh sb="16" eb="18">
      <t>ゴウケイ</t>
    </rPh>
    <phoneticPr fontId="1"/>
  </si>
  <si>
    <t>【10.床面積】ｲ.階別-17-階</t>
    <rPh sb="4" eb="5">
      <t>ユカ</t>
    </rPh>
    <rPh sb="5" eb="7">
      <t>メンセキ</t>
    </rPh>
    <rPh sb="10" eb="11">
      <t>カイ</t>
    </rPh>
    <rPh sb="11" eb="12">
      <t>ベツ</t>
    </rPh>
    <rPh sb="16" eb="17">
      <t>カイ</t>
    </rPh>
    <phoneticPr fontId="1"/>
  </si>
  <si>
    <t>【10.床面積】ｲ.階別-17-申請部分</t>
    <rPh sb="4" eb="5">
      <t>ユカ</t>
    </rPh>
    <rPh sb="5" eb="7">
      <t>メンセキ</t>
    </rPh>
    <rPh sb="10" eb="11">
      <t>カイ</t>
    </rPh>
    <rPh sb="11" eb="12">
      <t>ベツ</t>
    </rPh>
    <rPh sb="16" eb="18">
      <t>シンセイ</t>
    </rPh>
    <rPh sb="18" eb="20">
      <t>ブブン</t>
    </rPh>
    <phoneticPr fontId="1"/>
  </si>
  <si>
    <t>【10.床面積】ｲ.階別-17-申請以外の部分</t>
    <rPh sb="4" eb="5">
      <t>ユカ</t>
    </rPh>
    <rPh sb="5" eb="7">
      <t>メンセキ</t>
    </rPh>
    <rPh sb="10" eb="11">
      <t>カイ</t>
    </rPh>
    <rPh sb="11" eb="12">
      <t>ベツ</t>
    </rPh>
    <rPh sb="16" eb="18">
      <t>シンセイ</t>
    </rPh>
    <rPh sb="18" eb="20">
      <t>イガイ</t>
    </rPh>
    <rPh sb="21" eb="23">
      <t>ブブン</t>
    </rPh>
    <phoneticPr fontId="1"/>
  </si>
  <si>
    <t>【10.床面積】ｲ.階別-17-合計</t>
    <rPh sb="4" eb="5">
      <t>ユカ</t>
    </rPh>
    <rPh sb="5" eb="7">
      <t>メンセキ</t>
    </rPh>
    <rPh sb="10" eb="11">
      <t>カイ</t>
    </rPh>
    <rPh sb="11" eb="12">
      <t>ベツ</t>
    </rPh>
    <rPh sb="16" eb="18">
      <t>ゴウケイ</t>
    </rPh>
    <phoneticPr fontId="1"/>
  </si>
  <si>
    <t>【10.床面積】ｲ.階別-18-階</t>
    <rPh sb="4" eb="5">
      <t>ユカ</t>
    </rPh>
    <rPh sb="5" eb="7">
      <t>メンセキ</t>
    </rPh>
    <rPh sb="10" eb="11">
      <t>カイ</t>
    </rPh>
    <rPh sb="11" eb="12">
      <t>ベツ</t>
    </rPh>
    <rPh sb="16" eb="17">
      <t>カイ</t>
    </rPh>
    <phoneticPr fontId="1"/>
  </si>
  <si>
    <t>【10.床面積】ｲ.階別-18-申請部分</t>
    <rPh sb="4" eb="5">
      <t>ユカ</t>
    </rPh>
    <rPh sb="5" eb="7">
      <t>メンセキ</t>
    </rPh>
    <rPh sb="10" eb="11">
      <t>カイ</t>
    </rPh>
    <rPh sb="11" eb="12">
      <t>ベツ</t>
    </rPh>
    <rPh sb="16" eb="18">
      <t>シンセイ</t>
    </rPh>
    <rPh sb="18" eb="20">
      <t>ブブン</t>
    </rPh>
    <phoneticPr fontId="1"/>
  </si>
  <si>
    <t>【10.床面積】ｲ.階別-18-申請以外の部分</t>
    <rPh sb="4" eb="5">
      <t>ユカ</t>
    </rPh>
    <rPh sb="5" eb="7">
      <t>メンセキ</t>
    </rPh>
    <rPh sb="10" eb="11">
      <t>カイ</t>
    </rPh>
    <rPh sb="11" eb="12">
      <t>ベツ</t>
    </rPh>
    <rPh sb="16" eb="18">
      <t>シンセイ</t>
    </rPh>
    <rPh sb="18" eb="20">
      <t>イガイ</t>
    </rPh>
    <rPh sb="21" eb="23">
      <t>ブブン</t>
    </rPh>
    <phoneticPr fontId="1"/>
  </si>
  <si>
    <t>【10.床面積】ｲ.階別-18-合計</t>
    <rPh sb="4" eb="5">
      <t>ユカ</t>
    </rPh>
    <rPh sb="5" eb="7">
      <t>メンセキ</t>
    </rPh>
    <rPh sb="10" eb="11">
      <t>カイ</t>
    </rPh>
    <rPh sb="11" eb="12">
      <t>ベツ</t>
    </rPh>
    <rPh sb="16" eb="18">
      <t>ゴウケイ</t>
    </rPh>
    <phoneticPr fontId="1"/>
  </si>
  <si>
    <t>【10.床面積】ｲ.階別-19-階</t>
    <rPh sb="4" eb="5">
      <t>ユカ</t>
    </rPh>
    <rPh sb="5" eb="7">
      <t>メンセキ</t>
    </rPh>
    <rPh sb="10" eb="11">
      <t>カイ</t>
    </rPh>
    <rPh sb="11" eb="12">
      <t>ベツ</t>
    </rPh>
    <rPh sb="16" eb="17">
      <t>カイ</t>
    </rPh>
    <phoneticPr fontId="1"/>
  </si>
  <si>
    <t>【10.床面積】ｲ.階別-19-申請部分</t>
    <rPh sb="4" eb="5">
      <t>ユカ</t>
    </rPh>
    <rPh sb="5" eb="7">
      <t>メンセキ</t>
    </rPh>
    <rPh sb="10" eb="11">
      <t>カイ</t>
    </rPh>
    <rPh sb="11" eb="12">
      <t>ベツ</t>
    </rPh>
    <rPh sb="16" eb="18">
      <t>シンセイ</t>
    </rPh>
    <rPh sb="18" eb="20">
      <t>ブブン</t>
    </rPh>
    <phoneticPr fontId="1"/>
  </si>
  <si>
    <t>【10.床面積】ｲ.階別-19-申請以外の部分</t>
    <rPh sb="4" eb="5">
      <t>ユカ</t>
    </rPh>
    <rPh sb="5" eb="7">
      <t>メンセキ</t>
    </rPh>
    <rPh sb="10" eb="11">
      <t>カイ</t>
    </rPh>
    <rPh sb="11" eb="12">
      <t>ベツ</t>
    </rPh>
    <rPh sb="16" eb="18">
      <t>シンセイ</t>
    </rPh>
    <rPh sb="18" eb="20">
      <t>イガイ</t>
    </rPh>
    <rPh sb="21" eb="23">
      <t>ブブン</t>
    </rPh>
    <phoneticPr fontId="1"/>
  </si>
  <si>
    <t>【10.床面積】ｲ.階別-19-合計</t>
    <rPh sb="4" eb="5">
      <t>ユカ</t>
    </rPh>
    <rPh sb="5" eb="7">
      <t>メンセキ</t>
    </rPh>
    <rPh sb="10" eb="11">
      <t>カイ</t>
    </rPh>
    <rPh sb="11" eb="12">
      <t>ベツ</t>
    </rPh>
    <rPh sb="16" eb="18">
      <t>ゴウケイ</t>
    </rPh>
    <phoneticPr fontId="1"/>
  </si>
  <si>
    <t>【10.床面積】ｲ.階別-20-階</t>
    <rPh sb="4" eb="5">
      <t>ユカ</t>
    </rPh>
    <rPh sb="5" eb="7">
      <t>メンセキ</t>
    </rPh>
    <rPh sb="10" eb="11">
      <t>カイ</t>
    </rPh>
    <rPh sb="11" eb="12">
      <t>ベツ</t>
    </rPh>
    <rPh sb="16" eb="17">
      <t>カイ</t>
    </rPh>
    <phoneticPr fontId="1"/>
  </si>
  <si>
    <t>【10.床面積】ｲ.階別-20-申請部分</t>
    <rPh sb="4" eb="5">
      <t>ユカ</t>
    </rPh>
    <rPh sb="5" eb="7">
      <t>メンセキ</t>
    </rPh>
    <rPh sb="10" eb="11">
      <t>カイ</t>
    </rPh>
    <rPh sb="11" eb="12">
      <t>ベツ</t>
    </rPh>
    <rPh sb="16" eb="18">
      <t>シンセイ</t>
    </rPh>
    <rPh sb="18" eb="20">
      <t>ブブン</t>
    </rPh>
    <phoneticPr fontId="1"/>
  </si>
  <si>
    <t>【10.床面積】ｲ.階別-20-申請以外の部分</t>
    <rPh sb="4" eb="5">
      <t>ユカ</t>
    </rPh>
    <rPh sb="5" eb="7">
      <t>メンセキ</t>
    </rPh>
    <rPh sb="10" eb="11">
      <t>カイ</t>
    </rPh>
    <rPh sb="11" eb="12">
      <t>ベツ</t>
    </rPh>
    <rPh sb="16" eb="18">
      <t>シンセイ</t>
    </rPh>
    <rPh sb="18" eb="20">
      <t>イガイ</t>
    </rPh>
    <rPh sb="21" eb="23">
      <t>ブブン</t>
    </rPh>
    <phoneticPr fontId="1"/>
  </si>
  <si>
    <t>【10.床面積】ｲ.階別-20-合計</t>
    <rPh sb="4" eb="5">
      <t>ユカ</t>
    </rPh>
    <rPh sb="5" eb="7">
      <t>メンセキ</t>
    </rPh>
    <rPh sb="10" eb="11">
      <t>カイ</t>
    </rPh>
    <rPh sb="11" eb="12">
      <t>ベツ</t>
    </rPh>
    <rPh sb="16" eb="18">
      <t>ゴウケイ</t>
    </rPh>
    <phoneticPr fontId="1"/>
  </si>
  <si>
    <t>【10.床面積】ｲ.階別-21-階</t>
    <rPh sb="4" eb="5">
      <t>ユカ</t>
    </rPh>
    <rPh sb="5" eb="7">
      <t>メンセキ</t>
    </rPh>
    <rPh sb="10" eb="11">
      <t>カイ</t>
    </rPh>
    <rPh sb="11" eb="12">
      <t>ベツ</t>
    </rPh>
    <rPh sb="16" eb="17">
      <t>カイ</t>
    </rPh>
    <phoneticPr fontId="1"/>
  </si>
  <si>
    <t>【10.床面積】ｲ.階別-21-申請部分</t>
    <rPh sb="4" eb="5">
      <t>ユカ</t>
    </rPh>
    <rPh sb="5" eb="7">
      <t>メンセキ</t>
    </rPh>
    <rPh sb="10" eb="11">
      <t>カイ</t>
    </rPh>
    <rPh sb="11" eb="12">
      <t>ベツ</t>
    </rPh>
    <rPh sb="16" eb="18">
      <t>シンセイ</t>
    </rPh>
    <rPh sb="18" eb="20">
      <t>ブブン</t>
    </rPh>
    <phoneticPr fontId="1"/>
  </si>
  <si>
    <t>【10.床面積】ｲ.階別-21-申請以外の部分</t>
    <rPh sb="4" eb="5">
      <t>ユカ</t>
    </rPh>
    <rPh sb="5" eb="7">
      <t>メンセキ</t>
    </rPh>
    <rPh sb="10" eb="11">
      <t>カイ</t>
    </rPh>
    <rPh sb="11" eb="12">
      <t>ベツ</t>
    </rPh>
    <rPh sb="16" eb="18">
      <t>シンセイ</t>
    </rPh>
    <rPh sb="18" eb="20">
      <t>イガイ</t>
    </rPh>
    <rPh sb="21" eb="23">
      <t>ブブン</t>
    </rPh>
    <phoneticPr fontId="1"/>
  </si>
  <si>
    <t>【10.床面積】ｲ.階別-21-合計</t>
    <rPh sb="4" eb="5">
      <t>ユカ</t>
    </rPh>
    <rPh sb="5" eb="7">
      <t>メンセキ</t>
    </rPh>
    <rPh sb="10" eb="11">
      <t>カイ</t>
    </rPh>
    <rPh sb="11" eb="12">
      <t>ベツ</t>
    </rPh>
    <rPh sb="16" eb="18">
      <t>ゴウケイ</t>
    </rPh>
    <phoneticPr fontId="1"/>
  </si>
  <si>
    <t>【10.床面積】ｲ.階別-22-階</t>
    <rPh sb="4" eb="5">
      <t>ユカ</t>
    </rPh>
    <rPh sb="5" eb="7">
      <t>メンセキ</t>
    </rPh>
    <rPh sb="10" eb="11">
      <t>カイ</t>
    </rPh>
    <rPh sb="11" eb="12">
      <t>ベツ</t>
    </rPh>
    <rPh sb="16" eb="17">
      <t>カイ</t>
    </rPh>
    <phoneticPr fontId="1"/>
  </si>
  <si>
    <t>【10.床面積】ｲ.階別-22-申請部分</t>
    <rPh sb="4" eb="5">
      <t>ユカ</t>
    </rPh>
    <rPh sb="5" eb="7">
      <t>メンセキ</t>
    </rPh>
    <rPh sb="10" eb="11">
      <t>カイ</t>
    </rPh>
    <rPh sb="11" eb="12">
      <t>ベツ</t>
    </rPh>
    <rPh sb="16" eb="18">
      <t>シンセイ</t>
    </rPh>
    <rPh sb="18" eb="20">
      <t>ブブン</t>
    </rPh>
    <phoneticPr fontId="1"/>
  </si>
  <si>
    <t>【10.床面積】ｲ.階別-22-申請以外の部分</t>
    <rPh sb="4" eb="5">
      <t>ユカ</t>
    </rPh>
    <rPh sb="5" eb="7">
      <t>メンセキ</t>
    </rPh>
    <rPh sb="10" eb="11">
      <t>カイ</t>
    </rPh>
    <rPh sb="11" eb="12">
      <t>ベツ</t>
    </rPh>
    <rPh sb="16" eb="18">
      <t>シンセイ</t>
    </rPh>
    <rPh sb="18" eb="20">
      <t>イガイ</t>
    </rPh>
    <rPh sb="21" eb="23">
      <t>ブブン</t>
    </rPh>
    <phoneticPr fontId="1"/>
  </si>
  <si>
    <t>【10.床面積】ｲ.階別-22-合計</t>
    <rPh sb="4" eb="5">
      <t>ユカ</t>
    </rPh>
    <rPh sb="5" eb="7">
      <t>メンセキ</t>
    </rPh>
    <rPh sb="10" eb="11">
      <t>カイ</t>
    </rPh>
    <rPh sb="11" eb="12">
      <t>ベツ</t>
    </rPh>
    <rPh sb="16" eb="18">
      <t>ゴウケイ</t>
    </rPh>
    <phoneticPr fontId="1"/>
  </si>
  <si>
    <t>【10.床面積】ｲ.階別-23-階</t>
    <rPh sb="4" eb="5">
      <t>ユカ</t>
    </rPh>
    <rPh sb="5" eb="7">
      <t>メンセキ</t>
    </rPh>
    <rPh sb="10" eb="11">
      <t>カイ</t>
    </rPh>
    <rPh sb="11" eb="12">
      <t>ベツ</t>
    </rPh>
    <rPh sb="16" eb="17">
      <t>カイ</t>
    </rPh>
    <phoneticPr fontId="1"/>
  </si>
  <si>
    <t>【10.床面積】ｲ.階別-23-申請部分</t>
    <rPh sb="4" eb="5">
      <t>ユカ</t>
    </rPh>
    <rPh sb="5" eb="7">
      <t>メンセキ</t>
    </rPh>
    <rPh sb="10" eb="11">
      <t>カイ</t>
    </rPh>
    <rPh sb="11" eb="12">
      <t>ベツ</t>
    </rPh>
    <rPh sb="16" eb="18">
      <t>シンセイ</t>
    </rPh>
    <rPh sb="18" eb="20">
      <t>ブブン</t>
    </rPh>
    <phoneticPr fontId="1"/>
  </si>
  <si>
    <t>【10.床面積】ｲ.階別-23-申請以外の部分</t>
    <rPh sb="4" eb="5">
      <t>ユカ</t>
    </rPh>
    <rPh sb="5" eb="7">
      <t>メンセキ</t>
    </rPh>
    <rPh sb="10" eb="11">
      <t>カイ</t>
    </rPh>
    <rPh sb="11" eb="12">
      <t>ベツ</t>
    </rPh>
    <rPh sb="16" eb="18">
      <t>シンセイ</t>
    </rPh>
    <rPh sb="18" eb="20">
      <t>イガイ</t>
    </rPh>
    <rPh sb="21" eb="23">
      <t>ブブン</t>
    </rPh>
    <phoneticPr fontId="1"/>
  </si>
  <si>
    <t>【10.床面積】ｲ.階別-23-合計</t>
    <rPh sb="4" eb="5">
      <t>ユカ</t>
    </rPh>
    <rPh sb="5" eb="7">
      <t>メンセキ</t>
    </rPh>
    <rPh sb="10" eb="11">
      <t>カイ</t>
    </rPh>
    <rPh sb="11" eb="12">
      <t>ベツ</t>
    </rPh>
    <rPh sb="16" eb="18">
      <t>ゴウケイ</t>
    </rPh>
    <phoneticPr fontId="1"/>
  </si>
  <si>
    <t>【10.床面積】ｲ.階別-24-階</t>
    <rPh sb="4" eb="5">
      <t>ユカ</t>
    </rPh>
    <rPh sb="5" eb="7">
      <t>メンセキ</t>
    </rPh>
    <rPh sb="10" eb="11">
      <t>カイ</t>
    </rPh>
    <rPh sb="11" eb="12">
      <t>ベツ</t>
    </rPh>
    <rPh sb="16" eb="17">
      <t>カイ</t>
    </rPh>
    <phoneticPr fontId="1"/>
  </si>
  <si>
    <t>【10.床面積】ｲ.階別-24-申請部分</t>
    <rPh sb="4" eb="5">
      <t>ユカ</t>
    </rPh>
    <rPh sb="5" eb="7">
      <t>メンセキ</t>
    </rPh>
    <rPh sb="10" eb="11">
      <t>カイ</t>
    </rPh>
    <rPh sb="11" eb="12">
      <t>ベツ</t>
    </rPh>
    <rPh sb="16" eb="18">
      <t>シンセイ</t>
    </rPh>
    <rPh sb="18" eb="20">
      <t>ブブン</t>
    </rPh>
    <phoneticPr fontId="1"/>
  </si>
  <si>
    <t>【10.床面積】ｲ.階別-24-申請以外の部分</t>
    <rPh sb="4" eb="5">
      <t>ユカ</t>
    </rPh>
    <rPh sb="5" eb="7">
      <t>メンセキ</t>
    </rPh>
    <rPh sb="10" eb="11">
      <t>カイ</t>
    </rPh>
    <rPh sb="11" eb="12">
      <t>ベツ</t>
    </rPh>
    <rPh sb="16" eb="18">
      <t>シンセイ</t>
    </rPh>
    <rPh sb="18" eb="20">
      <t>イガイ</t>
    </rPh>
    <rPh sb="21" eb="23">
      <t>ブブン</t>
    </rPh>
    <phoneticPr fontId="1"/>
  </si>
  <si>
    <t>【10.床面積】ｲ.階別-24-合計</t>
    <rPh sb="4" eb="5">
      <t>ユカ</t>
    </rPh>
    <rPh sb="5" eb="7">
      <t>メンセキ</t>
    </rPh>
    <rPh sb="10" eb="11">
      <t>カイ</t>
    </rPh>
    <rPh sb="11" eb="12">
      <t>ベツ</t>
    </rPh>
    <rPh sb="16" eb="18">
      <t>ゴウケイ</t>
    </rPh>
    <phoneticPr fontId="1"/>
  </si>
  <si>
    <t>【10.床面積】ｲ.階別-25-階</t>
    <rPh sb="4" eb="5">
      <t>ユカ</t>
    </rPh>
    <rPh sb="5" eb="7">
      <t>メンセキ</t>
    </rPh>
    <rPh sb="10" eb="11">
      <t>カイ</t>
    </rPh>
    <rPh sb="11" eb="12">
      <t>ベツ</t>
    </rPh>
    <rPh sb="16" eb="17">
      <t>カイ</t>
    </rPh>
    <phoneticPr fontId="1"/>
  </si>
  <si>
    <t>【10.床面積】ｲ.階別-25-申請部分</t>
    <rPh sb="4" eb="5">
      <t>ユカ</t>
    </rPh>
    <rPh sb="5" eb="7">
      <t>メンセキ</t>
    </rPh>
    <rPh sb="10" eb="11">
      <t>カイ</t>
    </rPh>
    <rPh sb="11" eb="12">
      <t>ベツ</t>
    </rPh>
    <rPh sb="16" eb="18">
      <t>シンセイ</t>
    </rPh>
    <rPh sb="18" eb="20">
      <t>ブブン</t>
    </rPh>
    <phoneticPr fontId="1"/>
  </si>
  <si>
    <t>【10.床面積】ｲ.階別-25-申請以外の部分</t>
    <rPh sb="4" eb="5">
      <t>ユカ</t>
    </rPh>
    <rPh sb="5" eb="7">
      <t>メンセキ</t>
    </rPh>
    <rPh sb="10" eb="11">
      <t>カイ</t>
    </rPh>
    <rPh sb="11" eb="12">
      <t>ベツ</t>
    </rPh>
    <rPh sb="16" eb="18">
      <t>シンセイ</t>
    </rPh>
    <rPh sb="18" eb="20">
      <t>イガイ</t>
    </rPh>
    <rPh sb="21" eb="23">
      <t>ブブン</t>
    </rPh>
    <phoneticPr fontId="1"/>
  </si>
  <si>
    <t>【10.床面積】ｲ.階別-25-合計</t>
    <rPh sb="4" eb="5">
      <t>ユカ</t>
    </rPh>
    <rPh sb="5" eb="7">
      <t>メンセキ</t>
    </rPh>
    <rPh sb="10" eb="11">
      <t>カイ</t>
    </rPh>
    <rPh sb="11" eb="12">
      <t>ベツ</t>
    </rPh>
    <rPh sb="16" eb="18">
      <t>ゴウケイ</t>
    </rPh>
    <phoneticPr fontId="1"/>
  </si>
  <si>
    <t>【10.床面積】ｲ.階別-26-階</t>
    <rPh sb="4" eb="5">
      <t>ユカ</t>
    </rPh>
    <rPh sb="5" eb="7">
      <t>メンセキ</t>
    </rPh>
    <rPh sb="10" eb="11">
      <t>カイ</t>
    </rPh>
    <rPh sb="11" eb="12">
      <t>ベツ</t>
    </rPh>
    <rPh sb="16" eb="17">
      <t>カイ</t>
    </rPh>
    <phoneticPr fontId="1"/>
  </si>
  <si>
    <t>【10.床面積】ｲ.階別-26-申請部分</t>
    <rPh sb="4" eb="5">
      <t>ユカ</t>
    </rPh>
    <rPh sb="5" eb="7">
      <t>メンセキ</t>
    </rPh>
    <rPh sb="10" eb="11">
      <t>カイ</t>
    </rPh>
    <rPh sb="11" eb="12">
      <t>ベツ</t>
    </rPh>
    <rPh sb="16" eb="18">
      <t>シンセイ</t>
    </rPh>
    <rPh sb="18" eb="20">
      <t>ブブン</t>
    </rPh>
    <phoneticPr fontId="1"/>
  </si>
  <si>
    <t>【10.床面積】ｲ.階別-26-申請以外の部分</t>
    <rPh sb="4" eb="5">
      <t>ユカ</t>
    </rPh>
    <rPh sb="5" eb="7">
      <t>メンセキ</t>
    </rPh>
    <rPh sb="10" eb="11">
      <t>カイ</t>
    </rPh>
    <rPh sb="11" eb="12">
      <t>ベツ</t>
    </rPh>
    <rPh sb="16" eb="18">
      <t>シンセイ</t>
    </rPh>
    <rPh sb="18" eb="20">
      <t>イガイ</t>
    </rPh>
    <rPh sb="21" eb="23">
      <t>ブブン</t>
    </rPh>
    <phoneticPr fontId="1"/>
  </si>
  <si>
    <t>【10.床面積】ｲ.階別-26-合計</t>
    <rPh sb="4" eb="5">
      <t>ユカ</t>
    </rPh>
    <rPh sb="5" eb="7">
      <t>メンセキ</t>
    </rPh>
    <rPh sb="10" eb="11">
      <t>カイ</t>
    </rPh>
    <rPh sb="11" eb="12">
      <t>ベツ</t>
    </rPh>
    <rPh sb="16" eb="18">
      <t>ゴウケイ</t>
    </rPh>
    <phoneticPr fontId="1"/>
  </si>
  <si>
    <t>【10.床面積】ﾛ.合計-申請部分</t>
    <rPh sb="4" eb="5">
      <t>ユカ</t>
    </rPh>
    <rPh sb="5" eb="7">
      <t>メンセキ</t>
    </rPh>
    <rPh sb="10" eb="12">
      <t>ゴウケイ</t>
    </rPh>
    <rPh sb="13" eb="15">
      <t>シンセイ</t>
    </rPh>
    <rPh sb="15" eb="17">
      <t>ブブン</t>
    </rPh>
    <phoneticPr fontId="1"/>
  </si>
  <si>
    <t>【10.床面積】ﾛ.合計-申請以外の部分</t>
    <rPh sb="4" eb="5">
      <t>ユカ</t>
    </rPh>
    <rPh sb="5" eb="7">
      <t>メンセキ</t>
    </rPh>
    <rPh sb="10" eb="12">
      <t>ゴウケイ</t>
    </rPh>
    <rPh sb="13" eb="15">
      <t>シンセイ</t>
    </rPh>
    <rPh sb="15" eb="17">
      <t>イガイ</t>
    </rPh>
    <rPh sb="18" eb="20">
      <t>ブブン</t>
    </rPh>
    <phoneticPr fontId="1"/>
  </si>
  <si>
    <t>【10.床面積】ﾛ.合計-合計</t>
    <rPh sb="4" eb="5">
      <t>ユカ</t>
    </rPh>
    <rPh sb="5" eb="7">
      <t>メンセキ</t>
    </rPh>
    <rPh sb="10" eb="12">
      <t>ゴウケイ</t>
    </rPh>
    <rPh sb="13" eb="15">
      <t>ゴウケイ</t>
    </rPh>
    <phoneticPr fontId="1"/>
  </si>
  <si>
    <t>【11.屋根】</t>
    <rPh sb="4" eb="6">
      <t>ヤネ</t>
    </rPh>
    <phoneticPr fontId="1"/>
  </si>
  <si>
    <t>【12.外壁】</t>
    <rPh sb="4" eb="6">
      <t>ガイヘキ</t>
    </rPh>
    <phoneticPr fontId="1"/>
  </si>
  <si>
    <t>【13.軒裏】</t>
    <rPh sb="4" eb="6">
      <t>ノキウラ</t>
    </rPh>
    <phoneticPr fontId="1"/>
  </si>
  <si>
    <t>【14.居室の床の高さ】</t>
    <rPh sb="4" eb="6">
      <t>キョシツ</t>
    </rPh>
    <rPh sb="7" eb="8">
      <t>ユカ</t>
    </rPh>
    <rPh sb="9" eb="10">
      <t>タカ</t>
    </rPh>
    <phoneticPr fontId="1"/>
  </si>
  <si>
    <t>【15.便所の種類】</t>
    <rPh sb="4" eb="6">
      <t>ベンジョ</t>
    </rPh>
    <rPh sb="7" eb="9">
      <t>シュルイ</t>
    </rPh>
    <phoneticPr fontId="1"/>
  </si>
  <si>
    <t>【16.その他必要な事項】</t>
    <rPh sb="6" eb="7">
      <t>タ</t>
    </rPh>
    <rPh sb="7" eb="9">
      <t>ヒツヨウ</t>
    </rPh>
    <rPh sb="10" eb="12">
      <t>ジコウ</t>
    </rPh>
    <phoneticPr fontId="1"/>
  </si>
  <si>
    <t>【17.備考】</t>
    <rPh sb="4" eb="6">
      <t>ビコウ</t>
    </rPh>
    <phoneticPr fontId="1"/>
  </si>
  <si>
    <t>【五面】登録済数</t>
    <rPh sb="1" eb="2">
      <t>５</t>
    </rPh>
    <rPh sb="2" eb="3">
      <t>メン</t>
    </rPh>
    <rPh sb="4" eb="6">
      <t>トウロク</t>
    </rPh>
    <rPh sb="6" eb="7">
      <t>スミ</t>
    </rPh>
    <rPh sb="7" eb="8">
      <t>スウ</t>
    </rPh>
    <phoneticPr fontId="1"/>
  </si>
  <si>
    <t>【2.階】-1</t>
    <rPh sb="3" eb="4">
      <t>カイ</t>
    </rPh>
    <phoneticPr fontId="1"/>
  </si>
  <si>
    <t>【3.柱の小径】-1</t>
    <rPh sb="3" eb="4">
      <t>ハシラ</t>
    </rPh>
    <rPh sb="5" eb="6">
      <t>ショウ</t>
    </rPh>
    <rPh sb="6" eb="7">
      <t>ケイ</t>
    </rPh>
    <phoneticPr fontId="1"/>
  </si>
  <si>
    <t>【4.横架材間の垂直距離】-1</t>
    <rPh sb="3" eb="4">
      <t>ヨコ</t>
    </rPh>
    <rPh sb="6" eb="7">
      <t>カン</t>
    </rPh>
    <rPh sb="8" eb="10">
      <t>スイチョク</t>
    </rPh>
    <rPh sb="10" eb="12">
      <t>キョリ</t>
    </rPh>
    <phoneticPr fontId="1"/>
  </si>
  <si>
    <t>【5.階の高さ】-1</t>
    <rPh sb="3" eb="4">
      <t>カイ</t>
    </rPh>
    <rPh sb="5" eb="6">
      <t>タカ</t>
    </rPh>
    <phoneticPr fontId="1"/>
  </si>
  <si>
    <t>【6.天井】ｲ.居室の天井の高さ-1</t>
    <rPh sb="3" eb="5">
      <t>テンジョウ</t>
    </rPh>
    <rPh sb="8" eb="10">
      <t>キョシツ</t>
    </rPh>
    <rPh sb="11" eb="13">
      <t>テンジョウ</t>
    </rPh>
    <rPh sb="14" eb="15">
      <t>タカ</t>
    </rPh>
    <phoneticPr fontId="1"/>
  </si>
  <si>
    <t>【6.天井】ﾛ.令39条3項に規定する特定天井-1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</si>
  <si>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t>
    <rPh sb="3" eb="5">
      <t>ヨウト</t>
    </rPh>
    <rPh sb="5" eb="6">
      <t>ベツ</t>
    </rPh>
    <rPh sb="6" eb="9">
      <t>ユカメンセキ</t>
    </rPh>
    <rPh sb="12" eb="14">
      <t>ヨウト</t>
    </rPh>
    <rPh sb="15" eb="17">
      <t>クブン</t>
    </rPh>
    <phoneticPr fontId="1"/>
  </si>
  <si>
    <t>【7.用途別床面積】ｲ.具体的な用途の名称-1</t>
    <rPh sb="3" eb="5">
      <t>ヨウト</t>
    </rPh>
    <rPh sb="5" eb="6">
      <t>ベツ</t>
    </rPh>
    <rPh sb="6" eb="9">
      <t>ユカメンセキ</t>
    </rPh>
    <rPh sb="12" eb="15">
      <t>グタイテキ</t>
    </rPh>
    <rPh sb="16" eb="18">
      <t>ヨウト</t>
    </rPh>
    <rPh sb="19" eb="21">
      <t>メイショウ</t>
    </rPh>
    <phoneticPr fontId="1"/>
  </si>
  <si>
    <t>【7.用途別床面積】ｲ.床面積-1</t>
    <rPh sb="3" eb="5">
      <t>ヨウト</t>
    </rPh>
    <rPh sb="5" eb="6">
      <t>ベツ</t>
    </rPh>
    <rPh sb="6" eb="9">
      <t>ユカメンセキ</t>
    </rPh>
    <rPh sb="12" eb="15">
      <t>ユカメンセキ</t>
    </rPh>
    <phoneticPr fontId="1"/>
  </si>
  <si>
    <t>【7.用途別床面積】ﾛ.用途の区分-1</t>
    <rPh sb="3" eb="5">
      <t>ヨウト</t>
    </rPh>
    <rPh sb="5" eb="6">
      <t>ベツ</t>
    </rPh>
    <rPh sb="6" eb="9">
      <t>ユカメンセキ</t>
    </rPh>
    <rPh sb="12" eb="14">
      <t>ヨウト</t>
    </rPh>
    <rPh sb="15" eb="17">
      <t>クブン</t>
    </rPh>
    <phoneticPr fontId="1"/>
  </si>
  <si>
    <t>【7.用途別床面積】ﾛ.具体的な用途の名称-1</t>
    <rPh sb="3" eb="5">
      <t>ヨウト</t>
    </rPh>
    <rPh sb="5" eb="6">
      <t>ベツ</t>
    </rPh>
    <rPh sb="6" eb="9">
      <t>ユカメンセキ</t>
    </rPh>
    <rPh sb="12" eb="15">
      <t>グタイテキ</t>
    </rPh>
    <rPh sb="16" eb="18">
      <t>ヨウト</t>
    </rPh>
    <rPh sb="19" eb="21">
      <t>メイショウ</t>
    </rPh>
    <phoneticPr fontId="1"/>
  </si>
  <si>
    <t>【7.用途別床面積】ﾛ.床面積-1</t>
    <rPh sb="3" eb="5">
      <t>ヨウト</t>
    </rPh>
    <rPh sb="5" eb="6">
      <t>ベツ</t>
    </rPh>
    <rPh sb="6" eb="9">
      <t>ユカメンセキ</t>
    </rPh>
    <rPh sb="12" eb="15">
      <t>ユカメンセキ</t>
    </rPh>
    <phoneticPr fontId="1"/>
  </si>
  <si>
    <t>【7.用途別床面積】ﾊ.用途の区分-1</t>
    <rPh sb="3" eb="5">
      <t>ヨウト</t>
    </rPh>
    <rPh sb="5" eb="6">
      <t>ベツ</t>
    </rPh>
    <rPh sb="6" eb="9">
      <t>ユカメンセキ</t>
    </rPh>
    <rPh sb="12" eb="14">
      <t>ヨウト</t>
    </rPh>
    <rPh sb="15" eb="17">
      <t>クブン</t>
    </rPh>
    <phoneticPr fontId="1"/>
  </si>
  <si>
    <t>【7.用途別床面積】ﾊ.具体的な用途の名称-1</t>
    <rPh sb="3" eb="5">
      <t>ヨウト</t>
    </rPh>
    <rPh sb="5" eb="6">
      <t>ベツ</t>
    </rPh>
    <rPh sb="6" eb="9">
      <t>ユカメンセキ</t>
    </rPh>
    <rPh sb="12" eb="15">
      <t>グタイテキ</t>
    </rPh>
    <rPh sb="16" eb="18">
      <t>ヨウト</t>
    </rPh>
    <rPh sb="19" eb="21">
      <t>メイショウ</t>
    </rPh>
    <phoneticPr fontId="1"/>
  </si>
  <si>
    <t>【7.用途別床面積】ﾊ.床面積-1</t>
    <rPh sb="3" eb="5">
      <t>ヨウト</t>
    </rPh>
    <rPh sb="5" eb="6">
      <t>ベツ</t>
    </rPh>
    <rPh sb="6" eb="9">
      <t>ユカメンセキ</t>
    </rPh>
    <rPh sb="12" eb="15">
      <t>ユカメンセキ</t>
    </rPh>
    <phoneticPr fontId="1"/>
  </si>
  <si>
    <t>【7.用途別床面積】ﾆ.用途の区分-1</t>
    <rPh sb="3" eb="5">
      <t>ヨウト</t>
    </rPh>
    <rPh sb="5" eb="6">
      <t>ベツ</t>
    </rPh>
    <rPh sb="6" eb="9">
      <t>ユカメンセキ</t>
    </rPh>
    <rPh sb="12" eb="14">
      <t>ヨウト</t>
    </rPh>
    <rPh sb="15" eb="17">
      <t>クブン</t>
    </rPh>
    <phoneticPr fontId="1"/>
  </si>
  <si>
    <t>【7.用途別床面積】ﾆ.具体的な用途の名称-1</t>
    <rPh sb="3" eb="5">
      <t>ヨウト</t>
    </rPh>
    <rPh sb="5" eb="6">
      <t>ベツ</t>
    </rPh>
    <rPh sb="6" eb="9">
      <t>ユカメンセキ</t>
    </rPh>
    <rPh sb="12" eb="15">
      <t>グタイテキ</t>
    </rPh>
    <rPh sb="16" eb="18">
      <t>ヨウト</t>
    </rPh>
    <rPh sb="19" eb="21">
      <t>メイショウ</t>
    </rPh>
    <phoneticPr fontId="1"/>
  </si>
  <si>
    <t>【7.用途別床面積】ﾆ.床面積-1</t>
    <rPh sb="3" eb="5">
      <t>ヨウト</t>
    </rPh>
    <rPh sb="5" eb="6">
      <t>ベツ</t>
    </rPh>
    <rPh sb="6" eb="9">
      <t>ユカメンセキ</t>
    </rPh>
    <rPh sb="12" eb="15">
      <t>ユカメンセキ</t>
    </rPh>
    <phoneticPr fontId="1"/>
  </si>
  <si>
    <t>【7.用途別床面積】ﾎ.用途の区分-1</t>
    <rPh sb="3" eb="5">
      <t>ヨウト</t>
    </rPh>
    <rPh sb="5" eb="6">
      <t>ベツ</t>
    </rPh>
    <rPh sb="6" eb="9">
      <t>ユカメンセキ</t>
    </rPh>
    <rPh sb="12" eb="14">
      <t>ヨウト</t>
    </rPh>
    <rPh sb="15" eb="17">
      <t>クブン</t>
    </rPh>
    <phoneticPr fontId="1"/>
  </si>
  <si>
    <t>【7.用途別床面積】ﾎ.具体的な用途の名称-1</t>
    <rPh sb="3" eb="5">
      <t>ヨウト</t>
    </rPh>
    <rPh sb="5" eb="6">
      <t>ベツ</t>
    </rPh>
    <rPh sb="6" eb="9">
      <t>ユカメンセキ</t>
    </rPh>
    <rPh sb="12" eb="15">
      <t>グタイテキ</t>
    </rPh>
    <rPh sb="16" eb="18">
      <t>ヨウト</t>
    </rPh>
    <rPh sb="19" eb="21">
      <t>メイショウ</t>
    </rPh>
    <phoneticPr fontId="1"/>
  </si>
  <si>
    <t>【7.用途別床面積】ﾎ.床面積-1</t>
    <rPh sb="3" eb="5">
      <t>ヨウト</t>
    </rPh>
    <rPh sb="5" eb="6">
      <t>ベツ</t>
    </rPh>
    <rPh sb="6" eb="9">
      <t>ユカメンセキ</t>
    </rPh>
    <rPh sb="12" eb="15">
      <t>ユカメンセキ</t>
    </rPh>
    <phoneticPr fontId="1"/>
  </si>
  <si>
    <t>【7.用途別床面積】ﾍ.用途の区分-1</t>
    <rPh sb="3" eb="5">
      <t>ヨウト</t>
    </rPh>
    <rPh sb="5" eb="6">
      <t>ベツ</t>
    </rPh>
    <rPh sb="6" eb="9">
      <t>ユカメンセキ</t>
    </rPh>
    <rPh sb="12" eb="14">
      <t>ヨウト</t>
    </rPh>
    <rPh sb="15" eb="17">
      <t>クブン</t>
    </rPh>
    <phoneticPr fontId="1"/>
  </si>
  <si>
    <t>【7.用途別床面積】ﾍ.具体的な用途の名称-1</t>
    <rPh sb="3" eb="5">
      <t>ヨウト</t>
    </rPh>
    <rPh sb="5" eb="6">
      <t>ベツ</t>
    </rPh>
    <rPh sb="6" eb="9">
      <t>ユカメンセキ</t>
    </rPh>
    <rPh sb="12" eb="15">
      <t>グタイテキ</t>
    </rPh>
    <rPh sb="16" eb="18">
      <t>ヨウト</t>
    </rPh>
    <rPh sb="19" eb="21">
      <t>メイショウ</t>
    </rPh>
    <phoneticPr fontId="1"/>
  </si>
  <si>
    <t>【7.用途別床面積】ﾍ.床面積-1</t>
    <rPh sb="3" eb="5">
      <t>ヨウト</t>
    </rPh>
    <rPh sb="5" eb="6">
      <t>ベツ</t>
    </rPh>
    <rPh sb="6" eb="9">
      <t>ユカメンセキ</t>
    </rPh>
    <rPh sb="12" eb="15">
      <t>ユカメンセキ</t>
    </rPh>
    <phoneticPr fontId="1"/>
  </si>
  <si>
    <t>【8.その他必要な事項】-1</t>
    <rPh sb="5" eb="6">
      <t>タ</t>
    </rPh>
    <rPh sb="6" eb="8">
      <t>ヒツヨウ</t>
    </rPh>
    <rPh sb="9" eb="11">
      <t>ジコウ</t>
    </rPh>
    <phoneticPr fontId="1"/>
  </si>
  <si>
    <t>【9.備考】-1</t>
    <rPh sb="3" eb="5">
      <t>ビコウ</t>
    </rPh>
    <phoneticPr fontId="1"/>
  </si>
  <si>
    <t>【2.階】-2</t>
    <rPh sb="3" eb="4">
      <t>カイ</t>
    </rPh>
    <phoneticPr fontId="1"/>
  </si>
  <si>
    <t>【3.柱の小径】-2</t>
    <rPh sb="3" eb="4">
      <t>ハシラ</t>
    </rPh>
    <rPh sb="5" eb="6">
      <t>ショウ</t>
    </rPh>
    <rPh sb="6" eb="7">
      <t>ケイ</t>
    </rPh>
    <phoneticPr fontId="1"/>
  </si>
  <si>
    <t>【4.横架材間の垂直距離】-2</t>
    <rPh sb="3" eb="4">
      <t>ヨコ</t>
    </rPh>
    <rPh sb="6" eb="7">
      <t>カン</t>
    </rPh>
    <rPh sb="8" eb="10">
      <t>スイチョク</t>
    </rPh>
    <rPh sb="10" eb="12">
      <t>キョリ</t>
    </rPh>
    <phoneticPr fontId="1"/>
  </si>
  <si>
    <t>【5.階の高さ】-2</t>
    <rPh sb="3" eb="4">
      <t>カイ</t>
    </rPh>
    <rPh sb="5" eb="6">
      <t>タカ</t>
    </rPh>
    <phoneticPr fontId="1"/>
  </si>
  <si>
    <t>【6.天井】ｲ.居室の天井の高さ-2</t>
    <rPh sb="3" eb="5">
      <t>テンジョウ</t>
    </rPh>
    <rPh sb="8" eb="10">
      <t>キョシツ</t>
    </rPh>
    <rPh sb="11" eb="13">
      <t>テンジョウ</t>
    </rPh>
    <rPh sb="14" eb="15">
      <t>タカ</t>
    </rPh>
    <phoneticPr fontId="1"/>
  </si>
  <si>
    <t>【6.天井】ﾛ.令39条3項に規定する特定天井-2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</si>
  <si>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t>
    <rPh sb="3" eb="5">
      <t>ヨウト</t>
    </rPh>
    <rPh sb="5" eb="6">
      <t>ベツ</t>
    </rPh>
    <rPh sb="6" eb="9">
      <t>ユカメンセキ</t>
    </rPh>
    <rPh sb="12" eb="14">
      <t>ヨウト</t>
    </rPh>
    <rPh sb="15" eb="17">
      <t>クブン</t>
    </rPh>
    <phoneticPr fontId="1"/>
  </si>
  <si>
    <t>【7.用途別床面積】ｲ.具体的な用途の名称-2</t>
    <rPh sb="3" eb="5">
      <t>ヨウト</t>
    </rPh>
    <rPh sb="5" eb="6">
      <t>ベツ</t>
    </rPh>
    <rPh sb="6" eb="9">
      <t>ユカメンセキ</t>
    </rPh>
    <rPh sb="12" eb="15">
      <t>グタイテキ</t>
    </rPh>
    <rPh sb="16" eb="18">
      <t>ヨウト</t>
    </rPh>
    <rPh sb="19" eb="21">
      <t>メイショウ</t>
    </rPh>
    <phoneticPr fontId="1"/>
  </si>
  <si>
    <t>【7.用途別床面積】ｲ.床面積-2</t>
    <rPh sb="3" eb="5">
      <t>ヨウト</t>
    </rPh>
    <rPh sb="5" eb="6">
      <t>ベツ</t>
    </rPh>
    <rPh sb="6" eb="9">
      <t>ユカメンセキ</t>
    </rPh>
    <rPh sb="12" eb="15">
      <t>ユカメンセキ</t>
    </rPh>
    <phoneticPr fontId="1"/>
  </si>
  <si>
    <t>【7.用途別床面積】ﾛ.用途の区分-2</t>
    <rPh sb="3" eb="5">
      <t>ヨウト</t>
    </rPh>
    <rPh sb="5" eb="6">
      <t>ベツ</t>
    </rPh>
    <rPh sb="6" eb="9">
      <t>ユカメンセキ</t>
    </rPh>
    <rPh sb="12" eb="14">
      <t>ヨウト</t>
    </rPh>
    <rPh sb="15" eb="17">
      <t>クブン</t>
    </rPh>
    <phoneticPr fontId="1"/>
  </si>
  <si>
    <t>【7.用途別床面積】ﾛ.具体的な用途の名称-2</t>
    <rPh sb="3" eb="5">
      <t>ヨウト</t>
    </rPh>
    <rPh sb="5" eb="6">
      <t>ベツ</t>
    </rPh>
    <rPh sb="6" eb="9">
      <t>ユカメンセキ</t>
    </rPh>
    <rPh sb="12" eb="15">
      <t>グタイテキ</t>
    </rPh>
    <rPh sb="16" eb="18">
      <t>ヨウト</t>
    </rPh>
    <rPh sb="19" eb="21">
      <t>メイショウ</t>
    </rPh>
    <phoneticPr fontId="1"/>
  </si>
  <si>
    <t>【7.用途別床面積】ﾛ.床面積-2</t>
    <rPh sb="3" eb="5">
      <t>ヨウト</t>
    </rPh>
    <rPh sb="5" eb="6">
      <t>ベツ</t>
    </rPh>
    <rPh sb="6" eb="9">
      <t>ユカメンセキ</t>
    </rPh>
    <rPh sb="12" eb="15">
      <t>ユカメンセキ</t>
    </rPh>
    <phoneticPr fontId="1"/>
  </si>
  <si>
    <t>【7.用途別床面積】ﾊ.用途の区分-2</t>
    <rPh sb="3" eb="5">
      <t>ヨウト</t>
    </rPh>
    <rPh sb="5" eb="6">
      <t>ベツ</t>
    </rPh>
    <rPh sb="6" eb="9">
      <t>ユカメンセキ</t>
    </rPh>
    <rPh sb="12" eb="14">
      <t>ヨウト</t>
    </rPh>
    <rPh sb="15" eb="17">
      <t>クブン</t>
    </rPh>
    <phoneticPr fontId="1"/>
  </si>
  <si>
    <t>【7.用途別床面積】ﾊ.具体的な用途の名称-2</t>
    <rPh sb="3" eb="5">
      <t>ヨウト</t>
    </rPh>
    <rPh sb="5" eb="6">
      <t>ベツ</t>
    </rPh>
    <rPh sb="6" eb="9">
      <t>ユカメンセキ</t>
    </rPh>
    <rPh sb="12" eb="15">
      <t>グタイテキ</t>
    </rPh>
    <rPh sb="16" eb="18">
      <t>ヨウト</t>
    </rPh>
    <rPh sb="19" eb="21">
      <t>メイショウ</t>
    </rPh>
    <phoneticPr fontId="1"/>
  </si>
  <si>
    <t>【7.用途別床面積】ﾊ.床面積-2</t>
    <rPh sb="3" eb="5">
      <t>ヨウト</t>
    </rPh>
    <rPh sb="5" eb="6">
      <t>ベツ</t>
    </rPh>
    <rPh sb="6" eb="9">
      <t>ユカメンセキ</t>
    </rPh>
    <rPh sb="12" eb="15">
      <t>ユカメンセキ</t>
    </rPh>
    <phoneticPr fontId="1"/>
  </si>
  <si>
    <t>【7.用途別床面積】ﾆ.用途の区分-2</t>
    <rPh sb="3" eb="5">
      <t>ヨウト</t>
    </rPh>
    <rPh sb="5" eb="6">
      <t>ベツ</t>
    </rPh>
    <rPh sb="6" eb="9">
      <t>ユカメンセキ</t>
    </rPh>
    <rPh sb="12" eb="14">
      <t>ヨウト</t>
    </rPh>
    <rPh sb="15" eb="17">
      <t>クブン</t>
    </rPh>
    <phoneticPr fontId="1"/>
  </si>
  <si>
    <t>【7.用途別床面積】ﾆ.具体的な用途の名称-2</t>
    <rPh sb="3" eb="5">
      <t>ヨウト</t>
    </rPh>
    <rPh sb="5" eb="6">
      <t>ベツ</t>
    </rPh>
    <rPh sb="6" eb="9">
      <t>ユカメンセキ</t>
    </rPh>
    <rPh sb="12" eb="15">
      <t>グタイテキ</t>
    </rPh>
    <rPh sb="16" eb="18">
      <t>ヨウト</t>
    </rPh>
    <rPh sb="19" eb="21">
      <t>メイショウ</t>
    </rPh>
    <phoneticPr fontId="1"/>
  </si>
  <si>
    <t>【7.用途別床面積】ﾆ.床面積-2</t>
    <rPh sb="3" eb="5">
      <t>ヨウト</t>
    </rPh>
    <rPh sb="5" eb="6">
      <t>ベツ</t>
    </rPh>
    <rPh sb="6" eb="9">
      <t>ユカメンセキ</t>
    </rPh>
    <rPh sb="12" eb="15">
      <t>ユカメンセキ</t>
    </rPh>
    <phoneticPr fontId="1"/>
  </si>
  <si>
    <t>【7.用途別床面積】ﾎ.用途の区分-2</t>
    <rPh sb="3" eb="5">
      <t>ヨウト</t>
    </rPh>
    <rPh sb="5" eb="6">
      <t>ベツ</t>
    </rPh>
    <rPh sb="6" eb="9">
      <t>ユカメンセキ</t>
    </rPh>
    <rPh sb="12" eb="14">
      <t>ヨウト</t>
    </rPh>
    <rPh sb="15" eb="17">
      <t>クブン</t>
    </rPh>
    <phoneticPr fontId="1"/>
  </si>
  <si>
    <t>【7.用途別床面積】ﾎ.具体的な用途の名称-2</t>
    <rPh sb="3" eb="5">
      <t>ヨウト</t>
    </rPh>
    <rPh sb="5" eb="6">
      <t>ベツ</t>
    </rPh>
    <rPh sb="6" eb="9">
      <t>ユカメンセキ</t>
    </rPh>
    <rPh sb="12" eb="15">
      <t>グタイテキ</t>
    </rPh>
    <rPh sb="16" eb="18">
      <t>ヨウト</t>
    </rPh>
    <rPh sb="19" eb="21">
      <t>メイショウ</t>
    </rPh>
    <phoneticPr fontId="1"/>
  </si>
  <si>
    <t>【7.用途別床面積】ﾎ.床面積-2</t>
    <rPh sb="3" eb="5">
      <t>ヨウト</t>
    </rPh>
    <rPh sb="5" eb="6">
      <t>ベツ</t>
    </rPh>
    <rPh sb="6" eb="9">
      <t>ユカメンセキ</t>
    </rPh>
    <rPh sb="12" eb="15">
      <t>ユカメンセキ</t>
    </rPh>
    <phoneticPr fontId="1"/>
  </si>
  <si>
    <t>【7.用途別床面積】ﾍ.用途の区分-2</t>
    <rPh sb="3" eb="5">
      <t>ヨウト</t>
    </rPh>
    <rPh sb="5" eb="6">
      <t>ベツ</t>
    </rPh>
    <rPh sb="6" eb="9">
      <t>ユカメンセキ</t>
    </rPh>
    <rPh sb="12" eb="14">
      <t>ヨウト</t>
    </rPh>
    <rPh sb="15" eb="17">
      <t>クブン</t>
    </rPh>
    <phoneticPr fontId="1"/>
  </si>
  <si>
    <t>【7.用途別床面積】ﾍ.具体的な用途の名称-2</t>
    <rPh sb="3" eb="5">
      <t>ヨウト</t>
    </rPh>
    <rPh sb="5" eb="6">
      <t>ベツ</t>
    </rPh>
    <rPh sb="6" eb="9">
      <t>ユカメンセキ</t>
    </rPh>
    <rPh sb="12" eb="15">
      <t>グタイテキ</t>
    </rPh>
    <rPh sb="16" eb="18">
      <t>ヨウト</t>
    </rPh>
    <rPh sb="19" eb="21">
      <t>メイショウ</t>
    </rPh>
    <phoneticPr fontId="1"/>
  </si>
  <si>
    <t>【7.用途別床面積】ﾍ.床面積-2</t>
    <rPh sb="3" eb="5">
      <t>ヨウト</t>
    </rPh>
    <rPh sb="5" eb="6">
      <t>ベツ</t>
    </rPh>
    <rPh sb="6" eb="9">
      <t>ユカメンセキ</t>
    </rPh>
    <rPh sb="12" eb="15">
      <t>ユカメンセキ</t>
    </rPh>
    <phoneticPr fontId="1"/>
  </si>
  <si>
    <t>【8.その他必要な事項】-2</t>
    <rPh sb="5" eb="6">
      <t>タ</t>
    </rPh>
    <rPh sb="6" eb="8">
      <t>ヒツヨウ</t>
    </rPh>
    <rPh sb="9" eb="11">
      <t>ジコウ</t>
    </rPh>
    <phoneticPr fontId="1"/>
  </si>
  <si>
    <t>【9.備考】-2</t>
    <rPh sb="3" eb="5">
      <t>ビコウ</t>
    </rPh>
    <phoneticPr fontId="1"/>
  </si>
  <si>
    <t>【2.階】-3</t>
    <rPh sb="3" eb="4">
      <t>カイ</t>
    </rPh>
    <phoneticPr fontId="1"/>
  </si>
  <si>
    <t>【3.柱の小径】-3</t>
    <rPh sb="3" eb="4">
      <t>ハシラ</t>
    </rPh>
    <rPh sb="5" eb="6">
      <t>ショウ</t>
    </rPh>
    <rPh sb="6" eb="7">
      <t>ケイ</t>
    </rPh>
    <phoneticPr fontId="1"/>
  </si>
  <si>
    <t>【4.横架材間の垂直距離】-3</t>
    <rPh sb="3" eb="4">
      <t>ヨコ</t>
    </rPh>
    <rPh sb="6" eb="7">
      <t>カン</t>
    </rPh>
    <rPh sb="8" eb="10">
      <t>スイチョク</t>
    </rPh>
    <rPh sb="10" eb="12">
      <t>キョリ</t>
    </rPh>
    <phoneticPr fontId="1"/>
  </si>
  <si>
    <t>【5.階の高さ】-3</t>
    <rPh sb="3" eb="4">
      <t>カイ</t>
    </rPh>
    <rPh sb="5" eb="6">
      <t>タカ</t>
    </rPh>
    <phoneticPr fontId="1"/>
  </si>
  <si>
    <t>【6.天井】ｲ.居室の天井の高さ-3</t>
    <rPh sb="3" eb="5">
      <t>テンジョウ</t>
    </rPh>
    <rPh sb="8" eb="10">
      <t>キョシツ</t>
    </rPh>
    <rPh sb="11" eb="13">
      <t>テンジョウ</t>
    </rPh>
    <rPh sb="14" eb="15">
      <t>タカ</t>
    </rPh>
    <phoneticPr fontId="1"/>
  </si>
  <si>
    <t>【6.天井】ﾛ.令39条3項に規定する特定天井-3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</si>
  <si>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t>
    <rPh sb="3" eb="5">
      <t>ヨウト</t>
    </rPh>
    <rPh sb="5" eb="6">
      <t>ベツ</t>
    </rPh>
    <rPh sb="6" eb="9">
      <t>ユカメンセキ</t>
    </rPh>
    <rPh sb="12" eb="14">
      <t>ヨウト</t>
    </rPh>
    <rPh sb="15" eb="17">
      <t>クブン</t>
    </rPh>
    <phoneticPr fontId="1"/>
  </si>
  <si>
    <t>【7.用途別床面積】ｲ.具体的な用途の名称-3</t>
    <rPh sb="3" eb="5">
      <t>ヨウト</t>
    </rPh>
    <rPh sb="5" eb="6">
      <t>ベツ</t>
    </rPh>
    <rPh sb="6" eb="9">
      <t>ユカメンセキ</t>
    </rPh>
    <rPh sb="12" eb="15">
      <t>グタイテキ</t>
    </rPh>
    <rPh sb="16" eb="18">
      <t>ヨウト</t>
    </rPh>
    <rPh sb="19" eb="21">
      <t>メイショウ</t>
    </rPh>
    <phoneticPr fontId="1"/>
  </si>
  <si>
    <t>【7.用途別床面積】ｲ.床面積-3</t>
    <rPh sb="3" eb="5">
      <t>ヨウト</t>
    </rPh>
    <rPh sb="5" eb="6">
      <t>ベツ</t>
    </rPh>
    <rPh sb="6" eb="9">
      <t>ユカメンセキ</t>
    </rPh>
    <rPh sb="12" eb="15">
      <t>ユカメンセキ</t>
    </rPh>
    <phoneticPr fontId="1"/>
  </si>
  <si>
    <t>【7.用途別床面積】ﾛ.用途の区分-3</t>
    <rPh sb="3" eb="5">
      <t>ヨウト</t>
    </rPh>
    <rPh sb="5" eb="6">
      <t>ベツ</t>
    </rPh>
    <rPh sb="6" eb="9">
      <t>ユカメンセキ</t>
    </rPh>
    <rPh sb="12" eb="14">
      <t>ヨウト</t>
    </rPh>
    <rPh sb="15" eb="17">
      <t>クブン</t>
    </rPh>
    <phoneticPr fontId="1"/>
  </si>
  <si>
    <t>【7.用途別床面積】ﾛ.具体的な用途の名称-3</t>
    <rPh sb="3" eb="5">
      <t>ヨウト</t>
    </rPh>
    <rPh sb="5" eb="6">
      <t>ベツ</t>
    </rPh>
    <rPh sb="6" eb="9">
      <t>ユカメンセキ</t>
    </rPh>
    <rPh sb="12" eb="15">
      <t>グタイテキ</t>
    </rPh>
    <rPh sb="16" eb="18">
      <t>ヨウト</t>
    </rPh>
    <rPh sb="19" eb="21">
      <t>メイショウ</t>
    </rPh>
    <phoneticPr fontId="1"/>
  </si>
  <si>
    <t>【7.用途別床面積】ﾛ.床面積-3</t>
    <rPh sb="3" eb="5">
      <t>ヨウト</t>
    </rPh>
    <rPh sb="5" eb="6">
      <t>ベツ</t>
    </rPh>
    <rPh sb="6" eb="9">
      <t>ユカメンセキ</t>
    </rPh>
    <rPh sb="12" eb="15">
      <t>ユカメンセキ</t>
    </rPh>
    <phoneticPr fontId="1"/>
  </si>
  <si>
    <t>【7.用途別床面積】ﾊ.用途の区分-3</t>
    <rPh sb="3" eb="5">
      <t>ヨウト</t>
    </rPh>
    <rPh sb="5" eb="6">
      <t>ベツ</t>
    </rPh>
    <rPh sb="6" eb="9">
      <t>ユカメンセキ</t>
    </rPh>
    <rPh sb="12" eb="14">
      <t>ヨウト</t>
    </rPh>
    <rPh sb="15" eb="17">
      <t>クブン</t>
    </rPh>
    <phoneticPr fontId="1"/>
  </si>
  <si>
    <t>【7.用途別床面積】ﾊ.具体的な用途の名称-3</t>
    <rPh sb="3" eb="5">
      <t>ヨウト</t>
    </rPh>
    <rPh sb="5" eb="6">
      <t>ベツ</t>
    </rPh>
    <rPh sb="6" eb="9">
      <t>ユカメンセキ</t>
    </rPh>
    <rPh sb="12" eb="15">
      <t>グタイテキ</t>
    </rPh>
    <rPh sb="16" eb="18">
      <t>ヨウト</t>
    </rPh>
    <rPh sb="19" eb="21">
      <t>メイショウ</t>
    </rPh>
    <phoneticPr fontId="1"/>
  </si>
  <si>
    <t>【7.用途別床面積】ﾊ.床面積-3</t>
    <rPh sb="3" eb="5">
      <t>ヨウト</t>
    </rPh>
    <rPh sb="5" eb="6">
      <t>ベツ</t>
    </rPh>
    <rPh sb="6" eb="9">
      <t>ユカメンセキ</t>
    </rPh>
    <rPh sb="12" eb="15">
      <t>ユカメンセキ</t>
    </rPh>
    <phoneticPr fontId="1"/>
  </si>
  <si>
    <t>【7.用途別床面積】ﾆ.用途の区分-3</t>
    <rPh sb="3" eb="5">
      <t>ヨウト</t>
    </rPh>
    <rPh sb="5" eb="6">
      <t>ベツ</t>
    </rPh>
    <rPh sb="6" eb="9">
      <t>ユカメンセキ</t>
    </rPh>
    <rPh sb="12" eb="14">
      <t>ヨウト</t>
    </rPh>
    <rPh sb="15" eb="17">
      <t>クブン</t>
    </rPh>
    <phoneticPr fontId="1"/>
  </si>
  <si>
    <t>【7.用途別床面積】ﾆ.具体的な用途の名称-3</t>
    <rPh sb="3" eb="5">
      <t>ヨウト</t>
    </rPh>
    <rPh sb="5" eb="6">
      <t>ベツ</t>
    </rPh>
    <rPh sb="6" eb="9">
      <t>ユカメンセキ</t>
    </rPh>
    <rPh sb="12" eb="15">
      <t>グタイテキ</t>
    </rPh>
    <rPh sb="16" eb="18">
      <t>ヨウト</t>
    </rPh>
    <rPh sb="19" eb="21">
      <t>メイショウ</t>
    </rPh>
    <phoneticPr fontId="1"/>
  </si>
  <si>
    <t>【7.用途別床面積】ﾆ.床面積-3</t>
    <rPh sb="3" eb="5">
      <t>ヨウト</t>
    </rPh>
    <rPh sb="5" eb="6">
      <t>ベツ</t>
    </rPh>
    <rPh sb="6" eb="9">
      <t>ユカメンセキ</t>
    </rPh>
    <rPh sb="12" eb="15">
      <t>ユカメンセキ</t>
    </rPh>
    <phoneticPr fontId="1"/>
  </si>
  <si>
    <t>【7.用途別床面積】ﾎ.用途の区分-3</t>
    <rPh sb="3" eb="5">
      <t>ヨウト</t>
    </rPh>
    <rPh sb="5" eb="6">
      <t>ベツ</t>
    </rPh>
    <rPh sb="6" eb="9">
      <t>ユカメンセキ</t>
    </rPh>
    <rPh sb="12" eb="14">
      <t>ヨウト</t>
    </rPh>
    <rPh sb="15" eb="17">
      <t>クブン</t>
    </rPh>
    <phoneticPr fontId="1"/>
  </si>
  <si>
    <t>【7.用途別床面積】ﾎ.具体的な用途の名称-3</t>
    <rPh sb="3" eb="5">
      <t>ヨウト</t>
    </rPh>
    <rPh sb="5" eb="6">
      <t>ベツ</t>
    </rPh>
    <rPh sb="6" eb="9">
      <t>ユカメンセキ</t>
    </rPh>
    <rPh sb="12" eb="15">
      <t>グタイテキ</t>
    </rPh>
    <rPh sb="16" eb="18">
      <t>ヨウト</t>
    </rPh>
    <rPh sb="19" eb="21">
      <t>メイショウ</t>
    </rPh>
    <phoneticPr fontId="1"/>
  </si>
  <si>
    <t>【7.用途別床面積】ﾎ.床面積-3</t>
    <rPh sb="3" eb="5">
      <t>ヨウト</t>
    </rPh>
    <rPh sb="5" eb="6">
      <t>ベツ</t>
    </rPh>
    <rPh sb="6" eb="9">
      <t>ユカメンセキ</t>
    </rPh>
    <rPh sb="12" eb="15">
      <t>ユカメンセキ</t>
    </rPh>
    <phoneticPr fontId="1"/>
  </si>
  <si>
    <t>【7.用途別床面積】ﾍ.用途の区分-3</t>
    <rPh sb="3" eb="5">
      <t>ヨウト</t>
    </rPh>
    <rPh sb="5" eb="6">
      <t>ベツ</t>
    </rPh>
    <rPh sb="6" eb="9">
      <t>ユカメンセキ</t>
    </rPh>
    <rPh sb="12" eb="14">
      <t>ヨウト</t>
    </rPh>
    <rPh sb="15" eb="17">
      <t>クブン</t>
    </rPh>
    <phoneticPr fontId="1"/>
  </si>
  <si>
    <t>【7.用途別床面積】ﾍ.具体的な用途の名称-3</t>
    <rPh sb="3" eb="5">
      <t>ヨウト</t>
    </rPh>
    <rPh sb="5" eb="6">
      <t>ベツ</t>
    </rPh>
    <rPh sb="6" eb="9">
      <t>ユカメンセキ</t>
    </rPh>
    <rPh sb="12" eb="15">
      <t>グタイテキ</t>
    </rPh>
    <rPh sb="16" eb="18">
      <t>ヨウト</t>
    </rPh>
    <rPh sb="19" eb="21">
      <t>メイショウ</t>
    </rPh>
    <phoneticPr fontId="1"/>
  </si>
  <si>
    <t>【7.用途別床面積】ﾍ.床面積-3</t>
    <rPh sb="3" eb="5">
      <t>ヨウト</t>
    </rPh>
    <rPh sb="5" eb="6">
      <t>ベツ</t>
    </rPh>
    <rPh sb="6" eb="9">
      <t>ユカメンセキ</t>
    </rPh>
    <rPh sb="12" eb="15">
      <t>ユカメンセキ</t>
    </rPh>
    <phoneticPr fontId="1"/>
  </si>
  <si>
    <t>【8.その他必要な事項】-3</t>
    <rPh sb="5" eb="6">
      <t>タ</t>
    </rPh>
    <rPh sb="6" eb="8">
      <t>ヒツヨウ</t>
    </rPh>
    <rPh sb="9" eb="11">
      <t>ジコウ</t>
    </rPh>
    <phoneticPr fontId="1"/>
  </si>
  <si>
    <t>【9.備考】-3</t>
    <rPh sb="3" eb="5">
      <t>ビコウ</t>
    </rPh>
    <phoneticPr fontId="1"/>
  </si>
  <si>
    <t>【2.階】-4</t>
    <rPh sb="3" eb="4">
      <t>カイ</t>
    </rPh>
    <phoneticPr fontId="1"/>
  </si>
  <si>
    <t>【3.柱の小径】-4</t>
    <rPh sb="3" eb="4">
      <t>ハシラ</t>
    </rPh>
    <rPh sb="5" eb="6">
      <t>ショウ</t>
    </rPh>
    <rPh sb="6" eb="7">
      <t>ケイ</t>
    </rPh>
    <phoneticPr fontId="1"/>
  </si>
  <si>
    <t>【4.横架材間の垂直距離】-4</t>
    <rPh sb="3" eb="4">
      <t>ヨコ</t>
    </rPh>
    <rPh sb="6" eb="7">
      <t>カン</t>
    </rPh>
    <rPh sb="8" eb="10">
      <t>スイチョク</t>
    </rPh>
    <rPh sb="10" eb="12">
      <t>キョリ</t>
    </rPh>
    <phoneticPr fontId="1"/>
  </si>
  <si>
    <t>【5.階の高さ】-4</t>
    <rPh sb="3" eb="4">
      <t>カイ</t>
    </rPh>
    <rPh sb="5" eb="6">
      <t>タカ</t>
    </rPh>
    <phoneticPr fontId="1"/>
  </si>
  <si>
    <t>【6.天井】ｲ.居室の天井の高さ-4</t>
    <rPh sb="3" eb="5">
      <t>テンジョウ</t>
    </rPh>
    <rPh sb="8" eb="10">
      <t>キョシツ</t>
    </rPh>
    <rPh sb="11" eb="13">
      <t>テンジョウ</t>
    </rPh>
    <rPh sb="14" eb="15">
      <t>タカ</t>
    </rPh>
    <phoneticPr fontId="1"/>
  </si>
  <si>
    <t>【6.天井】ﾛ.令39条3項に規定する特定天井-4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</si>
  <si>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【7.用途別床面積】ｲ.用途の区分-4</t>
    <rPh sb="3" eb="5">
      <t>ヨウト</t>
    </rPh>
    <rPh sb="5" eb="6">
      <t>ベツ</t>
    </rPh>
    <rPh sb="6" eb="9">
      <t>ユカメンセキ</t>
    </rPh>
    <rPh sb="12" eb="14">
      <t>ヨウト</t>
    </rPh>
    <rPh sb="15" eb="17">
      <t>クブン</t>
    </rPh>
    <phoneticPr fontId="1"/>
  </si>
  <si>
    <t>【7.用途別床面積】ｲ.具体的な用途の名称-4</t>
    <rPh sb="3" eb="5">
      <t>ヨウト</t>
    </rPh>
    <rPh sb="5" eb="6">
      <t>ベツ</t>
    </rPh>
    <rPh sb="6" eb="9">
      <t>ユカメンセキ</t>
    </rPh>
    <rPh sb="12" eb="15">
      <t>グタイテキ</t>
    </rPh>
    <rPh sb="16" eb="18">
      <t>ヨウト</t>
    </rPh>
    <rPh sb="19" eb="21">
      <t>メイショウ</t>
    </rPh>
    <phoneticPr fontId="1"/>
  </si>
  <si>
    <t>【7.用途別床面積】ｲ.床面積-4</t>
    <rPh sb="3" eb="5">
      <t>ヨウト</t>
    </rPh>
    <rPh sb="5" eb="6">
      <t>ベツ</t>
    </rPh>
    <rPh sb="6" eb="9">
      <t>ユカメンセキ</t>
    </rPh>
    <rPh sb="12" eb="15">
      <t>ユカメンセキ</t>
    </rPh>
    <phoneticPr fontId="1"/>
  </si>
  <si>
    <t>【7.用途別床面積】ﾛ.用途の区分-4</t>
    <rPh sb="3" eb="5">
      <t>ヨウト</t>
    </rPh>
    <rPh sb="5" eb="6">
      <t>ベツ</t>
    </rPh>
    <rPh sb="6" eb="9">
      <t>ユカメンセキ</t>
    </rPh>
    <rPh sb="12" eb="14">
      <t>ヨウト</t>
    </rPh>
    <rPh sb="15" eb="17">
      <t>クブン</t>
    </rPh>
    <phoneticPr fontId="1"/>
  </si>
  <si>
    <t>【7.用途別床面積】ﾛ.具体的な用途の名称-4</t>
    <rPh sb="3" eb="5">
      <t>ヨウト</t>
    </rPh>
    <rPh sb="5" eb="6">
      <t>ベツ</t>
    </rPh>
    <rPh sb="6" eb="9">
      <t>ユカメンセキ</t>
    </rPh>
    <rPh sb="12" eb="15">
      <t>グタイテキ</t>
    </rPh>
    <rPh sb="16" eb="18">
      <t>ヨウト</t>
    </rPh>
    <rPh sb="19" eb="21">
      <t>メイショウ</t>
    </rPh>
    <phoneticPr fontId="1"/>
  </si>
  <si>
    <t>【7.用途別床面積】ﾛ.床面積-4</t>
    <rPh sb="3" eb="5">
      <t>ヨウト</t>
    </rPh>
    <rPh sb="5" eb="6">
      <t>ベツ</t>
    </rPh>
    <rPh sb="6" eb="9">
      <t>ユカメンセキ</t>
    </rPh>
    <rPh sb="12" eb="15">
      <t>ユカメンセキ</t>
    </rPh>
    <phoneticPr fontId="1"/>
  </si>
  <si>
    <t>【7.用途別床面積】ﾊ.用途の区分-4</t>
    <rPh sb="3" eb="5">
      <t>ヨウト</t>
    </rPh>
    <rPh sb="5" eb="6">
      <t>ベツ</t>
    </rPh>
    <rPh sb="6" eb="9">
      <t>ユカメンセキ</t>
    </rPh>
    <rPh sb="12" eb="14">
      <t>ヨウト</t>
    </rPh>
    <rPh sb="15" eb="17">
      <t>クブン</t>
    </rPh>
    <phoneticPr fontId="1"/>
  </si>
  <si>
    <t>【7.用途別床面積】ﾊ.具体的な用途の名称-4</t>
    <rPh sb="3" eb="5">
      <t>ヨウト</t>
    </rPh>
    <rPh sb="5" eb="6">
      <t>ベツ</t>
    </rPh>
    <rPh sb="6" eb="9">
      <t>ユカメンセキ</t>
    </rPh>
    <rPh sb="12" eb="15">
      <t>グタイテキ</t>
    </rPh>
    <rPh sb="16" eb="18">
      <t>ヨウト</t>
    </rPh>
    <rPh sb="19" eb="21">
      <t>メイショウ</t>
    </rPh>
    <phoneticPr fontId="1"/>
  </si>
  <si>
    <t>【7.用途別床面積】ﾊ.床面積-4</t>
    <rPh sb="3" eb="5">
      <t>ヨウト</t>
    </rPh>
    <rPh sb="5" eb="6">
      <t>ベツ</t>
    </rPh>
    <rPh sb="6" eb="9">
      <t>ユカメンセキ</t>
    </rPh>
    <rPh sb="12" eb="15">
      <t>ユカメンセキ</t>
    </rPh>
    <phoneticPr fontId="1"/>
  </si>
  <si>
    <t>【7.用途別床面積】ﾆ.用途の区分-4</t>
    <rPh sb="3" eb="5">
      <t>ヨウト</t>
    </rPh>
    <rPh sb="5" eb="6">
      <t>ベツ</t>
    </rPh>
    <rPh sb="6" eb="9">
      <t>ユカメンセキ</t>
    </rPh>
    <rPh sb="12" eb="14">
      <t>ヨウト</t>
    </rPh>
    <rPh sb="15" eb="17">
      <t>クブン</t>
    </rPh>
    <phoneticPr fontId="1"/>
  </si>
  <si>
    <t>【7.用途別床面積】ﾆ.具体的な用途の名称-4</t>
    <rPh sb="3" eb="5">
      <t>ヨウト</t>
    </rPh>
    <rPh sb="5" eb="6">
      <t>ベツ</t>
    </rPh>
    <rPh sb="6" eb="9">
      <t>ユカメンセキ</t>
    </rPh>
    <rPh sb="12" eb="15">
      <t>グタイテキ</t>
    </rPh>
    <rPh sb="16" eb="18">
      <t>ヨウト</t>
    </rPh>
    <rPh sb="19" eb="21">
      <t>メイショウ</t>
    </rPh>
    <phoneticPr fontId="1"/>
  </si>
  <si>
    <t>【7.用途別床面積】ﾆ.床面積-4</t>
    <rPh sb="3" eb="5">
      <t>ヨウト</t>
    </rPh>
    <rPh sb="5" eb="6">
      <t>ベツ</t>
    </rPh>
    <rPh sb="6" eb="9">
      <t>ユカメンセキ</t>
    </rPh>
    <rPh sb="12" eb="15">
      <t>ユカメンセキ</t>
    </rPh>
    <phoneticPr fontId="1"/>
  </si>
  <si>
    <t>【7.用途別床面積】ﾎ.用途の区分-4</t>
    <rPh sb="3" eb="5">
      <t>ヨウト</t>
    </rPh>
    <rPh sb="5" eb="6">
      <t>ベツ</t>
    </rPh>
    <rPh sb="6" eb="9">
      <t>ユカメンセキ</t>
    </rPh>
    <rPh sb="12" eb="14">
      <t>ヨウト</t>
    </rPh>
    <rPh sb="15" eb="17">
      <t>クブン</t>
    </rPh>
    <phoneticPr fontId="1"/>
  </si>
  <si>
    <t>【7.用途別床面積】ﾎ.具体的な用途の名称-4</t>
    <rPh sb="3" eb="5">
      <t>ヨウト</t>
    </rPh>
    <rPh sb="5" eb="6">
      <t>ベツ</t>
    </rPh>
    <rPh sb="6" eb="9">
      <t>ユカメンセキ</t>
    </rPh>
    <rPh sb="12" eb="15">
      <t>グタイテキ</t>
    </rPh>
    <rPh sb="16" eb="18">
      <t>ヨウト</t>
    </rPh>
    <rPh sb="19" eb="21">
      <t>メイショウ</t>
    </rPh>
    <phoneticPr fontId="1"/>
  </si>
  <si>
    <t>【7.用途別床面積】ﾎ.床面積-4</t>
    <rPh sb="3" eb="5">
      <t>ヨウト</t>
    </rPh>
    <rPh sb="5" eb="6">
      <t>ベツ</t>
    </rPh>
    <rPh sb="6" eb="9">
      <t>ユカメンセキ</t>
    </rPh>
    <rPh sb="12" eb="15">
      <t>ユカメンセキ</t>
    </rPh>
    <phoneticPr fontId="1"/>
  </si>
  <si>
    <t>【7.用途別床面積】ﾍ.用途の区分-4</t>
    <rPh sb="3" eb="5">
      <t>ヨウト</t>
    </rPh>
    <rPh sb="5" eb="6">
      <t>ベツ</t>
    </rPh>
    <rPh sb="6" eb="9">
      <t>ユカメンセキ</t>
    </rPh>
    <rPh sb="12" eb="14">
      <t>ヨウト</t>
    </rPh>
    <rPh sb="15" eb="17">
      <t>クブン</t>
    </rPh>
    <phoneticPr fontId="1"/>
  </si>
  <si>
    <t>【7.用途別床面積】ﾍ.具体的な用途の名称-4</t>
    <rPh sb="3" eb="5">
      <t>ヨウト</t>
    </rPh>
    <rPh sb="5" eb="6">
      <t>ベツ</t>
    </rPh>
    <rPh sb="6" eb="9">
      <t>ユカメンセキ</t>
    </rPh>
    <rPh sb="12" eb="15">
      <t>グタイテキ</t>
    </rPh>
    <rPh sb="16" eb="18">
      <t>ヨウト</t>
    </rPh>
    <rPh sb="19" eb="21">
      <t>メイショウ</t>
    </rPh>
    <phoneticPr fontId="1"/>
  </si>
  <si>
    <t>【7.用途別床面積】ﾍ.床面積-4</t>
    <rPh sb="3" eb="5">
      <t>ヨウト</t>
    </rPh>
    <rPh sb="5" eb="6">
      <t>ベツ</t>
    </rPh>
    <rPh sb="6" eb="9">
      <t>ユカメンセキ</t>
    </rPh>
    <rPh sb="12" eb="15">
      <t>ユカメンセキ</t>
    </rPh>
    <phoneticPr fontId="1"/>
  </si>
  <si>
    <t>【8.その他必要な事項】-4</t>
    <rPh sb="5" eb="6">
      <t>タ</t>
    </rPh>
    <rPh sb="6" eb="8">
      <t>ヒツヨウ</t>
    </rPh>
    <rPh sb="9" eb="11">
      <t>ジコウ</t>
    </rPh>
    <phoneticPr fontId="1"/>
  </si>
  <si>
    <t>【9.備考】-4</t>
    <rPh sb="3" eb="5">
      <t>ビコウ</t>
    </rPh>
    <phoneticPr fontId="1"/>
  </si>
  <si>
    <t>【2.階】-5</t>
    <rPh sb="3" eb="4">
      <t>カイ</t>
    </rPh>
    <phoneticPr fontId="1"/>
  </si>
  <si>
    <t>【3.柱の小径】-5</t>
    <rPh sb="3" eb="4">
      <t>ハシラ</t>
    </rPh>
    <rPh sb="5" eb="6">
      <t>ショウ</t>
    </rPh>
    <rPh sb="6" eb="7">
      <t>ケイ</t>
    </rPh>
    <phoneticPr fontId="1"/>
  </si>
  <si>
    <t>【4.横架材間の垂直距離】-5</t>
    <rPh sb="3" eb="4">
      <t>ヨコ</t>
    </rPh>
    <rPh sb="6" eb="7">
      <t>カン</t>
    </rPh>
    <rPh sb="8" eb="10">
      <t>スイチョク</t>
    </rPh>
    <rPh sb="10" eb="12">
      <t>キョリ</t>
    </rPh>
    <phoneticPr fontId="1"/>
  </si>
  <si>
    <t>【5.階の高さ】-5</t>
    <rPh sb="3" eb="4">
      <t>カイ</t>
    </rPh>
    <rPh sb="5" eb="6">
      <t>タカ</t>
    </rPh>
    <phoneticPr fontId="1"/>
  </si>
  <si>
    <t>【6.天井】ｲ.居室の天井の高さ-5</t>
    <rPh sb="3" eb="5">
      <t>テンジョウ</t>
    </rPh>
    <rPh sb="8" eb="10">
      <t>キョシツ</t>
    </rPh>
    <rPh sb="11" eb="13">
      <t>テンジョウ</t>
    </rPh>
    <rPh sb="14" eb="15">
      <t>タカ</t>
    </rPh>
    <phoneticPr fontId="1"/>
  </si>
  <si>
    <t>【6.天井】ﾛ.令39条3項に規定する特定天井-5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</si>
  <si>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【7.用途別床面積】ｲ.用途の区分-5</t>
    <rPh sb="3" eb="5">
      <t>ヨウト</t>
    </rPh>
    <rPh sb="5" eb="6">
      <t>ベツ</t>
    </rPh>
    <rPh sb="6" eb="9">
      <t>ユカメンセキ</t>
    </rPh>
    <rPh sb="12" eb="14">
      <t>ヨウト</t>
    </rPh>
    <rPh sb="15" eb="17">
      <t>クブン</t>
    </rPh>
    <phoneticPr fontId="1"/>
  </si>
  <si>
    <t>【7.用途別床面積】ｲ.具体的な用途の名称-5</t>
    <rPh sb="3" eb="5">
      <t>ヨウト</t>
    </rPh>
    <rPh sb="5" eb="6">
      <t>ベツ</t>
    </rPh>
    <rPh sb="6" eb="9">
      <t>ユカメンセキ</t>
    </rPh>
    <rPh sb="12" eb="15">
      <t>グタイテキ</t>
    </rPh>
    <rPh sb="16" eb="18">
      <t>ヨウト</t>
    </rPh>
    <rPh sb="19" eb="21">
      <t>メイショウ</t>
    </rPh>
    <phoneticPr fontId="1"/>
  </si>
  <si>
    <t>【7.用途別床面積】ｲ.床面積-5</t>
    <rPh sb="3" eb="5">
      <t>ヨウト</t>
    </rPh>
    <rPh sb="5" eb="6">
      <t>ベツ</t>
    </rPh>
    <rPh sb="6" eb="9">
      <t>ユカメンセキ</t>
    </rPh>
    <rPh sb="12" eb="15">
      <t>ユカメンセキ</t>
    </rPh>
    <phoneticPr fontId="1"/>
  </si>
  <si>
    <t>【7.用途別床面積】ﾛ.用途の区分-5</t>
    <rPh sb="3" eb="5">
      <t>ヨウト</t>
    </rPh>
    <rPh sb="5" eb="6">
      <t>ベツ</t>
    </rPh>
    <rPh sb="6" eb="9">
      <t>ユカメンセキ</t>
    </rPh>
    <rPh sb="12" eb="14">
      <t>ヨウト</t>
    </rPh>
    <rPh sb="15" eb="17">
      <t>クブン</t>
    </rPh>
    <phoneticPr fontId="1"/>
  </si>
  <si>
    <t>【7.用途別床面積】ﾛ.具体的な用途の名称-5</t>
    <rPh sb="3" eb="5">
      <t>ヨウト</t>
    </rPh>
    <rPh sb="5" eb="6">
      <t>ベツ</t>
    </rPh>
    <rPh sb="6" eb="9">
      <t>ユカメンセキ</t>
    </rPh>
    <rPh sb="12" eb="15">
      <t>グタイテキ</t>
    </rPh>
    <rPh sb="16" eb="18">
      <t>ヨウト</t>
    </rPh>
    <rPh sb="19" eb="21">
      <t>メイショウ</t>
    </rPh>
    <phoneticPr fontId="1"/>
  </si>
  <si>
    <t>【7.用途別床面積】ﾛ.床面積-5</t>
    <rPh sb="3" eb="5">
      <t>ヨウト</t>
    </rPh>
    <rPh sb="5" eb="6">
      <t>ベツ</t>
    </rPh>
    <rPh sb="6" eb="9">
      <t>ユカメンセキ</t>
    </rPh>
    <rPh sb="12" eb="15">
      <t>ユカメンセキ</t>
    </rPh>
    <phoneticPr fontId="1"/>
  </si>
  <si>
    <t>【7.用途別床面積】ﾊ.用途の区分-5</t>
    <rPh sb="3" eb="5">
      <t>ヨウト</t>
    </rPh>
    <rPh sb="5" eb="6">
      <t>ベツ</t>
    </rPh>
    <rPh sb="6" eb="9">
      <t>ユカメンセキ</t>
    </rPh>
    <rPh sb="12" eb="14">
      <t>ヨウト</t>
    </rPh>
    <rPh sb="15" eb="17">
      <t>クブン</t>
    </rPh>
    <phoneticPr fontId="1"/>
  </si>
  <si>
    <t>【7.用途別床面積】ﾊ.具体的な用途の名称-5</t>
    <rPh sb="3" eb="5">
      <t>ヨウト</t>
    </rPh>
    <rPh sb="5" eb="6">
      <t>ベツ</t>
    </rPh>
    <rPh sb="6" eb="9">
      <t>ユカメンセキ</t>
    </rPh>
    <rPh sb="12" eb="15">
      <t>グタイテキ</t>
    </rPh>
    <rPh sb="16" eb="18">
      <t>ヨウト</t>
    </rPh>
    <rPh sb="19" eb="21">
      <t>メイショウ</t>
    </rPh>
    <phoneticPr fontId="1"/>
  </si>
  <si>
    <t>【7.用途別床面積】ﾊ.床面積-5</t>
    <rPh sb="3" eb="5">
      <t>ヨウト</t>
    </rPh>
    <rPh sb="5" eb="6">
      <t>ベツ</t>
    </rPh>
    <rPh sb="6" eb="9">
      <t>ユカメンセキ</t>
    </rPh>
    <rPh sb="12" eb="15">
      <t>ユカメンセキ</t>
    </rPh>
    <phoneticPr fontId="1"/>
  </si>
  <si>
    <t>【7.用途別床面積】ﾆ.用途の区分-5</t>
    <rPh sb="3" eb="5">
      <t>ヨウト</t>
    </rPh>
    <rPh sb="5" eb="6">
      <t>ベツ</t>
    </rPh>
    <rPh sb="6" eb="9">
      <t>ユカメンセキ</t>
    </rPh>
    <rPh sb="12" eb="14">
      <t>ヨウト</t>
    </rPh>
    <rPh sb="15" eb="17">
      <t>クブン</t>
    </rPh>
    <phoneticPr fontId="1"/>
  </si>
  <si>
    <t>【7.用途別床面積】ﾆ.具体的な用途の名称-5</t>
    <rPh sb="3" eb="5">
      <t>ヨウト</t>
    </rPh>
    <rPh sb="5" eb="6">
      <t>ベツ</t>
    </rPh>
    <rPh sb="6" eb="9">
      <t>ユカメンセキ</t>
    </rPh>
    <rPh sb="12" eb="15">
      <t>グタイテキ</t>
    </rPh>
    <rPh sb="16" eb="18">
      <t>ヨウト</t>
    </rPh>
    <rPh sb="19" eb="21">
      <t>メイショウ</t>
    </rPh>
    <phoneticPr fontId="1"/>
  </si>
  <si>
    <t>【7.用途別床面積】ﾆ.床面積-5</t>
    <rPh sb="3" eb="5">
      <t>ヨウト</t>
    </rPh>
    <rPh sb="5" eb="6">
      <t>ベツ</t>
    </rPh>
    <rPh sb="6" eb="9">
      <t>ユカメンセキ</t>
    </rPh>
    <rPh sb="12" eb="15">
      <t>ユカメンセキ</t>
    </rPh>
    <phoneticPr fontId="1"/>
  </si>
  <si>
    <t>【7.用途別床面積】ﾎ.用途の区分-5</t>
    <rPh sb="3" eb="5">
      <t>ヨウト</t>
    </rPh>
    <rPh sb="5" eb="6">
      <t>ベツ</t>
    </rPh>
    <rPh sb="6" eb="9">
      <t>ユカメンセキ</t>
    </rPh>
    <rPh sb="12" eb="14">
      <t>ヨウト</t>
    </rPh>
    <rPh sb="15" eb="17">
      <t>クブン</t>
    </rPh>
    <phoneticPr fontId="1"/>
  </si>
  <si>
    <t>【7.用途別床面積】ﾎ.具体的な用途の名称-5</t>
    <rPh sb="3" eb="5">
      <t>ヨウト</t>
    </rPh>
    <rPh sb="5" eb="6">
      <t>ベツ</t>
    </rPh>
    <rPh sb="6" eb="9">
      <t>ユカメンセキ</t>
    </rPh>
    <rPh sb="12" eb="15">
      <t>グタイテキ</t>
    </rPh>
    <rPh sb="16" eb="18">
      <t>ヨウト</t>
    </rPh>
    <rPh sb="19" eb="21">
      <t>メイショウ</t>
    </rPh>
    <phoneticPr fontId="1"/>
  </si>
  <si>
    <t>【7.用途別床面積】ﾎ.床面積-5</t>
    <rPh sb="3" eb="5">
      <t>ヨウト</t>
    </rPh>
    <rPh sb="5" eb="6">
      <t>ベツ</t>
    </rPh>
    <rPh sb="6" eb="9">
      <t>ユカメンセキ</t>
    </rPh>
    <rPh sb="12" eb="15">
      <t>ユカメンセキ</t>
    </rPh>
    <phoneticPr fontId="1"/>
  </si>
  <si>
    <t>【7.用途別床面積】ﾍ.用途の区分-5</t>
    <rPh sb="3" eb="5">
      <t>ヨウト</t>
    </rPh>
    <rPh sb="5" eb="6">
      <t>ベツ</t>
    </rPh>
    <rPh sb="6" eb="9">
      <t>ユカメンセキ</t>
    </rPh>
    <rPh sb="12" eb="14">
      <t>ヨウト</t>
    </rPh>
    <rPh sb="15" eb="17">
      <t>クブン</t>
    </rPh>
    <phoneticPr fontId="1"/>
  </si>
  <si>
    <t>【7.用途別床面積】ﾍ.具体的な用途の名称-5</t>
    <rPh sb="3" eb="5">
      <t>ヨウト</t>
    </rPh>
    <rPh sb="5" eb="6">
      <t>ベツ</t>
    </rPh>
    <rPh sb="6" eb="9">
      <t>ユカメンセキ</t>
    </rPh>
    <rPh sb="12" eb="15">
      <t>グタイテキ</t>
    </rPh>
    <rPh sb="16" eb="18">
      <t>ヨウト</t>
    </rPh>
    <rPh sb="19" eb="21">
      <t>メイショウ</t>
    </rPh>
    <phoneticPr fontId="1"/>
  </si>
  <si>
    <t>【7.用途別床面積】ﾍ.床面積-5</t>
    <rPh sb="3" eb="5">
      <t>ヨウト</t>
    </rPh>
    <rPh sb="5" eb="6">
      <t>ベツ</t>
    </rPh>
    <rPh sb="6" eb="9">
      <t>ユカメンセキ</t>
    </rPh>
    <rPh sb="12" eb="15">
      <t>ユカメンセキ</t>
    </rPh>
    <phoneticPr fontId="1"/>
  </si>
  <si>
    <t>【8.その他必要な事項】-5</t>
    <rPh sb="5" eb="6">
      <t>タ</t>
    </rPh>
    <rPh sb="6" eb="8">
      <t>ヒツヨウ</t>
    </rPh>
    <rPh sb="9" eb="11">
      <t>ジコウ</t>
    </rPh>
    <phoneticPr fontId="1"/>
  </si>
  <si>
    <t>【9.備考】-5</t>
    <rPh sb="3" eb="5">
      <t>ビコウ</t>
    </rPh>
    <phoneticPr fontId="1"/>
  </si>
  <si>
    <t>【2.階】-6</t>
    <rPh sb="3" eb="4">
      <t>カイ</t>
    </rPh>
    <phoneticPr fontId="1"/>
  </si>
  <si>
    <t>【3.柱の小径】-6</t>
    <rPh sb="3" eb="4">
      <t>ハシラ</t>
    </rPh>
    <rPh sb="5" eb="6">
      <t>ショウ</t>
    </rPh>
    <rPh sb="6" eb="7">
      <t>ケイ</t>
    </rPh>
    <phoneticPr fontId="1"/>
  </si>
  <si>
    <t>【4.横架材間の垂直距離】-6</t>
    <rPh sb="3" eb="4">
      <t>ヨコ</t>
    </rPh>
    <rPh sb="6" eb="7">
      <t>カン</t>
    </rPh>
    <rPh sb="8" eb="10">
      <t>スイチョク</t>
    </rPh>
    <rPh sb="10" eb="12">
      <t>キョリ</t>
    </rPh>
    <phoneticPr fontId="1"/>
  </si>
  <si>
    <t>【5.階の高さ】-6</t>
    <rPh sb="3" eb="4">
      <t>カイ</t>
    </rPh>
    <rPh sb="5" eb="6">
      <t>タカ</t>
    </rPh>
    <phoneticPr fontId="1"/>
  </si>
  <si>
    <t>【6.天井】ｲ.居室の天井の高さ-6</t>
    <rPh sb="3" eb="5">
      <t>テンジョウ</t>
    </rPh>
    <rPh sb="8" eb="10">
      <t>キョシツ</t>
    </rPh>
    <rPh sb="11" eb="13">
      <t>テンジョウ</t>
    </rPh>
    <rPh sb="14" eb="15">
      <t>タカ</t>
    </rPh>
    <phoneticPr fontId="1"/>
  </si>
  <si>
    <t>【6.天井】ﾛ.令39条3項に規定する特定天井-6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</si>
  <si>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【7.用途別床面積】ｲ.用途の区分-6</t>
    <rPh sb="3" eb="5">
      <t>ヨウト</t>
    </rPh>
    <rPh sb="5" eb="6">
      <t>ベツ</t>
    </rPh>
    <rPh sb="6" eb="9">
      <t>ユカメンセキ</t>
    </rPh>
    <rPh sb="12" eb="14">
      <t>ヨウト</t>
    </rPh>
    <rPh sb="15" eb="17">
      <t>クブン</t>
    </rPh>
    <phoneticPr fontId="1"/>
  </si>
  <si>
    <t>【7.用途別床面積】ｲ.具体的な用途の名称-6</t>
    <rPh sb="3" eb="5">
      <t>ヨウト</t>
    </rPh>
    <rPh sb="5" eb="6">
      <t>ベツ</t>
    </rPh>
    <rPh sb="6" eb="9">
      <t>ユカメンセキ</t>
    </rPh>
    <rPh sb="12" eb="15">
      <t>グタイテキ</t>
    </rPh>
    <rPh sb="16" eb="18">
      <t>ヨウト</t>
    </rPh>
    <rPh sb="19" eb="21">
      <t>メイショウ</t>
    </rPh>
    <phoneticPr fontId="1"/>
  </si>
  <si>
    <t>【7.用途別床面積】ｲ.床面積-6</t>
    <rPh sb="3" eb="5">
      <t>ヨウト</t>
    </rPh>
    <rPh sb="5" eb="6">
      <t>ベツ</t>
    </rPh>
    <rPh sb="6" eb="9">
      <t>ユカメンセキ</t>
    </rPh>
    <rPh sb="12" eb="15">
      <t>ユカメンセキ</t>
    </rPh>
    <phoneticPr fontId="1"/>
  </si>
  <si>
    <t>【7.用途別床面積】ﾛ.用途の区分-6</t>
    <rPh sb="3" eb="5">
      <t>ヨウト</t>
    </rPh>
    <rPh sb="5" eb="6">
      <t>ベツ</t>
    </rPh>
    <rPh sb="6" eb="9">
      <t>ユカメンセキ</t>
    </rPh>
    <rPh sb="12" eb="14">
      <t>ヨウト</t>
    </rPh>
    <rPh sb="15" eb="17">
      <t>クブン</t>
    </rPh>
    <phoneticPr fontId="1"/>
  </si>
  <si>
    <t>【7.用途別床面積】ﾛ.具体的な用途の名称-6</t>
    <rPh sb="3" eb="5">
      <t>ヨウト</t>
    </rPh>
    <rPh sb="5" eb="6">
      <t>ベツ</t>
    </rPh>
    <rPh sb="6" eb="9">
      <t>ユカメンセキ</t>
    </rPh>
    <rPh sb="12" eb="15">
      <t>グタイテキ</t>
    </rPh>
    <rPh sb="16" eb="18">
      <t>ヨウト</t>
    </rPh>
    <rPh sb="19" eb="21">
      <t>メイショウ</t>
    </rPh>
    <phoneticPr fontId="1"/>
  </si>
  <si>
    <t>【7.用途別床面積】ﾛ.床面積-6</t>
    <rPh sb="3" eb="5">
      <t>ヨウト</t>
    </rPh>
    <rPh sb="5" eb="6">
      <t>ベツ</t>
    </rPh>
    <rPh sb="6" eb="9">
      <t>ユカメンセキ</t>
    </rPh>
    <rPh sb="12" eb="15">
      <t>ユカメンセキ</t>
    </rPh>
    <phoneticPr fontId="1"/>
  </si>
  <si>
    <t>【7.用途別床面積】ﾊ.用途の区分-6</t>
    <rPh sb="3" eb="5">
      <t>ヨウト</t>
    </rPh>
    <rPh sb="5" eb="6">
      <t>ベツ</t>
    </rPh>
    <rPh sb="6" eb="9">
      <t>ユカメンセキ</t>
    </rPh>
    <rPh sb="12" eb="14">
      <t>ヨウト</t>
    </rPh>
    <rPh sb="15" eb="17">
      <t>クブン</t>
    </rPh>
    <phoneticPr fontId="1"/>
  </si>
  <si>
    <t>【7.用途別床面積】ﾊ.具体的な用途の名称-6</t>
    <rPh sb="3" eb="5">
      <t>ヨウト</t>
    </rPh>
    <rPh sb="5" eb="6">
      <t>ベツ</t>
    </rPh>
    <rPh sb="6" eb="9">
      <t>ユカメンセキ</t>
    </rPh>
    <rPh sb="12" eb="15">
      <t>グタイテキ</t>
    </rPh>
    <rPh sb="16" eb="18">
      <t>ヨウト</t>
    </rPh>
    <rPh sb="19" eb="21">
      <t>メイショウ</t>
    </rPh>
    <phoneticPr fontId="1"/>
  </si>
  <si>
    <t>【7.用途別床面積】ﾊ.床面積-6</t>
    <rPh sb="3" eb="5">
      <t>ヨウト</t>
    </rPh>
    <rPh sb="5" eb="6">
      <t>ベツ</t>
    </rPh>
    <rPh sb="6" eb="9">
      <t>ユカメンセキ</t>
    </rPh>
    <rPh sb="12" eb="15">
      <t>ユカメンセキ</t>
    </rPh>
    <phoneticPr fontId="1"/>
  </si>
  <si>
    <t>【7.用途別床面積】ﾆ.用途の区分-6</t>
    <rPh sb="3" eb="5">
      <t>ヨウト</t>
    </rPh>
    <rPh sb="5" eb="6">
      <t>ベツ</t>
    </rPh>
    <rPh sb="6" eb="9">
      <t>ユカメンセキ</t>
    </rPh>
    <rPh sb="12" eb="14">
      <t>ヨウト</t>
    </rPh>
    <rPh sb="15" eb="17">
      <t>クブン</t>
    </rPh>
    <phoneticPr fontId="1"/>
  </si>
  <si>
    <t>【7.用途別床面積】ﾆ.具体的な用途の名称-6</t>
    <rPh sb="3" eb="5">
      <t>ヨウト</t>
    </rPh>
    <rPh sb="5" eb="6">
      <t>ベツ</t>
    </rPh>
    <rPh sb="6" eb="9">
      <t>ユカメンセキ</t>
    </rPh>
    <rPh sb="12" eb="15">
      <t>グタイテキ</t>
    </rPh>
    <rPh sb="16" eb="18">
      <t>ヨウト</t>
    </rPh>
    <rPh sb="19" eb="21">
      <t>メイショウ</t>
    </rPh>
    <phoneticPr fontId="1"/>
  </si>
  <si>
    <t>【7.用途別床面積】ﾆ.床面積-6</t>
    <rPh sb="3" eb="5">
      <t>ヨウト</t>
    </rPh>
    <rPh sb="5" eb="6">
      <t>ベツ</t>
    </rPh>
    <rPh sb="6" eb="9">
      <t>ユカメンセキ</t>
    </rPh>
    <rPh sb="12" eb="15">
      <t>ユカメンセキ</t>
    </rPh>
    <phoneticPr fontId="1"/>
  </si>
  <si>
    <t>【7.用途別床面積】ﾎ.用途の区分-6</t>
    <rPh sb="3" eb="5">
      <t>ヨウト</t>
    </rPh>
    <rPh sb="5" eb="6">
      <t>ベツ</t>
    </rPh>
    <rPh sb="6" eb="9">
      <t>ユカメンセキ</t>
    </rPh>
    <rPh sb="12" eb="14">
      <t>ヨウト</t>
    </rPh>
    <rPh sb="15" eb="17">
      <t>クブン</t>
    </rPh>
    <phoneticPr fontId="1"/>
  </si>
  <si>
    <t>【7.用途別床面積】ﾎ.具体的な用途の名称-6</t>
    <rPh sb="3" eb="5">
      <t>ヨウト</t>
    </rPh>
    <rPh sb="5" eb="6">
      <t>ベツ</t>
    </rPh>
    <rPh sb="6" eb="9">
      <t>ユカメンセキ</t>
    </rPh>
    <rPh sb="12" eb="15">
      <t>グタイテキ</t>
    </rPh>
    <rPh sb="16" eb="18">
      <t>ヨウト</t>
    </rPh>
    <rPh sb="19" eb="21">
      <t>メイショウ</t>
    </rPh>
    <phoneticPr fontId="1"/>
  </si>
  <si>
    <t>【7.用途別床面積】ﾎ.床面積-6</t>
    <rPh sb="3" eb="5">
      <t>ヨウト</t>
    </rPh>
    <rPh sb="5" eb="6">
      <t>ベツ</t>
    </rPh>
    <rPh sb="6" eb="9">
      <t>ユカメンセキ</t>
    </rPh>
    <rPh sb="12" eb="15">
      <t>ユカメンセキ</t>
    </rPh>
    <phoneticPr fontId="1"/>
  </si>
  <si>
    <t>【7.用途別床面積】ﾍ.用途の区分-6</t>
    <rPh sb="3" eb="5">
      <t>ヨウト</t>
    </rPh>
    <rPh sb="5" eb="6">
      <t>ベツ</t>
    </rPh>
    <rPh sb="6" eb="9">
      <t>ユカメンセキ</t>
    </rPh>
    <rPh sb="12" eb="14">
      <t>ヨウト</t>
    </rPh>
    <rPh sb="15" eb="17">
      <t>クブン</t>
    </rPh>
    <phoneticPr fontId="1"/>
  </si>
  <si>
    <t>【7.用途別床面積】ﾍ.具体的な用途の名称-6</t>
    <rPh sb="3" eb="5">
      <t>ヨウト</t>
    </rPh>
    <rPh sb="5" eb="6">
      <t>ベツ</t>
    </rPh>
    <rPh sb="6" eb="9">
      <t>ユカメンセキ</t>
    </rPh>
    <rPh sb="12" eb="15">
      <t>グタイテキ</t>
    </rPh>
    <rPh sb="16" eb="18">
      <t>ヨウト</t>
    </rPh>
    <rPh sb="19" eb="21">
      <t>メイショウ</t>
    </rPh>
    <phoneticPr fontId="1"/>
  </si>
  <si>
    <t>【7.用途別床面積】ﾍ.床面積-6</t>
    <rPh sb="3" eb="5">
      <t>ヨウト</t>
    </rPh>
    <rPh sb="5" eb="6">
      <t>ベツ</t>
    </rPh>
    <rPh sb="6" eb="9">
      <t>ユカメンセキ</t>
    </rPh>
    <rPh sb="12" eb="15">
      <t>ユカメンセキ</t>
    </rPh>
    <phoneticPr fontId="1"/>
  </si>
  <si>
    <t>【8.その他必要な事項】-6</t>
    <rPh sb="5" eb="6">
      <t>タ</t>
    </rPh>
    <rPh sb="6" eb="8">
      <t>ヒツヨウ</t>
    </rPh>
    <rPh sb="9" eb="11">
      <t>ジコウ</t>
    </rPh>
    <phoneticPr fontId="1"/>
  </si>
  <si>
    <t>【9.備考】-6</t>
    <rPh sb="3" eb="5">
      <t>ビコウ</t>
    </rPh>
    <phoneticPr fontId="1"/>
  </si>
  <si>
    <t>【2.階】-7</t>
    <rPh sb="3" eb="4">
      <t>カイ</t>
    </rPh>
    <phoneticPr fontId="1"/>
  </si>
  <si>
    <t>【3.柱の小径】-7</t>
    <rPh sb="3" eb="4">
      <t>ハシラ</t>
    </rPh>
    <rPh sb="5" eb="6">
      <t>ショウ</t>
    </rPh>
    <rPh sb="6" eb="7">
      <t>ケイ</t>
    </rPh>
    <phoneticPr fontId="1"/>
  </si>
  <si>
    <t>【4.横架材間の垂直距離】-7</t>
    <rPh sb="3" eb="4">
      <t>ヨコ</t>
    </rPh>
    <rPh sb="6" eb="7">
      <t>カン</t>
    </rPh>
    <rPh sb="8" eb="10">
      <t>スイチョク</t>
    </rPh>
    <rPh sb="10" eb="12">
      <t>キョリ</t>
    </rPh>
    <phoneticPr fontId="1"/>
  </si>
  <si>
    <t>【5.階の高さ】-7</t>
    <rPh sb="3" eb="4">
      <t>カイ</t>
    </rPh>
    <rPh sb="5" eb="6">
      <t>タカ</t>
    </rPh>
    <phoneticPr fontId="1"/>
  </si>
  <si>
    <t>【6.天井】ｲ.居室の天井の高さ-7</t>
    <rPh sb="3" eb="5">
      <t>テンジョウ</t>
    </rPh>
    <rPh sb="8" eb="10">
      <t>キョシツ</t>
    </rPh>
    <rPh sb="11" eb="13">
      <t>テンジョウ</t>
    </rPh>
    <rPh sb="14" eb="15">
      <t>タカ</t>
    </rPh>
    <phoneticPr fontId="1"/>
  </si>
  <si>
    <t>【6.天井】ﾛ.令39条3項に規定する特定天井-7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</si>
  <si>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【7.用途別床面積】ｲ.用途の区分-7</t>
    <rPh sb="3" eb="5">
      <t>ヨウト</t>
    </rPh>
    <rPh sb="5" eb="6">
      <t>ベツ</t>
    </rPh>
    <rPh sb="6" eb="9">
      <t>ユカメンセキ</t>
    </rPh>
    <rPh sb="12" eb="14">
      <t>ヨウト</t>
    </rPh>
    <rPh sb="15" eb="17">
      <t>クブン</t>
    </rPh>
    <phoneticPr fontId="1"/>
  </si>
  <si>
    <t>【7.用途別床面積】ｲ.具体的な用途の名称-7</t>
    <rPh sb="3" eb="5">
      <t>ヨウト</t>
    </rPh>
    <rPh sb="5" eb="6">
      <t>ベツ</t>
    </rPh>
    <rPh sb="6" eb="9">
      <t>ユカメンセキ</t>
    </rPh>
    <rPh sb="12" eb="15">
      <t>グタイテキ</t>
    </rPh>
    <rPh sb="16" eb="18">
      <t>ヨウト</t>
    </rPh>
    <rPh sb="19" eb="21">
      <t>メイショウ</t>
    </rPh>
    <phoneticPr fontId="1"/>
  </si>
  <si>
    <t>【7.用途別床面積】ｲ.床面積-7</t>
    <rPh sb="3" eb="5">
      <t>ヨウト</t>
    </rPh>
    <rPh sb="5" eb="6">
      <t>ベツ</t>
    </rPh>
    <rPh sb="6" eb="9">
      <t>ユカメンセキ</t>
    </rPh>
    <rPh sb="12" eb="15">
      <t>ユカメンセキ</t>
    </rPh>
    <phoneticPr fontId="1"/>
  </si>
  <si>
    <t>【7.用途別床面積】ﾛ.用途の区分-7</t>
    <rPh sb="3" eb="5">
      <t>ヨウト</t>
    </rPh>
    <rPh sb="5" eb="6">
      <t>ベツ</t>
    </rPh>
    <rPh sb="6" eb="9">
      <t>ユカメンセキ</t>
    </rPh>
    <rPh sb="12" eb="14">
      <t>ヨウト</t>
    </rPh>
    <rPh sb="15" eb="17">
      <t>クブン</t>
    </rPh>
    <phoneticPr fontId="1"/>
  </si>
  <si>
    <t>【7.用途別床面積】ﾛ.具体的な用途の名称-7</t>
    <rPh sb="3" eb="5">
      <t>ヨウト</t>
    </rPh>
    <rPh sb="5" eb="6">
      <t>ベツ</t>
    </rPh>
    <rPh sb="6" eb="9">
      <t>ユカメンセキ</t>
    </rPh>
    <rPh sb="12" eb="15">
      <t>グタイテキ</t>
    </rPh>
    <rPh sb="16" eb="18">
      <t>ヨウト</t>
    </rPh>
    <rPh sb="19" eb="21">
      <t>メイショウ</t>
    </rPh>
    <phoneticPr fontId="1"/>
  </si>
  <si>
    <t>【7.用途別床面積】ﾛ.床面積-7</t>
    <rPh sb="3" eb="5">
      <t>ヨウト</t>
    </rPh>
    <rPh sb="5" eb="6">
      <t>ベツ</t>
    </rPh>
    <rPh sb="6" eb="9">
      <t>ユカメンセキ</t>
    </rPh>
    <rPh sb="12" eb="15">
      <t>ユカメンセキ</t>
    </rPh>
    <phoneticPr fontId="1"/>
  </si>
  <si>
    <t>【7.用途別床面積】ﾊ.用途の区分-7</t>
    <rPh sb="3" eb="5">
      <t>ヨウト</t>
    </rPh>
    <rPh sb="5" eb="6">
      <t>ベツ</t>
    </rPh>
    <rPh sb="6" eb="9">
      <t>ユカメンセキ</t>
    </rPh>
    <rPh sb="12" eb="14">
      <t>ヨウト</t>
    </rPh>
    <rPh sb="15" eb="17">
      <t>クブン</t>
    </rPh>
    <phoneticPr fontId="1"/>
  </si>
  <si>
    <t>【7.用途別床面積】ﾊ.具体的な用途の名称-7</t>
    <rPh sb="3" eb="5">
      <t>ヨウト</t>
    </rPh>
    <rPh sb="5" eb="6">
      <t>ベツ</t>
    </rPh>
    <rPh sb="6" eb="9">
      <t>ユカメンセキ</t>
    </rPh>
    <rPh sb="12" eb="15">
      <t>グタイテキ</t>
    </rPh>
    <rPh sb="16" eb="18">
      <t>ヨウト</t>
    </rPh>
    <rPh sb="19" eb="21">
      <t>メイショウ</t>
    </rPh>
    <phoneticPr fontId="1"/>
  </si>
  <si>
    <t>【7.用途別床面積】ﾊ.床面積-7</t>
    <rPh sb="3" eb="5">
      <t>ヨウト</t>
    </rPh>
    <rPh sb="5" eb="6">
      <t>ベツ</t>
    </rPh>
    <rPh sb="6" eb="9">
      <t>ユカメンセキ</t>
    </rPh>
    <rPh sb="12" eb="15">
      <t>ユカメンセキ</t>
    </rPh>
    <phoneticPr fontId="1"/>
  </si>
  <si>
    <t>【7.用途別床面積】ﾆ.用途の区分-7</t>
    <rPh sb="3" eb="5">
      <t>ヨウト</t>
    </rPh>
    <rPh sb="5" eb="6">
      <t>ベツ</t>
    </rPh>
    <rPh sb="6" eb="9">
      <t>ユカメンセキ</t>
    </rPh>
    <rPh sb="12" eb="14">
      <t>ヨウト</t>
    </rPh>
    <rPh sb="15" eb="17">
      <t>クブン</t>
    </rPh>
    <phoneticPr fontId="1"/>
  </si>
  <si>
    <t>【7.用途別床面積】ﾆ.具体的な用途の名称-7</t>
    <rPh sb="3" eb="5">
      <t>ヨウト</t>
    </rPh>
    <rPh sb="5" eb="6">
      <t>ベツ</t>
    </rPh>
    <rPh sb="6" eb="9">
      <t>ユカメンセキ</t>
    </rPh>
    <rPh sb="12" eb="15">
      <t>グタイテキ</t>
    </rPh>
    <rPh sb="16" eb="18">
      <t>ヨウト</t>
    </rPh>
    <rPh sb="19" eb="21">
      <t>メイショウ</t>
    </rPh>
    <phoneticPr fontId="1"/>
  </si>
  <si>
    <t>【7.用途別床面積】ﾆ.床面積-7</t>
    <rPh sb="3" eb="5">
      <t>ヨウト</t>
    </rPh>
    <rPh sb="5" eb="6">
      <t>ベツ</t>
    </rPh>
    <rPh sb="6" eb="9">
      <t>ユカメンセキ</t>
    </rPh>
    <rPh sb="12" eb="15">
      <t>ユカメンセキ</t>
    </rPh>
    <phoneticPr fontId="1"/>
  </si>
  <si>
    <t>【7.用途別床面積】ﾎ.用途の区分-7</t>
    <rPh sb="3" eb="5">
      <t>ヨウト</t>
    </rPh>
    <rPh sb="5" eb="6">
      <t>ベツ</t>
    </rPh>
    <rPh sb="6" eb="9">
      <t>ユカメンセキ</t>
    </rPh>
    <rPh sb="12" eb="14">
      <t>ヨウト</t>
    </rPh>
    <rPh sb="15" eb="17">
      <t>クブン</t>
    </rPh>
    <phoneticPr fontId="1"/>
  </si>
  <si>
    <t>【7.用途別床面積】ﾎ.具体的な用途の名称-7</t>
    <rPh sb="3" eb="5">
      <t>ヨウト</t>
    </rPh>
    <rPh sb="5" eb="6">
      <t>ベツ</t>
    </rPh>
    <rPh sb="6" eb="9">
      <t>ユカメンセキ</t>
    </rPh>
    <rPh sb="12" eb="15">
      <t>グタイテキ</t>
    </rPh>
    <rPh sb="16" eb="18">
      <t>ヨウト</t>
    </rPh>
    <rPh sb="19" eb="21">
      <t>メイショウ</t>
    </rPh>
    <phoneticPr fontId="1"/>
  </si>
  <si>
    <t>【7.用途別床面積】ﾎ.床面積-7</t>
    <rPh sb="3" eb="5">
      <t>ヨウト</t>
    </rPh>
    <rPh sb="5" eb="6">
      <t>ベツ</t>
    </rPh>
    <rPh sb="6" eb="9">
      <t>ユカメンセキ</t>
    </rPh>
    <rPh sb="12" eb="15">
      <t>ユカメンセキ</t>
    </rPh>
    <phoneticPr fontId="1"/>
  </si>
  <si>
    <t>【7.用途別床面積】ﾍ.用途の区分-7</t>
    <rPh sb="3" eb="5">
      <t>ヨウト</t>
    </rPh>
    <rPh sb="5" eb="6">
      <t>ベツ</t>
    </rPh>
    <rPh sb="6" eb="9">
      <t>ユカメンセキ</t>
    </rPh>
    <rPh sb="12" eb="14">
      <t>ヨウト</t>
    </rPh>
    <rPh sb="15" eb="17">
      <t>クブン</t>
    </rPh>
    <phoneticPr fontId="1"/>
  </si>
  <si>
    <t>【7.用途別床面積】ﾍ.具体的な用途の名称-7</t>
    <rPh sb="3" eb="5">
      <t>ヨウト</t>
    </rPh>
    <rPh sb="5" eb="6">
      <t>ベツ</t>
    </rPh>
    <rPh sb="6" eb="9">
      <t>ユカメンセキ</t>
    </rPh>
    <rPh sb="12" eb="15">
      <t>グタイテキ</t>
    </rPh>
    <rPh sb="16" eb="18">
      <t>ヨウト</t>
    </rPh>
    <rPh sb="19" eb="21">
      <t>メイショウ</t>
    </rPh>
    <phoneticPr fontId="1"/>
  </si>
  <si>
    <t>【7.用途別床面積】ﾍ.床面積-7</t>
    <rPh sb="3" eb="5">
      <t>ヨウト</t>
    </rPh>
    <rPh sb="5" eb="6">
      <t>ベツ</t>
    </rPh>
    <rPh sb="6" eb="9">
      <t>ユカメンセキ</t>
    </rPh>
    <rPh sb="12" eb="15">
      <t>ユカメンセキ</t>
    </rPh>
    <phoneticPr fontId="1"/>
  </si>
  <si>
    <t>【8.その他必要な事項】-7</t>
    <rPh sb="5" eb="6">
      <t>タ</t>
    </rPh>
    <rPh sb="6" eb="8">
      <t>ヒツヨウ</t>
    </rPh>
    <rPh sb="9" eb="11">
      <t>ジコウ</t>
    </rPh>
    <phoneticPr fontId="1"/>
  </si>
  <si>
    <t>【9.備考】-7</t>
    <rPh sb="3" eb="5">
      <t>ビコウ</t>
    </rPh>
    <phoneticPr fontId="1"/>
  </si>
  <si>
    <t>【2.階】-8</t>
    <rPh sb="3" eb="4">
      <t>カイ</t>
    </rPh>
    <phoneticPr fontId="1"/>
  </si>
  <si>
    <t>【3.柱の小径】-8</t>
    <rPh sb="3" eb="4">
      <t>ハシラ</t>
    </rPh>
    <rPh sb="5" eb="6">
      <t>ショウ</t>
    </rPh>
    <rPh sb="6" eb="7">
      <t>ケイ</t>
    </rPh>
    <phoneticPr fontId="1"/>
  </si>
  <si>
    <t>【4.横架材間の垂直距離】-8</t>
    <rPh sb="3" eb="4">
      <t>ヨコ</t>
    </rPh>
    <rPh sb="6" eb="7">
      <t>カン</t>
    </rPh>
    <rPh sb="8" eb="10">
      <t>スイチョク</t>
    </rPh>
    <rPh sb="10" eb="12">
      <t>キョリ</t>
    </rPh>
    <phoneticPr fontId="1"/>
  </si>
  <si>
    <t>【5.階の高さ】-8</t>
    <rPh sb="3" eb="4">
      <t>カイ</t>
    </rPh>
    <rPh sb="5" eb="6">
      <t>タカ</t>
    </rPh>
    <phoneticPr fontId="1"/>
  </si>
  <si>
    <t>【6.天井】ｲ.居室の天井の高さ-8</t>
    <rPh sb="3" eb="5">
      <t>テンジョウ</t>
    </rPh>
    <rPh sb="8" eb="10">
      <t>キョシツ</t>
    </rPh>
    <rPh sb="11" eb="13">
      <t>テンジョウ</t>
    </rPh>
    <rPh sb="14" eb="15">
      <t>タカ</t>
    </rPh>
    <phoneticPr fontId="1"/>
  </si>
  <si>
    <t>【6.天井】ﾛ.令39条3項に規定する特定天井-8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</si>
  <si>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【7.用途別床面積】ｲ.用途の区分-8</t>
    <rPh sb="3" eb="5">
      <t>ヨウト</t>
    </rPh>
    <rPh sb="5" eb="6">
      <t>ベツ</t>
    </rPh>
    <rPh sb="6" eb="9">
      <t>ユカメンセキ</t>
    </rPh>
    <rPh sb="12" eb="14">
      <t>ヨウト</t>
    </rPh>
    <rPh sb="15" eb="17">
      <t>クブン</t>
    </rPh>
    <phoneticPr fontId="1"/>
  </si>
  <si>
    <t>【7.用途別床面積】ｲ.具体的な用途の名称-8</t>
    <rPh sb="3" eb="5">
      <t>ヨウト</t>
    </rPh>
    <rPh sb="5" eb="6">
      <t>ベツ</t>
    </rPh>
    <rPh sb="6" eb="9">
      <t>ユカメンセキ</t>
    </rPh>
    <rPh sb="12" eb="15">
      <t>グタイテキ</t>
    </rPh>
    <rPh sb="16" eb="18">
      <t>ヨウト</t>
    </rPh>
    <rPh sb="19" eb="21">
      <t>メイショウ</t>
    </rPh>
    <phoneticPr fontId="1"/>
  </si>
  <si>
    <t>【7.用途別床面積】ｲ.床面積-8</t>
    <rPh sb="3" eb="5">
      <t>ヨウト</t>
    </rPh>
    <rPh sb="5" eb="6">
      <t>ベツ</t>
    </rPh>
    <rPh sb="6" eb="9">
      <t>ユカメンセキ</t>
    </rPh>
    <rPh sb="12" eb="15">
      <t>ユカメンセキ</t>
    </rPh>
    <phoneticPr fontId="1"/>
  </si>
  <si>
    <t>【7.用途別床面積】ﾛ.用途の区分-8</t>
    <rPh sb="3" eb="5">
      <t>ヨウト</t>
    </rPh>
    <rPh sb="5" eb="6">
      <t>ベツ</t>
    </rPh>
    <rPh sb="6" eb="9">
      <t>ユカメンセキ</t>
    </rPh>
    <rPh sb="12" eb="14">
      <t>ヨウト</t>
    </rPh>
    <rPh sb="15" eb="17">
      <t>クブン</t>
    </rPh>
    <phoneticPr fontId="1"/>
  </si>
  <si>
    <t>【7.用途別床面積】ﾛ.具体的な用途の名称-8</t>
    <rPh sb="3" eb="5">
      <t>ヨウト</t>
    </rPh>
    <rPh sb="5" eb="6">
      <t>ベツ</t>
    </rPh>
    <rPh sb="6" eb="9">
      <t>ユカメンセキ</t>
    </rPh>
    <rPh sb="12" eb="15">
      <t>グタイテキ</t>
    </rPh>
    <rPh sb="16" eb="18">
      <t>ヨウト</t>
    </rPh>
    <rPh sb="19" eb="21">
      <t>メイショウ</t>
    </rPh>
    <phoneticPr fontId="1"/>
  </si>
  <si>
    <t>【7.用途別床面積】ﾛ.床面積-8</t>
    <rPh sb="3" eb="5">
      <t>ヨウト</t>
    </rPh>
    <rPh sb="5" eb="6">
      <t>ベツ</t>
    </rPh>
    <rPh sb="6" eb="9">
      <t>ユカメンセキ</t>
    </rPh>
    <rPh sb="12" eb="15">
      <t>ユカメンセキ</t>
    </rPh>
    <phoneticPr fontId="1"/>
  </si>
  <si>
    <t>【7.用途別床面積】ﾊ.用途の区分-8</t>
    <rPh sb="3" eb="5">
      <t>ヨウト</t>
    </rPh>
    <rPh sb="5" eb="6">
      <t>ベツ</t>
    </rPh>
    <rPh sb="6" eb="9">
      <t>ユカメンセキ</t>
    </rPh>
    <rPh sb="12" eb="14">
      <t>ヨウト</t>
    </rPh>
    <rPh sb="15" eb="17">
      <t>クブン</t>
    </rPh>
    <phoneticPr fontId="1"/>
  </si>
  <si>
    <t>【7.用途別床面積】ﾊ.具体的な用途の名称-8</t>
    <rPh sb="3" eb="5">
      <t>ヨウト</t>
    </rPh>
    <rPh sb="5" eb="6">
      <t>ベツ</t>
    </rPh>
    <rPh sb="6" eb="9">
      <t>ユカメンセキ</t>
    </rPh>
    <rPh sb="12" eb="15">
      <t>グタイテキ</t>
    </rPh>
    <rPh sb="16" eb="18">
      <t>ヨウト</t>
    </rPh>
    <rPh sb="19" eb="21">
      <t>メイショウ</t>
    </rPh>
    <phoneticPr fontId="1"/>
  </si>
  <si>
    <t>【7.用途別床面積】ﾊ.床面積-8</t>
    <rPh sb="3" eb="5">
      <t>ヨウト</t>
    </rPh>
    <rPh sb="5" eb="6">
      <t>ベツ</t>
    </rPh>
    <rPh sb="6" eb="9">
      <t>ユカメンセキ</t>
    </rPh>
    <rPh sb="12" eb="15">
      <t>ユカメンセキ</t>
    </rPh>
    <phoneticPr fontId="1"/>
  </si>
  <si>
    <t>【7.用途別床面積】ﾆ.用途の区分-8</t>
    <rPh sb="3" eb="5">
      <t>ヨウト</t>
    </rPh>
    <rPh sb="5" eb="6">
      <t>ベツ</t>
    </rPh>
    <rPh sb="6" eb="9">
      <t>ユカメンセキ</t>
    </rPh>
    <rPh sb="12" eb="14">
      <t>ヨウト</t>
    </rPh>
    <rPh sb="15" eb="17">
      <t>クブン</t>
    </rPh>
    <phoneticPr fontId="1"/>
  </si>
  <si>
    <t>【7.用途別床面積】ﾆ.具体的な用途の名称-8</t>
    <rPh sb="3" eb="5">
      <t>ヨウト</t>
    </rPh>
    <rPh sb="5" eb="6">
      <t>ベツ</t>
    </rPh>
    <rPh sb="6" eb="9">
      <t>ユカメンセキ</t>
    </rPh>
    <rPh sb="12" eb="15">
      <t>グタイテキ</t>
    </rPh>
    <rPh sb="16" eb="18">
      <t>ヨウト</t>
    </rPh>
    <rPh sb="19" eb="21">
      <t>メイショウ</t>
    </rPh>
    <phoneticPr fontId="1"/>
  </si>
  <si>
    <t>【7.用途別床面積】ﾆ.床面積-8</t>
    <rPh sb="3" eb="5">
      <t>ヨウト</t>
    </rPh>
    <rPh sb="5" eb="6">
      <t>ベツ</t>
    </rPh>
    <rPh sb="6" eb="9">
      <t>ユカメンセキ</t>
    </rPh>
    <rPh sb="12" eb="15">
      <t>ユカメンセキ</t>
    </rPh>
    <phoneticPr fontId="1"/>
  </si>
  <si>
    <t>【7.用途別床面積】ﾎ.用途の区分-8</t>
    <rPh sb="3" eb="5">
      <t>ヨウト</t>
    </rPh>
    <rPh sb="5" eb="6">
      <t>ベツ</t>
    </rPh>
    <rPh sb="6" eb="9">
      <t>ユカメンセキ</t>
    </rPh>
    <rPh sb="12" eb="14">
      <t>ヨウト</t>
    </rPh>
    <rPh sb="15" eb="17">
      <t>クブン</t>
    </rPh>
    <phoneticPr fontId="1"/>
  </si>
  <si>
    <t>【7.用途別床面積】ﾎ.具体的な用途の名称-8</t>
    <rPh sb="3" eb="5">
      <t>ヨウト</t>
    </rPh>
    <rPh sb="5" eb="6">
      <t>ベツ</t>
    </rPh>
    <rPh sb="6" eb="9">
      <t>ユカメンセキ</t>
    </rPh>
    <rPh sb="12" eb="15">
      <t>グタイテキ</t>
    </rPh>
    <rPh sb="16" eb="18">
      <t>ヨウト</t>
    </rPh>
    <rPh sb="19" eb="21">
      <t>メイショウ</t>
    </rPh>
    <phoneticPr fontId="1"/>
  </si>
  <si>
    <t>【7.用途別床面積】ﾎ.床面積-8</t>
    <rPh sb="3" eb="5">
      <t>ヨウト</t>
    </rPh>
    <rPh sb="5" eb="6">
      <t>ベツ</t>
    </rPh>
    <rPh sb="6" eb="9">
      <t>ユカメンセキ</t>
    </rPh>
    <rPh sb="12" eb="15">
      <t>ユカメンセキ</t>
    </rPh>
    <phoneticPr fontId="1"/>
  </si>
  <si>
    <t>【7.用途別床面積】ﾍ.用途の区分-8</t>
    <rPh sb="3" eb="5">
      <t>ヨウト</t>
    </rPh>
    <rPh sb="5" eb="6">
      <t>ベツ</t>
    </rPh>
    <rPh sb="6" eb="9">
      <t>ユカメンセキ</t>
    </rPh>
    <rPh sb="12" eb="14">
      <t>ヨウト</t>
    </rPh>
    <rPh sb="15" eb="17">
      <t>クブン</t>
    </rPh>
    <phoneticPr fontId="1"/>
  </si>
  <si>
    <t>【7.用途別床面積】ﾍ.具体的な用途の名称-8</t>
    <rPh sb="3" eb="5">
      <t>ヨウト</t>
    </rPh>
    <rPh sb="5" eb="6">
      <t>ベツ</t>
    </rPh>
    <rPh sb="6" eb="9">
      <t>ユカメンセキ</t>
    </rPh>
    <rPh sb="12" eb="15">
      <t>グタイテキ</t>
    </rPh>
    <rPh sb="16" eb="18">
      <t>ヨウト</t>
    </rPh>
    <rPh sb="19" eb="21">
      <t>メイショウ</t>
    </rPh>
    <phoneticPr fontId="1"/>
  </si>
  <si>
    <t>【7.用途別床面積】ﾍ.床面積-8</t>
    <rPh sb="3" eb="5">
      <t>ヨウト</t>
    </rPh>
    <rPh sb="5" eb="6">
      <t>ベツ</t>
    </rPh>
    <rPh sb="6" eb="9">
      <t>ユカメンセキ</t>
    </rPh>
    <rPh sb="12" eb="15">
      <t>ユカメンセキ</t>
    </rPh>
    <phoneticPr fontId="1"/>
  </si>
  <si>
    <t>【8.その他必要な事項】-8</t>
    <rPh sb="5" eb="6">
      <t>タ</t>
    </rPh>
    <rPh sb="6" eb="8">
      <t>ヒツヨウ</t>
    </rPh>
    <rPh sb="9" eb="11">
      <t>ジコウ</t>
    </rPh>
    <phoneticPr fontId="1"/>
  </si>
  <si>
    <t>【9.備考】-8</t>
    <rPh sb="3" eb="5">
      <t>ビコウ</t>
    </rPh>
    <phoneticPr fontId="1"/>
  </si>
  <si>
    <t>【2.階】-9</t>
    <rPh sb="3" eb="4">
      <t>カイ</t>
    </rPh>
    <phoneticPr fontId="1"/>
  </si>
  <si>
    <t>【3.柱の小径】-9</t>
    <rPh sb="3" eb="4">
      <t>ハシラ</t>
    </rPh>
    <rPh sb="5" eb="6">
      <t>ショウ</t>
    </rPh>
    <rPh sb="6" eb="7">
      <t>ケイ</t>
    </rPh>
    <phoneticPr fontId="1"/>
  </si>
  <si>
    <t>【4.横架材間の垂直距離】-9</t>
    <rPh sb="3" eb="4">
      <t>ヨコ</t>
    </rPh>
    <rPh sb="6" eb="7">
      <t>カン</t>
    </rPh>
    <rPh sb="8" eb="10">
      <t>スイチョク</t>
    </rPh>
    <rPh sb="10" eb="12">
      <t>キョリ</t>
    </rPh>
    <phoneticPr fontId="1"/>
  </si>
  <si>
    <t>【5.階の高さ】-9</t>
    <rPh sb="3" eb="4">
      <t>カイ</t>
    </rPh>
    <rPh sb="5" eb="6">
      <t>タカ</t>
    </rPh>
    <phoneticPr fontId="1"/>
  </si>
  <si>
    <t>【6.天井】ｲ.居室の天井の高さ-9</t>
    <rPh sb="3" eb="5">
      <t>テンジョウ</t>
    </rPh>
    <rPh sb="8" eb="10">
      <t>キョシツ</t>
    </rPh>
    <rPh sb="11" eb="13">
      <t>テンジョウ</t>
    </rPh>
    <rPh sb="14" eb="15">
      <t>タカ</t>
    </rPh>
    <phoneticPr fontId="1"/>
  </si>
  <si>
    <t>【6.天井】ﾛ.令39条3項に規定する特定天井-9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</si>
  <si>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【7.用途別床面積】ｲ.用途の区分-9</t>
    <rPh sb="3" eb="5">
      <t>ヨウト</t>
    </rPh>
    <rPh sb="5" eb="6">
      <t>ベツ</t>
    </rPh>
    <rPh sb="6" eb="9">
      <t>ユカメンセキ</t>
    </rPh>
    <rPh sb="12" eb="14">
      <t>ヨウト</t>
    </rPh>
    <rPh sb="15" eb="17">
      <t>クブン</t>
    </rPh>
    <phoneticPr fontId="1"/>
  </si>
  <si>
    <t>【7.用途別床面積】ｲ.具体的な用途の名称-9</t>
    <rPh sb="3" eb="5">
      <t>ヨウト</t>
    </rPh>
    <rPh sb="5" eb="6">
      <t>ベツ</t>
    </rPh>
    <rPh sb="6" eb="9">
      <t>ユカメンセキ</t>
    </rPh>
    <rPh sb="12" eb="15">
      <t>グタイテキ</t>
    </rPh>
    <rPh sb="16" eb="18">
      <t>ヨウト</t>
    </rPh>
    <rPh sb="19" eb="21">
      <t>メイショウ</t>
    </rPh>
    <phoneticPr fontId="1"/>
  </si>
  <si>
    <t>【7.用途別床面積】ｲ.床面積-9</t>
    <rPh sb="3" eb="5">
      <t>ヨウト</t>
    </rPh>
    <rPh sb="5" eb="6">
      <t>ベツ</t>
    </rPh>
    <rPh sb="6" eb="9">
      <t>ユカメンセキ</t>
    </rPh>
    <rPh sb="12" eb="15">
      <t>ユカメンセキ</t>
    </rPh>
    <phoneticPr fontId="1"/>
  </si>
  <si>
    <t>【7.用途別床面積】ﾛ.用途の区分-9</t>
    <rPh sb="3" eb="5">
      <t>ヨウト</t>
    </rPh>
    <rPh sb="5" eb="6">
      <t>ベツ</t>
    </rPh>
    <rPh sb="6" eb="9">
      <t>ユカメンセキ</t>
    </rPh>
    <rPh sb="12" eb="14">
      <t>ヨウト</t>
    </rPh>
    <rPh sb="15" eb="17">
      <t>クブン</t>
    </rPh>
    <phoneticPr fontId="1"/>
  </si>
  <si>
    <t>【7.用途別床面積】ﾛ.具体的な用途の名称-9</t>
    <rPh sb="3" eb="5">
      <t>ヨウト</t>
    </rPh>
    <rPh sb="5" eb="6">
      <t>ベツ</t>
    </rPh>
    <rPh sb="6" eb="9">
      <t>ユカメンセキ</t>
    </rPh>
    <rPh sb="12" eb="15">
      <t>グタイテキ</t>
    </rPh>
    <rPh sb="16" eb="18">
      <t>ヨウト</t>
    </rPh>
    <rPh sb="19" eb="21">
      <t>メイショウ</t>
    </rPh>
    <phoneticPr fontId="1"/>
  </si>
  <si>
    <t>【7.用途別床面積】ﾛ.床面積-9</t>
    <rPh sb="3" eb="5">
      <t>ヨウト</t>
    </rPh>
    <rPh sb="5" eb="6">
      <t>ベツ</t>
    </rPh>
    <rPh sb="6" eb="9">
      <t>ユカメンセキ</t>
    </rPh>
    <rPh sb="12" eb="15">
      <t>ユカメンセキ</t>
    </rPh>
    <phoneticPr fontId="1"/>
  </si>
  <si>
    <t>【7.用途別床面積】ﾊ.用途の区分-9</t>
    <rPh sb="3" eb="5">
      <t>ヨウト</t>
    </rPh>
    <rPh sb="5" eb="6">
      <t>ベツ</t>
    </rPh>
    <rPh sb="6" eb="9">
      <t>ユカメンセキ</t>
    </rPh>
    <rPh sb="12" eb="14">
      <t>ヨウト</t>
    </rPh>
    <rPh sb="15" eb="17">
      <t>クブン</t>
    </rPh>
    <phoneticPr fontId="1"/>
  </si>
  <si>
    <t>【7.用途別床面積】ﾊ.具体的な用途の名称-9</t>
    <rPh sb="3" eb="5">
      <t>ヨウト</t>
    </rPh>
    <rPh sb="5" eb="6">
      <t>ベツ</t>
    </rPh>
    <rPh sb="6" eb="9">
      <t>ユカメンセキ</t>
    </rPh>
    <rPh sb="12" eb="15">
      <t>グタイテキ</t>
    </rPh>
    <rPh sb="16" eb="18">
      <t>ヨウト</t>
    </rPh>
    <rPh sb="19" eb="21">
      <t>メイショウ</t>
    </rPh>
    <phoneticPr fontId="1"/>
  </si>
  <si>
    <t>【7.用途別床面積】ﾊ.床面積-9</t>
    <rPh sb="3" eb="5">
      <t>ヨウト</t>
    </rPh>
    <rPh sb="5" eb="6">
      <t>ベツ</t>
    </rPh>
    <rPh sb="6" eb="9">
      <t>ユカメンセキ</t>
    </rPh>
    <rPh sb="12" eb="15">
      <t>ユカメンセキ</t>
    </rPh>
    <phoneticPr fontId="1"/>
  </si>
  <si>
    <t>【7.用途別床面積】ﾆ.用途の区分-9</t>
    <rPh sb="3" eb="5">
      <t>ヨウト</t>
    </rPh>
    <rPh sb="5" eb="6">
      <t>ベツ</t>
    </rPh>
    <rPh sb="6" eb="9">
      <t>ユカメンセキ</t>
    </rPh>
    <rPh sb="12" eb="14">
      <t>ヨウト</t>
    </rPh>
    <rPh sb="15" eb="17">
      <t>クブン</t>
    </rPh>
    <phoneticPr fontId="1"/>
  </si>
  <si>
    <t>【7.用途別床面積】ﾆ.具体的な用途の名称-9</t>
    <rPh sb="3" eb="5">
      <t>ヨウト</t>
    </rPh>
    <rPh sb="5" eb="6">
      <t>ベツ</t>
    </rPh>
    <rPh sb="6" eb="9">
      <t>ユカメンセキ</t>
    </rPh>
    <rPh sb="12" eb="15">
      <t>グタイテキ</t>
    </rPh>
    <rPh sb="16" eb="18">
      <t>ヨウト</t>
    </rPh>
    <rPh sb="19" eb="21">
      <t>メイショウ</t>
    </rPh>
    <phoneticPr fontId="1"/>
  </si>
  <si>
    <t>【7.用途別床面積】ﾆ.床面積-9</t>
    <rPh sb="3" eb="5">
      <t>ヨウト</t>
    </rPh>
    <rPh sb="5" eb="6">
      <t>ベツ</t>
    </rPh>
    <rPh sb="6" eb="9">
      <t>ユカメンセキ</t>
    </rPh>
    <rPh sb="12" eb="15">
      <t>ユカメンセキ</t>
    </rPh>
    <phoneticPr fontId="1"/>
  </si>
  <si>
    <t>【7.用途別床面積】ﾎ.用途の区分-9</t>
    <rPh sb="3" eb="5">
      <t>ヨウト</t>
    </rPh>
    <rPh sb="5" eb="6">
      <t>ベツ</t>
    </rPh>
    <rPh sb="6" eb="9">
      <t>ユカメンセキ</t>
    </rPh>
    <rPh sb="12" eb="14">
      <t>ヨウト</t>
    </rPh>
    <rPh sb="15" eb="17">
      <t>クブン</t>
    </rPh>
    <phoneticPr fontId="1"/>
  </si>
  <si>
    <t>【7.用途別床面積】ﾎ.具体的な用途の名称-9</t>
    <rPh sb="3" eb="5">
      <t>ヨウト</t>
    </rPh>
    <rPh sb="5" eb="6">
      <t>ベツ</t>
    </rPh>
    <rPh sb="6" eb="9">
      <t>ユカメンセキ</t>
    </rPh>
    <rPh sb="12" eb="15">
      <t>グタイテキ</t>
    </rPh>
    <rPh sb="16" eb="18">
      <t>ヨウト</t>
    </rPh>
    <rPh sb="19" eb="21">
      <t>メイショウ</t>
    </rPh>
    <phoneticPr fontId="1"/>
  </si>
  <si>
    <t>【7.用途別床面積】ﾎ.床面積-9</t>
    <rPh sb="3" eb="5">
      <t>ヨウト</t>
    </rPh>
    <rPh sb="5" eb="6">
      <t>ベツ</t>
    </rPh>
    <rPh sb="6" eb="9">
      <t>ユカメンセキ</t>
    </rPh>
    <rPh sb="12" eb="15">
      <t>ユカメンセキ</t>
    </rPh>
    <phoneticPr fontId="1"/>
  </si>
  <si>
    <t>【7.用途別床面積】ﾍ.用途の区分-9</t>
    <rPh sb="3" eb="5">
      <t>ヨウト</t>
    </rPh>
    <rPh sb="5" eb="6">
      <t>ベツ</t>
    </rPh>
    <rPh sb="6" eb="9">
      <t>ユカメンセキ</t>
    </rPh>
    <rPh sb="12" eb="14">
      <t>ヨウト</t>
    </rPh>
    <rPh sb="15" eb="17">
      <t>クブン</t>
    </rPh>
    <phoneticPr fontId="1"/>
  </si>
  <si>
    <t>【7.用途別床面積】ﾍ.具体的な用途の名称-9</t>
    <rPh sb="3" eb="5">
      <t>ヨウト</t>
    </rPh>
    <rPh sb="5" eb="6">
      <t>ベツ</t>
    </rPh>
    <rPh sb="6" eb="9">
      <t>ユカメンセキ</t>
    </rPh>
    <rPh sb="12" eb="15">
      <t>グタイテキ</t>
    </rPh>
    <rPh sb="16" eb="18">
      <t>ヨウト</t>
    </rPh>
    <rPh sb="19" eb="21">
      <t>メイショウ</t>
    </rPh>
    <phoneticPr fontId="1"/>
  </si>
  <si>
    <t>【7.用途別床面積】ﾍ.床面積-9</t>
    <rPh sb="3" eb="5">
      <t>ヨウト</t>
    </rPh>
    <rPh sb="5" eb="6">
      <t>ベツ</t>
    </rPh>
    <rPh sb="6" eb="9">
      <t>ユカメンセキ</t>
    </rPh>
    <rPh sb="12" eb="15">
      <t>ユカメンセキ</t>
    </rPh>
    <phoneticPr fontId="1"/>
  </si>
  <si>
    <t>【8.その他必要な事項】-9</t>
    <rPh sb="5" eb="6">
      <t>タ</t>
    </rPh>
    <rPh sb="6" eb="8">
      <t>ヒツヨウ</t>
    </rPh>
    <rPh sb="9" eb="11">
      <t>ジコウ</t>
    </rPh>
    <phoneticPr fontId="1"/>
  </si>
  <si>
    <t>【9.備考】-9</t>
    <rPh sb="3" eb="5">
      <t>ビコウ</t>
    </rPh>
    <phoneticPr fontId="1"/>
  </si>
  <si>
    <t>【2.階】-10</t>
    <rPh sb="3" eb="4">
      <t>カイ</t>
    </rPh>
    <phoneticPr fontId="1"/>
  </si>
  <si>
    <t>【3.柱の小径】-10</t>
    <rPh sb="3" eb="4">
      <t>ハシラ</t>
    </rPh>
    <rPh sb="5" eb="6">
      <t>ショウ</t>
    </rPh>
    <rPh sb="6" eb="7">
      <t>ケイ</t>
    </rPh>
    <phoneticPr fontId="1"/>
  </si>
  <si>
    <t>【4.横架材間の垂直距離】-10</t>
    <rPh sb="3" eb="4">
      <t>ヨコ</t>
    </rPh>
    <rPh sb="6" eb="7">
      <t>カン</t>
    </rPh>
    <rPh sb="8" eb="10">
      <t>スイチョク</t>
    </rPh>
    <rPh sb="10" eb="12">
      <t>キョリ</t>
    </rPh>
    <phoneticPr fontId="1"/>
  </si>
  <si>
    <t>【5.階の高さ】-10</t>
    <rPh sb="3" eb="4">
      <t>カイ</t>
    </rPh>
    <rPh sb="5" eb="6">
      <t>タカ</t>
    </rPh>
    <phoneticPr fontId="1"/>
  </si>
  <si>
    <t>【6.天井】ｲ.居室の天井の高さ-10</t>
    <rPh sb="3" eb="5">
      <t>テンジョウ</t>
    </rPh>
    <rPh sb="8" eb="10">
      <t>キョシツ</t>
    </rPh>
    <rPh sb="11" eb="13">
      <t>テンジョウ</t>
    </rPh>
    <rPh sb="14" eb="15">
      <t>タカ</t>
    </rPh>
    <phoneticPr fontId="1"/>
  </si>
  <si>
    <t>【6.天井】ﾛ.令39条3項に規定する特定天井-10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</si>
  <si>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【7.用途別床面積】ｲ.用途の区分-10</t>
    <rPh sb="3" eb="5">
      <t>ヨウト</t>
    </rPh>
    <rPh sb="5" eb="6">
      <t>ベツ</t>
    </rPh>
    <rPh sb="6" eb="9">
      <t>ユカメンセキ</t>
    </rPh>
    <rPh sb="12" eb="14">
      <t>ヨウト</t>
    </rPh>
    <rPh sb="15" eb="17">
      <t>クブン</t>
    </rPh>
    <phoneticPr fontId="1"/>
  </si>
  <si>
    <t>【7.用途別床面積】ｲ.具体的な用途の名称-10</t>
    <rPh sb="3" eb="5">
      <t>ヨウト</t>
    </rPh>
    <rPh sb="5" eb="6">
      <t>ベツ</t>
    </rPh>
    <rPh sb="6" eb="9">
      <t>ユカメンセキ</t>
    </rPh>
    <rPh sb="12" eb="15">
      <t>グタイテキ</t>
    </rPh>
    <rPh sb="16" eb="18">
      <t>ヨウト</t>
    </rPh>
    <rPh sb="19" eb="21">
      <t>メイショウ</t>
    </rPh>
    <phoneticPr fontId="1"/>
  </si>
  <si>
    <t>【7.用途別床面積】ｲ.床面積-10</t>
    <rPh sb="3" eb="5">
      <t>ヨウト</t>
    </rPh>
    <rPh sb="5" eb="6">
      <t>ベツ</t>
    </rPh>
    <rPh sb="6" eb="9">
      <t>ユカメンセキ</t>
    </rPh>
    <rPh sb="12" eb="15">
      <t>ユカメンセキ</t>
    </rPh>
    <phoneticPr fontId="1"/>
  </si>
  <si>
    <t>【7.用途別床面積】ﾛ.用途の区分-10</t>
    <rPh sb="3" eb="5">
      <t>ヨウト</t>
    </rPh>
    <rPh sb="5" eb="6">
      <t>ベツ</t>
    </rPh>
    <rPh sb="6" eb="9">
      <t>ユカメンセキ</t>
    </rPh>
    <rPh sb="12" eb="14">
      <t>ヨウト</t>
    </rPh>
    <rPh sb="15" eb="17">
      <t>クブン</t>
    </rPh>
    <phoneticPr fontId="1"/>
  </si>
  <si>
    <t>【7.用途別床面積】ﾛ.具体的な用途の名称-10</t>
    <rPh sb="3" eb="5">
      <t>ヨウト</t>
    </rPh>
    <rPh sb="5" eb="6">
      <t>ベツ</t>
    </rPh>
    <rPh sb="6" eb="9">
      <t>ユカメンセキ</t>
    </rPh>
    <rPh sb="12" eb="15">
      <t>グタイテキ</t>
    </rPh>
    <rPh sb="16" eb="18">
      <t>ヨウト</t>
    </rPh>
    <rPh sb="19" eb="21">
      <t>メイショウ</t>
    </rPh>
    <phoneticPr fontId="1"/>
  </si>
  <si>
    <t>【7.用途別床面積】ﾛ.床面積-10</t>
    <rPh sb="3" eb="5">
      <t>ヨウト</t>
    </rPh>
    <rPh sb="5" eb="6">
      <t>ベツ</t>
    </rPh>
    <rPh sb="6" eb="9">
      <t>ユカメンセキ</t>
    </rPh>
    <rPh sb="12" eb="15">
      <t>ユカメンセキ</t>
    </rPh>
    <phoneticPr fontId="1"/>
  </si>
  <si>
    <t>【7.用途別床面積】ﾊ.用途の区分-10</t>
    <rPh sb="3" eb="5">
      <t>ヨウト</t>
    </rPh>
    <rPh sb="5" eb="6">
      <t>ベツ</t>
    </rPh>
    <rPh sb="6" eb="9">
      <t>ユカメンセキ</t>
    </rPh>
    <rPh sb="12" eb="14">
      <t>ヨウト</t>
    </rPh>
    <rPh sb="15" eb="17">
      <t>クブン</t>
    </rPh>
    <phoneticPr fontId="1"/>
  </si>
  <si>
    <t>【7.用途別床面積】ﾊ.具体的な用途の名称-10</t>
    <rPh sb="3" eb="5">
      <t>ヨウト</t>
    </rPh>
    <rPh sb="5" eb="6">
      <t>ベツ</t>
    </rPh>
    <rPh sb="6" eb="9">
      <t>ユカメンセキ</t>
    </rPh>
    <rPh sb="12" eb="15">
      <t>グタイテキ</t>
    </rPh>
    <rPh sb="16" eb="18">
      <t>ヨウト</t>
    </rPh>
    <rPh sb="19" eb="21">
      <t>メイショウ</t>
    </rPh>
    <phoneticPr fontId="1"/>
  </si>
  <si>
    <t>【7.用途別床面積】ﾊ.床面積-10</t>
    <rPh sb="3" eb="5">
      <t>ヨウト</t>
    </rPh>
    <rPh sb="5" eb="6">
      <t>ベツ</t>
    </rPh>
    <rPh sb="6" eb="9">
      <t>ユカメンセキ</t>
    </rPh>
    <rPh sb="12" eb="15">
      <t>ユカメンセキ</t>
    </rPh>
    <phoneticPr fontId="1"/>
  </si>
  <si>
    <t>【7.用途別床面積】ﾆ.用途の区分-10</t>
    <rPh sb="3" eb="5">
      <t>ヨウト</t>
    </rPh>
    <rPh sb="5" eb="6">
      <t>ベツ</t>
    </rPh>
    <rPh sb="6" eb="9">
      <t>ユカメンセキ</t>
    </rPh>
    <rPh sb="12" eb="14">
      <t>ヨウト</t>
    </rPh>
    <rPh sb="15" eb="17">
      <t>クブン</t>
    </rPh>
    <phoneticPr fontId="1"/>
  </si>
  <si>
    <t>【7.用途別床面積】ﾆ.具体的な用途の名称-10</t>
    <rPh sb="3" eb="5">
      <t>ヨウト</t>
    </rPh>
    <rPh sb="5" eb="6">
      <t>ベツ</t>
    </rPh>
    <rPh sb="6" eb="9">
      <t>ユカメンセキ</t>
    </rPh>
    <rPh sb="12" eb="15">
      <t>グタイテキ</t>
    </rPh>
    <rPh sb="16" eb="18">
      <t>ヨウト</t>
    </rPh>
    <rPh sb="19" eb="21">
      <t>メイショウ</t>
    </rPh>
    <phoneticPr fontId="1"/>
  </si>
  <si>
    <t>【7.用途別床面積】ﾆ.床面積-10</t>
    <rPh sb="3" eb="5">
      <t>ヨウト</t>
    </rPh>
    <rPh sb="5" eb="6">
      <t>ベツ</t>
    </rPh>
    <rPh sb="6" eb="9">
      <t>ユカメンセキ</t>
    </rPh>
    <rPh sb="12" eb="15">
      <t>ユカメンセキ</t>
    </rPh>
    <phoneticPr fontId="1"/>
  </si>
  <si>
    <t>【7.用途別床面積】ﾎ.用途の区分-10</t>
    <rPh sb="3" eb="5">
      <t>ヨウト</t>
    </rPh>
    <rPh sb="5" eb="6">
      <t>ベツ</t>
    </rPh>
    <rPh sb="6" eb="9">
      <t>ユカメンセキ</t>
    </rPh>
    <rPh sb="12" eb="14">
      <t>ヨウト</t>
    </rPh>
    <rPh sb="15" eb="17">
      <t>クブン</t>
    </rPh>
    <phoneticPr fontId="1"/>
  </si>
  <si>
    <t>【7.用途別床面積】ﾎ.具体的な用途の名称-10</t>
    <rPh sb="3" eb="5">
      <t>ヨウト</t>
    </rPh>
    <rPh sb="5" eb="6">
      <t>ベツ</t>
    </rPh>
    <rPh sb="6" eb="9">
      <t>ユカメンセキ</t>
    </rPh>
    <rPh sb="12" eb="15">
      <t>グタイテキ</t>
    </rPh>
    <rPh sb="16" eb="18">
      <t>ヨウト</t>
    </rPh>
    <rPh sb="19" eb="21">
      <t>メイショウ</t>
    </rPh>
    <phoneticPr fontId="1"/>
  </si>
  <si>
    <t>【7.用途別床面積】ﾎ.床面積-10</t>
    <rPh sb="3" eb="5">
      <t>ヨウト</t>
    </rPh>
    <rPh sb="5" eb="6">
      <t>ベツ</t>
    </rPh>
    <rPh sb="6" eb="9">
      <t>ユカメンセキ</t>
    </rPh>
    <rPh sb="12" eb="15">
      <t>ユカメンセキ</t>
    </rPh>
    <phoneticPr fontId="1"/>
  </si>
  <si>
    <t>【7.用途別床面積】ﾍ.用途の区分-10</t>
    <rPh sb="3" eb="5">
      <t>ヨウト</t>
    </rPh>
    <rPh sb="5" eb="6">
      <t>ベツ</t>
    </rPh>
    <rPh sb="6" eb="9">
      <t>ユカメンセキ</t>
    </rPh>
    <rPh sb="12" eb="14">
      <t>ヨウト</t>
    </rPh>
    <rPh sb="15" eb="17">
      <t>クブン</t>
    </rPh>
    <phoneticPr fontId="1"/>
  </si>
  <si>
    <t>【7.用途別床面積】ﾍ.具体的な用途の名称-10</t>
    <rPh sb="3" eb="5">
      <t>ヨウト</t>
    </rPh>
    <rPh sb="5" eb="6">
      <t>ベツ</t>
    </rPh>
    <rPh sb="6" eb="9">
      <t>ユカメンセキ</t>
    </rPh>
    <rPh sb="12" eb="15">
      <t>グタイテキ</t>
    </rPh>
    <rPh sb="16" eb="18">
      <t>ヨウト</t>
    </rPh>
    <rPh sb="19" eb="21">
      <t>メイショウ</t>
    </rPh>
    <phoneticPr fontId="1"/>
  </si>
  <si>
    <t>【7.用途別床面積】ﾍ.床面積-10</t>
    <rPh sb="3" eb="5">
      <t>ヨウト</t>
    </rPh>
    <rPh sb="5" eb="6">
      <t>ベツ</t>
    </rPh>
    <rPh sb="6" eb="9">
      <t>ユカメンセキ</t>
    </rPh>
    <rPh sb="12" eb="15">
      <t>ユカメンセキ</t>
    </rPh>
    <phoneticPr fontId="1"/>
  </si>
  <si>
    <t>【8.その他必要な事項】-10</t>
    <rPh sb="5" eb="6">
      <t>タ</t>
    </rPh>
    <rPh sb="6" eb="8">
      <t>ヒツヨウ</t>
    </rPh>
    <rPh sb="9" eb="11">
      <t>ジコウ</t>
    </rPh>
    <phoneticPr fontId="1"/>
  </si>
  <si>
    <t>【9.備考】-10</t>
    <rPh sb="3" eb="5">
      <t>ビコウ</t>
    </rPh>
    <phoneticPr fontId="1"/>
  </si>
  <si>
    <t>【2.階】-11</t>
    <rPh sb="3" eb="4">
      <t>カイ</t>
    </rPh>
    <phoneticPr fontId="1"/>
  </si>
  <si>
    <t>【3.柱の小径】-11</t>
    <rPh sb="3" eb="4">
      <t>ハシラ</t>
    </rPh>
    <rPh sb="5" eb="6">
      <t>ショウ</t>
    </rPh>
    <rPh sb="6" eb="7">
      <t>ケイ</t>
    </rPh>
    <phoneticPr fontId="1"/>
  </si>
  <si>
    <t>【4.横架材間の垂直距離】-11</t>
    <rPh sb="3" eb="4">
      <t>ヨコ</t>
    </rPh>
    <rPh sb="6" eb="7">
      <t>カン</t>
    </rPh>
    <rPh sb="8" eb="10">
      <t>スイチョク</t>
    </rPh>
    <rPh sb="10" eb="12">
      <t>キョリ</t>
    </rPh>
    <phoneticPr fontId="1"/>
  </si>
  <si>
    <t>【5.階の高さ】-11</t>
    <rPh sb="3" eb="4">
      <t>カイ</t>
    </rPh>
    <rPh sb="5" eb="6">
      <t>タカ</t>
    </rPh>
    <phoneticPr fontId="1"/>
  </si>
  <si>
    <t>【6.天井】ｲ.居室の天井の高さ-11</t>
    <rPh sb="3" eb="5">
      <t>テンジョウ</t>
    </rPh>
    <rPh sb="8" eb="10">
      <t>キョシツ</t>
    </rPh>
    <rPh sb="11" eb="13">
      <t>テンジョウ</t>
    </rPh>
    <rPh sb="14" eb="15">
      <t>タカ</t>
    </rPh>
    <phoneticPr fontId="1"/>
  </si>
  <si>
    <t>【6.天井】ﾛ.令39条3項に規定する特定天井-11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</si>
  <si>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【7.用途別床面積】ｲ.用途の区分-11</t>
    <rPh sb="3" eb="5">
      <t>ヨウト</t>
    </rPh>
    <rPh sb="5" eb="6">
      <t>ベツ</t>
    </rPh>
    <rPh sb="6" eb="9">
      <t>ユカメンセキ</t>
    </rPh>
    <rPh sb="12" eb="14">
      <t>ヨウト</t>
    </rPh>
    <rPh sb="15" eb="17">
      <t>クブン</t>
    </rPh>
    <phoneticPr fontId="1"/>
  </si>
  <si>
    <t>【7.用途別床面積】ｲ.具体的な用途の名称-11</t>
    <rPh sb="3" eb="5">
      <t>ヨウト</t>
    </rPh>
    <rPh sb="5" eb="6">
      <t>ベツ</t>
    </rPh>
    <rPh sb="6" eb="9">
      <t>ユカメンセキ</t>
    </rPh>
    <rPh sb="12" eb="15">
      <t>グタイテキ</t>
    </rPh>
    <rPh sb="16" eb="18">
      <t>ヨウト</t>
    </rPh>
    <rPh sb="19" eb="21">
      <t>メイショウ</t>
    </rPh>
    <phoneticPr fontId="1"/>
  </si>
  <si>
    <t>【7.用途別床面積】ｲ.床面積-11</t>
    <rPh sb="3" eb="5">
      <t>ヨウト</t>
    </rPh>
    <rPh sb="5" eb="6">
      <t>ベツ</t>
    </rPh>
    <rPh sb="6" eb="9">
      <t>ユカメンセキ</t>
    </rPh>
    <rPh sb="12" eb="15">
      <t>ユカメンセキ</t>
    </rPh>
    <phoneticPr fontId="1"/>
  </si>
  <si>
    <t>【7.用途別床面積】ﾛ.用途の区分-11</t>
    <rPh sb="3" eb="5">
      <t>ヨウト</t>
    </rPh>
    <rPh sb="5" eb="6">
      <t>ベツ</t>
    </rPh>
    <rPh sb="6" eb="9">
      <t>ユカメンセキ</t>
    </rPh>
    <rPh sb="12" eb="14">
      <t>ヨウト</t>
    </rPh>
    <rPh sb="15" eb="17">
      <t>クブン</t>
    </rPh>
    <phoneticPr fontId="1"/>
  </si>
  <si>
    <t>【7.用途別床面積】ﾛ.具体的な用途の名称-11</t>
    <rPh sb="3" eb="5">
      <t>ヨウト</t>
    </rPh>
    <rPh sb="5" eb="6">
      <t>ベツ</t>
    </rPh>
    <rPh sb="6" eb="9">
      <t>ユカメンセキ</t>
    </rPh>
    <rPh sb="12" eb="15">
      <t>グタイテキ</t>
    </rPh>
    <rPh sb="16" eb="18">
      <t>ヨウト</t>
    </rPh>
    <rPh sb="19" eb="21">
      <t>メイショウ</t>
    </rPh>
    <phoneticPr fontId="1"/>
  </si>
  <si>
    <t>【7.用途別床面積】ﾛ.床面積-11</t>
    <rPh sb="3" eb="5">
      <t>ヨウト</t>
    </rPh>
    <rPh sb="5" eb="6">
      <t>ベツ</t>
    </rPh>
    <rPh sb="6" eb="9">
      <t>ユカメンセキ</t>
    </rPh>
    <rPh sb="12" eb="15">
      <t>ユカメンセキ</t>
    </rPh>
    <phoneticPr fontId="1"/>
  </si>
  <si>
    <t>【7.用途別床面積】ﾊ.用途の区分-11</t>
    <rPh sb="3" eb="5">
      <t>ヨウト</t>
    </rPh>
    <rPh sb="5" eb="6">
      <t>ベツ</t>
    </rPh>
    <rPh sb="6" eb="9">
      <t>ユカメンセキ</t>
    </rPh>
    <rPh sb="12" eb="14">
      <t>ヨウト</t>
    </rPh>
    <rPh sb="15" eb="17">
      <t>クブン</t>
    </rPh>
    <phoneticPr fontId="1"/>
  </si>
  <si>
    <t>【7.用途別床面積】ﾊ.具体的な用途の名称-11</t>
    <rPh sb="3" eb="5">
      <t>ヨウト</t>
    </rPh>
    <rPh sb="5" eb="6">
      <t>ベツ</t>
    </rPh>
    <rPh sb="6" eb="9">
      <t>ユカメンセキ</t>
    </rPh>
    <rPh sb="12" eb="15">
      <t>グタイテキ</t>
    </rPh>
    <rPh sb="16" eb="18">
      <t>ヨウト</t>
    </rPh>
    <rPh sb="19" eb="21">
      <t>メイショウ</t>
    </rPh>
    <phoneticPr fontId="1"/>
  </si>
  <si>
    <t>【7.用途別床面積】ﾊ.床面積-11</t>
    <rPh sb="3" eb="5">
      <t>ヨウト</t>
    </rPh>
    <rPh sb="5" eb="6">
      <t>ベツ</t>
    </rPh>
    <rPh sb="6" eb="9">
      <t>ユカメンセキ</t>
    </rPh>
    <rPh sb="12" eb="15">
      <t>ユカメンセキ</t>
    </rPh>
    <phoneticPr fontId="1"/>
  </si>
  <si>
    <t>【7.用途別床面積】ﾆ.用途の区分-11</t>
    <rPh sb="3" eb="5">
      <t>ヨウト</t>
    </rPh>
    <rPh sb="5" eb="6">
      <t>ベツ</t>
    </rPh>
    <rPh sb="6" eb="9">
      <t>ユカメンセキ</t>
    </rPh>
    <rPh sb="12" eb="14">
      <t>ヨウト</t>
    </rPh>
    <rPh sb="15" eb="17">
      <t>クブン</t>
    </rPh>
    <phoneticPr fontId="1"/>
  </si>
  <si>
    <t>【7.用途別床面積】ﾆ.具体的な用途の名称-11</t>
    <rPh sb="3" eb="5">
      <t>ヨウト</t>
    </rPh>
    <rPh sb="5" eb="6">
      <t>ベツ</t>
    </rPh>
    <rPh sb="6" eb="9">
      <t>ユカメンセキ</t>
    </rPh>
    <rPh sb="12" eb="15">
      <t>グタイテキ</t>
    </rPh>
    <rPh sb="16" eb="18">
      <t>ヨウト</t>
    </rPh>
    <rPh sb="19" eb="21">
      <t>メイショウ</t>
    </rPh>
    <phoneticPr fontId="1"/>
  </si>
  <si>
    <t>【7.用途別床面積】ﾆ.床面積-11</t>
    <rPh sb="3" eb="5">
      <t>ヨウト</t>
    </rPh>
    <rPh sb="5" eb="6">
      <t>ベツ</t>
    </rPh>
    <rPh sb="6" eb="9">
      <t>ユカメンセキ</t>
    </rPh>
    <rPh sb="12" eb="15">
      <t>ユカメンセキ</t>
    </rPh>
    <phoneticPr fontId="1"/>
  </si>
  <si>
    <t>【7.用途別床面積】ﾎ.用途の区分-11</t>
    <rPh sb="3" eb="5">
      <t>ヨウト</t>
    </rPh>
    <rPh sb="5" eb="6">
      <t>ベツ</t>
    </rPh>
    <rPh sb="6" eb="9">
      <t>ユカメンセキ</t>
    </rPh>
    <rPh sb="12" eb="14">
      <t>ヨウト</t>
    </rPh>
    <rPh sb="15" eb="17">
      <t>クブン</t>
    </rPh>
    <phoneticPr fontId="1"/>
  </si>
  <si>
    <t>【7.用途別床面積】ﾎ.具体的な用途の名称-11</t>
    <rPh sb="3" eb="5">
      <t>ヨウト</t>
    </rPh>
    <rPh sb="5" eb="6">
      <t>ベツ</t>
    </rPh>
    <rPh sb="6" eb="9">
      <t>ユカメンセキ</t>
    </rPh>
    <rPh sb="12" eb="15">
      <t>グタイテキ</t>
    </rPh>
    <rPh sb="16" eb="18">
      <t>ヨウト</t>
    </rPh>
    <rPh sb="19" eb="21">
      <t>メイショウ</t>
    </rPh>
    <phoneticPr fontId="1"/>
  </si>
  <si>
    <t>【7.用途別床面積】ﾎ.床面積-11</t>
    <rPh sb="3" eb="5">
      <t>ヨウト</t>
    </rPh>
    <rPh sb="5" eb="6">
      <t>ベツ</t>
    </rPh>
    <rPh sb="6" eb="9">
      <t>ユカメンセキ</t>
    </rPh>
    <rPh sb="12" eb="15">
      <t>ユカメンセキ</t>
    </rPh>
    <phoneticPr fontId="1"/>
  </si>
  <si>
    <t>【7.用途別床面積】ﾍ.用途の区分-11</t>
    <rPh sb="3" eb="5">
      <t>ヨウト</t>
    </rPh>
    <rPh sb="5" eb="6">
      <t>ベツ</t>
    </rPh>
    <rPh sb="6" eb="9">
      <t>ユカメンセキ</t>
    </rPh>
    <rPh sb="12" eb="14">
      <t>ヨウト</t>
    </rPh>
    <rPh sb="15" eb="17">
      <t>クブン</t>
    </rPh>
    <phoneticPr fontId="1"/>
  </si>
  <si>
    <t>【7.用途別床面積】ﾍ.具体的な用途の名称-11</t>
    <rPh sb="3" eb="5">
      <t>ヨウト</t>
    </rPh>
    <rPh sb="5" eb="6">
      <t>ベツ</t>
    </rPh>
    <rPh sb="6" eb="9">
      <t>ユカメンセキ</t>
    </rPh>
    <rPh sb="12" eb="15">
      <t>グタイテキ</t>
    </rPh>
    <rPh sb="16" eb="18">
      <t>ヨウト</t>
    </rPh>
    <rPh sb="19" eb="21">
      <t>メイショウ</t>
    </rPh>
    <phoneticPr fontId="1"/>
  </si>
  <si>
    <t>【7.用途別床面積】ﾍ.床面積-11</t>
    <rPh sb="3" eb="5">
      <t>ヨウト</t>
    </rPh>
    <rPh sb="5" eb="6">
      <t>ベツ</t>
    </rPh>
    <rPh sb="6" eb="9">
      <t>ユカメンセキ</t>
    </rPh>
    <rPh sb="12" eb="15">
      <t>ユカメンセキ</t>
    </rPh>
    <phoneticPr fontId="1"/>
  </si>
  <si>
    <t>【8.その他必要な事項】-11</t>
    <rPh sb="5" eb="6">
      <t>タ</t>
    </rPh>
    <rPh sb="6" eb="8">
      <t>ヒツヨウ</t>
    </rPh>
    <rPh sb="9" eb="11">
      <t>ジコウ</t>
    </rPh>
    <phoneticPr fontId="1"/>
  </si>
  <si>
    <t>【9.備考】-11</t>
    <rPh sb="3" eb="5">
      <t>ビコウ</t>
    </rPh>
    <phoneticPr fontId="1"/>
  </si>
  <si>
    <t>【2.階】-12</t>
    <rPh sb="3" eb="4">
      <t>カイ</t>
    </rPh>
    <phoneticPr fontId="1"/>
  </si>
  <si>
    <t>【3.柱の小径】-12</t>
    <rPh sb="3" eb="4">
      <t>ハシラ</t>
    </rPh>
    <rPh sb="5" eb="6">
      <t>ショウ</t>
    </rPh>
    <rPh sb="6" eb="7">
      <t>ケイ</t>
    </rPh>
    <phoneticPr fontId="1"/>
  </si>
  <si>
    <t>【4.横架材間の垂直距離】-12</t>
    <rPh sb="3" eb="4">
      <t>ヨコ</t>
    </rPh>
    <rPh sb="6" eb="7">
      <t>カン</t>
    </rPh>
    <rPh sb="8" eb="10">
      <t>スイチョク</t>
    </rPh>
    <rPh sb="10" eb="12">
      <t>キョリ</t>
    </rPh>
    <phoneticPr fontId="1"/>
  </si>
  <si>
    <t>【5.階の高さ】-12</t>
    <rPh sb="3" eb="4">
      <t>カイ</t>
    </rPh>
    <rPh sb="5" eb="6">
      <t>タカ</t>
    </rPh>
    <phoneticPr fontId="1"/>
  </si>
  <si>
    <t>【6.天井】ｲ.居室の天井の高さ-12</t>
    <rPh sb="3" eb="5">
      <t>テンジョウ</t>
    </rPh>
    <rPh sb="8" eb="10">
      <t>キョシツ</t>
    </rPh>
    <rPh sb="11" eb="13">
      <t>テンジョウ</t>
    </rPh>
    <rPh sb="14" eb="15">
      <t>タカ</t>
    </rPh>
    <phoneticPr fontId="1"/>
  </si>
  <si>
    <t>【6.天井】ﾛ.令39条3項に規定する特定天井-12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</si>
  <si>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【7.用途別床面積】ｲ.用途の区分-12</t>
    <rPh sb="3" eb="5">
      <t>ヨウト</t>
    </rPh>
    <rPh sb="5" eb="6">
      <t>ベツ</t>
    </rPh>
    <rPh sb="6" eb="9">
      <t>ユカメンセキ</t>
    </rPh>
    <rPh sb="12" eb="14">
      <t>ヨウト</t>
    </rPh>
    <rPh sb="15" eb="17">
      <t>クブン</t>
    </rPh>
    <phoneticPr fontId="1"/>
  </si>
  <si>
    <t>【7.用途別床面積】ｲ.具体的な用途の名称-12</t>
    <rPh sb="3" eb="5">
      <t>ヨウト</t>
    </rPh>
    <rPh sb="5" eb="6">
      <t>ベツ</t>
    </rPh>
    <rPh sb="6" eb="9">
      <t>ユカメンセキ</t>
    </rPh>
    <rPh sb="12" eb="15">
      <t>グタイテキ</t>
    </rPh>
    <rPh sb="16" eb="18">
      <t>ヨウト</t>
    </rPh>
    <rPh sb="19" eb="21">
      <t>メイショウ</t>
    </rPh>
    <phoneticPr fontId="1"/>
  </si>
  <si>
    <t>【7.用途別床面積】ｲ.床面積-12</t>
    <rPh sb="3" eb="5">
      <t>ヨウト</t>
    </rPh>
    <rPh sb="5" eb="6">
      <t>ベツ</t>
    </rPh>
    <rPh sb="6" eb="9">
      <t>ユカメンセキ</t>
    </rPh>
    <rPh sb="12" eb="15">
      <t>ユカメンセキ</t>
    </rPh>
    <phoneticPr fontId="1"/>
  </si>
  <si>
    <t>【7.用途別床面積】ﾛ.用途の区分-12</t>
    <rPh sb="3" eb="5">
      <t>ヨウト</t>
    </rPh>
    <rPh sb="5" eb="6">
      <t>ベツ</t>
    </rPh>
    <rPh sb="6" eb="9">
      <t>ユカメンセキ</t>
    </rPh>
    <rPh sb="12" eb="14">
      <t>ヨウト</t>
    </rPh>
    <rPh sb="15" eb="17">
      <t>クブン</t>
    </rPh>
    <phoneticPr fontId="1"/>
  </si>
  <si>
    <t>【7.用途別床面積】ﾛ.具体的な用途の名称-12</t>
    <rPh sb="3" eb="5">
      <t>ヨウト</t>
    </rPh>
    <rPh sb="5" eb="6">
      <t>ベツ</t>
    </rPh>
    <rPh sb="6" eb="9">
      <t>ユカメンセキ</t>
    </rPh>
    <rPh sb="12" eb="15">
      <t>グタイテキ</t>
    </rPh>
    <rPh sb="16" eb="18">
      <t>ヨウト</t>
    </rPh>
    <rPh sb="19" eb="21">
      <t>メイショウ</t>
    </rPh>
    <phoneticPr fontId="1"/>
  </si>
  <si>
    <t>【7.用途別床面積】ﾛ.床面積-12</t>
    <rPh sb="3" eb="5">
      <t>ヨウト</t>
    </rPh>
    <rPh sb="5" eb="6">
      <t>ベツ</t>
    </rPh>
    <rPh sb="6" eb="9">
      <t>ユカメンセキ</t>
    </rPh>
    <rPh sb="12" eb="15">
      <t>ユカメンセキ</t>
    </rPh>
    <phoneticPr fontId="1"/>
  </si>
  <si>
    <t>【7.用途別床面積】ﾊ.用途の区分-12</t>
    <rPh sb="3" eb="5">
      <t>ヨウト</t>
    </rPh>
    <rPh sb="5" eb="6">
      <t>ベツ</t>
    </rPh>
    <rPh sb="6" eb="9">
      <t>ユカメンセキ</t>
    </rPh>
    <rPh sb="12" eb="14">
      <t>ヨウト</t>
    </rPh>
    <rPh sb="15" eb="17">
      <t>クブン</t>
    </rPh>
    <phoneticPr fontId="1"/>
  </si>
  <si>
    <t>【7.用途別床面積】ﾊ.具体的な用途の名称-12</t>
    <rPh sb="3" eb="5">
      <t>ヨウト</t>
    </rPh>
    <rPh sb="5" eb="6">
      <t>ベツ</t>
    </rPh>
    <rPh sb="6" eb="9">
      <t>ユカメンセキ</t>
    </rPh>
    <rPh sb="12" eb="15">
      <t>グタイテキ</t>
    </rPh>
    <rPh sb="16" eb="18">
      <t>ヨウト</t>
    </rPh>
    <rPh sb="19" eb="21">
      <t>メイショウ</t>
    </rPh>
    <phoneticPr fontId="1"/>
  </si>
  <si>
    <t>【7.用途別床面積】ﾊ.床面積-12</t>
    <rPh sb="3" eb="5">
      <t>ヨウト</t>
    </rPh>
    <rPh sb="5" eb="6">
      <t>ベツ</t>
    </rPh>
    <rPh sb="6" eb="9">
      <t>ユカメンセキ</t>
    </rPh>
    <rPh sb="12" eb="15">
      <t>ユカメンセキ</t>
    </rPh>
    <phoneticPr fontId="1"/>
  </si>
  <si>
    <t>【7.用途別床面積】ﾆ.用途の区分-12</t>
    <rPh sb="3" eb="5">
      <t>ヨウト</t>
    </rPh>
    <rPh sb="5" eb="6">
      <t>ベツ</t>
    </rPh>
    <rPh sb="6" eb="9">
      <t>ユカメンセキ</t>
    </rPh>
    <rPh sb="12" eb="14">
      <t>ヨウト</t>
    </rPh>
    <rPh sb="15" eb="17">
      <t>クブン</t>
    </rPh>
    <phoneticPr fontId="1"/>
  </si>
  <si>
    <t>【7.用途別床面積】ﾆ.具体的な用途の名称-12</t>
    <rPh sb="3" eb="5">
      <t>ヨウト</t>
    </rPh>
    <rPh sb="5" eb="6">
      <t>ベツ</t>
    </rPh>
    <rPh sb="6" eb="9">
      <t>ユカメンセキ</t>
    </rPh>
    <rPh sb="12" eb="15">
      <t>グタイテキ</t>
    </rPh>
    <rPh sb="16" eb="18">
      <t>ヨウト</t>
    </rPh>
    <rPh sb="19" eb="21">
      <t>メイショウ</t>
    </rPh>
    <phoneticPr fontId="1"/>
  </si>
  <si>
    <t>【7.用途別床面積】ﾆ.床面積-12</t>
    <rPh sb="3" eb="5">
      <t>ヨウト</t>
    </rPh>
    <rPh sb="5" eb="6">
      <t>ベツ</t>
    </rPh>
    <rPh sb="6" eb="9">
      <t>ユカメンセキ</t>
    </rPh>
    <rPh sb="12" eb="15">
      <t>ユカメンセキ</t>
    </rPh>
    <phoneticPr fontId="1"/>
  </si>
  <si>
    <t>【7.用途別床面積】ﾎ.用途の区分-12</t>
    <rPh sb="3" eb="5">
      <t>ヨウト</t>
    </rPh>
    <rPh sb="5" eb="6">
      <t>ベツ</t>
    </rPh>
    <rPh sb="6" eb="9">
      <t>ユカメンセキ</t>
    </rPh>
    <rPh sb="12" eb="14">
      <t>ヨウト</t>
    </rPh>
    <rPh sb="15" eb="17">
      <t>クブン</t>
    </rPh>
    <phoneticPr fontId="1"/>
  </si>
  <si>
    <t>【7.用途別床面積】ﾎ.具体的な用途の名称-12</t>
    <rPh sb="3" eb="5">
      <t>ヨウト</t>
    </rPh>
    <rPh sb="5" eb="6">
      <t>ベツ</t>
    </rPh>
    <rPh sb="6" eb="9">
      <t>ユカメンセキ</t>
    </rPh>
    <rPh sb="12" eb="15">
      <t>グタイテキ</t>
    </rPh>
    <rPh sb="16" eb="18">
      <t>ヨウト</t>
    </rPh>
    <rPh sb="19" eb="21">
      <t>メイショウ</t>
    </rPh>
    <phoneticPr fontId="1"/>
  </si>
  <si>
    <t>【7.用途別床面積】ﾎ.床面積-12</t>
    <rPh sb="3" eb="5">
      <t>ヨウト</t>
    </rPh>
    <rPh sb="5" eb="6">
      <t>ベツ</t>
    </rPh>
    <rPh sb="6" eb="9">
      <t>ユカメンセキ</t>
    </rPh>
    <rPh sb="12" eb="15">
      <t>ユカメンセキ</t>
    </rPh>
    <phoneticPr fontId="1"/>
  </si>
  <si>
    <t>【7.用途別床面積】ﾍ.用途の区分-12</t>
    <rPh sb="3" eb="5">
      <t>ヨウト</t>
    </rPh>
    <rPh sb="5" eb="6">
      <t>ベツ</t>
    </rPh>
    <rPh sb="6" eb="9">
      <t>ユカメンセキ</t>
    </rPh>
    <rPh sb="12" eb="14">
      <t>ヨウト</t>
    </rPh>
    <rPh sb="15" eb="17">
      <t>クブン</t>
    </rPh>
    <phoneticPr fontId="1"/>
  </si>
  <si>
    <t>【7.用途別床面積】ﾍ.具体的な用途の名称-12</t>
    <rPh sb="3" eb="5">
      <t>ヨウト</t>
    </rPh>
    <rPh sb="5" eb="6">
      <t>ベツ</t>
    </rPh>
    <rPh sb="6" eb="9">
      <t>ユカメンセキ</t>
    </rPh>
    <rPh sb="12" eb="15">
      <t>グタイテキ</t>
    </rPh>
    <rPh sb="16" eb="18">
      <t>ヨウト</t>
    </rPh>
    <rPh sb="19" eb="21">
      <t>メイショウ</t>
    </rPh>
    <phoneticPr fontId="1"/>
  </si>
  <si>
    <t>【7.用途別床面積】ﾍ.床面積-12</t>
    <rPh sb="3" eb="5">
      <t>ヨウト</t>
    </rPh>
    <rPh sb="5" eb="6">
      <t>ベツ</t>
    </rPh>
    <rPh sb="6" eb="9">
      <t>ユカメンセキ</t>
    </rPh>
    <rPh sb="12" eb="15">
      <t>ユカメンセキ</t>
    </rPh>
    <phoneticPr fontId="1"/>
  </si>
  <si>
    <t>【8.その他必要な事項】-12</t>
    <rPh sb="5" eb="6">
      <t>タ</t>
    </rPh>
    <rPh sb="6" eb="8">
      <t>ヒツヨウ</t>
    </rPh>
    <rPh sb="9" eb="11">
      <t>ジコウ</t>
    </rPh>
    <phoneticPr fontId="1"/>
  </si>
  <si>
    <t>【9.備考】-12</t>
    <rPh sb="3" eb="5">
      <t>ビコウ</t>
    </rPh>
    <phoneticPr fontId="1"/>
  </si>
  <si>
    <t>【2.階】-13</t>
    <rPh sb="3" eb="4">
      <t>カイ</t>
    </rPh>
    <phoneticPr fontId="1"/>
  </si>
  <si>
    <t>【3.柱の小径】-13</t>
    <rPh sb="3" eb="4">
      <t>ハシラ</t>
    </rPh>
    <rPh sb="5" eb="6">
      <t>ショウ</t>
    </rPh>
    <rPh sb="6" eb="7">
      <t>ケイ</t>
    </rPh>
    <phoneticPr fontId="1"/>
  </si>
  <si>
    <t>【4.横架材間の垂直距離】-13</t>
    <rPh sb="3" eb="4">
      <t>ヨコ</t>
    </rPh>
    <rPh sb="6" eb="7">
      <t>カン</t>
    </rPh>
    <rPh sb="8" eb="10">
      <t>スイチョク</t>
    </rPh>
    <rPh sb="10" eb="12">
      <t>キョリ</t>
    </rPh>
    <phoneticPr fontId="1"/>
  </si>
  <si>
    <t>【5.階の高さ】-13</t>
    <rPh sb="3" eb="4">
      <t>カイ</t>
    </rPh>
    <rPh sb="5" eb="6">
      <t>タカ</t>
    </rPh>
    <phoneticPr fontId="1"/>
  </si>
  <si>
    <t>【6.天井】ｲ.居室の天井の高さ-13</t>
    <rPh sb="3" eb="5">
      <t>テンジョウ</t>
    </rPh>
    <rPh sb="8" eb="10">
      <t>キョシツ</t>
    </rPh>
    <rPh sb="11" eb="13">
      <t>テンジョウ</t>
    </rPh>
    <rPh sb="14" eb="15">
      <t>タカ</t>
    </rPh>
    <phoneticPr fontId="1"/>
  </si>
  <si>
    <t>【6.天井】ﾛ.令39条3項に規定する特定天井-13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</si>
  <si>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【7.用途別床面積】ｲ.用途の区分-13</t>
    <rPh sb="3" eb="5">
      <t>ヨウト</t>
    </rPh>
    <rPh sb="5" eb="6">
      <t>ベツ</t>
    </rPh>
    <rPh sb="6" eb="9">
      <t>ユカメンセキ</t>
    </rPh>
    <rPh sb="12" eb="14">
      <t>ヨウト</t>
    </rPh>
    <rPh sb="15" eb="17">
      <t>クブン</t>
    </rPh>
    <phoneticPr fontId="1"/>
  </si>
  <si>
    <t>【7.用途別床面積】ｲ.具体的な用途の名称-13</t>
    <rPh sb="3" eb="5">
      <t>ヨウト</t>
    </rPh>
    <rPh sb="5" eb="6">
      <t>ベツ</t>
    </rPh>
    <rPh sb="6" eb="9">
      <t>ユカメンセキ</t>
    </rPh>
    <rPh sb="12" eb="15">
      <t>グタイテキ</t>
    </rPh>
    <rPh sb="16" eb="18">
      <t>ヨウト</t>
    </rPh>
    <rPh sb="19" eb="21">
      <t>メイショウ</t>
    </rPh>
    <phoneticPr fontId="1"/>
  </si>
  <si>
    <t>【7.用途別床面積】ｲ.床面積-13</t>
    <rPh sb="3" eb="5">
      <t>ヨウト</t>
    </rPh>
    <rPh sb="5" eb="6">
      <t>ベツ</t>
    </rPh>
    <rPh sb="6" eb="9">
      <t>ユカメンセキ</t>
    </rPh>
    <rPh sb="12" eb="15">
      <t>ユカメンセキ</t>
    </rPh>
    <phoneticPr fontId="1"/>
  </si>
  <si>
    <t>【7.用途別床面積】ﾛ.用途の区分-13</t>
    <rPh sb="3" eb="5">
      <t>ヨウト</t>
    </rPh>
    <rPh sb="5" eb="6">
      <t>ベツ</t>
    </rPh>
    <rPh sb="6" eb="9">
      <t>ユカメンセキ</t>
    </rPh>
    <rPh sb="12" eb="14">
      <t>ヨウト</t>
    </rPh>
    <rPh sb="15" eb="17">
      <t>クブン</t>
    </rPh>
    <phoneticPr fontId="1"/>
  </si>
  <si>
    <t>【7.用途別床面積】ﾛ.具体的な用途の名称-13</t>
    <rPh sb="3" eb="5">
      <t>ヨウト</t>
    </rPh>
    <rPh sb="5" eb="6">
      <t>ベツ</t>
    </rPh>
    <rPh sb="6" eb="9">
      <t>ユカメンセキ</t>
    </rPh>
    <rPh sb="12" eb="15">
      <t>グタイテキ</t>
    </rPh>
    <rPh sb="16" eb="18">
      <t>ヨウト</t>
    </rPh>
    <rPh sb="19" eb="21">
      <t>メイショウ</t>
    </rPh>
    <phoneticPr fontId="1"/>
  </si>
  <si>
    <t>【7.用途別床面積】ﾛ.床面積-13</t>
    <rPh sb="3" eb="5">
      <t>ヨウト</t>
    </rPh>
    <rPh sb="5" eb="6">
      <t>ベツ</t>
    </rPh>
    <rPh sb="6" eb="9">
      <t>ユカメンセキ</t>
    </rPh>
    <rPh sb="12" eb="15">
      <t>ユカメンセキ</t>
    </rPh>
    <phoneticPr fontId="1"/>
  </si>
  <si>
    <t>【7.用途別床面積】ﾊ.用途の区分-13</t>
    <rPh sb="3" eb="5">
      <t>ヨウト</t>
    </rPh>
    <rPh sb="5" eb="6">
      <t>ベツ</t>
    </rPh>
    <rPh sb="6" eb="9">
      <t>ユカメンセキ</t>
    </rPh>
    <rPh sb="12" eb="14">
      <t>ヨウト</t>
    </rPh>
    <rPh sb="15" eb="17">
      <t>クブン</t>
    </rPh>
    <phoneticPr fontId="1"/>
  </si>
  <si>
    <t>【7.用途別床面積】ﾊ.具体的な用途の名称-13</t>
    <rPh sb="3" eb="5">
      <t>ヨウト</t>
    </rPh>
    <rPh sb="5" eb="6">
      <t>ベツ</t>
    </rPh>
    <rPh sb="6" eb="9">
      <t>ユカメンセキ</t>
    </rPh>
    <rPh sb="12" eb="15">
      <t>グタイテキ</t>
    </rPh>
    <rPh sb="16" eb="18">
      <t>ヨウト</t>
    </rPh>
    <rPh sb="19" eb="21">
      <t>メイショウ</t>
    </rPh>
    <phoneticPr fontId="1"/>
  </si>
  <si>
    <t>【7.用途別床面積】ﾊ.床面積-13</t>
    <rPh sb="3" eb="5">
      <t>ヨウト</t>
    </rPh>
    <rPh sb="5" eb="6">
      <t>ベツ</t>
    </rPh>
    <rPh sb="6" eb="9">
      <t>ユカメンセキ</t>
    </rPh>
    <rPh sb="12" eb="15">
      <t>ユカメンセキ</t>
    </rPh>
    <phoneticPr fontId="1"/>
  </si>
  <si>
    <t>【7.用途別床面積】ﾆ.用途の区分-13</t>
    <rPh sb="3" eb="5">
      <t>ヨウト</t>
    </rPh>
    <rPh sb="5" eb="6">
      <t>ベツ</t>
    </rPh>
    <rPh sb="6" eb="9">
      <t>ユカメンセキ</t>
    </rPh>
    <rPh sb="12" eb="14">
      <t>ヨウト</t>
    </rPh>
    <rPh sb="15" eb="17">
      <t>クブン</t>
    </rPh>
    <phoneticPr fontId="1"/>
  </si>
  <si>
    <t>【7.用途別床面積】ﾆ.具体的な用途の名称-13</t>
    <rPh sb="3" eb="5">
      <t>ヨウト</t>
    </rPh>
    <rPh sb="5" eb="6">
      <t>ベツ</t>
    </rPh>
    <rPh sb="6" eb="9">
      <t>ユカメンセキ</t>
    </rPh>
    <rPh sb="12" eb="15">
      <t>グタイテキ</t>
    </rPh>
    <rPh sb="16" eb="18">
      <t>ヨウト</t>
    </rPh>
    <rPh sb="19" eb="21">
      <t>メイショウ</t>
    </rPh>
    <phoneticPr fontId="1"/>
  </si>
  <si>
    <t>【7.用途別床面積】ﾆ.床面積-13</t>
    <rPh sb="3" eb="5">
      <t>ヨウト</t>
    </rPh>
    <rPh sb="5" eb="6">
      <t>ベツ</t>
    </rPh>
    <rPh sb="6" eb="9">
      <t>ユカメンセキ</t>
    </rPh>
    <rPh sb="12" eb="15">
      <t>ユカメンセキ</t>
    </rPh>
    <phoneticPr fontId="1"/>
  </si>
  <si>
    <t>【7.用途別床面積】ﾎ.用途の区分-13</t>
    <rPh sb="3" eb="5">
      <t>ヨウト</t>
    </rPh>
    <rPh sb="5" eb="6">
      <t>ベツ</t>
    </rPh>
    <rPh sb="6" eb="9">
      <t>ユカメンセキ</t>
    </rPh>
    <rPh sb="12" eb="14">
      <t>ヨウト</t>
    </rPh>
    <rPh sb="15" eb="17">
      <t>クブン</t>
    </rPh>
    <phoneticPr fontId="1"/>
  </si>
  <si>
    <t>【7.用途別床面積】ﾎ.具体的な用途の名称-13</t>
    <rPh sb="3" eb="5">
      <t>ヨウト</t>
    </rPh>
    <rPh sb="5" eb="6">
      <t>ベツ</t>
    </rPh>
    <rPh sb="6" eb="9">
      <t>ユカメンセキ</t>
    </rPh>
    <rPh sb="12" eb="15">
      <t>グタイテキ</t>
    </rPh>
    <rPh sb="16" eb="18">
      <t>ヨウト</t>
    </rPh>
    <rPh sb="19" eb="21">
      <t>メイショウ</t>
    </rPh>
    <phoneticPr fontId="1"/>
  </si>
  <si>
    <t>【7.用途別床面積】ﾎ.床面積-13</t>
    <rPh sb="3" eb="5">
      <t>ヨウト</t>
    </rPh>
    <rPh sb="5" eb="6">
      <t>ベツ</t>
    </rPh>
    <rPh sb="6" eb="9">
      <t>ユカメンセキ</t>
    </rPh>
    <rPh sb="12" eb="15">
      <t>ユカメンセキ</t>
    </rPh>
    <phoneticPr fontId="1"/>
  </si>
  <si>
    <t>【7.用途別床面積】ﾍ.用途の区分-13</t>
    <rPh sb="3" eb="5">
      <t>ヨウト</t>
    </rPh>
    <rPh sb="5" eb="6">
      <t>ベツ</t>
    </rPh>
    <rPh sb="6" eb="9">
      <t>ユカメンセキ</t>
    </rPh>
    <rPh sb="12" eb="14">
      <t>ヨウト</t>
    </rPh>
    <rPh sb="15" eb="17">
      <t>クブン</t>
    </rPh>
    <phoneticPr fontId="1"/>
  </si>
  <si>
    <t>【7.用途別床面積】ﾍ.具体的な用途の名称-13</t>
    <rPh sb="3" eb="5">
      <t>ヨウト</t>
    </rPh>
    <rPh sb="5" eb="6">
      <t>ベツ</t>
    </rPh>
    <rPh sb="6" eb="9">
      <t>ユカメンセキ</t>
    </rPh>
    <rPh sb="12" eb="15">
      <t>グタイテキ</t>
    </rPh>
    <rPh sb="16" eb="18">
      <t>ヨウト</t>
    </rPh>
    <rPh sb="19" eb="21">
      <t>メイショウ</t>
    </rPh>
    <phoneticPr fontId="1"/>
  </si>
  <si>
    <t>【7.用途別床面積】ﾍ.床面積-13</t>
    <rPh sb="3" eb="5">
      <t>ヨウト</t>
    </rPh>
    <rPh sb="5" eb="6">
      <t>ベツ</t>
    </rPh>
    <rPh sb="6" eb="9">
      <t>ユカメンセキ</t>
    </rPh>
    <rPh sb="12" eb="15">
      <t>ユカメンセキ</t>
    </rPh>
    <phoneticPr fontId="1"/>
  </si>
  <si>
    <t>【8.その他必要な事項】-13</t>
    <rPh sb="5" eb="6">
      <t>タ</t>
    </rPh>
    <rPh sb="6" eb="8">
      <t>ヒツヨウ</t>
    </rPh>
    <rPh sb="9" eb="11">
      <t>ジコウ</t>
    </rPh>
    <phoneticPr fontId="1"/>
  </si>
  <si>
    <t>【9.備考】-13</t>
    <rPh sb="3" eb="5">
      <t>ビコウ</t>
    </rPh>
    <phoneticPr fontId="1"/>
  </si>
  <si>
    <t>【2.階】-14</t>
    <rPh sb="3" eb="4">
      <t>カイ</t>
    </rPh>
    <phoneticPr fontId="1"/>
  </si>
  <si>
    <t>【3.柱の小径】-14</t>
    <rPh sb="3" eb="4">
      <t>ハシラ</t>
    </rPh>
    <rPh sb="5" eb="6">
      <t>ショウ</t>
    </rPh>
    <rPh sb="6" eb="7">
      <t>ケイ</t>
    </rPh>
    <phoneticPr fontId="1"/>
  </si>
  <si>
    <t>【4.横架材間の垂直距離】-14</t>
    <rPh sb="3" eb="4">
      <t>ヨコ</t>
    </rPh>
    <rPh sb="6" eb="7">
      <t>カン</t>
    </rPh>
    <rPh sb="8" eb="10">
      <t>スイチョク</t>
    </rPh>
    <rPh sb="10" eb="12">
      <t>キョリ</t>
    </rPh>
    <phoneticPr fontId="1"/>
  </si>
  <si>
    <t>【5.階の高さ】-14</t>
    <rPh sb="3" eb="4">
      <t>カイ</t>
    </rPh>
    <rPh sb="5" eb="6">
      <t>タカ</t>
    </rPh>
    <phoneticPr fontId="1"/>
  </si>
  <si>
    <t>【6.天井】ｲ.居室の天井の高さ-14</t>
    <rPh sb="3" eb="5">
      <t>テンジョウ</t>
    </rPh>
    <rPh sb="8" eb="10">
      <t>キョシツ</t>
    </rPh>
    <rPh sb="11" eb="13">
      <t>テンジョウ</t>
    </rPh>
    <rPh sb="14" eb="15">
      <t>タカ</t>
    </rPh>
    <phoneticPr fontId="1"/>
  </si>
  <si>
    <t>【6.天井】ﾛ.令39条3項に規定する特定天井-14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</si>
  <si>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【7.用途別床面積】ｲ.用途の区分-14</t>
    <rPh sb="3" eb="5">
      <t>ヨウト</t>
    </rPh>
    <rPh sb="5" eb="6">
      <t>ベツ</t>
    </rPh>
    <rPh sb="6" eb="9">
      <t>ユカメンセキ</t>
    </rPh>
    <rPh sb="12" eb="14">
      <t>ヨウト</t>
    </rPh>
    <rPh sb="15" eb="17">
      <t>クブン</t>
    </rPh>
    <phoneticPr fontId="1"/>
  </si>
  <si>
    <t>【7.用途別床面積】ｲ.具体的な用途の名称-14</t>
    <rPh sb="3" eb="5">
      <t>ヨウト</t>
    </rPh>
    <rPh sb="5" eb="6">
      <t>ベツ</t>
    </rPh>
    <rPh sb="6" eb="9">
      <t>ユカメンセキ</t>
    </rPh>
    <rPh sb="12" eb="15">
      <t>グタイテキ</t>
    </rPh>
    <rPh sb="16" eb="18">
      <t>ヨウト</t>
    </rPh>
    <rPh sb="19" eb="21">
      <t>メイショウ</t>
    </rPh>
    <phoneticPr fontId="1"/>
  </si>
  <si>
    <t>【7.用途別床面積】ｲ.床面積-14</t>
    <rPh sb="3" eb="5">
      <t>ヨウト</t>
    </rPh>
    <rPh sb="5" eb="6">
      <t>ベツ</t>
    </rPh>
    <rPh sb="6" eb="9">
      <t>ユカメンセキ</t>
    </rPh>
    <rPh sb="12" eb="15">
      <t>ユカメンセキ</t>
    </rPh>
    <phoneticPr fontId="1"/>
  </si>
  <si>
    <t>【7.用途別床面積】ﾛ.用途の区分-14</t>
    <rPh sb="3" eb="5">
      <t>ヨウト</t>
    </rPh>
    <rPh sb="5" eb="6">
      <t>ベツ</t>
    </rPh>
    <rPh sb="6" eb="9">
      <t>ユカメンセキ</t>
    </rPh>
    <rPh sb="12" eb="14">
      <t>ヨウト</t>
    </rPh>
    <rPh sb="15" eb="17">
      <t>クブン</t>
    </rPh>
    <phoneticPr fontId="1"/>
  </si>
  <si>
    <t>【7.用途別床面積】ﾛ.具体的な用途の名称-14</t>
    <rPh sb="3" eb="5">
      <t>ヨウト</t>
    </rPh>
    <rPh sb="5" eb="6">
      <t>ベツ</t>
    </rPh>
    <rPh sb="6" eb="9">
      <t>ユカメンセキ</t>
    </rPh>
    <rPh sb="12" eb="15">
      <t>グタイテキ</t>
    </rPh>
    <rPh sb="16" eb="18">
      <t>ヨウト</t>
    </rPh>
    <rPh sb="19" eb="21">
      <t>メイショウ</t>
    </rPh>
    <phoneticPr fontId="1"/>
  </si>
  <si>
    <t>【7.用途別床面積】ﾛ.床面積-14</t>
    <rPh sb="3" eb="5">
      <t>ヨウト</t>
    </rPh>
    <rPh sb="5" eb="6">
      <t>ベツ</t>
    </rPh>
    <rPh sb="6" eb="9">
      <t>ユカメンセキ</t>
    </rPh>
    <rPh sb="12" eb="15">
      <t>ユカメンセキ</t>
    </rPh>
    <phoneticPr fontId="1"/>
  </si>
  <si>
    <t>【7.用途別床面積】ﾊ.用途の区分-14</t>
    <rPh sb="3" eb="5">
      <t>ヨウト</t>
    </rPh>
    <rPh sb="5" eb="6">
      <t>ベツ</t>
    </rPh>
    <rPh sb="6" eb="9">
      <t>ユカメンセキ</t>
    </rPh>
    <rPh sb="12" eb="14">
      <t>ヨウト</t>
    </rPh>
    <rPh sb="15" eb="17">
      <t>クブン</t>
    </rPh>
    <phoneticPr fontId="1"/>
  </si>
  <si>
    <t>【7.用途別床面積】ﾊ.具体的な用途の名称-14</t>
    <rPh sb="3" eb="5">
      <t>ヨウト</t>
    </rPh>
    <rPh sb="5" eb="6">
      <t>ベツ</t>
    </rPh>
    <rPh sb="6" eb="9">
      <t>ユカメンセキ</t>
    </rPh>
    <rPh sb="12" eb="15">
      <t>グタイテキ</t>
    </rPh>
    <rPh sb="16" eb="18">
      <t>ヨウト</t>
    </rPh>
    <rPh sb="19" eb="21">
      <t>メイショウ</t>
    </rPh>
    <phoneticPr fontId="1"/>
  </si>
  <si>
    <t>【7.用途別床面積】ﾊ.床面積-14</t>
    <rPh sb="3" eb="5">
      <t>ヨウト</t>
    </rPh>
    <rPh sb="5" eb="6">
      <t>ベツ</t>
    </rPh>
    <rPh sb="6" eb="9">
      <t>ユカメンセキ</t>
    </rPh>
    <rPh sb="12" eb="15">
      <t>ユカメンセキ</t>
    </rPh>
    <phoneticPr fontId="1"/>
  </si>
  <si>
    <t>【7.用途別床面積】ﾆ.用途の区分-14</t>
    <rPh sb="3" eb="5">
      <t>ヨウト</t>
    </rPh>
    <rPh sb="5" eb="6">
      <t>ベツ</t>
    </rPh>
    <rPh sb="6" eb="9">
      <t>ユカメンセキ</t>
    </rPh>
    <rPh sb="12" eb="14">
      <t>ヨウト</t>
    </rPh>
    <rPh sb="15" eb="17">
      <t>クブン</t>
    </rPh>
    <phoneticPr fontId="1"/>
  </si>
  <si>
    <t>【7.用途別床面積】ﾆ.具体的な用途の名称-14</t>
    <rPh sb="3" eb="5">
      <t>ヨウト</t>
    </rPh>
    <rPh sb="5" eb="6">
      <t>ベツ</t>
    </rPh>
    <rPh sb="6" eb="9">
      <t>ユカメンセキ</t>
    </rPh>
    <rPh sb="12" eb="15">
      <t>グタイテキ</t>
    </rPh>
    <rPh sb="16" eb="18">
      <t>ヨウト</t>
    </rPh>
    <rPh sb="19" eb="21">
      <t>メイショウ</t>
    </rPh>
    <phoneticPr fontId="1"/>
  </si>
  <si>
    <t>【7.用途別床面積】ﾆ.床面積-14</t>
    <rPh sb="3" eb="5">
      <t>ヨウト</t>
    </rPh>
    <rPh sb="5" eb="6">
      <t>ベツ</t>
    </rPh>
    <rPh sb="6" eb="9">
      <t>ユカメンセキ</t>
    </rPh>
    <rPh sb="12" eb="15">
      <t>ユカメンセキ</t>
    </rPh>
    <phoneticPr fontId="1"/>
  </si>
  <si>
    <t>【7.用途別床面積】ﾎ.用途の区分-14</t>
    <rPh sb="3" eb="5">
      <t>ヨウト</t>
    </rPh>
    <rPh sb="5" eb="6">
      <t>ベツ</t>
    </rPh>
    <rPh sb="6" eb="9">
      <t>ユカメンセキ</t>
    </rPh>
    <rPh sb="12" eb="14">
      <t>ヨウト</t>
    </rPh>
    <rPh sb="15" eb="17">
      <t>クブン</t>
    </rPh>
    <phoneticPr fontId="1"/>
  </si>
  <si>
    <t>【7.用途別床面積】ﾎ.具体的な用途の名称-14</t>
    <rPh sb="3" eb="5">
      <t>ヨウト</t>
    </rPh>
    <rPh sb="5" eb="6">
      <t>ベツ</t>
    </rPh>
    <rPh sb="6" eb="9">
      <t>ユカメンセキ</t>
    </rPh>
    <rPh sb="12" eb="15">
      <t>グタイテキ</t>
    </rPh>
    <rPh sb="16" eb="18">
      <t>ヨウト</t>
    </rPh>
    <rPh sb="19" eb="21">
      <t>メイショウ</t>
    </rPh>
    <phoneticPr fontId="1"/>
  </si>
  <si>
    <t>【7.用途別床面積】ﾎ.床面積-14</t>
    <rPh sb="3" eb="5">
      <t>ヨウト</t>
    </rPh>
    <rPh sb="5" eb="6">
      <t>ベツ</t>
    </rPh>
    <rPh sb="6" eb="9">
      <t>ユカメンセキ</t>
    </rPh>
    <rPh sb="12" eb="15">
      <t>ユカメンセキ</t>
    </rPh>
    <phoneticPr fontId="1"/>
  </si>
  <si>
    <t>【7.用途別床面積】ﾍ.用途の区分-14</t>
    <rPh sb="3" eb="5">
      <t>ヨウト</t>
    </rPh>
    <rPh sb="5" eb="6">
      <t>ベツ</t>
    </rPh>
    <rPh sb="6" eb="9">
      <t>ユカメンセキ</t>
    </rPh>
    <rPh sb="12" eb="14">
      <t>ヨウト</t>
    </rPh>
    <rPh sb="15" eb="17">
      <t>クブン</t>
    </rPh>
    <phoneticPr fontId="1"/>
  </si>
  <si>
    <t>【7.用途別床面積】ﾍ.具体的な用途の名称-14</t>
    <rPh sb="3" eb="5">
      <t>ヨウト</t>
    </rPh>
    <rPh sb="5" eb="6">
      <t>ベツ</t>
    </rPh>
    <rPh sb="6" eb="9">
      <t>ユカメンセキ</t>
    </rPh>
    <rPh sb="12" eb="15">
      <t>グタイテキ</t>
    </rPh>
    <rPh sb="16" eb="18">
      <t>ヨウト</t>
    </rPh>
    <rPh sb="19" eb="21">
      <t>メイショウ</t>
    </rPh>
    <phoneticPr fontId="1"/>
  </si>
  <si>
    <t>【7.用途別床面積】ﾍ.床面積-14</t>
    <rPh sb="3" eb="5">
      <t>ヨウト</t>
    </rPh>
    <rPh sb="5" eb="6">
      <t>ベツ</t>
    </rPh>
    <rPh sb="6" eb="9">
      <t>ユカメンセキ</t>
    </rPh>
    <rPh sb="12" eb="15">
      <t>ユカメンセキ</t>
    </rPh>
    <phoneticPr fontId="1"/>
  </si>
  <si>
    <t>【8.その他必要な事項】-14</t>
    <rPh sb="5" eb="6">
      <t>タ</t>
    </rPh>
    <rPh sb="6" eb="8">
      <t>ヒツヨウ</t>
    </rPh>
    <rPh sb="9" eb="11">
      <t>ジコウ</t>
    </rPh>
    <phoneticPr fontId="1"/>
  </si>
  <si>
    <t>【9.備考】-14</t>
    <rPh sb="3" eb="5">
      <t>ビコウ</t>
    </rPh>
    <phoneticPr fontId="1"/>
  </si>
  <si>
    <t>【2.階】-15</t>
    <rPh sb="3" eb="4">
      <t>カイ</t>
    </rPh>
    <phoneticPr fontId="1"/>
  </si>
  <si>
    <t>【3.柱の小径】-15</t>
    <rPh sb="3" eb="4">
      <t>ハシラ</t>
    </rPh>
    <rPh sb="5" eb="6">
      <t>ショウ</t>
    </rPh>
    <rPh sb="6" eb="7">
      <t>ケイ</t>
    </rPh>
    <phoneticPr fontId="1"/>
  </si>
  <si>
    <t>【4.横架材間の垂直距離】-15</t>
    <rPh sb="3" eb="4">
      <t>ヨコ</t>
    </rPh>
    <rPh sb="6" eb="7">
      <t>カン</t>
    </rPh>
    <rPh sb="8" eb="10">
      <t>スイチョク</t>
    </rPh>
    <rPh sb="10" eb="12">
      <t>キョリ</t>
    </rPh>
    <phoneticPr fontId="1"/>
  </si>
  <si>
    <t>【5.階の高さ】-15</t>
    <rPh sb="3" eb="4">
      <t>カイ</t>
    </rPh>
    <rPh sb="5" eb="6">
      <t>タカ</t>
    </rPh>
    <phoneticPr fontId="1"/>
  </si>
  <si>
    <t>【6.天井】ｲ.居室の天井の高さ-15</t>
    <rPh sb="3" eb="5">
      <t>テンジョウ</t>
    </rPh>
    <rPh sb="8" eb="10">
      <t>キョシツ</t>
    </rPh>
    <rPh sb="11" eb="13">
      <t>テンジョウ</t>
    </rPh>
    <rPh sb="14" eb="15">
      <t>タカ</t>
    </rPh>
    <phoneticPr fontId="1"/>
  </si>
  <si>
    <t>【6.天井】ﾛ.令39条3項に規定する特定天井-15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</si>
  <si>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【7.用途別床面積】ｲ.用途の区分-15</t>
    <rPh sb="3" eb="5">
      <t>ヨウト</t>
    </rPh>
    <rPh sb="5" eb="6">
      <t>ベツ</t>
    </rPh>
    <rPh sb="6" eb="9">
      <t>ユカメンセキ</t>
    </rPh>
    <rPh sb="12" eb="14">
      <t>ヨウト</t>
    </rPh>
    <rPh sb="15" eb="17">
      <t>クブン</t>
    </rPh>
    <phoneticPr fontId="1"/>
  </si>
  <si>
    <t>【7.用途別床面積】ｲ.具体的な用途の名称-15</t>
    <rPh sb="3" eb="5">
      <t>ヨウト</t>
    </rPh>
    <rPh sb="5" eb="6">
      <t>ベツ</t>
    </rPh>
    <rPh sb="6" eb="9">
      <t>ユカメンセキ</t>
    </rPh>
    <rPh sb="12" eb="15">
      <t>グタイテキ</t>
    </rPh>
    <rPh sb="16" eb="18">
      <t>ヨウト</t>
    </rPh>
    <rPh sb="19" eb="21">
      <t>メイショウ</t>
    </rPh>
    <phoneticPr fontId="1"/>
  </si>
  <si>
    <t>【7.用途別床面積】ｲ.床面積-15</t>
    <rPh sb="3" eb="5">
      <t>ヨウト</t>
    </rPh>
    <rPh sb="5" eb="6">
      <t>ベツ</t>
    </rPh>
    <rPh sb="6" eb="9">
      <t>ユカメンセキ</t>
    </rPh>
    <rPh sb="12" eb="15">
      <t>ユカメンセキ</t>
    </rPh>
    <phoneticPr fontId="1"/>
  </si>
  <si>
    <t>【7.用途別床面積】ﾛ.用途の区分-15</t>
    <rPh sb="3" eb="5">
      <t>ヨウト</t>
    </rPh>
    <rPh sb="5" eb="6">
      <t>ベツ</t>
    </rPh>
    <rPh sb="6" eb="9">
      <t>ユカメンセキ</t>
    </rPh>
    <rPh sb="12" eb="14">
      <t>ヨウト</t>
    </rPh>
    <rPh sb="15" eb="17">
      <t>クブン</t>
    </rPh>
    <phoneticPr fontId="1"/>
  </si>
  <si>
    <t>【7.用途別床面積】ﾛ.具体的な用途の名称-15</t>
    <rPh sb="3" eb="5">
      <t>ヨウト</t>
    </rPh>
    <rPh sb="5" eb="6">
      <t>ベツ</t>
    </rPh>
    <rPh sb="6" eb="9">
      <t>ユカメンセキ</t>
    </rPh>
    <rPh sb="12" eb="15">
      <t>グタイテキ</t>
    </rPh>
    <rPh sb="16" eb="18">
      <t>ヨウト</t>
    </rPh>
    <rPh sb="19" eb="21">
      <t>メイショウ</t>
    </rPh>
    <phoneticPr fontId="1"/>
  </si>
  <si>
    <t>【7.用途別床面積】ﾛ.床面積-15</t>
    <rPh sb="3" eb="5">
      <t>ヨウト</t>
    </rPh>
    <rPh sb="5" eb="6">
      <t>ベツ</t>
    </rPh>
    <rPh sb="6" eb="9">
      <t>ユカメンセキ</t>
    </rPh>
    <rPh sb="12" eb="15">
      <t>ユカメンセキ</t>
    </rPh>
    <phoneticPr fontId="1"/>
  </si>
  <si>
    <t>【7.用途別床面積】ﾊ.用途の区分-15</t>
    <rPh sb="3" eb="5">
      <t>ヨウト</t>
    </rPh>
    <rPh sb="5" eb="6">
      <t>ベツ</t>
    </rPh>
    <rPh sb="6" eb="9">
      <t>ユカメンセキ</t>
    </rPh>
    <rPh sb="12" eb="14">
      <t>ヨウト</t>
    </rPh>
    <rPh sb="15" eb="17">
      <t>クブン</t>
    </rPh>
    <phoneticPr fontId="1"/>
  </si>
  <si>
    <t>【7.用途別床面積】ﾊ.具体的な用途の名称-15</t>
    <rPh sb="3" eb="5">
      <t>ヨウト</t>
    </rPh>
    <rPh sb="5" eb="6">
      <t>ベツ</t>
    </rPh>
    <rPh sb="6" eb="9">
      <t>ユカメンセキ</t>
    </rPh>
    <rPh sb="12" eb="15">
      <t>グタイテキ</t>
    </rPh>
    <rPh sb="16" eb="18">
      <t>ヨウト</t>
    </rPh>
    <rPh sb="19" eb="21">
      <t>メイショウ</t>
    </rPh>
    <phoneticPr fontId="1"/>
  </si>
  <si>
    <t>【7.用途別床面積】ﾊ.床面積-15</t>
    <rPh sb="3" eb="5">
      <t>ヨウト</t>
    </rPh>
    <rPh sb="5" eb="6">
      <t>ベツ</t>
    </rPh>
    <rPh sb="6" eb="9">
      <t>ユカメンセキ</t>
    </rPh>
    <rPh sb="12" eb="15">
      <t>ユカメンセキ</t>
    </rPh>
    <phoneticPr fontId="1"/>
  </si>
  <si>
    <t>【7.用途別床面積】ﾆ.用途の区分-15</t>
    <rPh sb="3" eb="5">
      <t>ヨウト</t>
    </rPh>
    <rPh sb="5" eb="6">
      <t>ベツ</t>
    </rPh>
    <rPh sb="6" eb="9">
      <t>ユカメンセキ</t>
    </rPh>
    <rPh sb="12" eb="14">
      <t>ヨウト</t>
    </rPh>
    <rPh sb="15" eb="17">
      <t>クブン</t>
    </rPh>
    <phoneticPr fontId="1"/>
  </si>
  <si>
    <t>【7.用途別床面積】ﾆ.具体的な用途の名称-15</t>
    <rPh sb="3" eb="5">
      <t>ヨウト</t>
    </rPh>
    <rPh sb="5" eb="6">
      <t>ベツ</t>
    </rPh>
    <rPh sb="6" eb="9">
      <t>ユカメンセキ</t>
    </rPh>
    <rPh sb="12" eb="15">
      <t>グタイテキ</t>
    </rPh>
    <rPh sb="16" eb="18">
      <t>ヨウト</t>
    </rPh>
    <rPh sb="19" eb="21">
      <t>メイショウ</t>
    </rPh>
    <phoneticPr fontId="1"/>
  </si>
  <si>
    <t>【7.用途別床面積】ﾆ.床面積-15</t>
    <rPh sb="3" eb="5">
      <t>ヨウト</t>
    </rPh>
    <rPh sb="5" eb="6">
      <t>ベツ</t>
    </rPh>
    <rPh sb="6" eb="9">
      <t>ユカメンセキ</t>
    </rPh>
    <rPh sb="12" eb="15">
      <t>ユカメンセキ</t>
    </rPh>
    <phoneticPr fontId="1"/>
  </si>
  <si>
    <t>【7.用途別床面積】ﾎ.用途の区分-15</t>
    <rPh sb="3" eb="5">
      <t>ヨウト</t>
    </rPh>
    <rPh sb="5" eb="6">
      <t>ベツ</t>
    </rPh>
    <rPh sb="6" eb="9">
      <t>ユカメンセキ</t>
    </rPh>
    <rPh sb="12" eb="14">
      <t>ヨウト</t>
    </rPh>
    <rPh sb="15" eb="17">
      <t>クブン</t>
    </rPh>
    <phoneticPr fontId="1"/>
  </si>
  <si>
    <t>【7.用途別床面積】ﾎ.具体的な用途の名称-15</t>
    <rPh sb="3" eb="5">
      <t>ヨウト</t>
    </rPh>
    <rPh sb="5" eb="6">
      <t>ベツ</t>
    </rPh>
    <rPh sb="6" eb="9">
      <t>ユカメンセキ</t>
    </rPh>
    <rPh sb="12" eb="15">
      <t>グタイテキ</t>
    </rPh>
    <rPh sb="16" eb="18">
      <t>ヨウト</t>
    </rPh>
    <rPh sb="19" eb="21">
      <t>メイショウ</t>
    </rPh>
    <phoneticPr fontId="1"/>
  </si>
  <si>
    <t>【7.用途別床面積】ﾎ.床面積-15</t>
    <rPh sb="3" eb="5">
      <t>ヨウト</t>
    </rPh>
    <rPh sb="5" eb="6">
      <t>ベツ</t>
    </rPh>
    <rPh sb="6" eb="9">
      <t>ユカメンセキ</t>
    </rPh>
    <rPh sb="12" eb="15">
      <t>ユカメンセキ</t>
    </rPh>
    <phoneticPr fontId="1"/>
  </si>
  <si>
    <t>【7.用途別床面積】ﾍ.用途の区分-15</t>
    <rPh sb="3" eb="5">
      <t>ヨウト</t>
    </rPh>
    <rPh sb="5" eb="6">
      <t>ベツ</t>
    </rPh>
    <rPh sb="6" eb="9">
      <t>ユカメンセキ</t>
    </rPh>
    <rPh sb="12" eb="14">
      <t>ヨウト</t>
    </rPh>
    <rPh sb="15" eb="17">
      <t>クブン</t>
    </rPh>
    <phoneticPr fontId="1"/>
  </si>
  <si>
    <t>【7.用途別床面積】ﾍ.具体的な用途の名称-15</t>
    <rPh sb="3" eb="5">
      <t>ヨウト</t>
    </rPh>
    <rPh sb="5" eb="6">
      <t>ベツ</t>
    </rPh>
    <rPh sb="6" eb="9">
      <t>ユカメンセキ</t>
    </rPh>
    <rPh sb="12" eb="15">
      <t>グタイテキ</t>
    </rPh>
    <rPh sb="16" eb="18">
      <t>ヨウト</t>
    </rPh>
    <rPh sb="19" eb="21">
      <t>メイショウ</t>
    </rPh>
    <phoneticPr fontId="1"/>
  </si>
  <si>
    <t>【7.用途別床面積】ﾍ.床面積-15</t>
    <rPh sb="3" eb="5">
      <t>ヨウト</t>
    </rPh>
    <rPh sb="5" eb="6">
      <t>ベツ</t>
    </rPh>
    <rPh sb="6" eb="9">
      <t>ユカメンセキ</t>
    </rPh>
    <rPh sb="12" eb="15">
      <t>ユカメンセキ</t>
    </rPh>
    <phoneticPr fontId="1"/>
  </si>
  <si>
    <t>【8.その他必要な事項】-15</t>
    <rPh sb="5" eb="6">
      <t>タ</t>
    </rPh>
    <rPh sb="6" eb="8">
      <t>ヒツヨウ</t>
    </rPh>
    <rPh sb="9" eb="11">
      <t>ジコウ</t>
    </rPh>
    <phoneticPr fontId="1"/>
  </si>
  <si>
    <t>【9.備考】-15</t>
    <rPh sb="3" eb="5">
      <t>ビコウ</t>
    </rPh>
    <phoneticPr fontId="1"/>
  </si>
  <si>
    <t>【2.階】-16</t>
    <rPh sb="3" eb="4">
      <t>カイ</t>
    </rPh>
    <phoneticPr fontId="1"/>
  </si>
  <si>
    <t>【3.柱の小径】-16</t>
    <rPh sb="3" eb="4">
      <t>ハシラ</t>
    </rPh>
    <rPh sb="5" eb="6">
      <t>ショウ</t>
    </rPh>
    <rPh sb="6" eb="7">
      <t>ケイ</t>
    </rPh>
    <phoneticPr fontId="1"/>
  </si>
  <si>
    <t>【4.横架材間の垂直距離】-16</t>
    <rPh sb="3" eb="4">
      <t>ヨコ</t>
    </rPh>
    <rPh sb="6" eb="7">
      <t>カン</t>
    </rPh>
    <rPh sb="8" eb="10">
      <t>スイチョク</t>
    </rPh>
    <rPh sb="10" eb="12">
      <t>キョリ</t>
    </rPh>
    <phoneticPr fontId="1"/>
  </si>
  <si>
    <t>【5.階の高さ】-16</t>
    <rPh sb="3" eb="4">
      <t>カイ</t>
    </rPh>
    <rPh sb="5" eb="6">
      <t>タカ</t>
    </rPh>
    <phoneticPr fontId="1"/>
  </si>
  <si>
    <t>【6.天井】ｲ.居室の天井の高さ-16</t>
    <rPh sb="3" eb="5">
      <t>テンジョウ</t>
    </rPh>
    <rPh sb="8" eb="10">
      <t>キョシツ</t>
    </rPh>
    <rPh sb="11" eb="13">
      <t>テンジョウ</t>
    </rPh>
    <rPh sb="14" eb="15">
      <t>タカ</t>
    </rPh>
    <phoneticPr fontId="1"/>
  </si>
  <si>
    <t>【6.天井】ﾛ.令39条3項に規定する特定天井-16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</si>
  <si>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【7.用途別床面積】ｲ.用途の区分-16</t>
    <rPh sb="3" eb="5">
      <t>ヨウト</t>
    </rPh>
    <rPh sb="5" eb="6">
      <t>ベツ</t>
    </rPh>
    <rPh sb="6" eb="9">
      <t>ユカメンセキ</t>
    </rPh>
    <rPh sb="12" eb="14">
      <t>ヨウト</t>
    </rPh>
    <rPh sb="15" eb="17">
      <t>クブン</t>
    </rPh>
    <phoneticPr fontId="1"/>
  </si>
  <si>
    <t>【7.用途別床面積】ｲ.具体的な用途の名称-16</t>
    <rPh sb="3" eb="5">
      <t>ヨウト</t>
    </rPh>
    <rPh sb="5" eb="6">
      <t>ベツ</t>
    </rPh>
    <rPh sb="6" eb="9">
      <t>ユカメンセキ</t>
    </rPh>
    <rPh sb="12" eb="15">
      <t>グタイテキ</t>
    </rPh>
    <rPh sb="16" eb="18">
      <t>ヨウト</t>
    </rPh>
    <rPh sb="19" eb="21">
      <t>メイショウ</t>
    </rPh>
    <phoneticPr fontId="1"/>
  </si>
  <si>
    <t>【7.用途別床面積】ｲ.床面積-16</t>
    <rPh sb="3" eb="5">
      <t>ヨウト</t>
    </rPh>
    <rPh sb="5" eb="6">
      <t>ベツ</t>
    </rPh>
    <rPh sb="6" eb="9">
      <t>ユカメンセキ</t>
    </rPh>
    <rPh sb="12" eb="15">
      <t>ユカメンセキ</t>
    </rPh>
    <phoneticPr fontId="1"/>
  </si>
  <si>
    <t>【7.用途別床面積】ﾛ.用途の区分-16</t>
    <rPh sb="3" eb="5">
      <t>ヨウト</t>
    </rPh>
    <rPh sb="5" eb="6">
      <t>ベツ</t>
    </rPh>
    <rPh sb="6" eb="9">
      <t>ユカメンセキ</t>
    </rPh>
    <rPh sb="12" eb="14">
      <t>ヨウト</t>
    </rPh>
    <rPh sb="15" eb="17">
      <t>クブン</t>
    </rPh>
    <phoneticPr fontId="1"/>
  </si>
  <si>
    <t>【7.用途別床面積】ﾛ.具体的な用途の名称-16</t>
    <rPh sb="3" eb="5">
      <t>ヨウト</t>
    </rPh>
    <rPh sb="5" eb="6">
      <t>ベツ</t>
    </rPh>
    <rPh sb="6" eb="9">
      <t>ユカメンセキ</t>
    </rPh>
    <rPh sb="12" eb="15">
      <t>グタイテキ</t>
    </rPh>
    <rPh sb="16" eb="18">
      <t>ヨウト</t>
    </rPh>
    <rPh sb="19" eb="21">
      <t>メイショウ</t>
    </rPh>
    <phoneticPr fontId="1"/>
  </si>
  <si>
    <t>【7.用途別床面積】ﾛ.床面積-16</t>
    <rPh sb="3" eb="5">
      <t>ヨウト</t>
    </rPh>
    <rPh sb="5" eb="6">
      <t>ベツ</t>
    </rPh>
    <rPh sb="6" eb="9">
      <t>ユカメンセキ</t>
    </rPh>
    <rPh sb="12" eb="15">
      <t>ユカメンセキ</t>
    </rPh>
    <phoneticPr fontId="1"/>
  </si>
  <si>
    <t>【7.用途別床面積】ﾊ.用途の区分-16</t>
    <rPh sb="3" eb="5">
      <t>ヨウト</t>
    </rPh>
    <rPh sb="5" eb="6">
      <t>ベツ</t>
    </rPh>
    <rPh sb="6" eb="9">
      <t>ユカメンセキ</t>
    </rPh>
    <rPh sb="12" eb="14">
      <t>ヨウト</t>
    </rPh>
    <rPh sb="15" eb="17">
      <t>クブン</t>
    </rPh>
    <phoneticPr fontId="1"/>
  </si>
  <si>
    <t>【7.用途別床面積】ﾊ.具体的な用途の名称-16</t>
    <rPh sb="3" eb="5">
      <t>ヨウト</t>
    </rPh>
    <rPh sb="5" eb="6">
      <t>ベツ</t>
    </rPh>
    <rPh sb="6" eb="9">
      <t>ユカメンセキ</t>
    </rPh>
    <rPh sb="12" eb="15">
      <t>グタイテキ</t>
    </rPh>
    <rPh sb="16" eb="18">
      <t>ヨウト</t>
    </rPh>
    <rPh sb="19" eb="21">
      <t>メイショウ</t>
    </rPh>
    <phoneticPr fontId="1"/>
  </si>
  <si>
    <t>【7.用途別床面積】ﾊ.床面積-16</t>
    <rPh sb="3" eb="5">
      <t>ヨウト</t>
    </rPh>
    <rPh sb="5" eb="6">
      <t>ベツ</t>
    </rPh>
    <rPh sb="6" eb="9">
      <t>ユカメンセキ</t>
    </rPh>
    <rPh sb="12" eb="15">
      <t>ユカメンセキ</t>
    </rPh>
    <phoneticPr fontId="1"/>
  </si>
  <si>
    <t>【7.用途別床面積】ﾆ.用途の区分-16</t>
    <rPh sb="3" eb="5">
      <t>ヨウト</t>
    </rPh>
    <rPh sb="5" eb="6">
      <t>ベツ</t>
    </rPh>
    <rPh sb="6" eb="9">
      <t>ユカメンセキ</t>
    </rPh>
    <rPh sb="12" eb="14">
      <t>ヨウト</t>
    </rPh>
    <rPh sb="15" eb="17">
      <t>クブン</t>
    </rPh>
    <phoneticPr fontId="1"/>
  </si>
  <si>
    <t>【7.用途別床面積】ﾆ.具体的な用途の名称-16</t>
    <rPh sb="3" eb="5">
      <t>ヨウト</t>
    </rPh>
    <rPh sb="5" eb="6">
      <t>ベツ</t>
    </rPh>
    <rPh sb="6" eb="9">
      <t>ユカメンセキ</t>
    </rPh>
    <rPh sb="12" eb="15">
      <t>グタイテキ</t>
    </rPh>
    <rPh sb="16" eb="18">
      <t>ヨウト</t>
    </rPh>
    <rPh sb="19" eb="21">
      <t>メイショウ</t>
    </rPh>
    <phoneticPr fontId="1"/>
  </si>
  <si>
    <t>【7.用途別床面積】ﾆ.床面積-16</t>
    <rPh sb="3" eb="5">
      <t>ヨウト</t>
    </rPh>
    <rPh sb="5" eb="6">
      <t>ベツ</t>
    </rPh>
    <rPh sb="6" eb="9">
      <t>ユカメンセキ</t>
    </rPh>
    <rPh sb="12" eb="15">
      <t>ユカメンセキ</t>
    </rPh>
    <phoneticPr fontId="1"/>
  </si>
  <si>
    <t>【7.用途別床面積】ﾎ.用途の区分-16</t>
    <rPh sb="3" eb="5">
      <t>ヨウト</t>
    </rPh>
    <rPh sb="5" eb="6">
      <t>ベツ</t>
    </rPh>
    <rPh sb="6" eb="9">
      <t>ユカメンセキ</t>
    </rPh>
    <rPh sb="12" eb="14">
      <t>ヨウト</t>
    </rPh>
    <rPh sb="15" eb="17">
      <t>クブン</t>
    </rPh>
    <phoneticPr fontId="1"/>
  </si>
  <si>
    <t>【7.用途別床面積】ﾎ.具体的な用途の名称-16</t>
    <rPh sb="3" eb="5">
      <t>ヨウト</t>
    </rPh>
    <rPh sb="5" eb="6">
      <t>ベツ</t>
    </rPh>
    <rPh sb="6" eb="9">
      <t>ユカメンセキ</t>
    </rPh>
    <rPh sb="12" eb="15">
      <t>グタイテキ</t>
    </rPh>
    <rPh sb="16" eb="18">
      <t>ヨウト</t>
    </rPh>
    <rPh sb="19" eb="21">
      <t>メイショウ</t>
    </rPh>
    <phoneticPr fontId="1"/>
  </si>
  <si>
    <t>【7.用途別床面積】ﾎ.床面積-16</t>
    <rPh sb="3" eb="5">
      <t>ヨウト</t>
    </rPh>
    <rPh sb="5" eb="6">
      <t>ベツ</t>
    </rPh>
    <rPh sb="6" eb="9">
      <t>ユカメンセキ</t>
    </rPh>
    <rPh sb="12" eb="15">
      <t>ユカメンセキ</t>
    </rPh>
    <phoneticPr fontId="1"/>
  </si>
  <si>
    <t>【7.用途別床面積】ﾍ.用途の区分-16</t>
    <rPh sb="3" eb="5">
      <t>ヨウト</t>
    </rPh>
    <rPh sb="5" eb="6">
      <t>ベツ</t>
    </rPh>
    <rPh sb="6" eb="9">
      <t>ユカメンセキ</t>
    </rPh>
    <rPh sb="12" eb="14">
      <t>ヨウト</t>
    </rPh>
    <rPh sb="15" eb="17">
      <t>クブン</t>
    </rPh>
    <phoneticPr fontId="1"/>
  </si>
  <si>
    <t>【7.用途別床面積】ﾍ.具体的な用途の名称-16</t>
    <rPh sb="3" eb="5">
      <t>ヨウト</t>
    </rPh>
    <rPh sb="5" eb="6">
      <t>ベツ</t>
    </rPh>
    <rPh sb="6" eb="9">
      <t>ユカメンセキ</t>
    </rPh>
    <rPh sb="12" eb="15">
      <t>グタイテキ</t>
    </rPh>
    <rPh sb="16" eb="18">
      <t>ヨウト</t>
    </rPh>
    <rPh sb="19" eb="21">
      <t>メイショウ</t>
    </rPh>
    <phoneticPr fontId="1"/>
  </si>
  <si>
    <t>【7.用途別床面積】ﾍ.床面積-16</t>
    <rPh sb="3" eb="5">
      <t>ヨウト</t>
    </rPh>
    <rPh sb="5" eb="6">
      <t>ベツ</t>
    </rPh>
    <rPh sb="6" eb="9">
      <t>ユカメンセキ</t>
    </rPh>
    <rPh sb="12" eb="15">
      <t>ユカメンセキ</t>
    </rPh>
    <phoneticPr fontId="1"/>
  </si>
  <si>
    <t>【8.その他必要な事項】-16</t>
    <rPh sb="5" eb="6">
      <t>タ</t>
    </rPh>
    <rPh sb="6" eb="8">
      <t>ヒツヨウ</t>
    </rPh>
    <rPh sb="9" eb="11">
      <t>ジコウ</t>
    </rPh>
    <phoneticPr fontId="1"/>
  </si>
  <si>
    <t>【9.備考】-16</t>
    <rPh sb="3" eb="5">
      <t>ビコウ</t>
    </rPh>
    <phoneticPr fontId="1"/>
  </si>
  <si>
    <t>【2.階】-17</t>
    <rPh sb="3" eb="4">
      <t>カイ</t>
    </rPh>
    <phoneticPr fontId="1"/>
  </si>
  <si>
    <t>【3.柱の小径】-17</t>
    <rPh sb="3" eb="4">
      <t>ハシラ</t>
    </rPh>
    <rPh sb="5" eb="6">
      <t>ショウ</t>
    </rPh>
    <rPh sb="6" eb="7">
      <t>ケイ</t>
    </rPh>
    <phoneticPr fontId="1"/>
  </si>
  <si>
    <t>【4.横架材間の垂直距離】-17</t>
    <rPh sb="3" eb="4">
      <t>ヨコ</t>
    </rPh>
    <rPh sb="6" eb="7">
      <t>カン</t>
    </rPh>
    <rPh sb="8" eb="10">
      <t>スイチョク</t>
    </rPh>
    <rPh sb="10" eb="12">
      <t>キョリ</t>
    </rPh>
    <phoneticPr fontId="1"/>
  </si>
  <si>
    <t>【5.階の高さ】-17</t>
    <rPh sb="3" eb="4">
      <t>カイ</t>
    </rPh>
    <rPh sb="5" eb="6">
      <t>タカ</t>
    </rPh>
    <phoneticPr fontId="1"/>
  </si>
  <si>
    <t>【6.天井】ｲ.居室の天井の高さ-17</t>
    <rPh sb="3" eb="5">
      <t>テンジョウ</t>
    </rPh>
    <rPh sb="8" eb="10">
      <t>キョシツ</t>
    </rPh>
    <rPh sb="11" eb="13">
      <t>テンジョウ</t>
    </rPh>
    <rPh sb="14" eb="15">
      <t>タカ</t>
    </rPh>
    <phoneticPr fontId="1"/>
  </si>
  <si>
    <t>【6.天井】ﾛ.令39条3項に規定する特定天井-17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</si>
  <si>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【7.用途別床面積】ｲ.用途の区分-17</t>
    <rPh sb="3" eb="5">
      <t>ヨウト</t>
    </rPh>
    <rPh sb="5" eb="6">
      <t>ベツ</t>
    </rPh>
    <rPh sb="6" eb="9">
      <t>ユカメンセキ</t>
    </rPh>
    <rPh sb="12" eb="14">
      <t>ヨウト</t>
    </rPh>
    <rPh sb="15" eb="17">
      <t>クブン</t>
    </rPh>
    <phoneticPr fontId="1"/>
  </si>
  <si>
    <t>【7.用途別床面積】ｲ.具体的な用途の名称-17</t>
    <rPh sb="3" eb="5">
      <t>ヨウト</t>
    </rPh>
    <rPh sb="5" eb="6">
      <t>ベツ</t>
    </rPh>
    <rPh sb="6" eb="9">
      <t>ユカメンセキ</t>
    </rPh>
    <rPh sb="12" eb="15">
      <t>グタイテキ</t>
    </rPh>
    <rPh sb="16" eb="18">
      <t>ヨウト</t>
    </rPh>
    <rPh sb="19" eb="21">
      <t>メイショウ</t>
    </rPh>
    <phoneticPr fontId="1"/>
  </si>
  <si>
    <t>【7.用途別床面積】ｲ.床面積-17</t>
    <rPh sb="3" eb="5">
      <t>ヨウト</t>
    </rPh>
    <rPh sb="5" eb="6">
      <t>ベツ</t>
    </rPh>
    <rPh sb="6" eb="9">
      <t>ユカメンセキ</t>
    </rPh>
    <rPh sb="12" eb="15">
      <t>ユカメンセキ</t>
    </rPh>
    <phoneticPr fontId="1"/>
  </si>
  <si>
    <t>【7.用途別床面積】ﾛ.用途の区分-17</t>
    <rPh sb="3" eb="5">
      <t>ヨウト</t>
    </rPh>
    <rPh sb="5" eb="6">
      <t>ベツ</t>
    </rPh>
    <rPh sb="6" eb="9">
      <t>ユカメンセキ</t>
    </rPh>
    <rPh sb="12" eb="14">
      <t>ヨウト</t>
    </rPh>
    <rPh sb="15" eb="17">
      <t>クブン</t>
    </rPh>
    <phoneticPr fontId="1"/>
  </si>
  <si>
    <t>【7.用途別床面積】ﾛ.具体的な用途の名称-17</t>
    <rPh sb="3" eb="5">
      <t>ヨウト</t>
    </rPh>
    <rPh sb="5" eb="6">
      <t>ベツ</t>
    </rPh>
    <rPh sb="6" eb="9">
      <t>ユカメンセキ</t>
    </rPh>
    <rPh sb="12" eb="15">
      <t>グタイテキ</t>
    </rPh>
    <rPh sb="16" eb="18">
      <t>ヨウト</t>
    </rPh>
    <rPh sb="19" eb="21">
      <t>メイショウ</t>
    </rPh>
    <phoneticPr fontId="1"/>
  </si>
  <si>
    <t>【7.用途別床面積】ﾛ.床面積-17</t>
    <rPh sb="3" eb="5">
      <t>ヨウト</t>
    </rPh>
    <rPh sb="5" eb="6">
      <t>ベツ</t>
    </rPh>
    <rPh sb="6" eb="9">
      <t>ユカメンセキ</t>
    </rPh>
    <rPh sb="12" eb="15">
      <t>ユカメンセキ</t>
    </rPh>
    <phoneticPr fontId="1"/>
  </si>
  <si>
    <t>【7.用途別床面積】ﾊ.用途の区分-17</t>
    <rPh sb="3" eb="5">
      <t>ヨウト</t>
    </rPh>
    <rPh sb="5" eb="6">
      <t>ベツ</t>
    </rPh>
    <rPh sb="6" eb="9">
      <t>ユカメンセキ</t>
    </rPh>
    <rPh sb="12" eb="14">
      <t>ヨウト</t>
    </rPh>
    <rPh sb="15" eb="17">
      <t>クブン</t>
    </rPh>
    <phoneticPr fontId="1"/>
  </si>
  <si>
    <t>【7.用途別床面積】ﾊ.具体的な用途の名称-17</t>
    <rPh sb="3" eb="5">
      <t>ヨウト</t>
    </rPh>
    <rPh sb="5" eb="6">
      <t>ベツ</t>
    </rPh>
    <rPh sb="6" eb="9">
      <t>ユカメンセキ</t>
    </rPh>
    <rPh sb="12" eb="15">
      <t>グタイテキ</t>
    </rPh>
    <rPh sb="16" eb="18">
      <t>ヨウト</t>
    </rPh>
    <rPh sb="19" eb="21">
      <t>メイショウ</t>
    </rPh>
    <phoneticPr fontId="1"/>
  </si>
  <si>
    <t>【7.用途別床面積】ﾊ.床面積-17</t>
    <rPh sb="3" eb="5">
      <t>ヨウト</t>
    </rPh>
    <rPh sb="5" eb="6">
      <t>ベツ</t>
    </rPh>
    <rPh sb="6" eb="9">
      <t>ユカメンセキ</t>
    </rPh>
    <rPh sb="12" eb="15">
      <t>ユカメンセキ</t>
    </rPh>
    <phoneticPr fontId="1"/>
  </si>
  <si>
    <t>【7.用途別床面積】ﾆ.用途の区分-17</t>
    <rPh sb="3" eb="5">
      <t>ヨウト</t>
    </rPh>
    <rPh sb="5" eb="6">
      <t>ベツ</t>
    </rPh>
    <rPh sb="6" eb="9">
      <t>ユカメンセキ</t>
    </rPh>
    <rPh sb="12" eb="14">
      <t>ヨウト</t>
    </rPh>
    <rPh sb="15" eb="17">
      <t>クブン</t>
    </rPh>
    <phoneticPr fontId="1"/>
  </si>
  <si>
    <t>【7.用途別床面積】ﾆ.具体的な用途の名称-17</t>
    <rPh sb="3" eb="5">
      <t>ヨウト</t>
    </rPh>
    <rPh sb="5" eb="6">
      <t>ベツ</t>
    </rPh>
    <rPh sb="6" eb="9">
      <t>ユカメンセキ</t>
    </rPh>
    <rPh sb="12" eb="15">
      <t>グタイテキ</t>
    </rPh>
    <rPh sb="16" eb="18">
      <t>ヨウト</t>
    </rPh>
    <rPh sb="19" eb="21">
      <t>メイショウ</t>
    </rPh>
    <phoneticPr fontId="1"/>
  </si>
  <si>
    <t>【7.用途別床面積】ﾆ.床面積-17</t>
    <rPh sb="3" eb="5">
      <t>ヨウト</t>
    </rPh>
    <rPh sb="5" eb="6">
      <t>ベツ</t>
    </rPh>
    <rPh sb="6" eb="9">
      <t>ユカメンセキ</t>
    </rPh>
    <rPh sb="12" eb="15">
      <t>ユカメンセキ</t>
    </rPh>
    <phoneticPr fontId="1"/>
  </si>
  <si>
    <t>【7.用途別床面積】ﾎ.用途の区分-17</t>
    <rPh sb="3" eb="5">
      <t>ヨウト</t>
    </rPh>
    <rPh sb="5" eb="6">
      <t>ベツ</t>
    </rPh>
    <rPh sb="6" eb="9">
      <t>ユカメンセキ</t>
    </rPh>
    <rPh sb="12" eb="14">
      <t>ヨウト</t>
    </rPh>
    <rPh sb="15" eb="17">
      <t>クブン</t>
    </rPh>
    <phoneticPr fontId="1"/>
  </si>
  <si>
    <t>【7.用途別床面積】ﾎ.具体的な用途の名称-17</t>
    <rPh sb="3" eb="5">
      <t>ヨウト</t>
    </rPh>
    <rPh sb="5" eb="6">
      <t>ベツ</t>
    </rPh>
    <rPh sb="6" eb="9">
      <t>ユカメンセキ</t>
    </rPh>
    <rPh sb="12" eb="15">
      <t>グタイテキ</t>
    </rPh>
    <rPh sb="16" eb="18">
      <t>ヨウト</t>
    </rPh>
    <rPh sb="19" eb="21">
      <t>メイショウ</t>
    </rPh>
    <phoneticPr fontId="1"/>
  </si>
  <si>
    <t>【7.用途別床面積】ﾎ.床面積-17</t>
    <rPh sb="3" eb="5">
      <t>ヨウト</t>
    </rPh>
    <rPh sb="5" eb="6">
      <t>ベツ</t>
    </rPh>
    <rPh sb="6" eb="9">
      <t>ユカメンセキ</t>
    </rPh>
    <rPh sb="12" eb="15">
      <t>ユカメンセキ</t>
    </rPh>
    <phoneticPr fontId="1"/>
  </si>
  <si>
    <t>【7.用途別床面積】ﾍ.用途の区分-17</t>
    <rPh sb="3" eb="5">
      <t>ヨウト</t>
    </rPh>
    <rPh sb="5" eb="6">
      <t>ベツ</t>
    </rPh>
    <rPh sb="6" eb="9">
      <t>ユカメンセキ</t>
    </rPh>
    <rPh sb="12" eb="14">
      <t>ヨウト</t>
    </rPh>
    <rPh sb="15" eb="17">
      <t>クブン</t>
    </rPh>
    <phoneticPr fontId="1"/>
  </si>
  <si>
    <t>【7.用途別床面積】ﾍ.具体的な用途の名称-17</t>
    <rPh sb="3" eb="5">
      <t>ヨウト</t>
    </rPh>
    <rPh sb="5" eb="6">
      <t>ベツ</t>
    </rPh>
    <rPh sb="6" eb="9">
      <t>ユカメンセキ</t>
    </rPh>
    <rPh sb="12" eb="15">
      <t>グタイテキ</t>
    </rPh>
    <rPh sb="16" eb="18">
      <t>ヨウト</t>
    </rPh>
    <rPh sb="19" eb="21">
      <t>メイショウ</t>
    </rPh>
    <phoneticPr fontId="1"/>
  </si>
  <si>
    <t>【7.用途別床面積】ﾍ.床面積-17</t>
    <rPh sb="3" eb="5">
      <t>ヨウト</t>
    </rPh>
    <rPh sb="5" eb="6">
      <t>ベツ</t>
    </rPh>
    <rPh sb="6" eb="9">
      <t>ユカメンセキ</t>
    </rPh>
    <rPh sb="12" eb="15">
      <t>ユカメンセキ</t>
    </rPh>
    <phoneticPr fontId="1"/>
  </si>
  <si>
    <t>【8.その他必要な事項】-17</t>
    <rPh sb="5" eb="6">
      <t>タ</t>
    </rPh>
    <rPh sb="6" eb="8">
      <t>ヒツヨウ</t>
    </rPh>
    <rPh sb="9" eb="11">
      <t>ジコウ</t>
    </rPh>
    <phoneticPr fontId="1"/>
  </si>
  <si>
    <t>【9.備考】-17</t>
    <rPh sb="3" eb="5">
      <t>ビコウ</t>
    </rPh>
    <phoneticPr fontId="1"/>
  </si>
  <si>
    <t>【2.階】-18</t>
    <rPh sb="3" eb="4">
      <t>カイ</t>
    </rPh>
    <phoneticPr fontId="1"/>
  </si>
  <si>
    <t>【3.柱の小径】-18</t>
    <rPh sb="3" eb="4">
      <t>ハシラ</t>
    </rPh>
    <rPh sb="5" eb="6">
      <t>ショウ</t>
    </rPh>
    <rPh sb="6" eb="7">
      <t>ケイ</t>
    </rPh>
    <phoneticPr fontId="1"/>
  </si>
  <si>
    <t>【4.横架材間の垂直距離】-18</t>
    <rPh sb="3" eb="4">
      <t>ヨコ</t>
    </rPh>
    <rPh sb="6" eb="7">
      <t>カン</t>
    </rPh>
    <rPh sb="8" eb="10">
      <t>スイチョク</t>
    </rPh>
    <rPh sb="10" eb="12">
      <t>キョリ</t>
    </rPh>
    <phoneticPr fontId="1"/>
  </si>
  <si>
    <t>【5.階の高さ】-18</t>
    <rPh sb="3" eb="4">
      <t>カイ</t>
    </rPh>
    <rPh sb="5" eb="6">
      <t>タカ</t>
    </rPh>
    <phoneticPr fontId="1"/>
  </si>
  <si>
    <t>【6.天井】ｲ.居室の天井の高さ-18</t>
    <rPh sb="3" eb="5">
      <t>テンジョウ</t>
    </rPh>
    <rPh sb="8" eb="10">
      <t>キョシツ</t>
    </rPh>
    <rPh sb="11" eb="13">
      <t>テンジョウ</t>
    </rPh>
    <rPh sb="14" eb="15">
      <t>タカ</t>
    </rPh>
    <phoneticPr fontId="1"/>
  </si>
  <si>
    <t>【6.天井】ﾛ.令39条3項に規定する特定天井-18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</si>
  <si>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【7.用途別床面積】ｲ.用途の区分-18</t>
    <rPh sb="3" eb="5">
      <t>ヨウト</t>
    </rPh>
    <rPh sb="5" eb="6">
      <t>ベツ</t>
    </rPh>
    <rPh sb="6" eb="9">
      <t>ユカメンセキ</t>
    </rPh>
    <rPh sb="12" eb="14">
      <t>ヨウト</t>
    </rPh>
    <rPh sb="15" eb="17">
      <t>クブン</t>
    </rPh>
    <phoneticPr fontId="1"/>
  </si>
  <si>
    <t>【7.用途別床面積】ｲ.具体的な用途の名称-18</t>
    <rPh sb="3" eb="5">
      <t>ヨウト</t>
    </rPh>
    <rPh sb="5" eb="6">
      <t>ベツ</t>
    </rPh>
    <rPh sb="6" eb="9">
      <t>ユカメンセキ</t>
    </rPh>
    <rPh sb="12" eb="15">
      <t>グタイテキ</t>
    </rPh>
    <rPh sb="16" eb="18">
      <t>ヨウト</t>
    </rPh>
    <rPh sb="19" eb="21">
      <t>メイショウ</t>
    </rPh>
    <phoneticPr fontId="1"/>
  </si>
  <si>
    <t>【7.用途別床面積】ｲ.床面積-18</t>
    <rPh sb="3" eb="5">
      <t>ヨウト</t>
    </rPh>
    <rPh sb="5" eb="6">
      <t>ベツ</t>
    </rPh>
    <rPh sb="6" eb="9">
      <t>ユカメンセキ</t>
    </rPh>
    <rPh sb="12" eb="15">
      <t>ユカメンセキ</t>
    </rPh>
    <phoneticPr fontId="1"/>
  </si>
  <si>
    <t>【7.用途別床面積】ﾛ.用途の区分-18</t>
    <rPh sb="3" eb="5">
      <t>ヨウト</t>
    </rPh>
    <rPh sb="5" eb="6">
      <t>ベツ</t>
    </rPh>
    <rPh sb="6" eb="9">
      <t>ユカメンセキ</t>
    </rPh>
    <rPh sb="12" eb="14">
      <t>ヨウト</t>
    </rPh>
    <rPh sb="15" eb="17">
      <t>クブン</t>
    </rPh>
    <phoneticPr fontId="1"/>
  </si>
  <si>
    <t>【7.用途別床面積】ﾛ.具体的な用途の名称-18</t>
    <rPh sb="3" eb="5">
      <t>ヨウト</t>
    </rPh>
    <rPh sb="5" eb="6">
      <t>ベツ</t>
    </rPh>
    <rPh sb="6" eb="9">
      <t>ユカメンセキ</t>
    </rPh>
    <rPh sb="12" eb="15">
      <t>グタイテキ</t>
    </rPh>
    <rPh sb="16" eb="18">
      <t>ヨウト</t>
    </rPh>
    <rPh sb="19" eb="21">
      <t>メイショウ</t>
    </rPh>
    <phoneticPr fontId="1"/>
  </si>
  <si>
    <t>【7.用途別床面積】ﾛ.床面積-18</t>
    <rPh sb="3" eb="5">
      <t>ヨウト</t>
    </rPh>
    <rPh sb="5" eb="6">
      <t>ベツ</t>
    </rPh>
    <rPh sb="6" eb="9">
      <t>ユカメンセキ</t>
    </rPh>
    <rPh sb="12" eb="15">
      <t>ユカメンセキ</t>
    </rPh>
    <phoneticPr fontId="1"/>
  </si>
  <si>
    <t>【7.用途別床面積】ﾊ.用途の区分-18</t>
    <rPh sb="3" eb="5">
      <t>ヨウト</t>
    </rPh>
    <rPh sb="5" eb="6">
      <t>ベツ</t>
    </rPh>
    <rPh sb="6" eb="9">
      <t>ユカメンセキ</t>
    </rPh>
    <rPh sb="12" eb="14">
      <t>ヨウト</t>
    </rPh>
    <rPh sb="15" eb="17">
      <t>クブン</t>
    </rPh>
    <phoneticPr fontId="1"/>
  </si>
  <si>
    <t>【7.用途別床面積】ﾊ.具体的な用途の名称-18</t>
    <rPh sb="3" eb="5">
      <t>ヨウト</t>
    </rPh>
    <rPh sb="5" eb="6">
      <t>ベツ</t>
    </rPh>
    <rPh sb="6" eb="9">
      <t>ユカメンセキ</t>
    </rPh>
    <rPh sb="12" eb="15">
      <t>グタイテキ</t>
    </rPh>
    <rPh sb="16" eb="18">
      <t>ヨウト</t>
    </rPh>
    <rPh sb="19" eb="21">
      <t>メイショウ</t>
    </rPh>
    <phoneticPr fontId="1"/>
  </si>
  <si>
    <t>【7.用途別床面積】ﾊ.床面積-18</t>
    <rPh sb="3" eb="5">
      <t>ヨウト</t>
    </rPh>
    <rPh sb="5" eb="6">
      <t>ベツ</t>
    </rPh>
    <rPh sb="6" eb="9">
      <t>ユカメンセキ</t>
    </rPh>
    <rPh sb="12" eb="15">
      <t>ユカメンセキ</t>
    </rPh>
    <phoneticPr fontId="1"/>
  </si>
  <si>
    <t>【7.用途別床面積】ﾆ.用途の区分-18</t>
    <rPh sb="3" eb="5">
      <t>ヨウト</t>
    </rPh>
    <rPh sb="5" eb="6">
      <t>ベツ</t>
    </rPh>
    <rPh sb="6" eb="9">
      <t>ユカメンセキ</t>
    </rPh>
    <rPh sb="12" eb="14">
      <t>ヨウト</t>
    </rPh>
    <rPh sb="15" eb="17">
      <t>クブン</t>
    </rPh>
    <phoneticPr fontId="1"/>
  </si>
  <si>
    <t>【7.用途別床面積】ﾆ.具体的な用途の名称-18</t>
    <rPh sb="3" eb="5">
      <t>ヨウト</t>
    </rPh>
    <rPh sb="5" eb="6">
      <t>ベツ</t>
    </rPh>
    <rPh sb="6" eb="9">
      <t>ユカメンセキ</t>
    </rPh>
    <rPh sb="12" eb="15">
      <t>グタイテキ</t>
    </rPh>
    <rPh sb="16" eb="18">
      <t>ヨウト</t>
    </rPh>
    <rPh sb="19" eb="21">
      <t>メイショウ</t>
    </rPh>
    <phoneticPr fontId="1"/>
  </si>
  <si>
    <t>【7.用途別床面積】ﾆ.床面積-18</t>
    <rPh sb="3" eb="5">
      <t>ヨウト</t>
    </rPh>
    <rPh sb="5" eb="6">
      <t>ベツ</t>
    </rPh>
    <rPh sb="6" eb="9">
      <t>ユカメンセキ</t>
    </rPh>
    <rPh sb="12" eb="15">
      <t>ユカメンセキ</t>
    </rPh>
    <phoneticPr fontId="1"/>
  </si>
  <si>
    <t>【7.用途別床面積】ﾎ.用途の区分-18</t>
    <rPh sb="3" eb="5">
      <t>ヨウト</t>
    </rPh>
    <rPh sb="5" eb="6">
      <t>ベツ</t>
    </rPh>
    <rPh sb="6" eb="9">
      <t>ユカメンセキ</t>
    </rPh>
    <rPh sb="12" eb="14">
      <t>ヨウト</t>
    </rPh>
    <rPh sb="15" eb="17">
      <t>クブン</t>
    </rPh>
    <phoneticPr fontId="1"/>
  </si>
  <si>
    <t>【7.用途別床面積】ﾎ.具体的な用途の名称-18</t>
    <rPh sb="3" eb="5">
      <t>ヨウト</t>
    </rPh>
    <rPh sb="5" eb="6">
      <t>ベツ</t>
    </rPh>
    <rPh sb="6" eb="9">
      <t>ユカメンセキ</t>
    </rPh>
    <rPh sb="12" eb="15">
      <t>グタイテキ</t>
    </rPh>
    <rPh sb="16" eb="18">
      <t>ヨウト</t>
    </rPh>
    <rPh sb="19" eb="21">
      <t>メイショウ</t>
    </rPh>
    <phoneticPr fontId="1"/>
  </si>
  <si>
    <t>【7.用途別床面積】ﾎ.床面積-18</t>
    <rPh sb="3" eb="5">
      <t>ヨウト</t>
    </rPh>
    <rPh sb="5" eb="6">
      <t>ベツ</t>
    </rPh>
    <rPh sb="6" eb="9">
      <t>ユカメンセキ</t>
    </rPh>
    <rPh sb="12" eb="15">
      <t>ユカメンセキ</t>
    </rPh>
    <phoneticPr fontId="1"/>
  </si>
  <si>
    <t>【7.用途別床面積】ﾍ.用途の区分-18</t>
    <rPh sb="3" eb="5">
      <t>ヨウト</t>
    </rPh>
    <rPh sb="5" eb="6">
      <t>ベツ</t>
    </rPh>
    <rPh sb="6" eb="9">
      <t>ユカメンセキ</t>
    </rPh>
    <rPh sb="12" eb="14">
      <t>ヨウト</t>
    </rPh>
    <rPh sb="15" eb="17">
      <t>クブン</t>
    </rPh>
    <phoneticPr fontId="1"/>
  </si>
  <si>
    <t>【7.用途別床面積】ﾍ.具体的な用途の名称-18</t>
    <rPh sb="3" eb="5">
      <t>ヨウト</t>
    </rPh>
    <rPh sb="5" eb="6">
      <t>ベツ</t>
    </rPh>
    <rPh sb="6" eb="9">
      <t>ユカメンセキ</t>
    </rPh>
    <rPh sb="12" eb="15">
      <t>グタイテキ</t>
    </rPh>
    <rPh sb="16" eb="18">
      <t>ヨウト</t>
    </rPh>
    <rPh sb="19" eb="21">
      <t>メイショウ</t>
    </rPh>
    <phoneticPr fontId="1"/>
  </si>
  <si>
    <t>【7.用途別床面積】ﾍ.床面積-18</t>
    <rPh sb="3" eb="5">
      <t>ヨウト</t>
    </rPh>
    <rPh sb="5" eb="6">
      <t>ベツ</t>
    </rPh>
    <rPh sb="6" eb="9">
      <t>ユカメンセキ</t>
    </rPh>
    <rPh sb="12" eb="15">
      <t>ユカメンセキ</t>
    </rPh>
    <phoneticPr fontId="1"/>
  </si>
  <si>
    <t>【8.その他必要な事項】-18</t>
    <rPh sb="5" eb="6">
      <t>タ</t>
    </rPh>
    <rPh sb="6" eb="8">
      <t>ヒツヨウ</t>
    </rPh>
    <rPh sb="9" eb="11">
      <t>ジコウ</t>
    </rPh>
    <phoneticPr fontId="1"/>
  </si>
  <si>
    <t>【9.備考】-18</t>
    <rPh sb="3" eb="5">
      <t>ビコウ</t>
    </rPh>
    <phoneticPr fontId="1"/>
  </si>
  <si>
    <t>【2.階】-19</t>
    <rPh sb="3" eb="4">
      <t>カイ</t>
    </rPh>
    <phoneticPr fontId="1"/>
  </si>
  <si>
    <t>【3.柱の小径】-19</t>
    <rPh sb="3" eb="4">
      <t>ハシラ</t>
    </rPh>
    <rPh sb="5" eb="6">
      <t>ショウ</t>
    </rPh>
    <rPh sb="6" eb="7">
      <t>ケイ</t>
    </rPh>
    <phoneticPr fontId="1"/>
  </si>
  <si>
    <t>【4.横架材間の垂直距離】-19</t>
    <rPh sb="3" eb="4">
      <t>ヨコ</t>
    </rPh>
    <rPh sb="6" eb="7">
      <t>カン</t>
    </rPh>
    <rPh sb="8" eb="10">
      <t>スイチョク</t>
    </rPh>
    <rPh sb="10" eb="12">
      <t>キョリ</t>
    </rPh>
    <phoneticPr fontId="1"/>
  </si>
  <si>
    <t>【5.階の高さ】-19</t>
    <rPh sb="3" eb="4">
      <t>カイ</t>
    </rPh>
    <rPh sb="5" eb="6">
      <t>タカ</t>
    </rPh>
    <phoneticPr fontId="1"/>
  </si>
  <si>
    <t>【6.天井】ｲ.居室の天井の高さ-19</t>
    <rPh sb="3" eb="5">
      <t>テンジョウ</t>
    </rPh>
    <rPh sb="8" eb="10">
      <t>キョシツ</t>
    </rPh>
    <rPh sb="11" eb="13">
      <t>テンジョウ</t>
    </rPh>
    <rPh sb="14" eb="15">
      <t>タカ</t>
    </rPh>
    <phoneticPr fontId="1"/>
  </si>
  <si>
    <t>【6.天井】ﾛ.令39条3項に規定する特定天井-19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</si>
  <si>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【7.用途別床面積】ｲ.用途の区分-19</t>
    <rPh sb="3" eb="5">
      <t>ヨウト</t>
    </rPh>
    <rPh sb="5" eb="6">
      <t>ベツ</t>
    </rPh>
    <rPh sb="6" eb="9">
      <t>ユカメンセキ</t>
    </rPh>
    <rPh sb="12" eb="14">
      <t>ヨウト</t>
    </rPh>
    <rPh sb="15" eb="17">
      <t>クブン</t>
    </rPh>
    <phoneticPr fontId="1"/>
  </si>
  <si>
    <t>【7.用途別床面積】ｲ.具体的な用途の名称-19</t>
    <rPh sb="3" eb="5">
      <t>ヨウト</t>
    </rPh>
    <rPh sb="5" eb="6">
      <t>ベツ</t>
    </rPh>
    <rPh sb="6" eb="9">
      <t>ユカメンセキ</t>
    </rPh>
    <rPh sb="12" eb="15">
      <t>グタイテキ</t>
    </rPh>
    <rPh sb="16" eb="18">
      <t>ヨウト</t>
    </rPh>
    <rPh sb="19" eb="21">
      <t>メイショウ</t>
    </rPh>
    <phoneticPr fontId="1"/>
  </si>
  <si>
    <t>【7.用途別床面積】ｲ.床面積-19</t>
    <rPh sb="3" eb="5">
      <t>ヨウト</t>
    </rPh>
    <rPh sb="5" eb="6">
      <t>ベツ</t>
    </rPh>
    <rPh sb="6" eb="9">
      <t>ユカメンセキ</t>
    </rPh>
    <rPh sb="12" eb="15">
      <t>ユカメンセキ</t>
    </rPh>
    <phoneticPr fontId="1"/>
  </si>
  <si>
    <t>【7.用途別床面積】ﾛ.用途の区分-19</t>
    <rPh sb="3" eb="5">
      <t>ヨウト</t>
    </rPh>
    <rPh sb="5" eb="6">
      <t>ベツ</t>
    </rPh>
    <rPh sb="6" eb="9">
      <t>ユカメンセキ</t>
    </rPh>
    <rPh sb="12" eb="14">
      <t>ヨウト</t>
    </rPh>
    <rPh sb="15" eb="17">
      <t>クブン</t>
    </rPh>
    <phoneticPr fontId="1"/>
  </si>
  <si>
    <t>【7.用途別床面積】ﾛ.具体的な用途の名称-19</t>
    <rPh sb="3" eb="5">
      <t>ヨウト</t>
    </rPh>
    <rPh sb="5" eb="6">
      <t>ベツ</t>
    </rPh>
    <rPh sb="6" eb="9">
      <t>ユカメンセキ</t>
    </rPh>
    <rPh sb="12" eb="15">
      <t>グタイテキ</t>
    </rPh>
    <rPh sb="16" eb="18">
      <t>ヨウト</t>
    </rPh>
    <rPh sb="19" eb="21">
      <t>メイショウ</t>
    </rPh>
    <phoneticPr fontId="1"/>
  </si>
  <si>
    <t>【7.用途別床面積】ﾛ.床面積-19</t>
    <rPh sb="3" eb="5">
      <t>ヨウト</t>
    </rPh>
    <rPh sb="5" eb="6">
      <t>ベツ</t>
    </rPh>
    <rPh sb="6" eb="9">
      <t>ユカメンセキ</t>
    </rPh>
    <rPh sb="12" eb="15">
      <t>ユカメンセキ</t>
    </rPh>
    <phoneticPr fontId="1"/>
  </si>
  <si>
    <t>【7.用途別床面積】ﾊ.用途の区分-19</t>
    <rPh sb="3" eb="5">
      <t>ヨウト</t>
    </rPh>
    <rPh sb="5" eb="6">
      <t>ベツ</t>
    </rPh>
    <rPh sb="6" eb="9">
      <t>ユカメンセキ</t>
    </rPh>
    <rPh sb="12" eb="14">
      <t>ヨウト</t>
    </rPh>
    <rPh sb="15" eb="17">
      <t>クブン</t>
    </rPh>
    <phoneticPr fontId="1"/>
  </si>
  <si>
    <t>【7.用途別床面積】ﾊ.具体的な用途の名称-19</t>
    <rPh sb="3" eb="5">
      <t>ヨウト</t>
    </rPh>
    <rPh sb="5" eb="6">
      <t>ベツ</t>
    </rPh>
    <rPh sb="6" eb="9">
      <t>ユカメンセキ</t>
    </rPh>
    <rPh sb="12" eb="15">
      <t>グタイテキ</t>
    </rPh>
    <rPh sb="16" eb="18">
      <t>ヨウト</t>
    </rPh>
    <rPh sb="19" eb="21">
      <t>メイショウ</t>
    </rPh>
    <phoneticPr fontId="1"/>
  </si>
  <si>
    <t>【7.用途別床面積】ﾊ.床面積-19</t>
    <rPh sb="3" eb="5">
      <t>ヨウト</t>
    </rPh>
    <rPh sb="5" eb="6">
      <t>ベツ</t>
    </rPh>
    <rPh sb="6" eb="9">
      <t>ユカメンセキ</t>
    </rPh>
    <rPh sb="12" eb="15">
      <t>ユカメンセキ</t>
    </rPh>
    <phoneticPr fontId="1"/>
  </si>
  <si>
    <t>【7.用途別床面積】ﾆ.用途の区分-19</t>
    <rPh sb="3" eb="5">
      <t>ヨウト</t>
    </rPh>
    <rPh sb="5" eb="6">
      <t>ベツ</t>
    </rPh>
    <rPh sb="6" eb="9">
      <t>ユカメンセキ</t>
    </rPh>
    <rPh sb="12" eb="14">
      <t>ヨウト</t>
    </rPh>
    <rPh sb="15" eb="17">
      <t>クブン</t>
    </rPh>
    <phoneticPr fontId="1"/>
  </si>
  <si>
    <t>【7.用途別床面積】ﾆ.具体的な用途の名称-19</t>
    <rPh sb="3" eb="5">
      <t>ヨウト</t>
    </rPh>
    <rPh sb="5" eb="6">
      <t>ベツ</t>
    </rPh>
    <rPh sb="6" eb="9">
      <t>ユカメンセキ</t>
    </rPh>
    <rPh sb="12" eb="15">
      <t>グタイテキ</t>
    </rPh>
    <rPh sb="16" eb="18">
      <t>ヨウト</t>
    </rPh>
    <rPh sb="19" eb="21">
      <t>メイショウ</t>
    </rPh>
    <phoneticPr fontId="1"/>
  </si>
  <si>
    <t>【7.用途別床面積】ﾆ.床面積-19</t>
    <rPh sb="3" eb="5">
      <t>ヨウト</t>
    </rPh>
    <rPh sb="5" eb="6">
      <t>ベツ</t>
    </rPh>
    <rPh sb="6" eb="9">
      <t>ユカメンセキ</t>
    </rPh>
    <rPh sb="12" eb="15">
      <t>ユカメンセキ</t>
    </rPh>
    <phoneticPr fontId="1"/>
  </si>
  <si>
    <t>【7.用途別床面積】ﾎ.用途の区分-19</t>
    <rPh sb="3" eb="5">
      <t>ヨウト</t>
    </rPh>
    <rPh sb="5" eb="6">
      <t>ベツ</t>
    </rPh>
    <rPh sb="6" eb="9">
      <t>ユカメンセキ</t>
    </rPh>
    <rPh sb="12" eb="14">
      <t>ヨウト</t>
    </rPh>
    <rPh sb="15" eb="17">
      <t>クブン</t>
    </rPh>
    <phoneticPr fontId="1"/>
  </si>
  <si>
    <t>【7.用途別床面積】ﾎ.具体的な用途の名称-19</t>
    <rPh sb="3" eb="5">
      <t>ヨウト</t>
    </rPh>
    <rPh sb="5" eb="6">
      <t>ベツ</t>
    </rPh>
    <rPh sb="6" eb="9">
      <t>ユカメンセキ</t>
    </rPh>
    <rPh sb="12" eb="15">
      <t>グタイテキ</t>
    </rPh>
    <rPh sb="16" eb="18">
      <t>ヨウト</t>
    </rPh>
    <rPh sb="19" eb="21">
      <t>メイショウ</t>
    </rPh>
    <phoneticPr fontId="1"/>
  </si>
  <si>
    <t>【7.用途別床面積】ﾎ.床面積-19</t>
    <rPh sb="3" eb="5">
      <t>ヨウト</t>
    </rPh>
    <rPh sb="5" eb="6">
      <t>ベツ</t>
    </rPh>
    <rPh sb="6" eb="9">
      <t>ユカメンセキ</t>
    </rPh>
    <rPh sb="12" eb="15">
      <t>ユカメンセキ</t>
    </rPh>
    <phoneticPr fontId="1"/>
  </si>
  <si>
    <t>【7.用途別床面積】ﾍ.用途の区分-19</t>
    <rPh sb="3" eb="5">
      <t>ヨウト</t>
    </rPh>
    <rPh sb="5" eb="6">
      <t>ベツ</t>
    </rPh>
    <rPh sb="6" eb="9">
      <t>ユカメンセキ</t>
    </rPh>
    <rPh sb="12" eb="14">
      <t>ヨウト</t>
    </rPh>
    <rPh sb="15" eb="17">
      <t>クブン</t>
    </rPh>
    <phoneticPr fontId="1"/>
  </si>
  <si>
    <t>【7.用途別床面積】ﾍ.具体的な用途の名称-19</t>
    <rPh sb="3" eb="5">
      <t>ヨウト</t>
    </rPh>
    <rPh sb="5" eb="6">
      <t>ベツ</t>
    </rPh>
    <rPh sb="6" eb="9">
      <t>ユカメンセキ</t>
    </rPh>
    <rPh sb="12" eb="15">
      <t>グタイテキ</t>
    </rPh>
    <rPh sb="16" eb="18">
      <t>ヨウト</t>
    </rPh>
    <rPh sb="19" eb="21">
      <t>メイショウ</t>
    </rPh>
    <phoneticPr fontId="1"/>
  </si>
  <si>
    <t>【7.用途別床面積】ﾍ.床面積-19</t>
    <rPh sb="3" eb="5">
      <t>ヨウト</t>
    </rPh>
    <rPh sb="5" eb="6">
      <t>ベツ</t>
    </rPh>
    <rPh sb="6" eb="9">
      <t>ユカメンセキ</t>
    </rPh>
    <rPh sb="12" eb="15">
      <t>ユカメンセキ</t>
    </rPh>
    <phoneticPr fontId="1"/>
  </si>
  <si>
    <t>【8.その他必要な事項】-19</t>
    <rPh sb="5" eb="6">
      <t>タ</t>
    </rPh>
    <rPh sb="6" eb="8">
      <t>ヒツヨウ</t>
    </rPh>
    <rPh sb="9" eb="11">
      <t>ジコウ</t>
    </rPh>
    <phoneticPr fontId="1"/>
  </si>
  <si>
    <t>【9.備考】-19</t>
    <rPh sb="3" eb="5">
      <t>ビコウ</t>
    </rPh>
    <phoneticPr fontId="1"/>
  </si>
  <si>
    <t>【2.階】-20</t>
    <rPh sb="3" eb="4">
      <t>カイ</t>
    </rPh>
    <phoneticPr fontId="1"/>
  </si>
  <si>
    <t>【3.柱の小径】-20</t>
    <rPh sb="3" eb="4">
      <t>ハシラ</t>
    </rPh>
    <rPh sb="5" eb="6">
      <t>ショウ</t>
    </rPh>
    <rPh sb="6" eb="7">
      <t>ケイ</t>
    </rPh>
    <phoneticPr fontId="1"/>
  </si>
  <si>
    <t>【4.横架材間の垂直距離】-20</t>
    <rPh sb="3" eb="4">
      <t>ヨコ</t>
    </rPh>
    <rPh sb="6" eb="7">
      <t>カン</t>
    </rPh>
    <rPh sb="8" eb="10">
      <t>スイチョク</t>
    </rPh>
    <rPh sb="10" eb="12">
      <t>キョリ</t>
    </rPh>
    <phoneticPr fontId="1"/>
  </si>
  <si>
    <t>【5.階の高さ】-20</t>
    <rPh sb="3" eb="4">
      <t>カイ</t>
    </rPh>
    <rPh sb="5" eb="6">
      <t>タカ</t>
    </rPh>
    <phoneticPr fontId="1"/>
  </si>
  <si>
    <t>【6.天井】ｲ.居室の天井の高さ-20</t>
    <rPh sb="3" eb="5">
      <t>テンジョウ</t>
    </rPh>
    <rPh sb="8" eb="10">
      <t>キョシツ</t>
    </rPh>
    <rPh sb="11" eb="13">
      <t>テンジョウ</t>
    </rPh>
    <rPh sb="14" eb="15">
      <t>タカ</t>
    </rPh>
    <phoneticPr fontId="1"/>
  </si>
  <si>
    <t>【6.天井】ﾛ.令39条3項に規定する特定天井-20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</si>
  <si>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【7.用途別床面積】ｲ.用途の区分-20</t>
    <rPh sb="3" eb="5">
      <t>ヨウト</t>
    </rPh>
    <rPh sb="5" eb="6">
      <t>ベツ</t>
    </rPh>
    <rPh sb="6" eb="9">
      <t>ユカメンセキ</t>
    </rPh>
    <rPh sb="12" eb="14">
      <t>ヨウト</t>
    </rPh>
    <rPh sb="15" eb="17">
      <t>クブン</t>
    </rPh>
    <phoneticPr fontId="1"/>
  </si>
  <si>
    <t>【7.用途別床面積】ｲ.具体的な用途の名称-20</t>
    <rPh sb="3" eb="5">
      <t>ヨウト</t>
    </rPh>
    <rPh sb="5" eb="6">
      <t>ベツ</t>
    </rPh>
    <rPh sb="6" eb="9">
      <t>ユカメンセキ</t>
    </rPh>
    <rPh sb="12" eb="15">
      <t>グタイテキ</t>
    </rPh>
    <rPh sb="16" eb="18">
      <t>ヨウト</t>
    </rPh>
    <rPh sb="19" eb="21">
      <t>メイショウ</t>
    </rPh>
    <phoneticPr fontId="1"/>
  </si>
  <si>
    <t>【7.用途別床面積】ｲ.床面積-20</t>
    <rPh sb="3" eb="5">
      <t>ヨウト</t>
    </rPh>
    <rPh sb="5" eb="6">
      <t>ベツ</t>
    </rPh>
    <rPh sb="6" eb="9">
      <t>ユカメンセキ</t>
    </rPh>
    <rPh sb="12" eb="15">
      <t>ユカメンセキ</t>
    </rPh>
    <phoneticPr fontId="1"/>
  </si>
  <si>
    <t>【7.用途別床面積】ﾛ.用途の区分-20</t>
    <rPh sb="3" eb="5">
      <t>ヨウト</t>
    </rPh>
    <rPh sb="5" eb="6">
      <t>ベツ</t>
    </rPh>
    <rPh sb="6" eb="9">
      <t>ユカメンセキ</t>
    </rPh>
    <rPh sb="12" eb="14">
      <t>ヨウト</t>
    </rPh>
    <rPh sb="15" eb="17">
      <t>クブン</t>
    </rPh>
    <phoneticPr fontId="1"/>
  </si>
  <si>
    <t>【7.用途別床面積】ﾛ.具体的な用途の名称-20</t>
    <rPh sb="3" eb="5">
      <t>ヨウト</t>
    </rPh>
    <rPh sb="5" eb="6">
      <t>ベツ</t>
    </rPh>
    <rPh sb="6" eb="9">
      <t>ユカメンセキ</t>
    </rPh>
    <rPh sb="12" eb="15">
      <t>グタイテキ</t>
    </rPh>
    <rPh sb="16" eb="18">
      <t>ヨウト</t>
    </rPh>
    <rPh sb="19" eb="21">
      <t>メイショウ</t>
    </rPh>
    <phoneticPr fontId="1"/>
  </si>
  <si>
    <t>【7.用途別床面積】ﾛ.床面積-20</t>
    <rPh sb="3" eb="5">
      <t>ヨウト</t>
    </rPh>
    <rPh sb="5" eb="6">
      <t>ベツ</t>
    </rPh>
    <rPh sb="6" eb="9">
      <t>ユカメンセキ</t>
    </rPh>
    <rPh sb="12" eb="15">
      <t>ユカメンセキ</t>
    </rPh>
    <phoneticPr fontId="1"/>
  </si>
  <si>
    <t>【7.用途別床面積】ﾊ.用途の区分-20</t>
    <rPh sb="3" eb="5">
      <t>ヨウト</t>
    </rPh>
    <rPh sb="5" eb="6">
      <t>ベツ</t>
    </rPh>
    <rPh sb="6" eb="9">
      <t>ユカメンセキ</t>
    </rPh>
    <rPh sb="12" eb="14">
      <t>ヨウト</t>
    </rPh>
    <rPh sb="15" eb="17">
      <t>クブン</t>
    </rPh>
    <phoneticPr fontId="1"/>
  </si>
  <si>
    <t>【7.用途別床面積】ﾊ.具体的な用途の名称-20</t>
    <rPh sb="3" eb="5">
      <t>ヨウト</t>
    </rPh>
    <rPh sb="5" eb="6">
      <t>ベツ</t>
    </rPh>
    <rPh sb="6" eb="9">
      <t>ユカメンセキ</t>
    </rPh>
    <rPh sb="12" eb="15">
      <t>グタイテキ</t>
    </rPh>
    <rPh sb="16" eb="18">
      <t>ヨウト</t>
    </rPh>
    <rPh sb="19" eb="21">
      <t>メイショウ</t>
    </rPh>
    <phoneticPr fontId="1"/>
  </si>
  <si>
    <t>【7.用途別床面積】ﾊ.床面積-20</t>
    <rPh sb="3" eb="5">
      <t>ヨウト</t>
    </rPh>
    <rPh sb="5" eb="6">
      <t>ベツ</t>
    </rPh>
    <rPh sb="6" eb="9">
      <t>ユカメンセキ</t>
    </rPh>
    <rPh sb="12" eb="15">
      <t>ユカメンセキ</t>
    </rPh>
    <phoneticPr fontId="1"/>
  </si>
  <si>
    <t>【7.用途別床面積】ﾆ.用途の区分-20</t>
    <rPh sb="3" eb="5">
      <t>ヨウト</t>
    </rPh>
    <rPh sb="5" eb="6">
      <t>ベツ</t>
    </rPh>
    <rPh sb="6" eb="9">
      <t>ユカメンセキ</t>
    </rPh>
    <rPh sb="12" eb="14">
      <t>ヨウト</t>
    </rPh>
    <rPh sb="15" eb="17">
      <t>クブン</t>
    </rPh>
    <phoneticPr fontId="1"/>
  </si>
  <si>
    <t>【7.用途別床面積】ﾆ.具体的な用途の名称-20</t>
    <rPh sb="3" eb="5">
      <t>ヨウト</t>
    </rPh>
    <rPh sb="5" eb="6">
      <t>ベツ</t>
    </rPh>
    <rPh sb="6" eb="9">
      <t>ユカメンセキ</t>
    </rPh>
    <rPh sb="12" eb="15">
      <t>グタイテキ</t>
    </rPh>
    <rPh sb="16" eb="18">
      <t>ヨウト</t>
    </rPh>
    <rPh sb="19" eb="21">
      <t>メイショウ</t>
    </rPh>
    <phoneticPr fontId="1"/>
  </si>
  <si>
    <t>【7.用途別床面積】ﾆ.床面積-20</t>
    <rPh sb="3" eb="5">
      <t>ヨウト</t>
    </rPh>
    <rPh sb="5" eb="6">
      <t>ベツ</t>
    </rPh>
    <rPh sb="6" eb="9">
      <t>ユカメンセキ</t>
    </rPh>
    <rPh sb="12" eb="15">
      <t>ユカメンセキ</t>
    </rPh>
    <phoneticPr fontId="1"/>
  </si>
  <si>
    <t>【7.用途別床面積】ﾎ.用途の区分-20</t>
    <rPh sb="3" eb="5">
      <t>ヨウト</t>
    </rPh>
    <rPh sb="5" eb="6">
      <t>ベツ</t>
    </rPh>
    <rPh sb="6" eb="9">
      <t>ユカメンセキ</t>
    </rPh>
    <rPh sb="12" eb="14">
      <t>ヨウト</t>
    </rPh>
    <rPh sb="15" eb="17">
      <t>クブン</t>
    </rPh>
    <phoneticPr fontId="1"/>
  </si>
  <si>
    <t>【7.用途別床面積】ﾎ.具体的な用途の名称-20</t>
    <rPh sb="3" eb="5">
      <t>ヨウト</t>
    </rPh>
    <rPh sb="5" eb="6">
      <t>ベツ</t>
    </rPh>
    <rPh sb="6" eb="9">
      <t>ユカメンセキ</t>
    </rPh>
    <rPh sb="12" eb="15">
      <t>グタイテキ</t>
    </rPh>
    <rPh sb="16" eb="18">
      <t>ヨウト</t>
    </rPh>
    <rPh sb="19" eb="21">
      <t>メイショウ</t>
    </rPh>
    <phoneticPr fontId="1"/>
  </si>
  <si>
    <t>【7.用途別床面積】ﾎ.床面積-20</t>
    <rPh sb="3" eb="5">
      <t>ヨウト</t>
    </rPh>
    <rPh sb="5" eb="6">
      <t>ベツ</t>
    </rPh>
    <rPh sb="6" eb="9">
      <t>ユカメンセキ</t>
    </rPh>
    <rPh sb="12" eb="15">
      <t>ユカメンセキ</t>
    </rPh>
    <phoneticPr fontId="1"/>
  </si>
  <si>
    <t>【7.用途別床面積】ﾍ.用途の区分-20</t>
    <rPh sb="3" eb="5">
      <t>ヨウト</t>
    </rPh>
    <rPh sb="5" eb="6">
      <t>ベツ</t>
    </rPh>
    <rPh sb="6" eb="9">
      <t>ユカメンセキ</t>
    </rPh>
    <rPh sb="12" eb="14">
      <t>ヨウト</t>
    </rPh>
    <rPh sb="15" eb="17">
      <t>クブン</t>
    </rPh>
    <phoneticPr fontId="1"/>
  </si>
  <si>
    <t>【7.用途別床面積】ﾍ.具体的な用途の名称-20</t>
    <rPh sb="3" eb="5">
      <t>ヨウト</t>
    </rPh>
    <rPh sb="5" eb="6">
      <t>ベツ</t>
    </rPh>
    <rPh sb="6" eb="9">
      <t>ユカメンセキ</t>
    </rPh>
    <rPh sb="12" eb="15">
      <t>グタイテキ</t>
    </rPh>
    <rPh sb="16" eb="18">
      <t>ヨウト</t>
    </rPh>
    <rPh sb="19" eb="21">
      <t>メイショウ</t>
    </rPh>
    <phoneticPr fontId="1"/>
  </si>
  <si>
    <t>【7.用途別床面積】ﾍ.床面積-20</t>
    <rPh sb="3" eb="5">
      <t>ヨウト</t>
    </rPh>
    <rPh sb="5" eb="6">
      <t>ベツ</t>
    </rPh>
    <rPh sb="6" eb="9">
      <t>ユカメンセキ</t>
    </rPh>
    <rPh sb="12" eb="15">
      <t>ユカメンセキ</t>
    </rPh>
    <phoneticPr fontId="1"/>
  </si>
  <si>
    <t>【8.その他必要な事項】-20</t>
    <rPh sb="5" eb="6">
      <t>タ</t>
    </rPh>
    <rPh sb="6" eb="8">
      <t>ヒツヨウ</t>
    </rPh>
    <rPh sb="9" eb="11">
      <t>ジコウ</t>
    </rPh>
    <phoneticPr fontId="1"/>
  </si>
  <si>
    <t>【9.備考】-20</t>
    <rPh sb="3" eb="5">
      <t>ビコウ</t>
    </rPh>
    <phoneticPr fontId="1"/>
  </si>
  <si>
    <t>【2.階】-21</t>
    <rPh sb="3" eb="4">
      <t>カイ</t>
    </rPh>
    <phoneticPr fontId="1"/>
  </si>
  <si>
    <t>【3.柱の小径】-21</t>
    <rPh sb="3" eb="4">
      <t>ハシラ</t>
    </rPh>
    <rPh sb="5" eb="6">
      <t>ショウ</t>
    </rPh>
    <rPh sb="6" eb="7">
      <t>ケイ</t>
    </rPh>
    <phoneticPr fontId="1"/>
  </si>
  <si>
    <t>【4.横架材間の垂直距離】-21</t>
    <rPh sb="3" eb="4">
      <t>ヨコ</t>
    </rPh>
    <rPh sb="6" eb="7">
      <t>カン</t>
    </rPh>
    <rPh sb="8" eb="10">
      <t>スイチョク</t>
    </rPh>
    <rPh sb="10" eb="12">
      <t>キョリ</t>
    </rPh>
    <phoneticPr fontId="1"/>
  </si>
  <si>
    <t>【5.階の高さ】-21</t>
    <rPh sb="3" eb="4">
      <t>カイ</t>
    </rPh>
    <rPh sb="5" eb="6">
      <t>タカ</t>
    </rPh>
    <phoneticPr fontId="1"/>
  </si>
  <si>
    <t>【6.天井】ｲ.居室の天井の高さ-21</t>
    <rPh sb="3" eb="5">
      <t>テンジョウ</t>
    </rPh>
    <rPh sb="8" eb="10">
      <t>キョシツ</t>
    </rPh>
    <rPh sb="11" eb="13">
      <t>テンジョウ</t>
    </rPh>
    <rPh sb="14" eb="15">
      <t>タカ</t>
    </rPh>
    <phoneticPr fontId="1"/>
  </si>
  <si>
    <t>【6.天井】ﾛ.令39条3項に規定する特定天井-21</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</si>
  <si>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【7.用途別床面積】ｲ.用途の区分-21</t>
    <rPh sb="3" eb="5">
      <t>ヨウト</t>
    </rPh>
    <rPh sb="5" eb="6">
      <t>ベツ</t>
    </rPh>
    <rPh sb="6" eb="9">
      <t>ユカメンセキ</t>
    </rPh>
    <rPh sb="12" eb="14">
      <t>ヨウト</t>
    </rPh>
    <rPh sb="15" eb="17">
      <t>クブン</t>
    </rPh>
    <phoneticPr fontId="1"/>
  </si>
  <si>
    <t>【7.用途別床面積】ｲ.具体的な用途の名称-21</t>
    <rPh sb="3" eb="5">
      <t>ヨウト</t>
    </rPh>
    <rPh sb="5" eb="6">
      <t>ベツ</t>
    </rPh>
    <rPh sb="6" eb="9">
      <t>ユカメンセキ</t>
    </rPh>
    <rPh sb="12" eb="15">
      <t>グタイテキ</t>
    </rPh>
    <rPh sb="16" eb="18">
      <t>ヨウト</t>
    </rPh>
    <rPh sb="19" eb="21">
      <t>メイショウ</t>
    </rPh>
    <phoneticPr fontId="1"/>
  </si>
  <si>
    <t>【7.用途別床面積】ｲ.床面積-21</t>
    <rPh sb="3" eb="5">
      <t>ヨウト</t>
    </rPh>
    <rPh sb="5" eb="6">
      <t>ベツ</t>
    </rPh>
    <rPh sb="6" eb="9">
      <t>ユカメンセキ</t>
    </rPh>
    <rPh sb="12" eb="15">
      <t>ユカメンセキ</t>
    </rPh>
    <phoneticPr fontId="1"/>
  </si>
  <si>
    <t>【7.用途別床面積】ﾛ.用途の区分-21</t>
    <rPh sb="3" eb="5">
      <t>ヨウト</t>
    </rPh>
    <rPh sb="5" eb="6">
      <t>ベツ</t>
    </rPh>
    <rPh sb="6" eb="9">
      <t>ユカメンセキ</t>
    </rPh>
    <rPh sb="12" eb="14">
      <t>ヨウト</t>
    </rPh>
    <rPh sb="15" eb="17">
      <t>クブン</t>
    </rPh>
    <phoneticPr fontId="1"/>
  </si>
  <si>
    <t>【7.用途別床面積】ﾛ.具体的な用途の名称-21</t>
    <rPh sb="3" eb="5">
      <t>ヨウト</t>
    </rPh>
    <rPh sb="5" eb="6">
      <t>ベツ</t>
    </rPh>
    <rPh sb="6" eb="9">
      <t>ユカメンセキ</t>
    </rPh>
    <rPh sb="12" eb="15">
      <t>グタイテキ</t>
    </rPh>
    <rPh sb="16" eb="18">
      <t>ヨウト</t>
    </rPh>
    <rPh sb="19" eb="21">
      <t>メイショウ</t>
    </rPh>
    <phoneticPr fontId="1"/>
  </si>
  <si>
    <t>【7.用途別床面積】ﾛ.床面積-21</t>
    <rPh sb="3" eb="5">
      <t>ヨウト</t>
    </rPh>
    <rPh sb="5" eb="6">
      <t>ベツ</t>
    </rPh>
    <rPh sb="6" eb="9">
      <t>ユカメンセキ</t>
    </rPh>
    <rPh sb="12" eb="15">
      <t>ユカメンセキ</t>
    </rPh>
    <phoneticPr fontId="1"/>
  </si>
  <si>
    <t>【7.用途別床面積】ﾊ.用途の区分-21</t>
    <rPh sb="3" eb="5">
      <t>ヨウト</t>
    </rPh>
    <rPh sb="5" eb="6">
      <t>ベツ</t>
    </rPh>
    <rPh sb="6" eb="9">
      <t>ユカメンセキ</t>
    </rPh>
    <rPh sb="12" eb="14">
      <t>ヨウト</t>
    </rPh>
    <rPh sb="15" eb="17">
      <t>クブン</t>
    </rPh>
    <phoneticPr fontId="1"/>
  </si>
  <si>
    <t>【7.用途別床面積】ﾊ.具体的な用途の名称-21</t>
    <rPh sb="3" eb="5">
      <t>ヨウト</t>
    </rPh>
    <rPh sb="5" eb="6">
      <t>ベツ</t>
    </rPh>
    <rPh sb="6" eb="9">
      <t>ユカメンセキ</t>
    </rPh>
    <rPh sb="12" eb="15">
      <t>グタイテキ</t>
    </rPh>
    <rPh sb="16" eb="18">
      <t>ヨウト</t>
    </rPh>
    <rPh sb="19" eb="21">
      <t>メイショウ</t>
    </rPh>
    <phoneticPr fontId="1"/>
  </si>
  <si>
    <t>【7.用途別床面積】ﾊ.床面積-21</t>
    <rPh sb="3" eb="5">
      <t>ヨウト</t>
    </rPh>
    <rPh sb="5" eb="6">
      <t>ベツ</t>
    </rPh>
    <rPh sb="6" eb="9">
      <t>ユカメンセキ</t>
    </rPh>
    <rPh sb="12" eb="15">
      <t>ユカメンセキ</t>
    </rPh>
    <phoneticPr fontId="1"/>
  </si>
  <si>
    <t>【7.用途別床面積】ﾆ.用途の区分-21</t>
    <rPh sb="3" eb="5">
      <t>ヨウト</t>
    </rPh>
    <rPh sb="5" eb="6">
      <t>ベツ</t>
    </rPh>
    <rPh sb="6" eb="9">
      <t>ユカメンセキ</t>
    </rPh>
    <rPh sb="12" eb="14">
      <t>ヨウト</t>
    </rPh>
    <rPh sb="15" eb="17">
      <t>クブン</t>
    </rPh>
    <phoneticPr fontId="1"/>
  </si>
  <si>
    <t>【7.用途別床面積】ﾆ.具体的な用途の名称-21</t>
    <rPh sb="3" eb="5">
      <t>ヨウト</t>
    </rPh>
    <rPh sb="5" eb="6">
      <t>ベツ</t>
    </rPh>
    <rPh sb="6" eb="9">
      <t>ユカメンセキ</t>
    </rPh>
    <rPh sb="12" eb="15">
      <t>グタイテキ</t>
    </rPh>
    <rPh sb="16" eb="18">
      <t>ヨウト</t>
    </rPh>
    <rPh sb="19" eb="21">
      <t>メイショウ</t>
    </rPh>
    <phoneticPr fontId="1"/>
  </si>
  <si>
    <t>【7.用途別床面積】ﾆ.床面積-21</t>
    <rPh sb="3" eb="5">
      <t>ヨウト</t>
    </rPh>
    <rPh sb="5" eb="6">
      <t>ベツ</t>
    </rPh>
    <rPh sb="6" eb="9">
      <t>ユカメンセキ</t>
    </rPh>
    <rPh sb="12" eb="15">
      <t>ユカメンセキ</t>
    </rPh>
    <phoneticPr fontId="1"/>
  </si>
  <si>
    <t>【7.用途別床面積】ﾎ.用途の区分-21</t>
    <rPh sb="3" eb="5">
      <t>ヨウト</t>
    </rPh>
    <rPh sb="5" eb="6">
      <t>ベツ</t>
    </rPh>
    <rPh sb="6" eb="9">
      <t>ユカメンセキ</t>
    </rPh>
    <rPh sb="12" eb="14">
      <t>ヨウト</t>
    </rPh>
    <rPh sb="15" eb="17">
      <t>クブン</t>
    </rPh>
    <phoneticPr fontId="1"/>
  </si>
  <si>
    <t>【7.用途別床面積】ﾎ.具体的な用途の名称-21</t>
    <rPh sb="3" eb="5">
      <t>ヨウト</t>
    </rPh>
    <rPh sb="5" eb="6">
      <t>ベツ</t>
    </rPh>
    <rPh sb="6" eb="9">
      <t>ユカメンセキ</t>
    </rPh>
    <rPh sb="12" eb="15">
      <t>グタイテキ</t>
    </rPh>
    <rPh sb="16" eb="18">
      <t>ヨウト</t>
    </rPh>
    <rPh sb="19" eb="21">
      <t>メイショウ</t>
    </rPh>
    <phoneticPr fontId="1"/>
  </si>
  <si>
    <t>【7.用途別床面積】ﾎ.床面積-21</t>
    <rPh sb="3" eb="5">
      <t>ヨウト</t>
    </rPh>
    <rPh sb="5" eb="6">
      <t>ベツ</t>
    </rPh>
    <rPh sb="6" eb="9">
      <t>ユカメンセキ</t>
    </rPh>
    <rPh sb="12" eb="15">
      <t>ユカメンセキ</t>
    </rPh>
    <phoneticPr fontId="1"/>
  </si>
  <si>
    <t>【7.用途別床面積】ﾍ.用途の区分-21</t>
    <rPh sb="3" eb="5">
      <t>ヨウト</t>
    </rPh>
    <rPh sb="5" eb="6">
      <t>ベツ</t>
    </rPh>
    <rPh sb="6" eb="9">
      <t>ユカメンセキ</t>
    </rPh>
    <rPh sb="12" eb="14">
      <t>ヨウト</t>
    </rPh>
    <rPh sb="15" eb="17">
      <t>クブン</t>
    </rPh>
    <phoneticPr fontId="1"/>
  </si>
  <si>
    <t>【7.用途別床面積】ﾍ.具体的な用途の名称-21</t>
    <rPh sb="3" eb="5">
      <t>ヨウト</t>
    </rPh>
    <rPh sb="5" eb="6">
      <t>ベツ</t>
    </rPh>
    <rPh sb="6" eb="9">
      <t>ユカメンセキ</t>
    </rPh>
    <rPh sb="12" eb="15">
      <t>グタイテキ</t>
    </rPh>
    <rPh sb="16" eb="18">
      <t>ヨウト</t>
    </rPh>
    <rPh sb="19" eb="21">
      <t>メイショウ</t>
    </rPh>
    <phoneticPr fontId="1"/>
  </si>
  <si>
    <t>【7.用途別床面積】ﾍ.床面積-21</t>
    <rPh sb="3" eb="5">
      <t>ヨウト</t>
    </rPh>
    <rPh sb="5" eb="6">
      <t>ベツ</t>
    </rPh>
    <rPh sb="6" eb="9">
      <t>ユカメンセキ</t>
    </rPh>
    <rPh sb="12" eb="15">
      <t>ユカメンセキ</t>
    </rPh>
    <phoneticPr fontId="1"/>
  </si>
  <si>
    <t>【8.その他必要な事項】-21</t>
    <rPh sb="5" eb="6">
      <t>タ</t>
    </rPh>
    <rPh sb="6" eb="8">
      <t>ヒツヨウ</t>
    </rPh>
    <rPh sb="9" eb="11">
      <t>ジコウ</t>
    </rPh>
    <phoneticPr fontId="1"/>
  </si>
  <si>
    <t>【9.備考】-21</t>
    <rPh sb="3" eb="5">
      <t>ビコウ</t>
    </rPh>
    <phoneticPr fontId="1"/>
  </si>
  <si>
    <t>【2.階】-22</t>
    <rPh sb="3" eb="4">
      <t>カイ</t>
    </rPh>
    <phoneticPr fontId="1"/>
  </si>
  <si>
    <t>【3.柱の小径】-22</t>
    <rPh sb="3" eb="4">
      <t>ハシラ</t>
    </rPh>
    <rPh sb="5" eb="6">
      <t>ショウ</t>
    </rPh>
    <rPh sb="6" eb="7">
      <t>ケイ</t>
    </rPh>
    <phoneticPr fontId="1"/>
  </si>
  <si>
    <t>【4.横架材間の垂直距離】-22</t>
    <rPh sb="3" eb="4">
      <t>ヨコ</t>
    </rPh>
    <rPh sb="6" eb="7">
      <t>カン</t>
    </rPh>
    <rPh sb="8" eb="10">
      <t>スイチョク</t>
    </rPh>
    <rPh sb="10" eb="12">
      <t>キョリ</t>
    </rPh>
    <phoneticPr fontId="1"/>
  </si>
  <si>
    <t>【5.階の高さ】-22</t>
    <rPh sb="3" eb="4">
      <t>カイ</t>
    </rPh>
    <rPh sb="5" eb="6">
      <t>タカ</t>
    </rPh>
    <phoneticPr fontId="1"/>
  </si>
  <si>
    <t>【6.天井】ｲ.居室の天井の高さ-22</t>
    <rPh sb="3" eb="5">
      <t>テンジョウ</t>
    </rPh>
    <rPh sb="8" eb="10">
      <t>キョシツ</t>
    </rPh>
    <rPh sb="11" eb="13">
      <t>テンジョウ</t>
    </rPh>
    <rPh sb="14" eb="15">
      <t>タカ</t>
    </rPh>
    <phoneticPr fontId="1"/>
  </si>
  <si>
    <t>【6.天井】ﾛ.令39条3項に規定する特定天井-22</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</si>
  <si>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【7.用途別床面積】ｲ.用途の区分-22</t>
    <rPh sb="3" eb="5">
      <t>ヨウト</t>
    </rPh>
    <rPh sb="5" eb="6">
      <t>ベツ</t>
    </rPh>
    <rPh sb="6" eb="9">
      <t>ユカメンセキ</t>
    </rPh>
    <rPh sb="12" eb="14">
      <t>ヨウト</t>
    </rPh>
    <rPh sb="15" eb="17">
      <t>クブン</t>
    </rPh>
    <phoneticPr fontId="1"/>
  </si>
  <si>
    <t>【7.用途別床面積】ｲ.具体的な用途の名称-22</t>
    <rPh sb="3" eb="5">
      <t>ヨウト</t>
    </rPh>
    <rPh sb="5" eb="6">
      <t>ベツ</t>
    </rPh>
    <rPh sb="6" eb="9">
      <t>ユカメンセキ</t>
    </rPh>
    <rPh sb="12" eb="15">
      <t>グタイテキ</t>
    </rPh>
    <rPh sb="16" eb="18">
      <t>ヨウト</t>
    </rPh>
    <rPh sb="19" eb="21">
      <t>メイショウ</t>
    </rPh>
    <phoneticPr fontId="1"/>
  </si>
  <si>
    <t>【7.用途別床面積】ｲ.床面積-22</t>
    <rPh sb="3" eb="5">
      <t>ヨウト</t>
    </rPh>
    <rPh sb="5" eb="6">
      <t>ベツ</t>
    </rPh>
    <rPh sb="6" eb="9">
      <t>ユカメンセキ</t>
    </rPh>
    <rPh sb="12" eb="15">
      <t>ユカメンセキ</t>
    </rPh>
    <phoneticPr fontId="1"/>
  </si>
  <si>
    <t>【7.用途別床面積】ﾛ.用途の区分-22</t>
    <rPh sb="3" eb="5">
      <t>ヨウト</t>
    </rPh>
    <rPh sb="5" eb="6">
      <t>ベツ</t>
    </rPh>
    <rPh sb="6" eb="9">
      <t>ユカメンセキ</t>
    </rPh>
    <rPh sb="12" eb="14">
      <t>ヨウト</t>
    </rPh>
    <rPh sb="15" eb="17">
      <t>クブン</t>
    </rPh>
    <phoneticPr fontId="1"/>
  </si>
  <si>
    <t>【7.用途別床面積】ﾛ.具体的な用途の名称-22</t>
    <rPh sb="3" eb="5">
      <t>ヨウト</t>
    </rPh>
    <rPh sb="5" eb="6">
      <t>ベツ</t>
    </rPh>
    <rPh sb="6" eb="9">
      <t>ユカメンセキ</t>
    </rPh>
    <rPh sb="12" eb="15">
      <t>グタイテキ</t>
    </rPh>
    <rPh sb="16" eb="18">
      <t>ヨウト</t>
    </rPh>
    <rPh sb="19" eb="21">
      <t>メイショウ</t>
    </rPh>
    <phoneticPr fontId="1"/>
  </si>
  <si>
    <t>【7.用途別床面積】ﾛ.床面積-22</t>
    <rPh sb="3" eb="5">
      <t>ヨウト</t>
    </rPh>
    <rPh sb="5" eb="6">
      <t>ベツ</t>
    </rPh>
    <rPh sb="6" eb="9">
      <t>ユカメンセキ</t>
    </rPh>
    <rPh sb="12" eb="15">
      <t>ユカメンセキ</t>
    </rPh>
    <phoneticPr fontId="1"/>
  </si>
  <si>
    <t>【7.用途別床面積】ﾊ.用途の区分-22</t>
    <rPh sb="3" eb="5">
      <t>ヨウト</t>
    </rPh>
    <rPh sb="5" eb="6">
      <t>ベツ</t>
    </rPh>
    <rPh sb="6" eb="9">
      <t>ユカメンセキ</t>
    </rPh>
    <rPh sb="12" eb="14">
      <t>ヨウト</t>
    </rPh>
    <rPh sb="15" eb="17">
      <t>クブン</t>
    </rPh>
    <phoneticPr fontId="1"/>
  </si>
  <si>
    <t>【7.用途別床面積】ﾊ.具体的な用途の名称-22</t>
    <rPh sb="3" eb="5">
      <t>ヨウト</t>
    </rPh>
    <rPh sb="5" eb="6">
      <t>ベツ</t>
    </rPh>
    <rPh sb="6" eb="9">
      <t>ユカメンセキ</t>
    </rPh>
    <rPh sb="12" eb="15">
      <t>グタイテキ</t>
    </rPh>
    <rPh sb="16" eb="18">
      <t>ヨウト</t>
    </rPh>
    <rPh sb="19" eb="21">
      <t>メイショウ</t>
    </rPh>
    <phoneticPr fontId="1"/>
  </si>
  <si>
    <t>【7.用途別床面積】ﾊ.床面積-22</t>
    <rPh sb="3" eb="5">
      <t>ヨウト</t>
    </rPh>
    <rPh sb="5" eb="6">
      <t>ベツ</t>
    </rPh>
    <rPh sb="6" eb="9">
      <t>ユカメンセキ</t>
    </rPh>
    <rPh sb="12" eb="15">
      <t>ユカメンセキ</t>
    </rPh>
    <phoneticPr fontId="1"/>
  </si>
  <si>
    <t>【7.用途別床面積】ﾆ.用途の区分-22</t>
    <rPh sb="3" eb="5">
      <t>ヨウト</t>
    </rPh>
    <rPh sb="5" eb="6">
      <t>ベツ</t>
    </rPh>
    <rPh sb="6" eb="9">
      <t>ユカメンセキ</t>
    </rPh>
    <rPh sb="12" eb="14">
      <t>ヨウト</t>
    </rPh>
    <rPh sb="15" eb="17">
      <t>クブン</t>
    </rPh>
    <phoneticPr fontId="1"/>
  </si>
  <si>
    <t>【7.用途別床面積】ﾆ.具体的な用途の名称-22</t>
    <rPh sb="3" eb="5">
      <t>ヨウト</t>
    </rPh>
    <rPh sb="5" eb="6">
      <t>ベツ</t>
    </rPh>
    <rPh sb="6" eb="9">
      <t>ユカメンセキ</t>
    </rPh>
    <rPh sb="12" eb="15">
      <t>グタイテキ</t>
    </rPh>
    <rPh sb="16" eb="18">
      <t>ヨウト</t>
    </rPh>
    <rPh sb="19" eb="21">
      <t>メイショウ</t>
    </rPh>
    <phoneticPr fontId="1"/>
  </si>
  <si>
    <t>【7.用途別床面積】ﾆ.床面積-22</t>
    <rPh sb="3" eb="5">
      <t>ヨウト</t>
    </rPh>
    <rPh sb="5" eb="6">
      <t>ベツ</t>
    </rPh>
    <rPh sb="6" eb="9">
      <t>ユカメンセキ</t>
    </rPh>
    <rPh sb="12" eb="15">
      <t>ユカメンセキ</t>
    </rPh>
    <phoneticPr fontId="1"/>
  </si>
  <si>
    <t>【7.用途別床面積】ﾎ.用途の区分-22</t>
    <rPh sb="3" eb="5">
      <t>ヨウト</t>
    </rPh>
    <rPh sb="5" eb="6">
      <t>ベツ</t>
    </rPh>
    <rPh sb="6" eb="9">
      <t>ユカメンセキ</t>
    </rPh>
    <rPh sb="12" eb="14">
      <t>ヨウト</t>
    </rPh>
    <rPh sb="15" eb="17">
      <t>クブン</t>
    </rPh>
    <phoneticPr fontId="1"/>
  </si>
  <si>
    <t>【7.用途別床面積】ﾎ.具体的な用途の名称-22</t>
    <rPh sb="3" eb="5">
      <t>ヨウト</t>
    </rPh>
    <rPh sb="5" eb="6">
      <t>ベツ</t>
    </rPh>
    <rPh sb="6" eb="9">
      <t>ユカメンセキ</t>
    </rPh>
    <rPh sb="12" eb="15">
      <t>グタイテキ</t>
    </rPh>
    <rPh sb="16" eb="18">
      <t>ヨウト</t>
    </rPh>
    <rPh sb="19" eb="21">
      <t>メイショウ</t>
    </rPh>
    <phoneticPr fontId="1"/>
  </si>
  <si>
    <t>【7.用途別床面積】ﾎ.床面積-22</t>
    <rPh sb="3" eb="5">
      <t>ヨウト</t>
    </rPh>
    <rPh sb="5" eb="6">
      <t>ベツ</t>
    </rPh>
    <rPh sb="6" eb="9">
      <t>ユカメンセキ</t>
    </rPh>
    <rPh sb="12" eb="15">
      <t>ユカメンセキ</t>
    </rPh>
    <phoneticPr fontId="1"/>
  </si>
  <si>
    <t>【7.用途別床面積】ﾍ.用途の区分-22</t>
    <rPh sb="3" eb="5">
      <t>ヨウト</t>
    </rPh>
    <rPh sb="5" eb="6">
      <t>ベツ</t>
    </rPh>
    <rPh sb="6" eb="9">
      <t>ユカメンセキ</t>
    </rPh>
    <rPh sb="12" eb="14">
      <t>ヨウト</t>
    </rPh>
    <rPh sb="15" eb="17">
      <t>クブン</t>
    </rPh>
    <phoneticPr fontId="1"/>
  </si>
  <si>
    <t>【7.用途別床面積】ﾍ.具体的な用途の名称-22</t>
    <rPh sb="3" eb="5">
      <t>ヨウト</t>
    </rPh>
    <rPh sb="5" eb="6">
      <t>ベツ</t>
    </rPh>
    <rPh sb="6" eb="9">
      <t>ユカメンセキ</t>
    </rPh>
    <rPh sb="12" eb="15">
      <t>グタイテキ</t>
    </rPh>
    <rPh sb="16" eb="18">
      <t>ヨウト</t>
    </rPh>
    <rPh sb="19" eb="21">
      <t>メイショウ</t>
    </rPh>
    <phoneticPr fontId="1"/>
  </si>
  <si>
    <t>【7.用途別床面積】ﾍ.床面積-22</t>
    <rPh sb="3" eb="5">
      <t>ヨウト</t>
    </rPh>
    <rPh sb="5" eb="6">
      <t>ベツ</t>
    </rPh>
    <rPh sb="6" eb="9">
      <t>ユカメンセキ</t>
    </rPh>
    <rPh sb="12" eb="15">
      <t>ユカメンセキ</t>
    </rPh>
    <phoneticPr fontId="1"/>
  </si>
  <si>
    <t>【8.その他必要な事項】-22</t>
    <rPh sb="5" eb="6">
      <t>タ</t>
    </rPh>
    <rPh sb="6" eb="8">
      <t>ヒツヨウ</t>
    </rPh>
    <rPh sb="9" eb="11">
      <t>ジコウ</t>
    </rPh>
    <phoneticPr fontId="1"/>
  </si>
  <si>
    <t>【9.備考】-22</t>
    <rPh sb="3" eb="5">
      <t>ビコウ</t>
    </rPh>
    <phoneticPr fontId="1"/>
  </si>
  <si>
    <t>【2.階】-23</t>
    <rPh sb="3" eb="4">
      <t>カイ</t>
    </rPh>
    <phoneticPr fontId="1"/>
  </si>
  <si>
    <t>【3.柱の小径】-23</t>
    <rPh sb="3" eb="4">
      <t>ハシラ</t>
    </rPh>
    <rPh sb="5" eb="6">
      <t>ショウ</t>
    </rPh>
    <rPh sb="6" eb="7">
      <t>ケイ</t>
    </rPh>
    <phoneticPr fontId="1"/>
  </si>
  <si>
    <t>【4.横架材間の垂直距離】-23</t>
    <rPh sb="3" eb="4">
      <t>ヨコ</t>
    </rPh>
    <rPh sb="6" eb="7">
      <t>カン</t>
    </rPh>
    <rPh sb="8" eb="10">
      <t>スイチョク</t>
    </rPh>
    <rPh sb="10" eb="12">
      <t>キョリ</t>
    </rPh>
    <phoneticPr fontId="1"/>
  </si>
  <si>
    <t>【5.階の高さ】-23</t>
    <rPh sb="3" eb="4">
      <t>カイ</t>
    </rPh>
    <rPh sb="5" eb="6">
      <t>タカ</t>
    </rPh>
    <phoneticPr fontId="1"/>
  </si>
  <si>
    <t>【6.天井】ｲ.居室の天井の高さ-23</t>
    <rPh sb="3" eb="5">
      <t>テンジョウ</t>
    </rPh>
    <rPh sb="8" eb="10">
      <t>キョシツ</t>
    </rPh>
    <rPh sb="11" eb="13">
      <t>テンジョウ</t>
    </rPh>
    <rPh sb="14" eb="15">
      <t>タカ</t>
    </rPh>
    <phoneticPr fontId="1"/>
  </si>
  <si>
    <t>【6.天井】ﾛ.令39条3項に規定する特定天井-23</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</si>
  <si>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【7.用途別床面積】ｲ.用途の区分-23</t>
    <rPh sb="3" eb="5">
      <t>ヨウト</t>
    </rPh>
    <rPh sb="5" eb="6">
      <t>ベツ</t>
    </rPh>
    <rPh sb="6" eb="9">
      <t>ユカメンセキ</t>
    </rPh>
    <rPh sb="12" eb="14">
      <t>ヨウト</t>
    </rPh>
    <rPh sb="15" eb="17">
      <t>クブン</t>
    </rPh>
    <phoneticPr fontId="1"/>
  </si>
  <si>
    <t>【7.用途別床面積】ｲ.具体的な用途の名称-23</t>
    <rPh sb="3" eb="5">
      <t>ヨウト</t>
    </rPh>
    <rPh sb="5" eb="6">
      <t>ベツ</t>
    </rPh>
    <rPh sb="6" eb="9">
      <t>ユカメンセキ</t>
    </rPh>
    <rPh sb="12" eb="15">
      <t>グタイテキ</t>
    </rPh>
    <rPh sb="16" eb="18">
      <t>ヨウト</t>
    </rPh>
    <rPh sb="19" eb="21">
      <t>メイショウ</t>
    </rPh>
    <phoneticPr fontId="1"/>
  </si>
  <si>
    <t>【7.用途別床面積】ｲ.床面積-23</t>
    <rPh sb="3" eb="5">
      <t>ヨウト</t>
    </rPh>
    <rPh sb="5" eb="6">
      <t>ベツ</t>
    </rPh>
    <rPh sb="6" eb="9">
      <t>ユカメンセキ</t>
    </rPh>
    <rPh sb="12" eb="15">
      <t>ユカメンセキ</t>
    </rPh>
    <phoneticPr fontId="1"/>
  </si>
  <si>
    <t>【7.用途別床面積】ﾛ.用途の区分-23</t>
    <rPh sb="3" eb="5">
      <t>ヨウト</t>
    </rPh>
    <rPh sb="5" eb="6">
      <t>ベツ</t>
    </rPh>
    <rPh sb="6" eb="9">
      <t>ユカメンセキ</t>
    </rPh>
    <rPh sb="12" eb="14">
      <t>ヨウト</t>
    </rPh>
    <rPh sb="15" eb="17">
      <t>クブン</t>
    </rPh>
    <phoneticPr fontId="1"/>
  </si>
  <si>
    <t>【7.用途別床面積】ﾛ.具体的な用途の名称-23</t>
    <rPh sb="3" eb="5">
      <t>ヨウト</t>
    </rPh>
    <rPh sb="5" eb="6">
      <t>ベツ</t>
    </rPh>
    <rPh sb="6" eb="9">
      <t>ユカメンセキ</t>
    </rPh>
    <rPh sb="12" eb="15">
      <t>グタイテキ</t>
    </rPh>
    <rPh sb="16" eb="18">
      <t>ヨウト</t>
    </rPh>
    <rPh sb="19" eb="21">
      <t>メイショウ</t>
    </rPh>
    <phoneticPr fontId="1"/>
  </si>
  <si>
    <t>【7.用途別床面積】ﾛ.床面積-23</t>
    <rPh sb="3" eb="5">
      <t>ヨウト</t>
    </rPh>
    <rPh sb="5" eb="6">
      <t>ベツ</t>
    </rPh>
    <rPh sb="6" eb="9">
      <t>ユカメンセキ</t>
    </rPh>
    <rPh sb="12" eb="15">
      <t>ユカメンセキ</t>
    </rPh>
    <phoneticPr fontId="1"/>
  </si>
  <si>
    <t>【7.用途別床面積】ﾊ.用途の区分-23</t>
    <rPh sb="3" eb="5">
      <t>ヨウト</t>
    </rPh>
    <rPh sb="5" eb="6">
      <t>ベツ</t>
    </rPh>
    <rPh sb="6" eb="9">
      <t>ユカメンセキ</t>
    </rPh>
    <rPh sb="12" eb="14">
      <t>ヨウト</t>
    </rPh>
    <rPh sb="15" eb="17">
      <t>クブン</t>
    </rPh>
    <phoneticPr fontId="1"/>
  </si>
  <si>
    <t>【7.用途別床面積】ﾊ.具体的な用途の名称-23</t>
    <rPh sb="3" eb="5">
      <t>ヨウト</t>
    </rPh>
    <rPh sb="5" eb="6">
      <t>ベツ</t>
    </rPh>
    <rPh sb="6" eb="9">
      <t>ユカメンセキ</t>
    </rPh>
    <rPh sb="12" eb="15">
      <t>グタイテキ</t>
    </rPh>
    <rPh sb="16" eb="18">
      <t>ヨウト</t>
    </rPh>
    <rPh sb="19" eb="21">
      <t>メイショウ</t>
    </rPh>
    <phoneticPr fontId="1"/>
  </si>
  <si>
    <t>【7.用途別床面積】ﾊ.床面積-23</t>
    <rPh sb="3" eb="5">
      <t>ヨウト</t>
    </rPh>
    <rPh sb="5" eb="6">
      <t>ベツ</t>
    </rPh>
    <rPh sb="6" eb="9">
      <t>ユカメンセキ</t>
    </rPh>
    <rPh sb="12" eb="15">
      <t>ユカメンセキ</t>
    </rPh>
    <phoneticPr fontId="1"/>
  </si>
  <si>
    <t>【7.用途別床面積】ﾆ.用途の区分-23</t>
    <rPh sb="3" eb="5">
      <t>ヨウト</t>
    </rPh>
    <rPh sb="5" eb="6">
      <t>ベツ</t>
    </rPh>
    <rPh sb="6" eb="9">
      <t>ユカメンセキ</t>
    </rPh>
    <rPh sb="12" eb="14">
      <t>ヨウト</t>
    </rPh>
    <rPh sb="15" eb="17">
      <t>クブン</t>
    </rPh>
    <phoneticPr fontId="1"/>
  </si>
  <si>
    <t>【7.用途別床面積】ﾆ.具体的な用途の名称-23</t>
    <rPh sb="3" eb="5">
      <t>ヨウト</t>
    </rPh>
    <rPh sb="5" eb="6">
      <t>ベツ</t>
    </rPh>
    <rPh sb="6" eb="9">
      <t>ユカメンセキ</t>
    </rPh>
    <rPh sb="12" eb="15">
      <t>グタイテキ</t>
    </rPh>
    <rPh sb="16" eb="18">
      <t>ヨウト</t>
    </rPh>
    <rPh sb="19" eb="21">
      <t>メイショウ</t>
    </rPh>
    <phoneticPr fontId="1"/>
  </si>
  <si>
    <t>【7.用途別床面積】ﾆ.床面積-23</t>
    <rPh sb="3" eb="5">
      <t>ヨウト</t>
    </rPh>
    <rPh sb="5" eb="6">
      <t>ベツ</t>
    </rPh>
    <rPh sb="6" eb="9">
      <t>ユカメンセキ</t>
    </rPh>
    <rPh sb="12" eb="15">
      <t>ユカメンセキ</t>
    </rPh>
    <phoneticPr fontId="1"/>
  </si>
  <si>
    <t>【7.用途別床面積】ﾎ.用途の区分-23</t>
    <rPh sb="3" eb="5">
      <t>ヨウト</t>
    </rPh>
    <rPh sb="5" eb="6">
      <t>ベツ</t>
    </rPh>
    <rPh sb="6" eb="9">
      <t>ユカメンセキ</t>
    </rPh>
    <rPh sb="12" eb="14">
      <t>ヨウト</t>
    </rPh>
    <rPh sb="15" eb="17">
      <t>クブン</t>
    </rPh>
    <phoneticPr fontId="1"/>
  </si>
  <si>
    <t>【7.用途別床面積】ﾎ.具体的な用途の名称-23</t>
    <rPh sb="3" eb="5">
      <t>ヨウト</t>
    </rPh>
    <rPh sb="5" eb="6">
      <t>ベツ</t>
    </rPh>
    <rPh sb="6" eb="9">
      <t>ユカメンセキ</t>
    </rPh>
    <rPh sb="12" eb="15">
      <t>グタイテキ</t>
    </rPh>
    <rPh sb="16" eb="18">
      <t>ヨウト</t>
    </rPh>
    <rPh sb="19" eb="21">
      <t>メイショウ</t>
    </rPh>
    <phoneticPr fontId="1"/>
  </si>
  <si>
    <t>【7.用途別床面積】ﾎ.床面積-23</t>
    <rPh sb="3" eb="5">
      <t>ヨウト</t>
    </rPh>
    <rPh sb="5" eb="6">
      <t>ベツ</t>
    </rPh>
    <rPh sb="6" eb="9">
      <t>ユカメンセキ</t>
    </rPh>
    <rPh sb="12" eb="15">
      <t>ユカメンセキ</t>
    </rPh>
    <phoneticPr fontId="1"/>
  </si>
  <si>
    <t>【7.用途別床面積】ﾍ.用途の区分-23</t>
    <rPh sb="3" eb="5">
      <t>ヨウト</t>
    </rPh>
    <rPh sb="5" eb="6">
      <t>ベツ</t>
    </rPh>
    <rPh sb="6" eb="9">
      <t>ユカメンセキ</t>
    </rPh>
    <rPh sb="12" eb="14">
      <t>ヨウト</t>
    </rPh>
    <rPh sb="15" eb="17">
      <t>クブン</t>
    </rPh>
    <phoneticPr fontId="1"/>
  </si>
  <si>
    <t>【7.用途別床面積】ﾍ.具体的な用途の名称-23</t>
    <rPh sb="3" eb="5">
      <t>ヨウト</t>
    </rPh>
    <rPh sb="5" eb="6">
      <t>ベツ</t>
    </rPh>
    <rPh sb="6" eb="9">
      <t>ユカメンセキ</t>
    </rPh>
    <rPh sb="12" eb="15">
      <t>グタイテキ</t>
    </rPh>
    <rPh sb="16" eb="18">
      <t>ヨウト</t>
    </rPh>
    <rPh sb="19" eb="21">
      <t>メイショウ</t>
    </rPh>
    <phoneticPr fontId="1"/>
  </si>
  <si>
    <t>【7.用途別床面積】ﾍ.床面積-23</t>
    <rPh sb="3" eb="5">
      <t>ヨウト</t>
    </rPh>
    <rPh sb="5" eb="6">
      <t>ベツ</t>
    </rPh>
    <rPh sb="6" eb="9">
      <t>ユカメンセキ</t>
    </rPh>
    <rPh sb="12" eb="15">
      <t>ユカメンセキ</t>
    </rPh>
    <phoneticPr fontId="1"/>
  </si>
  <si>
    <t>【8.その他必要な事項】-23</t>
    <rPh sb="5" eb="6">
      <t>タ</t>
    </rPh>
    <rPh sb="6" eb="8">
      <t>ヒツヨウ</t>
    </rPh>
    <rPh sb="9" eb="11">
      <t>ジコウ</t>
    </rPh>
    <phoneticPr fontId="1"/>
  </si>
  <si>
    <t>【9.備考】-23</t>
    <rPh sb="3" eb="5">
      <t>ビコウ</t>
    </rPh>
    <phoneticPr fontId="1"/>
  </si>
  <si>
    <t>【2.階】-24</t>
    <rPh sb="3" eb="4">
      <t>カイ</t>
    </rPh>
    <phoneticPr fontId="1"/>
  </si>
  <si>
    <t>【3.柱の小径】-24</t>
    <rPh sb="3" eb="4">
      <t>ハシラ</t>
    </rPh>
    <rPh sb="5" eb="6">
      <t>ショウ</t>
    </rPh>
    <rPh sb="6" eb="7">
      <t>ケイ</t>
    </rPh>
    <phoneticPr fontId="1"/>
  </si>
  <si>
    <t>【4.横架材間の垂直距離】-24</t>
    <rPh sb="3" eb="4">
      <t>ヨコ</t>
    </rPh>
    <rPh sb="6" eb="7">
      <t>カン</t>
    </rPh>
    <rPh sb="8" eb="10">
      <t>スイチョク</t>
    </rPh>
    <rPh sb="10" eb="12">
      <t>キョリ</t>
    </rPh>
    <phoneticPr fontId="1"/>
  </si>
  <si>
    <t>【5.階の高さ】-24</t>
    <rPh sb="3" eb="4">
      <t>カイ</t>
    </rPh>
    <rPh sb="5" eb="6">
      <t>タカ</t>
    </rPh>
    <phoneticPr fontId="1"/>
  </si>
  <si>
    <t>【6.天井】ｲ.居室の天井の高さ-24</t>
    <rPh sb="3" eb="5">
      <t>テンジョウ</t>
    </rPh>
    <rPh sb="8" eb="10">
      <t>キョシツ</t>
    </rPh>
    <rPh sb="11" eb="13">
      <t>テンジョウ</t>
    </rPh>
    <rPh sb="14" eb="15">
      <t>タカ</t>
    </rPh>
    <phoneticPr fontId="1"/>
  </si>
  <si>
    <t>【6.天井】ﾛ.令39条3項に規定する特定天井-24</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</si>
  <si>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【7.用途別床面積】ｲ.用途の区分-24</t>
    <rPh sb="3" eb="5">
      <t>ヨウト</t>
    </rPh>
    <rPh sb="5" eb="6">
      <t>ベツ</t>
    </rPh>
    <rPh sb="6" eb="9">
      <t>ユカメンセキ</t>
    </rPh>
    <rPh sb="12" eb="14">
      <t>ヨウト</t>
    </rPh>
    <rPh sb="15" eb="17">
      <t>クブン</t>
    </rPh>
    <phoneticPr fontId="1"/>
  </si>
  <si>
    <t>【7.用途別床面積】ｲ.具体的な用途の名称-24</t>
    <rPh sb="3" eb="5">
      <t>ヨウト</t>
    </rPh>
    <rPh sb="5" eb="6">
      <t>ベツ</t>
    </rPh>
    <rPh sb="6" eb="9">
      <t>ユカメンセキ</t>
    </rPh>
    <rPh sb="12" eb="15">
      <t>グタイテキ</t>
    </rPh>
    <rPh sb="16" eb="18">
      <t>ヨウト</t>
    </rPh>
    <rPh sb="19" eb="21">
      <t>メイショウ</t>
    </rPh>
    <phoneticPr fontId="1"/>
  </si>
  <si>
    <t>【7.用途別床面積】ｲ.床面積-24</t>
    <rPh sb="3" eb="5">
      <t>ヨウト</t>
    </rPh>
    <rPh sb="5" eb="6">
      <t>ベツ</t>
    </rPh>
    <rPh sb="6" eb="9">
      <t>ユカメンセキ</t>
    </rPh>
    <rPh sb="12" eb="15">
      <t>ユカメンセキ</t>
    </rPh>
    <phoneticPr fontId="1"/>
  </si>
  <si>
    <t>【7.用途別床面積】ﾛ.用途の区分-24</t>
    <rPh sb="3" eb="5">
      <t>ヨウト</t>
    </rPh>
    <rPh sb="5" eb="6">
      <t>ベツ</t>
    </rPh>
    <rPh sb="6" eb="9">
      <t>ユカメンセキ</t>
    </rPh>
    <rPh sb="12" eb="14">
      <t>ヨウト</t>
    </rPh>
    <rPh sb="15" eb="17">
      <t>クブン</t>
    </rPh>
    <phoneticPr fontId="1"/>
  </si>
  <si>
    <t>【7.用途別床面積】ﾛ.具体的な用途の名称-24</t>
    <rPh sb="3" eb="5">
      <t>ヨウト</t>
    </rPh>
    <rPh sb="5" eb="6">
      <t>ベツ</t>
    </rPh>
    <rPh sb="6" eb="9">
      <t>ユカメンセキ</t>
    </rPh>
    <rPh sb="12" eb="15">
      <t>グタイテキ</t>
    </rPh>
    <rPh sb="16" eb="18">
      <t>ヨウト</t>
    </rPh>
    <rPh sb="19" eb="21">
      <t>メイショウ</t>
    </rPh>
    <phoneticPr fontId="1"/>
  </si>
  <si>
    <t>【7.用途別床面積】ﾛ.床面積-24</t>
    <rPh sb="3" eb="5">
      <t>ヨウト</t>
    </rPh>
    <rPh sb="5" eb="6">
      <t>ベツ</t>
    </rPh>
    <rPh sb="6" eb="9">
      <t>ユカメンセキ</t>
    </rPh>
    <rPh sb="12" eb="15">
      <t>ユカメンセキ</t>
    </rPh>
    <phoneticPr fontId="1"/>
  </si>
  <si>
    <t>【7.用途別床面積】ﾊ.用途の区分-24</t>
    <rPh sb="3" eb="5">
      <t>ヨウト</t>
    </rPh>
    <rPh sb="5" eb="6">
      <t>ベツ</t>
    </rPh>
    <rPh sb="6" eb="9">
      <t>ユカメンセキ</t>
    </rPh>
    <rPh sb="12" eb="14">
      <t>ヨウト</t>
    </rPh>
    <rPh sb="15" eb="17">
      <t>クブン</t>
    </rPh>
    <phoneticPr fontId="1"/>
  </si>
  <si>
    <t>【7.用途別床面積】ﾊ.具体的な用途の名称-24</t>
    <rPh sb="3" eb="5">
      <t>ヨウト</t>
    </rPh>
    <rPh sb="5" eb="6">
      <t>ベツ</t>
    </rPh>
    <rPh sb="6" eb="9">
      <t>ユカメンセキ</t>
    </rPh>
    <rPh sb="12" eb="15">
      <t>グタイテキ</t>
    </rPh>
    <rPh sb="16" eb="18">
      <t>ヨウト</t>
    </rPh>
    <rPh sb="19" eb="21">
      <t>メイショウ</t>
    </rPh>
    <phoneticPr fontId="1"/>
  </si>
  <si>
    <t>【7.用途別床面積】ﾊ.床面積-24</t>
    <rPh sb="3" eb="5">
      <t>ヨウト</t>
    </rPh>
    <rPh sb="5" eb="6">
      <t>ベツ</t>
    </rPh>
    <rPh sb="6" eb="9">
      <t>ユカメンセキ</t>
    </rPh>
    <rPh sb="12" eb="15">
      <t>ユカメンセキ</t>
    </rPh>
    <phoneticPr fontId="1"/>
  </si>
  <si>
    <t>【7.用途別床面積】ﾆ.用途の区分-24</t>
    <rPh sb="3" eb="5">
      <t>ヨウト</t>
    </rPh>
    <rPh sb="5" eb="6">
      <t>ベツ</t>
    </rPh>
    <rPh sb="6" eb="9">
      <t>ユカメンセキ</t>
    </rPh>
    <rPh sb="12" eb="14">
      <t>ヨウト</t>
    </rPh>
    <rPh sb="15" eb="17">
      <t>クブン</t>
    </rPh>
    <phoneticPr fontId="1"/>
  </si>
  <si>
    <t>【7.用途別床面積】ﾆ.具体的な用途の名称-24</t>
    <rPh sb="3" eb="5">
      <t>ヨウト</t>
    </rPh>
    <rPh sb="5" eb="6">
      <t>ベツ</t>
    </rPh>
    <rPh sb="6" eb="9">
      <t>ユカメンセキ</t>
    </rPh>
    <rPh sb="12" eb="15">
      <t>グタイテキ</t>
    </rPh>
    <rPh sb="16" eb="18">
      <t>ヨウト</t>
    </rPh>
    <rPh sb="19" eb="21">
      <t>メイショウ</t>
    </rPh>
    <phoneticPr fontId="1"/>
  </si>
  <si>
    <t>【7.用途別床面積】ﾆ.床面積-24</t>
    <rPh sb="3" eb="5">
      <t>ヨウト</t>
    </rPh>
    <rPh sb="5" eb="6">
      <t>ベツ</t>
    </rPh>
    <rPh sb="6" eb="9">
      <t>ユカメンセキ</t>
    </rPh>
    <rPh sb="12" eb="15">
      <t>ユカメンセキ</t>
    </rPh>
    <phoneticPr fontId="1"/>
  </si>
  <si>
    <t>【7.用途別床面積】ﾎ.用途の区分-24</t>
    <rPh sb="3" eb="5">
      <t>ヨウト</t>
    </rPh>
    <rPh sb="5" eb="6">
      <t>ベツ</t>
    </rPh>
    <rPh sb="6" eb="9">
      <t>ユカメンセキ</t>
    </rPh>
    <rPh sb="12" eb="14">
      <t>ヨウト</t>
    </rPh>
    <rPh sb="15" eb="17">
      <t>クブン</t>
    </rPh>
    <phoneticPr fontId="1"/>
  </si>
  <si>
    <t>【7.用途別床面積】ﾎ.具体的な用途の名称-24</t>
    <rPh sb="3" eb="5">
      <t>ヨウト</t>
    </rPh>
    <rPh sb="5" eb="6">
      <t>ベツ</t>
    </rPh>
    <rPh sb="6" eb="9">
      <t>ユカメンセキ</t>
    </rPh>
    <rPh sb="12" eb="15">
      <t>グタイテキ</t>
    </rPh>
    <rPh sb="16" eb="18">
      <t>ヨウト</t>
    </rPh>
    <rPh sb="19" eb="21">
      <t>メイショウ</t>
    </rPh>
    <phoneticPr fontId="1"/>
  </si>
  <si>
    <t>【7.用途別床面積】ﾎ.床面積-24</t>
    <rPh sb="3" eb="5">
      <t>ヨウト</t>
    </rPh>
    <rPh sb="5" eb="6">
      <t>ベツ</t>
    </rPh>
    <rPh sb="6" eb="9">
      <t>ユカメンセキ</t>
    </rPh>
    <rPh sb="12" eb="15">
      <t>ユカメンセキ</t>
    </rPh>
    <phoneticPr fontId="1"/>
  </si>
  <si>
    <t>【7.用途別床面積】ﾍ.用途の区分-24</t>
    <rPh sb="3" eb="5">
      <t>ヨウト</t>
    </rPh>
    <rPh sb="5" eb="6">
      <t>ベツ</t>
    </rPh>
    <rPh sb="6" eb="9">
      <t>ユカメンセキ</t>
    </rPh>
    <rPh sb="12" eb="14">
      <t>ヨウト</t>
    </rPh>
    <rPh sb="15" eb="17">
      <t>クブン</t>
    </rPh>
    <phoneticPr fontId="1"/>
  </si>
  <si>
    <t>【7.用途別床面積】ﾍ.具体的な用途の名称-24</t>
    <rPh sb="3" eb="5">
      <t>ヨウト</t>
    </rPh>
    <rPh sb="5" eb="6">
      <t>ベツ</t>
    </rPh>
    <rPh sb="6" eb="9">
      <t>ユカメンセキ</t>
    </rPh>
    <rPh sb="12" eb="15">
      <t>グタイテキ</t>
    </rPh>
    <rPh sb="16" eb="18">
      <t>ヨウト</t>
    </rPh>
    <rPh sb="19" eb="21">
      <t>メイショウ</t>
    </rPh>
    <phoneticPr fontId="1"/>
  </si>
  <si>
    <t>【7.用途別床面積】ﾍ.床面積-24</t>
    <rPh sb="3" eb="5">
      <t>ヨウト</t>
    </rPh>
    <rPh sb="5" eb="6">
      <t>ベツ</t>
    </rPh>
    <rPh sb="6" eb="9">
      <t>ユカメンセキ</t>
    </rPh>
    <rPh sb="12" eb="15">
      <t>ユカメンセキ</t>
    </rPh>
    <phoneticPr fontId="1"/>
  </si>
  <si>
    <t>【8.その他必要な事項】-24</t>
    <rPh sb="5" eb="6">
      <t>タ</t>
    </rPh>
    <rPh sb="6" eb="8">
      <t>ヒツヨウ</t>
    </rPh>
    <rPh sb="9" eb="11">
      <t>ジコウ</t>
    </rPh>
    <phoneticPr fontId="1"/>
  </si>
  <si>
    <t>【9.備考】-24</t>
    <rPh sb="3" eb="5">
      <t>ビコウ</t>
    </rPh>
    <phoneticPr fontId="1"/>
  </si>
  <si>
    <t>【2.階】-25</t>
    <rPh sb="3" eb="4">
      <t>カイ</t>
    </rPh>
    <phoneticPr fontId="1"/>
  </si>
  <si>
    <t>【3.柱の小径】-25</t>
    <rPh sb="3" eb="4">
      <t>ハシラ</t>
    </rPh>
    <rPh sb="5" eb="6">
      <t>ショウ</t>
    </rPh>
    <rPh sb="6" eb="7">
      <t>ケイ</t>
    </rPh>
    <phoneticPr fontId="1"/>
  </si>
  <si>
    <t>【4.横架材間の垂直距離】-25</t>
    <rPh sb="3" eb="4">
      <t>ヨコ</t>
    </rPh>
    <rPh sb="6" eb="7">
      <t>カン</t>
    </rPh>
    <rPh sb="8" eb="10">
      <t>スイチョク</t>
    </rPh>
    <rPh sb="10" eb="12">
      <t>キョリ</t>
    </rPh>
    <phoneticPr fontId="1"/>
  </si>
  <si>
    <t>【5.階の高さ】-25</t>
    <rPh sb="3" eb="4">
      <t>カイ</t>
    </rPh>
    <rPh sb="5" eb="6">
      <t>タカ</t>
    </rPh>
    <phoneticPr fontId="1"/>
  </si>
  <si>
    <t>【6.天井】ｲ.居室の天井の高さ-25</t>
    <rPh sb="3" eb="5">
      <t>テンジョウ</t>
    </rPh>
    <rPh sb="8" eb="10">
      <t>キョシツ</t>
    </rPh>
    <rPh sb="11" eb="13">
      <t>テンジョウ</t>
    </rPh>
    <rPh sb="14" eb="15">
      <t>タカ</t>
    </rPh>
    <phoneticPr fontId="1"/>
  </si>
  <si>
    <t>【6.天井】ﾛ.令39条3項に規定する特定天井-25</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</si>
  <si>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【7.用途別床面積】ｲ.用途の区分-25</t>
    <rPh sb="3" eb="5">
      <t>ヨウト</t>
    </rPh>
    <rPh sb="5" eb="6">
      <t>ベツ</t>
    </rPh>
    <rPh sb="6" eb="9">
      <t>ユカメンセキ</t>
    </rPh>
    <rPh sb="12" eb="14">
      <t>ヨウト</t>
    </rPh>
    <rPh sb="15" eb="17">
      <t>クブン</t>
    </rPh>
    <phoneticPr fontId="1"/>
  </si>
  <si>
    <t>【7.用途別床面積】ｲ.具体的な用途の名称-25</t>
    <rPh sb="3" eb="5">
      <t>ヨウト</t>
    </rPh>
    <rPh sb="5" eb="6">
      <t>ベツ</t>
    </rPh>
    <rPh sb="6" eb="9">
      <t>ユカメンセキ</t>
    </rPh>
    <rPh sb="12" eb="15">
      <t>グタイテキ</t>
    </rPh>
    <rPh sb="16" eb="18">
      <t>ヨウト</t>
    </rPh>
    <rPh sb="19" eb="21">
      <t>メイショウ</t>
    </rPh>
    <phoneticPr fontId="1"/>
  </si>
  <si>
    <t>【7.用途別床面積】ｲ.床面積-25</t>
    <rPh sb="3" eb="5">
      <t>ヨウト</t>
    </rPh>
    <rPh sb="5" eb="6">
      <t>ベツ</t>
    </rPh>
    <rPh sb="6" eb="9">
      <t>ユカメンセキ</t>
    </rPh>
    <rPh sb="12" eb="15">
      <t>ユカメンセキ</t>
    </rPh>
    <phoneticPr fontId="1"/>
  </si>
  <si>
    <t>【7.用途別床面積】ﾛ.用途の区分-25</t>
    <rPh sb="3" eb="5">
      <t>ヨウト</t>
    </rPh>
    <rPh sb="5" eb="6">
      <t>ベツ</t>
    </rPh>
    <rPh sb="6" eb="9">
      <t>ユカメンセキ</t>
    </rPh>
    <rPh sb="12" eb="14">
      <t>ヨウト</t>
    </rPh>
    <rPh sb="15" eb="17">
      <t>クブン</t>
    </rPh>
    <phoneticPr fontId="1"/>
  </si>
  <si>
    <t>【7.用途別床面積】ﾛ.具体的な用途の名称-25</t>
    <rPh sb="3" eb="5">
      <t>ヨウト</t>
    </rPh>
    <rPh sb="5" eb="6">
      <t>ベツ</t>
    </rPh>
    <rPh sb="6" eb="9">
      <t>ユカメンセキ</t>
    </rPh>
    <rPh sb="12" eb="15">
      <t>グタイテキ</t>
    </rPh>
    <rPh sb="16" eb="18">
      <t>ヨウト</t>
    </rPh>
    <rPh sb="19" eb="21">
      <t>メイショウ</t>
    </rPh>
    <phoneticPr fontId="1"/>
  </si>
  <si>
    <t>【7.用途別床面積】ﾛ.床面積-25</t>
    <rPh sb="3" eb="5">
      <t>ヨウト</t>
    </rPh>
    <rPh sb="5" eb="6">
      <t>ベツ</t>
    </rPh>
    <rPh sb="6" eb="9">
      <t>ユカメンセキ</t>
    </rPh>
    <rPh sb="12" eb="15">
      <t>ユカメンセキ</t>
    </rPh>
    <phoneticPr fontId="1"/>
  </si>
  <si>
    <t>【7.用途別床面積】ﾊ.用途の区分-25</t>
    <rPh sb="3" eb="5">
      <t>ヨウト</t>
    </rPh>
    <rPh sb="5" eb="6">
      <t>ベツ</t>
    </rPh>
    <rPh sb="6" eb="9">
      <t>ユカメンセキ</t>
    </rPh>
    <rPh sb="12" eb="14">
      <t>ヨウト</t>
    </rPh>
    <rPh sb="15" eb="17">
      <t>クブン</t>
    </rPh>
    <phoneticPr fontId="1"/>
  </si>
  <si>
    <t>【7.用途別床面積】ﾊ.具体的な用途の名称-25</t>
    <rPh sb="3" eb="5">
      <t>ヨウト</t>
    </rPh>
    <rPh sb="5" eb="6">
      <t>ベツ</t>
    </rPh>
    <rPh sb="6" eb="9">
      <t>ユカメンセキ</t>
    </rPh>
    <rPh sb="12" eb="15">
      <t>グタイテキ</t>
    </rPh>
    <rPh sb="16" eb="18">
      <t>ヨウト</t>
    </rPh>
    <rPh sb="19" eb="21">
      <t>メイショウ</t>
    </rPh>
    <phoneticPr fontId="1"/>
  </si>
  <si>
    <t>【7.用途別床面積】ﾊ.床面積-25</t>
    <rPh sb="3" eb="5">
      <t>ヨウト</t>
    </rPh>
    <rPh sb="5" eb="6">
      <t>ベツ</t>
    </rPh>
    <rPh sb="6" eb="9">
      <t>ユカメンセキ</t>
    </rPh>
    <rPh sb="12" eb="15">
      <t>ユカメンセキ</t>
    </rPh>
    <phoneticPr fontId="1"/>
  </si>
  <si>
    <t>【7.用途別床面積】ﾆ.用途の区分-25</t>
    <rPh sb="3" eb="5">
      <t>ヨウト</t>
    </rPh>
    <rPh sb="5" eb="6">
      <t>ベツ</t>
    </rPh>
    <rPh sb="6" eb="9">
      <t>ユカメンセキ</t>
    </rPh>
    <rPh sb="12" eb="14">
      <t>ヨウト</t>
    </rPh>
    <rPh sb="15" eb="17">
      <t>クブン</t>
    </rPh>
    <phoneticPr fontId="1"/>
  </si>
  <si>
    <t>【7.用途別床面積】ﾆ.具体的な用途の名称-25</t>
    <rPh sb="3" eb="5">
      <t>ヨウト</t>
    </rPh>
    <rPh sb="5" eb="6">
      <t>ベツ</t>
    </rPh>
    <rPh sb="6" eb="9">
      <t>ユカメンセキ</t>
    </rPh>
    <rPh sb="12" eb="15">
      <t>グタイテキ</t>
    </rPh>
    <rPh sb="16" eb="18">
      <t>ヨウト</t>
    </rPh>
    <rPh sb="19" eb="21">
      <t>メイショウ</t>
    </rPh>
    <phoneticPr fontId="1"/>
  </si>
  <si>
    <t>【7.用途別床面積】ﾆ.床面積-25</t>
    <rPh sb="3" eb="5">
      <t>ヨウト</t>
    </rPh>
    <rPh sb="5" eb="6">
      <t>ベツ</t>
    </rPh>
    <rPh sb="6" eb="9">
      <t>ユカメンセキ</t>
    </rPh>
    <rPh sb="12" eb="15">
      <t>ユカメンセキ</t>
    </rPh>
    <phoneticPr fontId="1"/>
  </si>
  <si>
    <t>【7.用途別床面積】ﾎ.用途の区分-25</t>
    <rPh sb="3" eb="5">
      <t>ヨウト</t>
    </rPh>
    <rPh sb="5" eb="6">
      <t>ベツ</t>
    </rPh>
    <rPh sb="6" eb="9">
      <t>ユカメンセキ</t>
    </rPh>
    <rPh sb="12" eb="14">
      <t>ヨウト</t>
    </rPh>
    <rPh sb="15" eb="17">
      <t>クブン</t>
    </rPh>
    <phoneticPr fontId="1"/>
  </si>
  <si>
    <t>【7.用途別床面積】ﾎ.具体的な用途の名称-25</t>
    <rPh sb="3" eb="5">
      <t>ヨウト</t>
    </rPh>
    <rPh sb="5" eb="6">
      <t>ベツ</t>
    </rPh>
    <rPh sb="6" eb="9">
      <t>ユカメンセキ</t>
    </rPh>
    <rPh sb="12" eb="15">
      <t>グタイテキ</t>
    </rPh>
    <rPh sb="16" eb="18">
      <t>ヨウト</t>
    </rPh>
    <rPh sb="19" eb="21">
      <t>メイショウ</t>
    </rPh>
    <phoneticPr fontId="1"/>
  </si>
  <si>
    <t>【7.用途別床面積】ﾎ.床面積-25</t>
    <rPh sb="3" eb="5">
      <t>ヨウト</t>
    </rPh>
    <rPh sb="5" eb="6">
      <t>ベツ</t>
    </rPh>
    <rPh sb="6" eb="9">
      <t>ユカメンセキ</t>
    </rPh>
    <rPh sb="12" eb="15">
      <t>ユカメンセキ</t>
    </rPh>
    <phoneticPr fontId="1"/>
  </si>
  <si>
    <t>【7.用途別床面積】ﾍ.用途の区分-25</t>
    <rPh sb="3" eb="5">
      <t>ヨウト</t>
    </rPh>
    <rPh sb="5" eb="6">
      <t>ベツ</t>
    </rPh>
    <rPh sb="6" eb="9">
      <t>ユカメンセキ</t>
    </rPh>
    <rPh sb="12" eb="14">
      <t>ヨウト</t>
    </rPh>
    <rPh sb="15" eb="17">
      <t>クブン</t>
    </rPh>
    <phoneticPr fontId="1"/>
  </si>
  <si>
    <t>【7.用途別床面積】ﾍ.具体的な用途の名称-25</t>
    <rPh sb="3" eb="5">
      <t>ヨウト</t>
    </rPh>
    <rPh sb="5" eb="6">
      <t>ベツ</t>
    </rPh>
    <rPh sb="6" eb="9">
      <t>ユカメンセキ</t>
    </rPh>
    <rPh sb="12" eb="15">
      <t>グタイテキ</t>
    </rPh>
    <rPh sb="16" eb="18">
      <t>ヨウト</t>
    </rPh>
    <rPh sb="19" eb="21">
      <t>メイショウ</t>
    </rPh>
    <phoneticPr fontId="1"/>
  </si>
  <si>
    <t>【7.用途別床面積】ﾍ.床面積-25</t>
    <rPh sb="3" eb="5">
      <t>ヨウト</t>
    </rPh>
    <rPh sb="5" eb="6">
      <t>ベツ</t>
    </rPh>
    <rPh sb="6" eb="9">
      <t>ユカメンセキ</t>
    </rPh>
    <rPh sb="12" eb="15">
      <t>ユカメンセキ</t>
    </rPh>
    <phoneticPr fontId="1"/>
  </si>
  <si>
    <t>【8.その他必要な事項】-25</t>
    <rPh sb="5" eb="6">
      <t>タ</t>
    </rPh>
    <rPh sb="6" eb="8">
      <t>ヒツヨウ</t>
    </rPh>
    <rPh sb="9" eb="11">
      <t>ジコウ</t>
    </rPh>
    <phoneticPr fontId="1"/>
  </si>
  <si>
    <t>【9.備考】-25</t>
    <rPh sb="3" eb="5">
      <t>ビコウ</t>
    </rPh>
    <phoneticPr fontId="1"/>
  </si>
  <si>
    <t>【2.階】-26</t>
    <rPh sb="3" eb="4">
      <t>カイ</t>
    </rPh>
    <phoneticPr fontId="1"/>
  </si>
  <si>
    <t>【3.柱の小径】-26</t>
    <rPh sb="3" eb="4">
      <t>ハシラ</t>
    </rPh>
    <rPh sb="5" eb="6">
      <t>ショウ</t>
    </rPh>
    <rPh sb="6" eb="7">
      <t>ケイ</t>
    </rPh>
    <phoneticPr fontId="1"/>
  </si>
  <si>
    <t>【4.横架材間の垂直距離】-26</t>
    <rPh sb="3" eb="4">
      <t>ヨコ</t>
    </rPh>
    <rPh sb="6" eb="7">
      <t>カン</t>
    </rPh>
    <rPh sb="8" eb="10">
      <t>スイチョク</t>
    </rPh>
    <rPh sb="10" eb="12">
      <t>キョリ</t>
    </rPh>
    <phoneticPr fontId="1"/>
  </si>
  <si>
    <t>【5.階の高さ】-26</t>
    <rPh sb="3" eb="4">
      <t>カイ</t>
    </rPh>
    <rPh sb="5" eb="6">
      <t>タカ</t>
    </rPh>
    <phoneticPr fontId="1"/>
  </si>
  <si>
    <t>【6.天井】ｲ.居室の天井の高さ-26</t>
    <rPh sb="3" eb="5">
      <t>テンジョウ</t>
    </rPh>
    <rPh sb="8" eb="10">
      <t>キョシツ</t>
    </rPh>
    <rPh sb="11" eb="13">
      <t>テンジョウ</t>
    </rPh>
    <rPh sb="14" eb="15">
      <t>タカ</t>
    </rPh>
    <phoneticPr fontId="1"/>
  </si>
  <si>
    <t>【6.天井】ﾛ.令39条3項に規定する特定天井-26</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</si>
  <si>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【7.用途別床面積】ｲ.用途の区分-26</t>
    <rPh sb="3" eb="5">
      <t>ヨウト</t>
    </rPh>
    <rPh sb="5" eb="6">
      <t>ベツ</t>
    </rPh>
    <rPh sb="6" eb="9">
      <t>ユカメンセキ</t>
    </rPh>
    <rPh sb="12" eb="14">
      <t>ヨウト</t>
    </rPh>
    <rPh sb="15" eb="17">
      <t>クブン</t>
    </rPh>
    <phoneticPr fontId="1"/>
  </si>
  <si>
    <t>【7.用途別床面積】ｲ.具体的な用途の名称-26</t>
    <rPh sb="3" eb="5">
      <t>ヨウト</t>
    </rPh>
    <rPh sb="5" eb="6">
      <t>ベツ</t>
    </rPh>
    <rPh sb="6" eb="9">
      <t>ユカメンセキ</t>
    </rPh>
    <rPh sb="12" eb="15">
      <t>グタイテキ</t>
    </rPh>
    <rPh sb="16" eb="18">
      <t>ヨウト</t>
    </rPh>
    <rPh sb="19" eb="21">
      <t>メイショウ</t>
    </rPh>
    <phoneticPr fontId="1"/>
  </si>
  <si>
    <t>【7.用途別床面積】ｲ.床面積-26</t>
    <rPh sb="3" eb="5">
      <t>ヨウト</t>
    </rPh>
    <rPh sb="5" eb="6">
      <t>ベツ</t>
    </rPh>
    <rPh sb="6" eb="9">
      <t>ユカメンセキ</t>
    </rPh>
    <rPh sb="12" eb="15">
      <t>ユカメンセキ</t>
    </rPh>
    <phoneticPr fontId="1"/>
  </si>
  <si>
    <t>【7.用途別床面積】ﾛ.用途の区分-26</t>
    <rPh sb="3" eb="5">
      <t>ヨウト</t>
    </rPh>
    <rPh sb="5" eb="6">
      <t>ベツ</t>
    </rPh>
    <rPh sb="6" eb="9">
      <t>ユカメンセキ</t>
    </rPh>
    <rPh sb="12" eb="14">
      <t>ヨウト</t>
    </rPh>
    <rPh sb="15" eb="17">
      <t>クブン</t>
    </rPh>
    <phoneticPr fontId="1"/>
  </si>
  <si>
    <t>【7.用途別床面積】ﾛ.具体的な用途の名称-26</t>
    <rPh sb="3" eb="5">
      <t>ヨウト</t>
    </rPh>
    <rPh sb="5" eb="6">
      <t>ベツ</t>
    </rPh>
    <rPh sb="6" eb="9">
      <t>ユカメンセキ</t>
    </rPh>
    <rPh sb="12" eb="15">
      <t>グタイテキ</t>
    </rPh>
    <rPh sb="16" eb="18">
      <t>ヨウト</t>
    </rPh>
    <rPh sb="19" eb="21">
      <t>メイショウ</t>
    </rPh>
    <phoneticPr fontId="1"/>
  </si>
  <si>
    <t>【7.用途別床面積】ﾛ.床面積-26</t>
    <rPh sb="3" eb="5">
      <t>ヨウト</t>
    </rPh>
    <rPh sb="5" eb="6">
      <t>ベツ</t>
    </rPh>
    <rPh sb="6" eb="9">
      <t>ユカメンセキ</t>
    </rPh>
    <rPh sb="12" eb="15">
      <t>ユカメンセキ</t>
    </rPh>
    <phoneticPr fontId="1"/>
  </si>
  <si>
    <t>【7.用途別床面積】ﾊ.用途の区分-26</t>
    <rPh sb="3" eb="5">
      <t>ヨウト</t>
    </rPh>
    <rPh sb="5" eb="6">
      <t>ベツ</t>
    </rPh>
    <rPh sb="6" eb="9">
      <t>ユカメンセキ</t>
    </rPh>
    <rPh sb="12" eb="14">
      <t>ヨウト</t>
    </rPh>
    <rPh sb="15" eb="17">
      <t>クブン</t>
    </rPh>
    <phoneticPr fontId="1"/>
  </si>
  <si>
    <t>【7.用途別床面積】ﾊ.具体的な用途の名称-26</t>
    <rPh sb="3" eb="5">
      <t>ヨウト</t>
    </rPh>
    <rPh sb="5" eb="6">
      <t>ベツ</t>
    </rPh>
    <rPh sb="6" eb="9">
      <t>ユカメンセキ</t>
    </rPh>
    <rPh sb="12" eb="15">
      <t>グタイテキ</t>
    </rPh>
    <rPh sb="16" eb="18">
      <t>ヨウト</t>
    </rPh>
    <rPh sb="19" eb="21">
      <t>メイショウ</t>
    </rPh>
    <phoneticPr fontId="1"/>
  </si>
  <si>
    <t>【7.用途別床面積】ﾊ.床面積-26</t>
    <rPh sb="3" eb="5">
      <t>ヨウト</t>
    </rPh>
    <rPh sb="5" eb="6">
      <t>ベツ</t>
    </rPh>
    <rPh sb="6" eb="9">
      <t>ユカメンセキ</t>
    </rPh>
    <rPh sb="12" eb="15">
      <t>ユカメンセキ</t>
    </rPh>
    <phoneticPr fontId="1"/>
  </si>
  <si>
    <t>【7.用途別床面積】ﾆ.用途の区分-26</t>
    <rPh sb="3" eb="5">
      <t>ヨウト</t>
    </rPh>
    <rPh sb="5" eb="6">
      <t>ベツ</t>
    </rPh>
    <rPh sb="6" eb="9">
      <t>ユカメンセキ</t>
    </rPh>
    <rPh sb="12" eb="14">
      <t>ヨウト</t>
    </rPh>
    <rPh sb="15" eb="17">
      <t>クブン</t>
    </rPh>
    <phoneticPr fontId="1"/>
  </si>
  <si>
    <t>【7.用途別床面積】ﾆ.具体的な用途の名称-26</t>
    <rPh sb="3" eb="5">
      <t>ヨウト</t>
    </rPh>
    <rPh sb="5" eb="6">
      <t>ベツ</t>
    </rPh>
    <rPh sb="6" eb="9">
      <t>ユカメンセキ</t>
    </rPh>
    <rPh sb="12" eb="15">
      <t>グタイテキ</t>
    </rPh>
    <rPh sb="16" eb="18">
      <t>ヨウト</t>
    </rPh>
    <rPh sb="19" eb="21">
      <t>メイショウ</t>
    </rPh>
    <phoneticPr fontId="1"/>
  </si>
  <si>
    <t>【7.用途別床面積】ﾆ.床面積-26</t>
    <rPh sb="3" eb="5">
      <t>ヨウト</t>
    </rPh>
    <rPh sb="5" eb="6">
      <t>ベツ</t>
    </rPh>
    <rPh sb="6" eb="9">
      <t>ユカメンセキ</t>
    </rPh>
    <rPh sb="12" eb="15">
      <t>ユカメンセキ</t>
    </rPh>
    <phoneticPr fontId="1"/>
  </si>
  <si>
    <t>【7.用途別床面積】ﾎ.用途の区分-26</t>
    <rPh sb="3" eb="5">
      <t>ヨウト</t>
    </rPh>
    <rPh sb="5" eb="6">
      <t>ベツ</t>
    </rPh>
    <rPh sb="6" eb="9">
      <t>ユカメンセキ</t>
    </rPh>
    <rPh sb="12" eb="14">
      <t>ヨウト</t>
    </rPh>
    <rPh sb="15" eb="17">
      <t>クブン</t>
    </rPh>
    <phoneticPr fontId="1"/>
  </si>
  <si>
    <t>【7.用途別床面積】ﾎ.具体的な用途の名称-26</t>
    <rPh sb="3" eb="5">
      <t>ヨウト</t>
    </rPh>
    <rPh sb="5" eb="6">
      <t>ベツ</t>
    </rPh>
    <rPh sb="6" eb="9">
      <t>ユカメンセキ</t>
    </rPh>
    <rPh sb="12" eb="15">
      <t>グタイテキ</t>
    </rPh>
    <rPh sb="16" eb="18">
      <t>ヨウト</t>
    </rPh>
    <rPh sb="19" eb="21">
      <t>メイショウ</t>
    </rPh>
    <phoneticPr fontId="1"/>
  </si>
  <si>
    <t>【7.用途別床面積】ﾎ.床面積-26</t>
    <rPh sb="3" eb="5">
      <t>ヨウト</t>
    </rPh>
    <rPh sb="5" eb="6">
      <t>ベツ</t>
    </rPh>
    <rPh sb="6" eb="9">
      <t>ユカメンセキ</t>
    </rPh>
    <rPh sb="12" eb="15">
      <t>ユカメンセキ</t>
    </rPh>
    <phoneticPr fontId="1"/>
  </si>
  <si>
    <t>【7.用途別床面積】ﾍ.用途の区分-26</t>
    <rPh sb="3" eb="5">
      <t>ヨウト</t>
    </rPh>
    <rPh sb="5" eb="6">
      <t>ベツ</t>
    </rPh>
    <rPh sb="6" eb="9">
      <t>ユカメンセキ</t>
    </rPh>
    <rPh sb="12" eb="14">
      <t>ヨウト</t>
    </rPh>
    <rPh sb="15" eb="17">
      <t>クブン</t>
    </rPh>
    <phoneticPr fontId="1"/>
  </si>
  <si>
    <t>【7.用途別床面積】ﾍ.具体的な用途の名称-26</t>
    <rPh sb="3" eb="5">
      <t>ヨウト</t>
    </rPh>
    <rPh sb="5" eb="6">
      <t>ベツ</t>
    </rPh>
    <rPh sb="6" eb="9">
      <t>ユカメンセキ</t>
    </rPh>
    <rPh sb="12" eb="15">
      <t>グタイテキ</t>
    </rPh>
    <rPh sb="16" eb="18">
      <t>ヨウト</t>
    </rPh>
    <rPh sb="19" eb="21">
      <t>メイショウ</t>
    </rPh>
    <phoneticPr fontId="1"/>
  </si>
  <si>
    <t>【7.用途別床面積】ﾍ.床面積-26</t>
    <rPh sb="3" eb="5">
      <t>ヨウト</t>
    </rPh>
    <rPh sb="5" eb="6">
      <t>ベツ</t>
    </rPh>
    <rPh sb="6" eb="9">
      <t>ユカメンセキ</t>
    </rPh>
    <rPh sb="12" eb="15">
      <t>ユカメンセキ</t>
    </rPh>
    <phoneticPr fontId="1"/>
  </si>
  <si>
    <t>【8.その他必要な事項】-26</t>
    <rPh sb="5" eb="6">
      <t>タ</t>
    </rPh>
    <rPh sb="6" eb="8">
      <t>ヒツヨウ</t>
    </rPh>
    <rPh sb="9" eb="11">
      <t>ジコウ</t>
    </rPh>
    <phoneticPr fontId="1"/>
  </si>
  <si>
    <t>【9.備考】-26</t>
    <rPh sb="3" eb="5">
      <t>ビコウ</t>
    </rPh>
    <phoneticPr fontId="1"/>
  </si>
  <si>
    <t>【2.階】-27</t>
    <rPh sb="3" eb="4">
      <t>カイ</t>
    </rPh>
    <phoneticPr fontId="1"/>
  </si>
  <si>
    <t>【3.柱の小径】-27</t>
    <rPh sb="3" eb="4">
      <t>ハシラ</t>
    </rPh>
    <rPh sb="5" eb="6">
      <t>ショウ</t>
    </rPh>
    <rPh sb="6" eb="7">
      <t>ケイ</t>
    </rPh>
    <phoneticPr fontId="1"/>
  </si>
  <si>
    <t>【4.横架材間の垂直距離】-27</t>
    <rPh sb="3" eb="4">
      <t>ヨコ</t>
    </rPh>
    <rPh sb="6" eb="7">
      <t>カン</t>
    </rPh>
    <rPh sb="8" eb="10">
      <t>スイチョク</t>
    </rPh>
    <rPh sb="10" eb="12">
      <t>キョリ</t>
    </rPh>
    <phoneticPr fontId="1"/>
  </si>
  <si>
    <t>【5.階の高さ】-27</t>
    <rPh sb="3" eb="4">
      <t>カイ</t>
    </rPh>
    <rPh sb="5" eb="6">
      <t>タカ</t>
    </rPh>
    <phoneticPr fontId="1"/>
  </si>
  <si>
    <t>【6.天井】ｲ.居室の天井の高さ-27</t>
    <rPh sb="3" eb="5">
      <t>テンジョウ</t>
    </rPh>
    <rPh sb="8" eb="10">
      <t>キョシツ</t>
    </rPh>
    <rPh sb="11" eb="13">
      <t>テンジョウ</t>
    </rPh>
    <rPh sb="14" eb="15">
      <t>タカ</t>
    </rPh>
    <phoneticPr fontId="1"/>
  </si>
  <si>
    <t>【6.天井】ﾛ.令39条3項に規定する特定天井-27</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</si>
  <si>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【7.用途別床面積】ｲ.用途の区分-27</t>
    <rPh sb="3" eb="5">
      <t>ヨウト</t>
    </rPh>
    <rPh sb="5" eb="6">
      <t>ベツ</t>
    </rPh>
    <rPh sb="6" eb="9">
      <t>ユカメンセキ</t>
    </rPh>
    <rPh sb="12" eb="14">
      <t>ヨウト</t>
    </rPh>
    <rPh sb="15" eb="17">
      <t>クブン</t>
    </rPh>
    <phoneticPr fontId="1"/>
  </si>
  <si>
    <t>【7.用途別床面積】ｲ.具体的な用途の名称-27</t>
    <rPh sb="3" eb="5">
      <t>ヨウト</t>
    </rPh>
    <rPh sb="5" eb="6">
      <t>ベツ</t>
    </rPh>
    <rPh sb="6" eb="9">
      <t>ユカメンセキ</t>
    </rPh>
    <rPh sb="12" eb="15">
      <t>グタイテキ</t>
    </rPh>
    <rPh sb="16" eb="18">
      <t>ヨウト</t>
    </rPh>
    <rPh sb="19" eb="21">
      <t>メイショウ</t>
    </rPh>
    <phoneticPr fontId="1"/>
  </si>
  <si>
    <t>【7.用途別床面積】ｲ.床面積-27</t>
    <rPh sb="3" eb="5">
      <t>ヨウト</t>
    </rPh>
    <rPh sb="5" eb="6">
      <t>ベツ</t>
    </rPh>
    <rPh sb="6" eb="9">
      <t>ユカメンセキ</t>
    </rPh>
    <rPh sb="12" eb="15">
      <t>ユカメンセキ</t>
    </rPh>
    <phoneticPr fontId="1"/>
  </si>
  <si>
    <t>【7.用途別床面積】ﾛ.用途の区分-27</t>
    <rPh sb="3" eb="5">
      <t>ヨウト</t>
    </rPh>
    <rPh sb="5" eb="6">
      <t>ベツ</t>
    </rPh>
    <rPh sb="6" eb="9">
      <t>ユカメンセキ</t>
    </rPh>
    <rPh sb="12" eb="14">
      <t>ヨウト</t>
    </rPh>
    <rPh sb="15" eb="17">
      <t>クブン</t>
    </rPh>
    <phoneticPr fontId="1"/>
  </si>
  <si>
    <t>【7.用途別床面積】ﾛ.具体的な用途の名称-27</t>
    <rPh sb="3" eb="5">
      <t>ヨウト</t>
    </rPh>
    <rPh sb="5" eb="6">
      <t>ベツ</t>
    </rPh>
    <rPh sb="6" eb="9">
      <t>ユカメンセキ</t>
    </rPh>
    <rPh sb="12" eb="15">
      <t>グタイテキ</t>
    </rPh>
    <rPh sb="16" eb="18">
      <t>ヨウト</t>
    </rPh>
    <rPh sb="19" eb="21">
      <t>メイショウ</t>
    </rPh>
    <phoneticPr fontId="1"/>
  </si>
  <si>
    <t>【7.用途別床面積】ﾛ.床面積-27</t>
    <rPh sb="3" eb="5">
      <t>ヨウト</t>
    </rPh>
    <rPh sb="5" eb="6">
      <t>ベツ</t>
    </rPh>
    <rPh sb="6" eb="9">
      <t>ユカメンセキ</t>
    </rPh>
    <rPh sb="12" eb="15">
      <t>ユカメンセキ</t>
    </rPh>
    <phoneticPr fontId="1"/>
  </si>
  <si>
    <t>【7.用途別床面積】ﾊ.用途の区分-27</t>
    <rPh sb="3" eb="5">
      <t>ヨウト</t>
    </rPh>
    <rPh sb="5" eb="6">
      <t>ベツ</t>
    </rPh>
    <rPh sb="6" eb="9">
      <t>ユカメンセキ</t>
    </rPh>
    <rPh sb="12" eb="14">
      <t>ヨウト</t>
    </rPh>
    <rPh sb="15" eb="17">
      <t>クブン</t>
    </rPh>
    <phoneticPr fontId="1"/>
  </si>
  <si>
    <t>【7.用途別床面積】ﾊ.具体的な用途の名称-27</t>
    <rPh sb="3" eb="5">
      <t>ヨウト</t>
    </rPh>
    <rPh sb="5" eb="6">
      <t>ベツ</t>
    </rPh>
    <rPh sb="6" eb="9">
      <t>ユカメンセキ</t>
    </rPh>
    <rPh sb="12" eb="15">
      <t>グタイテキ</t>
    </rPh>
    <rPh sb="16" eb="18">
      <t>ヨウト</t>
    </rPh>
    <rPh sb="19" eb="21">
      <t>メイショウ</t>
    </rPh>
    <phoneticPr fontId="1"/>
  </si>
  <si>
    <t>【7.用途別床面積】ﾊ.床面積-27</t>
    <rPh sb="3" eb="5">
      <t>ヨウト</t>
    </rPh>
    <rPh sb="5" eb="6">
      <t>ベツ</t>
    </rPh>
    <rPh sb="6" eb="9">
      <t>ユカメンセキ</t>
    </rPh>
    <rPh sb="12" eb="15">
      <t>ユカメンセキ</t>
    </rPh>
    <phoneticPr fontId="1"/>
  </si>
  <si>
    <t>【7.用途別床面積】ﾆ.用途の区分-27</t>
    <rPh sb="3" eb="5">
      <t>ヨウト</t>
    </rPh>
    <rPh sb="5" eb="6">
      <t>ベツ</t>
    </rPh>
    <rPh sb="6" eb="9">
      <t>ユカメンセキ</t>
    </rPh>
    <rPh sb="12" eb="14">
      <t>ヨウト</t>
    </rPh>
    <rPh sb="15" eb="17">
      <t>クブン</t>
    </rPh>
    <phoneticPr fontId="1"/>
  </si>
  <si>
    <t>【7.用途別床面積】ﾆ.具体的な用途の名称-27</t>
    <rPh sb="3" eb="5">
      <t>ヨウト</t>
    </rPh>
    <rPh sb="5" eb="6">
      <t>ベツ</t>
    </rPh>
    <rPh sb="6" eb="9">
      <t>ユカメンセキ</t>
    </rPh>
    <rPh sb="12" eb="15">
      <t>グタイテキ</t>
    </rPh>
    <rPh sb="16" eb="18">
      <t>ヨウト</t>
    </rPh>
    <rPh sb="19" eb="21">
      <t>メイショウ</t>
    </rPh>
    <phoneticPr fontId="1"/>
  </si>
  <si>
    <t>【7.用途別床面積】ﾆ.床面積-27</t>
    <rPh sb="3" eb="5">
      <t>ヨウト</t>
    </rPh>
    <rPh sb="5" eb="6">
      <t>ベツ</t>
    </rPh>
    <rPh sb="6" eb="9">
      <t>ユカメンセキ</t>
    </rPh>
    <rPh sb="12" eb="15">
      <t>ユカメンセキ</t>
    </rPh>
    <phoneticPr fontId="1"/>
  </si>
  <si>
    <t>【7.用途別床面積】ﾎ.用途の区分-27</t>
    <rPh sb="3" eb="5">
      <t>ヨウト</t>
    </rPh>
    <rPh sb="5" eb="6">
      <t>ベツ</t>
    </rPh>
    <rPh sb="6" eb="9">
      <t>ユカメンセキ</t>
    </rPh>
    <rPh sb="12" eb="14">
      <t>ヨウト</t>
    </rPh>
    <rPh sb="15" eb="17">
      <t>クブン</t>
    </rPh>
    <phoneticPr fontId="1"/>
  </si>
  <si>
    <t>【7.用途別床面積】ﾎ.具体的な用途の名称-27</t>
    <rPh sb="3" eb="5">
      <t>ヨウト</t>
    </rPh>
    <rPh sb="5" eb="6">
      <t>ベツ</t>
    </rPh>
    <rPh sb="6" eb="9">
      <t>ユカメンセキ</t>
    </rPh>
    <rPh sb="12" eb="15">
      <t>グタイテキ</t>
    </rPh>
    <rPh sb="16" eb="18">
      <t>ヨウト</t>
    </rPh>
    <rPh sb="19" eb="21">
      <t>メイショウ</t>
    </rPh>
    <phoneticPr fontId="1"/>
  </si>
  <si>
    <t>【7.用途別床面積】ﾎ.床面積-27</t>
    <rPh sb="3" eb="5">
      <t>ヨウト</t>
    </rPh>
    <rPh sb="5" eb="6">
      <t>ベツ</t>
    </rPh>
    <rPh sb="6" eb="9">
      <t>ユカメンセキ</t>
    </rPh>
    <rPh sb="12" eb="15">
      <t>ユカメンセキ</t>
    </rPh>
    <phoneticPr fontId="1"/>
  </si>
  <si>
    <t>【7.用途別床面積】ﾍ.用途の区分-27</t>
    <rPh sb="3" eb="5">
      <t>ヨウト</t>
    </rPh>
    <rPh sb="5" eb="6">
      <t>ベツ</t>
    </rPh>
    <rPh sb="6" eb="9">
      <t>ユカメンセキ</t>
    </rPh>
    <rPh sb="12" eb="14">
      <t>ヨウト</t>
    </rPh>
    <rPh sb="15" eb="17">
      <t>クブン</t>
    </rPh>
    <phoneticPr fontId="1"/>
  </si>
  <si>
    <t>【7.用途別床面積】ﾍ.具体的な用途の名称-27</t>
    <rPh sb="3" eb="5">
      <t>ヨウト</t>
    </rPh>
    <rPh sb="5" eb="6">
      <t>ベツ</t>
    </rPh>
    <rPh sb="6" eb="9">
      <t>ユカメンセキ</t>
    </rPh>
    <rPh sb="12" eb="15">
      <t>グタイテキ</t>
    </rPh>
    <rPh sb="16" eb="18">
      <t>ヨウト</t>
    </rPh>
    <rPh sb="19" eb="21">
      <t>メイショウ</t>
    </rPh>
    <phoneticPr fontId="1"/>
  </si>
  <si>
    <t>【7.用途別床面積】ﾍ.床面積-27</t>
    <rPh sb="3" eb="5">
      <t>ヨウト</t>
    </rPh>
    <rPh sb="5" eb="6">
      <t>ベツ</t>
    </rPh>
    <rPh sb="6" eb="9">
      <t>ユカメンセキ</t>
    </rPh>
    <rPh sb="12" eb="15">
      <t>ユカメンセキ</t>
    </rPh>
    <phoneticPr fontId="1"/>
  </si>
  <si>
    <t>【8.その他必要な事項】-27</t>
    <rPh sb="5" eb="6">
      <t>タ</t>
    </rPh>
    <rPh sb="6" eb="8">
      <t>ヒツヨウ</t>
    </rPh>
    <rPh sb="9" eb="11">
      <t>ジコウ</t>
    </rPh>
    <phoneticPr fontId="1"/>
  </si>
  <si>
    <t>【9.備考】-27</t>
    <rPh sb="3" eb="5">
      <t>ビコウ</t>
    </rPh>
    <phoneticPr fontId="1"/>
  </si>
  <si>
    <t>【2.階】-28</t>
    <rPh sb="3" eb="4">
      <t>カイ</t>
    </rPh>
    <phoneticPr fontId="1"/>
  </si>
  <si>
    <t>【3.柱の小径】-28</t>
    <rPh sb="3" eb="4">
      <t>ハシラ</t>
    </rPh>
    <rPh sb="5" eb="6">
      <t>ショウ</t>
    </rPh>
    <rPh sb="6" eb="7">
      <t>ケイ</t>
    </rPh>
    <phoneticPr fontId="1"/>
  </si>
  <si>
    <t>【4.横架材間の垂直距離】-28</t>
    <rPh sb="3" eb="4">
      <t>ヨコ</t>
    </rPh>
    <rPh sb="6" eb="7">
      <t>カン</t>
    </rPh>
    <rPh sb="8" eb="10">
      <t>スイチョク</t>
    </rPh>
    <rPh sb="10" eb="12">
      <t>キョリ</t>
    </rPh>
    <phoneticPr fontId="1"/>
  </si>
  <si>
    <t>【5.階の高さ】-28</t>
    <rPh sb="3" eb="4">
      <t>カイ</t>
    </rPh>
    <rPh sb="5" eb="6">
      <t>タカ</t>
    </rPh>
    <phoneticPr fontId="1"/>
  </si>
  <si>
    <t>【6.天井】ｲ.居室の天井の高さ-28</t>
    <rPh sb="3" eb="5">
      <t>テンジョウ</t>
    </rPh>
    <rPh sb="8" eb="10">
      <t>キョシツ</t>
    </rPh>
    <rPh sb="11" eb="13">
      <t>テンジョウ</t>
    </rPh>
    <rPh sb="14" eb="15">
      <t>タカ</t>
    </rPh>
    <phoneticPr fontId="1"/>
  </si>
  <si>
    <t>【6.天井】ﾛ.令39条3項に規定する特定天井-28</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</si>
  <si>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【7.用途別床面積】ｲ.用途の区分-28</t>
    <rPh sb="3" eb="5">
      <t>ヨウト</t>
    </rPh>
    <rPh sb="5" eb="6">
      <t>ベツ</t>
    </rPh>
    <rPh sb="6" eb="9">
      <t>ユカメンセキ</t>
    </rPh>
    <rPh sb="12" eb="14">
      <t>ヨウト</t>
    </rPh>
    <rPh sb="15" eb="17">
      <t>クブン</t>
    </rPh>
    <phoneticPr fontId="1"/>
  </si>
  <si>
    <t>【7.用途別床面積】ｲ.具体的な用途の名称-28</t>
    <rPh sb="3" eb="5">
      <t>ヨウト</t>
    </rPh>
    <rPh sb="5" eb="6">
      <t>ベツ</t>
    </rPh>
    <rPh sb="6" eb="9">
      <t>ユカメンセキ</t>
    </rPh>
    <rPh sb="12" eb="15">
      <t>グタイテキ</t>
    </rPh>
    <rPh sb="16" eb="18">
      <t>ヨウト</t>
    </rPh>
    <rPh sb="19" eb="21">
      <t>メイショウ</t>
    </rPh>
    <phoneticPr fontId="1"/>
  </si>
  <si>
    <t>【7.用途別床面積】ｲ.床面積-28</t>
    <rPh sb="3" eb="5">
      <t>ヨウト</t>
    </rPh>
    <rPh sb="5" eb="6">
      <t>ベツ</t>
    </rPh>
    <rPh sb="6" eb="9">
      <t>ユカメンセキ</t>
    </rPh>
    <rPh sb="12" eb="15">
      <t>ユカメンセキ</t>
    </rPh>
    <phoneticPr fontId="1"/>
  </si>
  <si>
    <t>【7.用途別床面積】ﾛ.用途の区分-28</t>
    <rPh sb="3" eb="5">
      <t>ヨウト</t>
    </rPh>
    <rPh sb="5" eb="6">
      <t>ベツ</t>
    </rPh>
    <rPh sb="6" eb="9">
      <t>ユカメンセキ</t>
    </rPh>
    <rPh sb="12" eb="14">
      <t>ヨウト</t>
    </rPh>
    <rPh sb="15" eb="17">
      <t>クブン</t>
    </rPh>
    <phoneticPr fontId="1"/>
  </si>
  <si>
    <t>【7.用途別床面積】ﾛ.具体的な用途の名称-28</t>
    <rPh sb="3" eb="5">
      <t>ヨウト</t>
    </rPh>
    <rPh sb="5" eb="6">
      <t>ベツ</t>
    </rPh>
    <rPh sb="6" eb="9">
      <t>ユカメンセキ</t>
    </rPh>
    <rPh sb="12" eb="15">
      <t>グタイテキ</t>
    </rPh>
    <rPh sb="16" eb="18">
      <t>ヨウト</t>
    </rPh>
    <rPh sb="19" eb="21">
      <t>メイショウ</t>
    </rPh>
    <phoneticPr fontId="1"/>
  </si>
  <si>
    <t>【7.用途別床面積】ﾛ.床面積-28</t>
    <rPh sb="3" eb="5">
      <t>ヨウト</t>
    </rPh>
    <rPh sb="5" eb="6">
      <t>ベツ</t>
    </rPh>
    <rPh sb="6" eb="9">
      <t>ユカメンセキ</t>
    </rPh>
    <rPh sb="12" eb="15">
      <t>ユカメンセキ</t>
    </rPh>
    <phoneticPr fontId="1"/>
  </si>
  <si>
    <t>【7.用途別床面積】ﾊ.用途の区分-28</t>
    <rPh sb="3" eb="5">
      <t>ヨウト</t>
    </rPh>
    <rPh sb="5" eb="6">
      <t>ベツ</t>
    </rPh>
    <rPh sb="6" eb="9">
      <t>ユカメンセキ</t>
    </rPh>
    <rPh sb="12" eb="14">
      <t>ヨウト</t>
    </rPh>
    <rPh sb="15" eb="17">
      <t>クブン</t>
    </rPh>
    <phoneticPr fontId="1"/>
  </si>
  <si>
    <t>【7.用途別床面積】ﾊ.具体的な用途の名称-28</t>
    <rPh sb="3" eb="5">
      <t>ヨウト</t>
    </rPh>
    <rPh sb="5" eb="6">
      <t>ベツ</t>
    </rPh>
    <rPh sb="6" eb="9">
      <t>ユカメンセキ</t>
    </rPh>
    <rPh sb="12" eb="15">
      <t>グタイテキ</t>
    </rPh>
    <rPh sb="16" eb="18">
      <t>ヨウト</t>
    </rPh>
    <rPh sb="19" eb="21">
      <t>メイショウ</t>
    </rPh>
    <phoneticPr fontId="1"/>
  </si>
  <si>
    <t>【7.用途別床面積】ﾊ.床面積-28</t>
    <rPh sb="3" eb="5">
      <t>ヨウト</t>
    </rPh>
    <rPh sb="5" eb="6">
      <t>ベツ</t>
    </rPh>
    <rPh sb="6" eb="9">
      <t>ユカメンセキ</t>
    </rPh>
    <rPh sb="12" eb="15">
      <t>ユカメンセキ</t>
    </rPh>
    <phoneticPr fontId="1"/>
  </si>
  <si>
    <t>【7.用途別床面積】ﾆ.用途の区分-28</t>
    <rPh sb="3" eb="5">
      <t>ヨウト</t>
    </rPh>
    <rPh sb="5" eb="6">
      <t>ベツ</t>
    </rPh>
    <rPh sb="6" eb="9">
      <t>ユカメンセキ</t>
    </rPh>
    <rPh sb="12" eb="14">
      <t>ヨウト</t>
    </rPh>
    <rPh sb="15" eb="17">
      <t>クブン</t>
    </rPh>
    <phoneticPr fontId="1"/>
  </si>
  <si>
    <t>【7.用途別床面積】ﾆ.具体的な用途の名称-28</t>
    <rPh sb="3" eb="5">
      <t>ヨウト</t>
    </rPh>
    <rPh sb="5" eb="6">
      <t>ベツ</t>
    </rPh>
    <rPh sb="6" eb="9">
      <t>ユカメンセキ</t>
    </rPh>
    <rPh sb="12" eb="15">
      <t>グタイテキ</t>
    </rPh>
    <rPh sb="16" eb="18">
      <t>ヨウト</t>
    </rPh>
    <rPh sb="19" eb="21">
      <t>メイショウ</t>
    </rPh>
    <phoneticPr fontId="1"/>
  </si>
  <si>
    <t>【7.用途別床面積】ﾆ.床面積-28</t>
    <rPh sb="3" eb="5">
      <t>ヨウト</t>
    </rPh>
    <rPh sb="5" eb="6">
      <t>ベツ</t>
    </rPh>
    <rPh sb="6" eb="9">
      <t>ユカメンセキ</t>
    </rPh>
    <rPh sb="12" eb="15">
      <t>ユカメンセキ</t>
    </rPh>
    <phoneticPr fontId="1"/>
  </si>
  <si>
    <t>【7.用途別床面積】ﾎ.用途の区分-28</t>
    <rPh sb="3" eb="5">
      <t>ヨウト</t>
    </rPh>
    <rPh sb="5" eb="6">
      <t>ベツ</t>
    </rPh>
    <rPh sb="6" eb="9">
      <t>ユカメンセキ</t>
    </rPh>
    <rPh sb="12" eb="14">
      <t>ヨウト</t>
    </rPh>
    <rPh sb="15" eb="17">
      <t>クブン</t>
    </rPh>
    <phoneticPr fontId="1"/>
  </si>
  <si>
    <t>【7.用途別床面積】ﾎ.具体的な用途の名称-28</t>
    <rPh sb="3" eb="5">
      <t>ヨウト</t>
    </rPh>
    <rPh sb="5" eb="6">
      <t>ベツ</t>
    </rPh>
    <rPh sb="6" eb="9">
      <t>ユカメンセキ</t>
    </rPh>
    <rPh sb="12" eb="15">
      <t>グタイテキ</t>
    </rPh>
    <rPh sb="16" eb="18">
      <t>ヨウト</t>
    </rPh>
    <rPh sb="19" eb="21">
      <t>メイショウ</t>
    </rPh>
    <phoneticPr fontId="1"/>
  </si>
  <si>
    <t>【7.用途別床面積】ﾎ.床面積-28</t>
    <rPh sb="3" eb="5">
      <t>ヨウト</t>
    </rPh>
    <rPh sb="5" eb="6">
      <t>ベツ</t>
    </rPh>
    <rPh sb="6" eb="9">
      <t>ユカメンセキ</t>
    </rPh>
    <rPh sb="12" eb="15">
      <t>ユカメンセキ</t>
    </rPh>
    <phoneticPr fontId="1"/>
  </si>
  <si>
    <t>【7.用途別床面積】ﾍ.用途の区分-28</t>
    <rPh sb="3" eb="5">
      <t>ヨウト</t>
    </rPh>
    <rPh sb="5" eb="6">
      <t>ベツ</t>
    </rPh>
    <rPh sb="6" eb="9">
      <t>ユカメンセキ</t>
    </rPh>
    <rPh sb="12" eb="14">
      <t>ヨウト</t>
    </rPh>
    <rPh sb="15" eb="17">
      <t>クブン</t>
    </rPh>
    <phoneticPr fontId="1"/>
  </si>
  <si>
    <t>【7.用途別床面積】ﾍ.具体的な用途の名称-28</t>
    <rPh sb="3" eb="5">
      <t>ヨウト</t>
    </rPh>
    <rPh sb="5" eb="6">
      <t>ベツ</t>
    </rPh>
    <rPh sb="6" eb="9">
      <t>ユカメンセキ</t>
    </rPh>
    <rPh sb="12" eb="15">
      <t>グタイテキ</t>
    </rPh>
    <rPh sb="16" eb="18">
      <t>ヨウト</t>
    </rPh>
    <rPh sb="19" eb="21">
      <t>メイショウ</t>
    </rPh>
    <phoneticPr fontId="1"/>
  </si>
  <si>
    <t>【7.用途別床面積】ﾍ.床面積-28</t>
    <rPh sb="3" eb="5">
      <t>ヨウト</t>
    </rPh>
    <rPh sb="5" eb="6">
      <t>ベツ</t>
    </rPh>
    <rPh sb="6" eb="9">
      <t>ユカメンセキ</t>
    </rPh>
    <rPh sb="12" eb="15">
      <t>ユカメンセキ</t>
    </rPh>
    <phoneticPr fontId="1"/>
  </si>
  <si>
    <t>【8.その他必要な事項】-28</t>
    <rPh sb="5" eb="6">
      <t>タ</t>
    </rPh>
    <rPh sb="6" eb="8">
      <t>ヒツヨウ</t>
    </rPh>
    <rPh sb="9" eb="11">
      <t>ジコウ</t>
    </rPh>
    <phoneticPr fontId="1"/>
  </si>
  <si>
    <t>【9.備考】-28</t>
    <rPh sb="3" eb="5">
      <t>ビコウ</t>
    </rPh>
    <phoneticPr fontId="1"/>
  </si>
  <si>
    <t>【2.階】-29</t>
    <rPh sb="3" eb="4">
      <t>カイ</t>
    </rPh>
    <phoneticPr fontId="1"/>
  </si>
  <si>
    <t>【3.柱の小径】-29</t>
    <rPh sb="3" eb="4">
      <t>ハシラ</t>
    </rPh>
    <rPh sb="5" eb="6">
      <t>ショウ</t>
    </rPh>
    <rPh sb="6" eb="7">
      <t>ケイ</t>
    </rPh>
    <phoneticPr fontId="1"/>
  </si>
  <si>
    <t>【4.横架材間の垂直距離】-29</t>
    <rPh sb="3" eb="4">
      <t>ヨコ</t>
    </rPh>
    <rPh sb="6" eb="7">
      <t>カン</t>
    </rPh>
    <rPh sb="8" eb="10">
      <t>スイチョク</t>
    </rPh>
    <rPh sb="10" eb="12">
      <t>キョリ</t>
    </rPh>
    <phoneticPr fontId="1"/>
  </si>
  <si>
    <t>【5.階の高さ】-29</t>
    <rPh sb="3" eb="4">
      <t>カイ</t>
    </rPh>
    <rPh sb="5" eb="6">
      <t>タカ</t>
    </rPh>
    <phoneticPr fontId="1"/>
  </si>
  <si>
    <t>【6.天井】ｲ.居室の天井の高さ-29</t>
    <rPh sb="3" eb="5">
      <t>テンジョウ</t>
    </rPh>
    <rPh sb="8" eb="10">
      <t>キョシツ</t>
    </rPh>
    <rPh sb="11" eb="13">
      <t>テンジョウ</t>
    </rPh>
    <rPh sb="14" eb="15">
      <t>タカ</t>
    </rPh>
    <phoneticPr fontId="1"/>
  </si>
  <si>
    <t>【6.天井】ﾛ.令39条3項に規定する特定天井-29</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</si>
  <si>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【7.用途別床面積】ｲ.用途の区分-29</t>
    <rPh sb="3" eb="5">
      <t>ヨウト</t>
    </rPh>
    <rPh sb="5" eb="6">
      <t>ベツ</t>
    </rPh>
    <rPh sb="6" eb="9">
      <t>ユカメンセキ</t>
    </rPh>
    <rPh sb="12" eb="14">
      <t>ヨウト</t>
    </rPh>
    <rPh sb="15" eb="17">
      <t>クブン</t>
    </rPh>
    <phoneticPr fontId="1"/>
  </si>
  <si>
    <t>【7.用途別床面積】ｲ.具体的な用途の名称-29</t>
    <rPh sb="3" eb="5">
      <t>ヨウト</t>
    </rPh>
    <rPh sb="5" eb="6">
      <t>ベツ</t>
    </rPh>
    <rPh sb="6" eb="9">
      <t>ユカメンセキ</t>
    </rPh>
    <rPh sb="12" eb="15">
      <t>グタイテキ</t>
    </rPh>
    <rPh sb="16" eb="18">
      <t>ヨウト</t>
    </rPh>
    <rPh sb="19" eb="21">
      <t>メイショウ</t>
    </rPh>
    <phoneticPr fontId="1"/>
  </si>
  <si>
    <t>【7.用途別床面積】ｲ.床面積-29</t>
    <rPh sb="3" eb="5">
      <t>ヨウト</t>
    </rPh>
    <rPh sb="5" eb="6">
      <t>ベツ</t>
    </rPh>
    <rPh sb="6" eb="9">
      <t>ユカメンセキ</t>
    </rPh>
    <rPh sb="12" eb="15">
      <t>ユカメンセキ</t>
    </rPh>
    <phoneticPr fontId="1"/>
  </si>
  <si>
    <t>【7.用途別床面積】ﾛ.用途の区分-29</t>
    <rPh sb="3" eb="5">
      <t>ヨウト</t>
    </rPh>
    <rPh sb="5" eb="6">
      <t>ベツ</t>
    </rPh>
    <rPh sb="6" eb="9">
      <t>ユカメンセキ</t>
    </rPh>
    <rPh sb="12" eb="14">
      <t>ヨウト</t>
    </rPh>
    <rPh sb="15" eb="17">
      <t>クブン</t>
    </rPh>
    <phoneticPr fontId="1"/>
  </si>
  <si>
    <t>【7.用途別床面積】ﾛ.具体的な用途の名称-29</t>
    <rPh sb="3" eb="5">
      <t>ヨウト</t>
    </rPh>
    <rPh sb="5" eb="6">
      <t>ベツ</t>
    </rPh>
    <rPh sb="6" eb="9">
      <t>ユカメンセキ</t>
    </rPh>
    <rPh sb="12" eb="15">
      <t>グタイテキ</t>
    </rPh>
    <rPh sb="16" eb="18">
      <t>ヨウト</t>
    </rPh>
    <rPh sb="19" eb="21">
      <t>メイショウ</t>
    </rPh>
    <phoneticPr fontId="1"/>
  </si>
  <si>
    <t>【7.用途別床面積】ﾛ.床面積-29</t>
    <rPh sb="3" eb="5">
      <t>ヨウト</t>
    </rPh>
    <rPh sb="5" eb="6">
      <t>ベツ</t>
    </rPh>
    <rPh sb="6" eb="9">
      <t>ユカメンセキ</t>
    </rPh>
    <rPh sb="12" eb="15">
      <t>ユカメンセキ</t>
    </rPh>
    <phoneticPr fontId="1"/>
  </si>
  <si>
    <t>【7.用途別床面積】ﾊ.用途の区分-29</t>
    <rPh sb="3" eb="5">
      <t>ヨウト</t>
    </rPh>
    <rPh sb="5" eb="6">
      <t>ベツ</t>
    </rPh>
    <rPh sb="6" eb="9">
      <t>ユカメンセキ</t>
    </rPh>
    <rPh sb="12" eb="14">
      <t>ヨウト</t>
    </rPh>
    <rPh sb="15" eb="17">
      <t>クブン</t>
    </rPh>
    <phoneticPr fontId="1"/>
  </si>
  <si>
    <t>【7.用途別床面積】ﾊ.具体的な用途の名称-29</t>
    <rPh sb="3" eb="5">
      <t>ヨウト</t>
    </rPh>
    <rPh sb="5" eb="6">
      <t>ベツ</t>
    </rPh>
    <rPh sb="6" eb="9">
      <t>ユカメンセキ</t>
    </rPh>
    <rPh sb="12" eb="15">
      <t>グタイテキ</t>
    </rPh>
    <rPh sb="16" eb="18">
      <t>ヨウト</t>
    </rPh>
    <rPh sb="19" eb="21">
      <t>メイショウ</t>
    </rPh>
    <phoneticPr fontId="1"/>
  </si>
  <si>
    <t>【7.用途別床面積】ﾊ.床面積-29</t>
    <rPh sb="3" eb="5">
      <t>ヨウト</t>
    </rPh>
    <rPh sb="5" eb="6">
      <t>ベツ</t>
    </rPh>
    <rPh sb="6" eb="9">
      <t>ユカメンセキ</t>
    </rPh>
    <rPh sb="12" eb="15">
      <t>ユカメンセキ</t>
    </rPh>
    <phoneticPr fontId="1"/>
  </si>
  <si>
    <t>【7.用途別床面積】ﾆ.用途の区分-29</t>
    <rPh sb="3" eb="5">
      <t>ヨウト</t>
    </rPh>
    <rPh sb="5" eb="6">
      <t>ベツ</t>
    </rPh>
    <rPh sb="6" eb="9">
      <t>ユカメンセキ</t>
    </rPh>
    <rPh sb="12" eb="14">
      <t>ヨウト</t>
    </rPh>
    <rPh sb="15" eb="17">
      <t>クブン</t>
    </rPh>
    <phoneticPr fontId="1"/>
  </si>
  <si>
    <t>【7.用途別床面積】ﾆ.具体的な用途の名称-29</t>
    <rPh sb="3" eb="5">
      <t>ヨウト</t>
    </rPh>
    <rPh sb="5" eb="6">
      <t>ベツ</t>
    </rPh>
    <rPh sb="6" eb="9">
      <t>ユカメンセキ</t>
    </rPh>
    <rPh sb="12" eb="15">
      <t>グタイテキ</t>
    </rPh>
    <rPh sb="16" eb="18">
      <t>ヨウト</t>
    </rPh>
    <rPh sb="19" eb="21">
      <t>メイショウ</t>
    </rPh>
    <phoneticPr fontId="1"/>
  </si>
  <si>
    <t>【7.用途別床面積】ﾆ.床面積-29</t>
    <rPh sb="3" eb="5">
      <t>ヨウト</t>
    </rPh>
    <rPh sb="5" eb="6">
      <t>ベツ</t>
    </rPh>
    <rPh sb="6" eb="9">
      <t>ユカメンセキ</t>
    </rPh>
    <rPh sb="12" eb="15">
      <t>ユカメンセキ</t>
    </rPh>
    <phoneticPr fontId="1"/>
  </si>
  <si>
    <t>【7.用途別床面積】ﾎ.用途の区分-29</t>
    <rPh sb="3" eb="5">
      <t>ヨウト</t>
    </rPh>
    <rPh sb="5" eb="6">
      <t>ベツ</t>
    </rPh>
    <rPh sb="6" eb="9">
      <t>ユカメンセキ</t>
    </rPh>
    <rPh sb="12" eb="14">
      <t>ヨウト</t>
    </rPh>
    <rPh sb="15" eb="17">
      <t>クブン</t>
    </rPh>
    <phoneticPr fontId="1"/>
  </si>
  <si>
    <t>【7.用途別床面積】ﾎ.具体的な用途の名称-29</t>
    <rPh sb="3" eb="5">
      <t>ヨウト</t>
    </rPh>
    <rPh sb="5" eb="6">
      <t>ベツ</t>
    </rPh>
    <rPh sb="6" eb="9">
      <t>ユカメンセキ</t>
    </rPh>
    <rPh sb="12" eb="15">
      <t>グタイテキ</t>
    </rPh>
    <rPh sb="16" eb="18">
      <t>ヨウト</t>
    </rPh>
    <rPh sb="19" eb="21">
      <t>メイショウ</t>
    </rPh>
    <phoneticPr fontId="1"/>
  </si>
  <si>
    <t>【7.用途別床面積】ﾎ.床面積-29</t>
    <rPh sb="3" eb="5">
      <t>ヨウト</t>
    </rPh>
    <rPh sb="5" eb="6">
      <t>ベツ</t>
    </rPh>
    <rPh sb="6" eb="9">
      <t>ユカメンセキ</t>
    </rPh>
    <rPh sb="12" eb="15">
      <t>ユカメンセキ</t>
    </rPh>
    <phoneticPr fontId="1"/>
  </si>
  <si>
    <t>【7.用途別床面積】ﾍ.用途の区分-29</t>
    <rPh sb="3" eb="5">
      <t>ヨウト</t>
    </rPh>
    <rPh sb="5" eb="6">
      <t>ベツ</t>
    </rPh>
    <rPh sb="6" eb="9">
      <t>ユカメンセキ</t>
    </rPh>
    <rPh sb="12" eb="14">
      <t>ヨウト</t>
    </rPh>
    <rPh sb="15" eb="17">
      <t>クブン</t>
    </rPh>
    <phoneticPr fontId="1"/>
  </si>
  <si>
    <t>【7.用途別床面積】ﾍ.具体的な用途の名称-29</t>
    <rPh sb="3" eb="5">
      <t>ヨウト</t>
    </rPh>
    <rPh sb="5" eb="6">
      <t>ベツ</t>
    </rPh>
    <rPh sb="6" eb="9">
      <t>ユカメンセキ</t>
    </rPh>
    <rPh sb="12" eb="15">
      <t>グタイテキ</t>
    </rPh>
    <rPh sb="16" eb="18">
      <t>ヨウト</t>
    </rPh>
    <rPh sb="19" eb="21">
      <t>メイショウ</t>
    </rPh>
    <phoneticPr fontId="1"/>
  </si>
  <si>
    <t>【7.用途別床面積】ﾍ.床面積-29</t>
    <rPh sb="3" eb="5">
      <t>ヨウト</t>
    </rPh>
    <rPh sb="5" eb="6">
      <t>ベツ</t>
    </rPh>
    <rPh sb="6" eb="9">
      <t>ユカメンセキ</t>
    </rPh>
    <rPh sb="12" eb="15">
      <t>ユカメンセキ</t>
    </rPh>
    <phoneticPr fontId="1"/>
  </si>
  <si>
    <t>【8.その他必要な事項】-29</t>
    <rPh sb="5" eb="6">
      <t>タ</t>
    </rPh>
    <rPh sb="6" eb="8">
      <t>ヒツヨウ</t>
    </rPh>
    <rPh sb="9" eb="11">
      <t>ジコウ</t>
    </rPh>
    <phoneticPr fontId="1"/>
  </si>
  <si>
    <t>【9.備考】-29</t>
    <rPh sb="3" eb="5">
      <t>ビコウ</t>
    </rPh>
    <phoneticPr fontId="1"/>
  </si>
  <si>
    <t>【2.階】-30</t>
    <rPh sb="3" eb="4">
      <t>カイ</t>
    </rPh>
    <phoneticPr fontId="1"/>
  </si>
  <si>
    <t>【3.柱の小径】-30</t>
    <rPh sb="3" eb="4">
      <t>ハシラ</t>
    </rPh>
    <rPh sb="5" eb="6">
      <t>ショウ</t>
    </rPh>
    <rPh sb="6" eb="7">
      <t>ケイ</t>
    </rPh>
    <phoneticPr fontId="1"/>
  </si>
  <si>
    <t>【4.横架材間の垂直距離】-30</t>
    <rPh sb="3" eb="4">
      <t>ヨコ</t>
    </rPh>
    <rPh sb="6" eb="7">
      <t>カン</t>
    </rPh>
    <rPh sb="8" eb="10">
      <t>スイチョク</t>
    </rPh>
    <rPh sb="10" eb="12">
      <t>キョリ</t>
    </rPh>
    <phoneticPr fontId="1"/>
  </si>
  <si>
    <t>【5.階の高さ】-30</t>
    <rPh sb="3" eb="4">
      <t>カイ</t>
    </rPh>
    <rPh sb="5" eb="6">
      <t>タカ</t>
    </rPh>
    <phoneticPr fontId="1"/>
  </si>
  <si>
    <t>【6.天井】ｲ.居室の天井の高さ-30</t>
    <rPh sb="3" eb="5">
      <t>テンジョウ</t>
    </rPh>
    <rPh sb="8" eb="10">
      <t>キョシツ</t>
    </rPh>
    <rPh sb="11" eb="13">
      <t>テンジョウ</t>
    </rPh>
    <rPh sb="14" eb="15">
      <t>タカ</t>
    </rPh>
    <phoneticPr fontId="1"/>
  </si>
  <si>
    <t>【6.天井】ﾛ.令39条3項に規定する特定天井-30</t>
    <rPh sb="3" eb="5">
      <t>テンジョウ</t>
    </rPh>
    <rPh sb="8" eb="9">
      <t>レイ</t>
    </rPh>
    <rPh sb="11" eb="12">
      <t>ジョウ</t>
    </rPh>
    <rPh sb="13" eb="14">
      <t>コウ</t>
    </rPh>
    <rPh sb="15" eb="17">
      <t>キテイ</t>
    </rPh>
    <rPh sb="19" eb="21">
      <t>トクテイ</t>
    </rPh>
    <rPh sb="21" eb="23">
      <t>テンジョウ</t>
    </rPh>
    <phoneticPr fontId="1"/>
  </si>
  <si>
    <t>【7.用途別床面積】ｲ.用途の区分-30</t>
    <rPh sb="3" eb="5">
      <t>ヨウト</t>
    </rPh>
    <rPh sb="5" eb="6">
      <t>ベツ</t>
    </rPh>
    <rPh sb="6" eb="9">
      <t>ユカメンセキ</t>
    </rPh>
    <rPh sb="12" eb="14">
      <t>ヨウト</t>
    </rPh>
    <rPh sb="15" eb="17">
      <t>クブン</t>
    </rPh>
    <phoneticPr fontId="1"/>
  </si>
  <si>
    <t>【7.用途別床面積】ｲ.具体的な用途の名称-30</t>
    <rPh sb="3" eb="5">
      <t>ヨウト</t>
    </rPh>
    <rPh sb="5" eb="6">
      <t>ベツ</t>
    </rPh>
    <rPh sb="6" eb="9">
      <t>ユカメンセキ</t>
    </rPh>
    <rPh sb="12" eb="15">
      <t>グタイテキ</t>
    </rPh>
    <rPh sb="16" eb="18">
      <t>ヨウト</t>
    </rPh>
    <rPh sb="19" eb="21">
      <t>メイショウ</t>
    </rPh>
    <phoneticPr fontId="1"/>
  </si>
  <si>
    <t>【7.用途別床面積】ｲ.床面積-30</t>
    <rPh sb="3" eb="5">
      <t>ヨウト</t>
    </rPh>
    <rPh sb="5" eb="6">
      <t>ベツ</t>
    </rPh>
    <rPh sb="6" eb="9">
      <t>ユカメンセキ</t>
    </rPh>
    <rPh sb="12" eb="15">
      <t>ユカメンセキ</t>
    </rPh>
    <phoneticPr fontId="1"/>
  </si>
  <si>
    <t>【7.用途別床面積】ﾛ.用途の区分-30</t>
    <rPh sb="3" eb="5">
      <t>ヨウト</t>
    </rPh>
    <rPh sb="5" eb="6">
      <t>ベツ</t>
    </rPh>
    <rPh sb="6" eb="9">
      <t>ユカメンセキ</t>
    </rPh>
    <rPh sb="12" eb="14">
      <t>ヨウト</t>
    </rPh>
    <rPh sb="15" eb="17">
      <t>クブン</t>
    </rPh>
    <phoneticPr fontId="1"/>
  </si>
  <si>
    <t>【7.用途別床面積】ﾛ.具体的な用途の名称-30</t>
    <rPh sb="3" eb="5">
      <t>ヨウト</t>
    </rPh>
    <rPh sb="5" eb="6">
      <t>ベツ</t>
    </rPh>
    <rPh sb="6" eb="9">
      <t>ユカメンセキ</t>
    </rPh>
    <rPh sb="12" eb="15">
      <t>グタイテキ</t>
    </rPh>
    <rPh sb="16" eb="18">
      <t>ヨウト</t>
    </rPh>
    <rPh sb="19" eb="21">
      <t>メイショウ</t>
    </rPh>
    <phoneticPr fontId="1"/>
  </si>
  <si>
    <t>【7.用途別床面積】ﾛ.床面積-30</t>
    <rPh sb="3" eb="5">
      <t>ヨウト</t>
    </rPh>
    <rPh sb="5" eb="6">
      <t>ベツ</t>
    </rPh>
    <rPh sb="6" eb="9">
      <t>ユカメンセキ</t>
    </rPh>
    <rPh sb="12" eb="15">
      <t>ユカメンセキ</t>
    </rPh>
    <phoneticPr fontId="1"/>
  </si>
  <si>
    <t>【7.用途別床面積】ﾊ.用途の区分-30</t>
    <rPh sb="3" eb="5">
      <t>ヨウト</t>
    </rPh>
    <rPh sb="5" eb="6">
      <t>ベツ</t>
    </rPh>
    <rPh sb="6" eb="9">
      <t>ユカメンセキ</t>
    </rPh>
    <rPh sb="12" eb="14">
      <t>ヨウト</t>
    </rPh>
    <rPh sb="15" eb="17">
      <t>クブン</t>
    </rPh>
    <phoneticPr fontId="1"/>
  </si>
  <si>
    <t>【7.用途別床面積】ﾊ.具体的な用途の名称-30</t>
    <rPh sb="3" eb="5">
      <t>ヨウト</t>
    </rPh>
    <rPh sb="5" eb="6">
      <t>ベツ</t>
    </rPh>
    <rPh sb="6" eb="9">
      <t>ユカメンセキ</t>
    </rPh>
    <rPh sb="12" eb="15">
      <t>グタイテキ</t>
    </rPh>
    <rPh sb="16" eb="18">
      <t>ヨウト</t>
    </rPh>
    <rPh sb="19" eb="21">
      <t>メイショウ</t>
    </rPh>
    <phoneticPr fontId="1"/>
  </si>
  <si>
    <t>【7.用途別床面積】ﾊ.床面積-30</t>
    <rPh sb="3" eb="5">
      <t>ヨウト</t>
    </rPh>
    <rPh sb="5" eb="6">
      <t>ベツ</t>
    </rPh>
    <rPh sb="6" eb="9">
      <t>ユカメンセキ</t>
    </rPh>
    <rPh sb="12" eb="15">
      <t>ユカメンセキ</t>
    </rPh>
    <phoneticPr fontId="1"/>
  </si>
  <si>
    <t>【7.用途別床面積】ﾆ.用途の区分-30</t>
    <rPh sb="3" eb="5">
      <t>ヨウト</t>
    </rPh>
    <rPh sb="5" eb="6">
      <t>ベツ</t>
    </rPh>
    <rPh sb="6" eb="9">
      <t>ユカメンセキ</t>
    </rPh>
    <rPh sb="12" eb="14">
      <t>ヨウト</t>
    </rPh>
    <rPh sb="15" eb="17">
      <t>クブン</t>
    </rPh>
    <phoneticPr fontId="1"/>
  </si>
  <si>
    <t>【7.用途別床面積】ﾆ.具体的な用途の名称-30</t>
    <rPh sb="3" eb="5">
      <t>ヨウト</t>
    </rPh>
    <rPh sb="5" eb="6">
      <t>ベツ</t>
    </rPh>
    <rPh sb="6" eb="9">
      <t>ユカメンセキ</t>
    </rPh>
    <rPh sb="12" eb="15">
      <t>グタイテキ</t>
    </rPh>
    <rPh sb="16" eb="18">
      <t>ヨウト</t>
    </rPh>
    <rPh sb="19" eb="21">
      <t>メイショウ</t>
    </rPh>
    <phoneticPr fontId="1"/>
  </si>
  <si>
    <t>【7.用途別床面積】ﾆ.床面積-30</t>
    <rPh sb="3" eb="5">
      <t>ヨウト</t>
    </rPh>
    <rPh sb="5" eb="6">
      <t>ベツ</t>
    </rPh>
    <rPh sb="6" eb="9">
      <t>ユカメンセキ</t>
    </rPh>
    <rPh sb="12" eb="15">
      <t>ユカメンセキ</t>
    </rPh>
    <phoneticPr fontId="1"/>
  </si>
  <si>
    <t>【7.用途別床面積】ﾎ.用途の区分-30</t>
    <rPh sb="3" eb="5">
      <t>ヨウト</t>
    </rPh>
    <rPh sb="5" eb="6">
      <t>ベツ</t>
    </rPh>
    <rPh sb="6" eb="9">
      <t>ユカメンセキ</t>
    </rPh>
    <rPh sb="12" eb="14">
      <t>ヨウト</t>
    </rPh>
    <rPh sb="15" eb="17">
      <t>クブン</t>
    </rPh>
    <phoneticPr fontId="1"/>
  </si>
  <si>
    <t>【7.用途別床面積】ﾎ.具体的な用途の名称-30</t>
    <rPh sb="3" eb="5">
      <t>ヨウト</t>
    </rPh>
    <rPh sb="5" eb="6">
      <t>ベツ</t>
    </rPh>
    <rPh sb="6" eb="9">
      <t>ユカメンセキ</t>
    </rPh>
    <rPh sb="12" eb="15">
      <t>グタイテキ</t>
    </rPh>
    <rPh sb="16" eb="18">
      <t>ヨウト</t>
    </rPh>
    <rPh sb="19" eb="21">
      <t>メイショウ</t>
    </rPh>
    <phoneticPr fontId="1"/>
  </si>
  <si>
    <t>【7.用途別床面積】ﾎ.床面積-30</t>
    <rPh sb="3" eb="5">
      <t>ヨウト</t>
    </rPh>
    <rPh sb="5" eb="6">
      <t>ベツ</t>
    </rPh>
    <rPh sb="6" eb="9">
      <t>ユカメンセキ</t>
    </rPh>
    <rPh sb="12" eb="15">
      <t>ユカメンセキ</t>
    </rPh>
    <phoneticPr fontId="1"/>
  </si>
  <si>
    <t>【7.用途別床面積】ﾍ.用途の区分-30</t>
    <rPh sb="3" eb="5">
      <t>ヨウト</t>
    </rPh>
    <rPh sb="5" eb="6">
      <t>ベツ</t>
    </rPh>
    <rPh sb="6" eb="9">
      <t>ユカメンセキ</t>
    </rPh>
    <rPh sb="12" eb="14">
      <t>ヨウト</t>
    </rPh>
    <rPh sb="15" eb="17">
      <t>クブン</t>
    </rPh>
    <phoneticPr fontId="1"/>
  </si>
  <si>
    <t>【7.用途別床面積】ﾍ.具体的な用途の名称-30</t>
    <rPh sb="3" eb="5">
      <t>ヨウト</t>
    </rPh>
    <rPh sb="5" eb="6">
      <t>ベツ</t>
    </rPh>
    <rPh sb="6" eb="9">
      <t>ユカメンセキ</t>
    </rPh>
    <rPh sb="12" eb="15">
      <t>グタイテキ</t>
    </rPh>
    <rPh sb="16" eb="18">
      <t>ヨウト</t>
    </rPh>
    <rPh sb="19" eb="21">
      <t>メイショウ</t>
    </rPh>
    <phoneticPr fontId="1"/>
  </si>
  <si>
    <t>【7.用途別床面積】ﾍ.床面積-30</t>
    <rPh sb="3" eb="5">
      <t>ヨウト</t>
    </rPh>
    <rPh sb="5" eb="6">
      <t>ベツ</t>
    </rPh>
    <rPh sb="6" eb="9">
      <t>ユカメンセキ</t>
    </rPh>
    <rPh sb="12" eb="15">
      <t>ユカメンセキ</t>
    </rPh>
    <phoneticPr fontId="1"/>
  </si>
  <si>
    <t>【8.その他必要な事項】-30</t>
    <rPh sb="5" eb="6">
      <t>タ</t>
    </rPh>
    <rPh sb="6" eb="8">
      <t>ヒツヨウ</t>
    </rPh>
    <rPh sb="9" eb="11">
      <t>ジコウ</t>
    </rPh>
    <phoneticPr fontId="1"/>
  </si>
  <si>
    <t>【9.備考】-30</t>
    <rPh sb="3" eb="5">
      <t>ビコウ</t>
    </rPh>
    <phoneticPr fontId="1"/>
  </si>
  <si>
    <t>中間【3面】【9-ﾛ.検査合格証交付者】</t>
    <rPh sb="0" eb="2">
      <t>チュウカン</t>
    </rPh>
    <rPh sb="4" eb="5">
      <t>メン</t>
    </rPh>
    <rPh sb="11" eb="13">
      <t>ケンサ</t>
    </rPh>
    <rPh sb="13" eb="15">
      <t>ゴウカク</t>
    </rPh>
    <rPh sb="15" eb="16">
      <t>ショウ</t>
    </rPh>
    <rPh sb="16" eb="18">
      <t>コウフ</t>
    </rPh>
    <rPh sb="18" eb="19">
      <t>シャ</t>
    </rPh>
    <phoneticPr fontId="1"/>
  </si>
  <si>
    <t>□</t>
    <phoneticPr fontId="1"/>
  </si>
  <si>
    <t>□</t>
    <phoneticPr fontId="1"/>
  </si>
  <si>
    <t>株式会社 ＣＩ東海 代表取締役 坂崎 日支夫</t>
    <rPh sb="0" eb="4">
      <t>カブ</t>
    </rPh>
    <rPh sb="7" eb="9">
      <t>トウカイ</t>
    </rPh>
    <rPh sb="10" eb="12">
      <t>ダイヒョウ</t>
    </rPh>
    <rPh sb="12" eb="15">
      <t>トリシマリヤク</t>
    </rPh>
    <rPh sb="16" eb="18">
      <t>サカザキ</t>
    </rPh>
    <rPh sb="19" eb="22">
      <t>ヒシオ</t>
    </rPh>
    <phoneticPr fontId="1"/>
  </si>
  <si>
    <t>□</t>
    <phoneticPr fontId="1"/>
  </si>
  <si>
    <t>□</t>
    <phoneticPr fontId="1"/>
  </si>
  <si>
    <t>15m</t>
    <phoneticPr fontId="1"/>
  </si>
  <si>
    <t>高度地区</t>
    <rPh sb="0" eb="2">
      <t>コウド</t>
    </rPh>
    <rPh sb="2" eb="4">
      <t>チク</t>
    </rPh>
    <phoneticPr fontId="1"/>
  </si>
  <si>
    <t>絶対高31m</t>
    <rPh sb="0" eb="2">
      <t>ゼッタイ</t>
    </rPh>
    <rPh sb="2" eb="3">
      <t>コウ</t>
    </rPh>
    <phoneticPr fontId="1"/>
  </si>
  <si>
    <t>絶対高45m</t>
    <phoneticPr fontId="1"/>
  </si>
  <si>
    <t>臨海部防災区域</t>
    <rPh sb="0" eb="2">
      <t>リンカイ</t>
    </rPh>
    <rPh sb="2" eb="3">
      <t>ブ</t>
    </rPh>
    <rPh sb="3" eb="5">
      <t>ボウサイ</t>
    </rPh>
    <rPh sb="5" eb="7">
      <t>クイキ</t>
    </rPh>
    <phoneticPr fontId="1"/>
  </si>
  <si>
    <t>1種</t>
    <rPh sb="1" eb="2">
      <t>シュ</t>
    </rPh>
    <phoneticPr fontId="1"/>
  </si>
  <si>
    <t>2種</t>
    <rPh sb="1" eb="2">
      <t>シュ</t>
    </rPh>
    <phoneticPr fontId="1"/>
  </si>
  <si>
    <t>3種</t>
    <rPh sb="1" eb="2">
      <t>シュ</t>
    </rPh>
    <phoneticPr fontId="1"/>
  </si>
  <si>
    <t>4種</t>
    <rPh sb="1" eb="2">
      <t>シュ</t>
    </rPh>
    <phoneticPr fontId="1"/>
  </si>
  <si>
    <t>外壁後退</t>
    <rPh sb="0" eb="2">
      <t>ガイヘキ</t>
    </rPh>
    <rPh sb="2" eb="4">
      <t>コウタイ</t>
    </rPh>
    <phoneticPr fontId="1"/>
  </si>
  <si>
    <t>10m</t>
    <phoneticPr fontId="1"/>
  </si>
  <si>
    <t>20m</t>
    <phoneticPr fontId="1"/>
  </si>
  <si>
    <t>31m</t>
    <phoneticPr fontId="1"/>
  </si>
  <si>
    <t>45m</t>
    <phoneticPr fontId="1"/>
  </si>
  <si>
    <t>1m</t>
    <phoneticPr fontId="1"/>
  </si>
  <si>
    <t>1.5m</t>
    <phoneticPr fontId="1"/>
  </si>
  <si>
    <t>公共下水道処理区域</t>
    <rPh sb="0" eb="2">
      <t>コウキョウ</t>
    </rPh>
    <rPh sb="2" eb="4">
      <t>ゲスイ</t>
    </rPh>
    <rPh sb="4" eb="5">
      <t>ミチ</t>
    </rPh>
    <rPh sb="5" eb="7">
      <t>ショリ</t>
    </rPh>
    <rPh sb="7" eb="9">
      <t>クイキ</t>
    </rPh>
    <phoneticPr fontId="1"/>
  </si>
  <si>
    <t>緑化地域</t>
    <rPh sb="0" eb="2">
      <t>リョッカ</t>
    </rPh>
    <rPh sb="2" eb="4">
      <t>チイキ</t>
    </rPh>
    <phoneticPr fontId="1"/>
  </si>
  <si>
    <t>宅地造成工事規制区域</t>
    <rPh sb="0" eb="2">
      <t>タクチ</t>
    </rPh>
    <rPh sb="2" eb="4">
      <t>ゾウセイ</t>
    </rPh>
    <rPh sb="4" eb="6">
      <t>コウジ</t>
    </rPh>
    <rPh sb="6" eb="8">
      <t>キセイ</t>
    </rPh>
    <rPh sb="8" eb="10">
      <t>クイキ</t>
    </rPh>
    <phoneticPr fontId="1"/>
  </si>
  <si>
    <t>【ﾊ.建築基準法施行令第10条各号に掲げる建築物の区分】</t>
    <phoneticPr fontId="1"/>
  </si>
  <si>
    <t>【ﾆ.認定型式の認定番号】</t>
    <phoneticPr fontId="1"/>
  </si>
  <si>
    <t>【ﾎ.適合する一連の規定の区分】</t>
    <rPh sb="3" eb="5">
      <t>テキゴウ</t>
    </rPh>
    <rPh sb="7" eb="9">
      <t>イチレン</t>
    </rPh>
    <rPh sb="10" eb="12">
      <t>キテイ</t>
    </rPh>
    <rPh sb="13" eb="15">
      <t>クブン</t>
    </rPh>
    <phoneticPr fontId="1"/>
  </si>
  <si>
    <t>建築基準法施行令第136条の2の11第1号イ</t>
    <rPh sb="0" eb="2">
      <t>ケンチク</t>
    </rPh>
    <rPh sb="2" eb="5">
      <t>キジュンホウ</t>
    </rPh>
    <rPh sb="5" eb="8">
      <t>シコウレイ</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</si>
  <si>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8">
      <t>シコウレイ</t>
    </rPh>
    <rPh sb="7" eb="8">
      <t>レイ</t>
    </rPh>
    <rPh sb="8" eb="9">
      <t>ダイ</t>
    </rPh>
    <rPh sb="12" eb="13">
      <t>ジョウ</t>
    </rPh>
    <rPh sb="18" eb="19">
      <t>ダイ</t>
    </rPh>
    <rPh sb="20" eb="21">
      <t>ゴウ</t>
    </rPh>
    <phoneticPr fontId="1"/>
  </si>
  <si>
    <t>【ﾍ.認証型式部材等の認証番号】</t>
    <rPh sb="3" eb="5">
      <t>ニンショウ</t>
    </rPh>
    <rPh sb="5" eb="6">
      <t>ガタ</t>
    </rPh>
    <rPh sb="6" eb="7">
      <t>シキ</t>
    </rPh>
    <rPh sb="7" eb="9">
      <t>ブザイ</t>
    </rPh>
    <rPh sb="9" eb="10">
      <t>ナド</t>
    </rPh>
    <rPh sb="11" eb="13">
      <t>ニンショウ</t>
    </rPh>
    <rPh sb="13" eb="15">
      <t>バンゴウ</t>
    </rPh>
    <phoneticPr fontId="1"/>
  </si>
  <si>
    <t>【ﾊ.建築基準法施行令第10条各号に掲げる建築物の区分】</t>
    <phoneticPr fontId="1"/>
  </si>
  <si>
    <t>【ﾊ.建築基準法施行令第10条各号に掲げる建築物の区分】</t>
    <phoneticPr fontId="1"/>
  </si>
  <si>
    <t>【ﾊ.建築基準法施行令第10条各号に掲げる建築物の区分】</t>
    <phoneticPr fontId="1"/>
  </si>
  <si>
    <t>【ﾆ.認定型式の認定番号】</t>
    <phoneticPr fontId="1"/>
  </si>
  <si>
    <t>第</t>
    <rPh sb="0" eb="1">
      <t>ダイ</t>
    </rPh>
    <phoneticPr fontId="1"/>
  </si>
  <si>
    <t>号</t>
    <rPh sb="0" eb="1">
      <t>ゴウ</t>
    </rPh>
    <phoneticPr fontId="1"/>
  </si>
  <si>
    <t>【ﾎ.適合する一連の規定の区分】</t>
    <phoneticPr fontId="1"/>
  </si>
  <si>
    <t>設計図書の内容について設計者に確認した事項</t>
    <phoneticPr fontId="20"/>
  </si>
  <si>
    <t>設計図書の内容について設計者に確認した事項</t>
    <phoneticPr fontId="1"/>
  </si>
  <si>
    <t>□</t>
    <phoneticPr fontId="1"/>
  </si>
  <si>
    <t>登録第</t>
    <phoneticPr fontId="1"/>
  </si>
  <si>
    <t>登録第</t>
    <phoneticPr fontId="1"/>
  </si>
  <si>
    <t>登録第</t>
    <phoneticPr fontId="1"/>
  </si>
  <si>
    <t>登録第</t>
    <phoneticPr fontId="1"/>
  </si>
  <si>
    <t>ver</t>
    <phoneticPr fontId="1"/>
  </si>
  <si>
    <t>日付</t>
    <rPh sb="0" eb="2">
      <t>ヒヅケ</t>
    </rPh>
    <phoneticPr fontId="1"/>
  </si>
  <si>
    <t>内容</t>
    <rPh sb="0" eb="2">
      <t>ナイヨウ</t>
    </rPh>
    <phoneticPr fontId="1"/>
  </si>
  <si>
    <t>確認(２～6面)/二面2：｢資格｣の｢号｣の先頭に｢登録第｣を追加。
同様に、概要書(1～3面)/一面2、中間(1～3面)/二面2、完了(1～3面)/二面2および3</t>
    <rPh sb="0" eb="2">
      <t>カクニン</t>
    </rPh>
    <rPh sb="6" eb="7">
      <t>メン</t>
    </rPh>
    <rPh sb="9" eb="11">
      <t>ニメン</t>
    </rPh>
    <rPh sb="14" eb="16">
      <t>シカク</t>
    </rPh>
    <rPh sb="19" eb="20">
      <t>ゴウ</t>
    </rPh>
    <rPh sb="22" eb="24">
      <t>セントウ</t>
    </rPh>
    <rPh sb="26" eb="28">
      <t>トウロク</t>
    </rPh>
    <rPh sb="28" eb="29">
      <t>ダイ</t>
    </rPh>
    <rPh sb="31" eb="33">
      <t>ツイカ</t>
    </rPh>
    <rPh sb="35" eb="37">
      <t>ドウヨウ</t>
    </rPh>
    <rPh sb="39" eb="42">
      <t>ガイヨウショ</t>
    </rPh>
    <rPh sb="46" eb="47">
      <t>メン</t>
    </rPh>
    <rPh sb="49" eb="51">
      <t>イチメン</t>
    </rPh>
    <rPh sb="53" eb="55">
      <t>チュウカン</t>
    </rPh>
    <rPh sb="62" eb="63">
      <t>２</t>
    </rPh>
    <rPh sb="66" eb="68">
      <t>カンリョウ</t>
    </rPh>
    <rPh sb="75" eb="76">
      <t>２</t>
    </rPh>
    <phoneticPr fontId="1"/>
  </si>
  <si>
    <t>確認(2～6面)/三面13-ﾊ.構造：選択肢以外の手入力を可能とした。
同様に、確認(2～6面)/四面4.、(同)/六面3-ﾆ.、確認(4面追加)4.(6か所)、確認(6面追加)3-ﾆ.(3か所)、概要書(1～3面)/二面13-ﾊ.</t>
    <rPh sb="0" eb="2">
      <t>カクニン</t>
    </rPh>
    <rPh sb="6" eb="7">
      <t>メン</t>
    </rPh>
    <rPh sb="16" eb="18">
      <t>コウゾウ</t>
    </rPh>
    <rPh sb="19" eb="21">
      <t>センタク</t>
    </rPh>
    <rPh sb="21" eb="22">
      <t>シ</t>
    </rPh>
    <rPh sb="22" eb="24">
      <t>イガイ</t>
    </rPh>
    <rPh sb="25" eb="26">
      <t>テ</t>
    </rPh>
    <rPh sb="26" eb="28">
      <t>ニュウリョク</t>
    </rPh>
    <rPh sb="29" eb="31">
      <t>カノウ</t>
    </rPh>
    <rPh sb="36" eb="38">
      <t>ドウヨウ</t>
    </rPh>
    <rPh sb="49" eb="50">
      <t>4</t>
    </rPh>
    <rPh sb="50" eb="51">
      <t>メン</t>
    </rPh>
    <rPh sb="55" eb="56">
      <t>ドウ</t>
    </rPh>
    <rPh sb="58" eb="59">
      <t>6</t>
    </rPh>
    <rPh sb="59" eb="60">
      <t>メン</t>
    </rPh>
    <rPh sb="70" eb="72">
      <t>ツイカ</t>
    </rPh>
    <rPh sb="78" eb="79">
      <t>ショ</t>
    </rPh>
    <rPh sb="86" eb="88">
      <t>ツイカ</t>
    </rPh>
    <rPh sb="99" eb="102">
      <t>ガイヨウショ</t>
    </rPh>
    <rPh sb="109" eb="110">
      <t>2</t>
    </rPh>
    <phoneticPr fontId="1"/>
  </si>
  <si>
    <t>中間(１～3面)および完了(１～3面)/三面2-ﾛ.工事種別の新築・増築・改築・移転・大規模の修繕・大規模の模様替を、確認（2～6面）/三面9.工事種別よりコピー。</t>
    <rPh sb="0" eb="2">
      <t>チュウカン</t>
    </rPh>
    <rPh sb="6" eb="7">
      <t>メン</t>
    </rPh>
    <rPh sb="11" eb="13">
      <t>カンリョウ</t>
    </rPh>
    <rPh sb="17" eb="18">
      <t>メン</t>
    </rPh>
    <rPh sb="20" eb="22">
      <t>サンメン</t>
    </rPh>
    <rPh sb="26" eb="28">
      <t>コウジ</t>
    </rPh>
    <rPh sb="28" eb="30">
      <t>シュベツ</t>
    </rPh>
    <rPh sb="31" eb="33">
      <t>シンチク</t>
    </rPh>
    <rPh sb="34" eb="36">
      <t>ゾウチク</t>
    </rPh>
    <rPh sb="37" eb="39">
      <t>カイチク</t>
    </rPh>
    <rPh sb="40" eb="42">
      <t>イテン</t>
    </rPh>
    <rPh sb="43" eb="46">
      <t>ダイキボ</t>
    </rPh>
    <rPh sb="47" eb="49">
      <t>シュウゼン</t>
    </rPh>
    <rPh sb="50" eb="53">
      <t>ダイキボ</t>
    </rPh>
    <rPh sb="54" eb="56">
      <t>モヨウ</t>
    </rPh>
    <rPh sb="56" eb="57">
      <t>ガ</t>
    </rPh>
    <rPh sb="59" eb="61">
      <t>カクニン</t>
    </rPh>
    <rPh sb="65" eb="66">
      <t>メン</t>
    </rPh>
    <rPh sb="68" eb="70">
      <t>サンメン</t>
    </rPh>
    <rPh sb="72" eb="74">
      <t>コウジ</t>
    </rPh>
    <rPh sb="74" eb="76">
      <t>シュベツ</t>
    </rPh>
    <phoneticPr fontId="1"/>
  </si>
  <si>
    <t>株式会社 ＣＩ東海 代表取締役　坂崎 日支夫</t>
    <phoneticPr fontId="1"/>
  </si>
  <si>
    <t>完了(1～3面)/三面9-ﾛの初期表示を空欄とした。弊社名は、選択肢より選択。</t>
    <rPh sb="0" eb="2">
      <t>カンリョウ</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phoneticPr fontId="1"/>
  </si>
  <si>
    <t>中間・完了(１～3)/一面：｢手渡し｣に四日市を追加。｢社名・氏名｣を｢社名｣に変更</t>
    <rPh sb="0" eb="2">
      <t>チュウカン</t>
    </rPh>
    <rPh sb="3" eb="5">
      <t>カンリョウ</t>
    </rPh>
    <rPh sb="11" eb="13">
      <t>イチメン</t>
    </rPh>
    <rPh sb="15" eb="17">
      <t>テワタ</t>
    </rPh>
    <rPh sb="20" eb="23">
      <t>ヨッカイチ</t>
    </rPh>
    <rPh sb="24" eb="26">
      <t>ツイカ</t>
    </rPh>
    <rPh sb="28" eb="30">
      <t>シャメイ</t>
    </rPh>
    <rPh sb="31" eb="33">
      <t>シメイ</t>
    </rPh>
    <rPh sb="36" eb="38">
      <t>シャメイ</t>
    </rPh>
    <rPh sb="40" eb="42">
      <t>ヘンコウ</t>
    </rPh>
    <phoneticPr fontId="1"/>
  </si>
  <si>
    <t>完了(1～3面)/三面5の「代表取締役長」を「代表取締役」に訂正</t>
    <rPh sb="0" eb="2">
      <t>カンリョウ</t>
    </rPh>
    <rPh sb="14" eb="16">
      <t>ダイヒョウ</t>
    </rPh>
    <rPh sb="16" eb="19">
      <t>トリシマリヤク</t>
    </rPh>
    <rPh sb="19" eb="20">
      <t>チョウ</t>
    </rPh>
    <rPh sb="30" eb="32">
      <t>テイセイ</t>
    </rPh>
    <phoneticPr fontId="1"/>
  </si>
  <si>
    <t>中間(1～3面)/三面9-ﾛの初期表示を空欄とした。弊社名は、選択肢より選択。(同)5の初期値を空欄とした。弊社名は選択肢より選択。</t>
    <rPh sb="0" eb="2">
      <t>チュウカン</t>
    </rPh>
    <rPh sb="6" eb="7">
      <t>メン</t>
    </rPh>
    <rPh sb="9" eb="11">
      <t>サンメン</t>
    </rPh>
    <rPh sb="15" eb="17">
      <t>ショキ</t>
    </rPh>
    <rPh sb="17" eb="19">
      <t>ヒョウジ</t>
    </rPh>
    <rPh sb="20" eb="22">
      <t>クウラン</t>
    </rPh>
    <rPh sb="26" eb="28">
      <t>ヘイシャ</t>
    </rPh>
    <rPh sb="28" eb="29">
      <t>メイ</t>
    </rPh>
    <rPh sb="31" eb="34">
      <t>センタクシ</t>
    </rPh>
    <rPh sb="36" eb="38">
      <t>センタク</t>
    </rPh>
    <rPh sb="40" eb="41">
      <t>ドウ</t>
    </rPh>
    <rPh sb="44" eb="47">
      <t>ショキチ</t>
    </rPh>
    <rPh sb="48" eb="50">
      <t>クウラン</t>
    </rPh>
    <rPh sb="54" eb="56">
      <t>ヘイシャ</t>
    </rPh>
    <rPh sb="56" eb="57">
      <t>メイ</t>
    </rPh>
    <rPh sb="58" eb="60">
      <t>センタク</t>
    </rPh>
    <rPh sb="60" eb="61">
      <t>シ</t>
    </rPh>
    <rPh sb="63" eb="65">
      <t>センタク</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</si>
  <si>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</si>
  <si>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phoneticPr fontId="1"/>
  </si>
  <si>
    <t>未提出</t>
    <phoneticPr fontId="1"/>
  </si>
  <si>
    <t>提出不要</t>
    <phoneticPr fontId="1"/>
  </si>
  <si>
    <t>【9.備考】</t>
    <phoneticPr fontId="1"/>
  </si>
  <si>
    <t>確認(2～6面)/二面6．ｺﾒﾝﾄ修正：般-01234→般25-01234　ほか</t>
    <rPh sb="0" eb="2">
      <t>カクニン</t>
    </rPh>
    <rPh sb="9" eb="10">
      <t>２</t>
    </rPh>
    <rPh sb="17" eb="19">
      <t>シュウセイ</t>
    </rPh>
    <rPh sb="20" eb="21">
      <t>ハン</t>
    </rPh>
    <rPh sb="28" eb="29">
      <t>ハン</t>
    </rPh>
    <phoneticPr fontId="1"/>
  </si>
  <si>
    <t>中規模以上</t>
    <rPh sb="0" eb="3">
      <t>チュウキボ</t>
    </rPh>
    <rPh sb="3" eb="5">
      <t>イジョウ</t>
    </rPh>
    <phoneticPr fontId="1"/>
  </si>
  <si>
    <t>基礎配筋工事および下記の構造による建て方工事</t>
    <rPh sb="0" eb="2">
      <t>キソ</t>
    </rPh>
    <rPh sb="2" eb="3">
      <t>ハイ</t>
    </rPh>
    <rPh sb="3" eb="4">
      <t>スジ</t>
    </rPh>
    <rPh sb="4" eb="6">
      <t>コウジ</t>
    </rPh>
    <rPh sb="9" eb="11">
      <t>カキ</t>
    </rPh>
    <rPh sb="12" eb="14">
      <t>コウゾウ</t>
    </rPh>
    <rPh sb="17" eb="18">
      <t>タ</t>
    </rPh>
    <rPh sb="19" eb="20">
      <t>カタ</t>
    </rPh>
    <rPh sb="20" eb="22">
      <t>コウジ</t>
    </rPh>
    <phoneticPr fontId="1"/>
  </si>
  <si>
    <t>基礎配筋工事および下記の構造による建て方工事</t>
    <rPh sb="0" eb="2">
      <t>キソ</t>
    </rPh>
    <rPh sb="2" eb="3">
      <t>クバ</t>
    </rPh>
    <rPh sb="3" eb="4">
      <t>キン</t>
    </rPh>
    <rPh sb="4" eb="6">
      <t>コウジ</t>
    </rPh>
    <rPh sb="9" eb="10">
      <t>シタ</t>
    </rPh>
    <rPh sb="10" eb="11">
      <t>キ</t>
    </rPh>
    <rPh sb="12" eb="14">
      <t>コウゾウ</t>
    </rPh>
    <rPh sb="17" eb="18">
      <t>タ</t>
    </rPh>
    <rPh sb="19" eb="20">
      <t>カタ</t>
    </rPh>
    <rPh sb="20" eb="22">
      <t>コウジ</t>
    </rPh>
    <phoneticPr fontId="1"/>
  </si>
  <si>
    <t>Excel2010で保存</t>
    <rPh sb="10" eb="12">
      <t>ホゾン</t>
    </rPh>
    <phoneticPr fontId="1"/>
  </si>
  <si>
    <t>組積造</t>
    <rPh sb="0" eb="1">
      <t>クミ</t>
    </rPh>
    <rPh sb="1" eb="2">
      <t>ツミ</t>
    </rPh>
    <rPh sb="2" eb="3">
      <t>ツク</t>
    </rPh>
    <phoneticPr fontId="1"/>
  </si>
  <si>
    <t>その他</t>
    <rPh sb="2" eb="3">
      <t>タ</t>
    </rPh>
    <phoneticPr fontId="1"/>
  </si>
  <si>
    <t>第二号様式　（第一条の三、第三条、第三条の三関係)</t>
    <phoneticPr fontId="1"/>
  </si>
  <si>
    <t>建築計画概要書：様式の訂正(3条、3条4、3条7、3条10を追記)</t>
    <rPh sb="0" eb="2">
      <t>ケンチク</t>
    </rPh>
    <rPh sb="2" eb="4">
      <t>ケイカク</t>
    </rPh>
    <rPh sb="4" eb="7">
      <t>ガイヨウショ</t>
    </rPh>
    <rPh sb="8" eb="10">
      <t>ヨウシキ</t>
    </rPh>
    <rPh sb="11" eb="13">
      <t>テイセイ</t>
    </rPh>
    <rPh sb="15" eb="16">
      <t>ジョウ</t>
    </rPh>
    <rPh sb="18" eb="19">
      <t>ジョウ</t>
    </rPh>
    <rPh sb="22" eb="23">
      <t>ジョウ</t>
    </rPh>
    <rPh sb="26" eb="27">
      <t>ジョウ</t>
    </rPh>
    <rPh sb="30" eb="32">
      <t>ツイキ</t>
    </rPh>
    <phoneticPr fontId="1"/>
  </si>
  <si>
    <t>工事届(1～4面)/2面/1-ｲ：選択肢の白抜き丸数字を黒抜きに変更</t>
    <rPh sb="0" eb="2">
      <t>コウジ</t>
    </rPh>
    <rPh sb="2" eb="3">
      <t>トドケ</t>
    </rPh>
    <rPh sb="7" eb="8">
      <t>メン</t>
    </rPh>
    <rPh sb="11" eb="12">
      <t>メン</t>
    </rPh>
    <rPh sb="17" eb="20">
      <t>センタクシ</t>
    </rPh>
    <rPh sb="21" eb="22">
      <t>シロ</t>
    </rPh>
    <rPh sb="22" eb="23">
      <t>ヌ</t>
    </rPh>
    <rPh sb="24" eb="25">
      <t>マル</t>
    </rPh>
    <rPh sb="25" eb="27">
      <t>スウジ</t>
    </rPh>
    <rPh sb="28" eb="29">
      <t>クロ</t>
    </rPh>
    <rPh sb="29" eb="30">
      <t>ヌ</t>
    </rPh>
    <rPh sb="32" eb="34">
      <t>ヘンコウ</t>
    </rPh>
    <phoneticPr fontId="1"/>
  </si>
  <si>
    <t>中間(1面)・完了(1面)：｢検査の特例｣を追加</t>
    <rPh sb="0" eb="2">
      <t>チュウカン</t>
    </rPh>
    <rPh sb="4" eb="5">
      <t>メン</t>
    </rPh>
    <rPh sb="7" eb="9">
      <t>カンリョウ</t>
    </rPh>
    <rPh sb="11" eb="12">
      <t>メン</t>
    </rPh>
    <rPh sb="15" eb="17">
      <t>ケンサ</t>
    </rPh>
    <rPh sb="18" eb="20">
      <t>トクレイ</t>
    </rPh>
    <rPh sb="22" eb="24">
      <t>ツイカ</t>
    </rPh>
    <phoneticPr fontId="1"/>
  </si>
  <si>
    <t>検査の特例</t>
    <rPh sb="0" eb="2">
      <t>ケンサ</t>
    </rPh>
    <rPh sb="3" eb="5">
      <t>トクレイ</t>
    </rPh>
    <phoneticPr fontId="20"/>
  </si>
  <si>
    <t>有　・　無</t>
    <rPh sb="0" eb="1">
      <t>ユウ</t>
    </rPh>
    <rPh sb="4" eb="5">
      <t>ム</t>
    </rPh>
    <phoneticPr fontId="1"/>
  </si>
  <si>
    <t>有(1･3･4)・無</t>
    <rPh sb="0" eb="1">
      <t>ユウ</t>
    </rPh>
    <rPh sb="9" eb="10">
      <t>ム</t>
    </rPh>
    <phoneticPr fontId="1"/>
  </si>
  <si>
    <t>有　・　無</t>
    <rPh sb="0" eb="1">
      <t>ユウ</t>
    </rPh>
    <rPh sb="4" eb="5">
      <t>ム</t>
    </rPh>
    <phoneticPr fontId="1"/>
  </si>
  <si>
    <t>有(1･3･4)・無</t>
    <rPh sb="0" eb="1">
      <t>ユウ</t>
    </rPh>
    <rPh sb="9" eb="10">
      <t>ム</t>
    </rPh>
    <phoneticPr fontId="1"/>
  </si>
  <si>
    <t>委任状改訂</t>
    <rPh sb="0" eb="3">
      <t>イニンジョウ</t>
    </rPh>
    <rPh sb="3" eb="5">
      <t>カイテイ</t>
    </rPh>
    <phoneticPr fontId="1"/>
  </si>
  <si>
    <t>2.30</t>
    <phoneticPr fontId="1"/>
  </si>
  <si>
    <t>申請書等記載事項変更届</t>
    <rPh sb="0" eb="3">
      <t>シンセイショ</t>
    </rPh>
    <rPh sb="3" eb="4">
      <t>ナド</t>
    </rPh>
    <rPh sb="4" eb="6">
      <t>キサイ</t>
    </rPh>
    <rPh sb="6" eb="8">
      <t>ジコウ</t>
    </rPh>
    <rPh sb="8" eb="10">
      <t>ヘンコウ</t>
    </rPh>
    <rPh sb="10" eb="11">
      <t>トドケ</t>
    </rPh>
    <phoneticPr fontId="1"/>
  </si>
  <si>
    <r>
      <t>【ﾛ.</t>
    </r>
    <r>
      <rPr>
        <sz val="6.5"/>
        <rFont val="ＭＳ 明朝"/>
        <family val="1"/>
        <charset val="128"/>
      </rPr>
      <t>地階の住宅又は老人ホーム等の部分</t>
    </r>
    <r>
      <rPr>
        <sz val="7.5"/>
        <rFont val="ＭＳ 明朝"/>
        <family val="1"/>
        <charset val="128"/>
      </rPr>
      <t>】</t>
    </r>
    <rPh sb="15" eb="16">
      <t>トウ</t>
    </rPh>
    <phoneticPr fontId="1"/>
  </si>
  <si>
    <t>【ﾆ.共同住宅又は老人ホーム等の共用の廊下等の部分】</t>
    <rPh sb="7" eb="8">
      <t>マタ</t>
    </rPh>
    <rPh sb="9" eb="11">
      <t>ロウジン</t>
    </rPh>
    <rPh sb="14" eb="15">
      <t>トウ</t>
    </rPh>
    <phoneticPr fontId="1"/>
  </si>
  <si>
    <t>2.31</t>
    <phoneticPr fontId="1"/>
  </si>
  <si>
    <t>確認(2~6面)/三面11、および概要書(1~3面)/二面11に｢ヌ.宅配ボックスの設置部分｣を追加</t>
    <rPh sb="0" eb="2">
      <t>カクニン</t>
    </rPh>
    <rPh sb="6" eb="7">
      <t>メン</t>
    </rPh>
    <rPh sb="9" eb="11">
      <t>サンメン</t>
    </rPh>
    <rPh sb="17" eb="20">
      <t>ガイヨウショ</t>
    </rPh>
    <rPh sb="24" eb="25">
      <t>メン</t>
    </rPh>
    <rPh sb="27" eb="29">
      <t>ニメン</t>
    </rPh>
    <rPh sb="48" eb="50">
      <t>ツイカ</t>
    </rPh>
    <phoneticPr fontId="1"/>
  </si>
  <si>
    <t>2.32</t>
    <phoneticPr fontId="1"/>
  </si>
  <si>
    <t>画面右側のコメントが印刷に入らないよう再配置(右に移動)</t>
    <rPh sb="0" eb="2">
      <t>ガメン</t>
    </rPh>
    <rPh sb="2" eb="3">
      <t>ミギ</t>
    </rPh>
    <rPh sb="3" eb="4">
      <t>ガワ</t>
    </rPh>
    <rPh sb="10" eb="12">
      <t>インサツ</t>
    </rPh>
    <rPh sb="13" eb="14">
      <t>ハイ</t>
    </rPh>
    <rPh sb="19" eb="22">
      <t>サイハイチ</t>
    </rPh>
    <rPh sb="23" eb="24">
      <t>ミギ</t>
    </rPh>
    <rPh sb="25" eb="27">
      <t>イドウ</t>
    </rPh>
    <phoneticPr fontId="1"/>
  </si>
  <si>
    <t>2.33</t>
    <phoneticPr fontId="1"/>
  </si>
  <si>
    <t>｢平成｣を削除</t>
    <rPh sb="1" eb="3">
      <t>ヘイセイ</t>
    </rPh>
    <rPh sb="5" eb="7">
      <t>サクジョ</t>
    </rPh>
    <phoneticPr fontId="1"/>
  </si>
  <si>
    <t>令和</t>
    <rPh sb="0" eb="2">
      <t>レイワ</t>
    </rPh>
    <phoneticPr fontId="1"/>
  </si>
  <si>
    <t>2.34</t>
    <phoneticPr fontId="1"/>
  </si>
  <si>
    <t>R1.5.1</t>
    <phoneticPr fontId="1"/>
  </si>
  <si>
    <t>｢令和｣を設定</t>
    <rPh sb="1" eb="3">
      <t>レイワ</t>
    </rPh>
    <rPh sb="5" eb="7">
      <t>セッテイ</t>
    </rPh>
    <phoneticPr fontId="1"/>
  </si>
  <si>
    <t>令和</t>
    <rPh sb="0" eb="2">
      <t>レイワ</t>
    </rPh>
    <phoneticPr fontId="1"/>
  </si>
  <si>
    <t>2.35</t>
    <phoneticPr fontId="1"/>
  </si>
  <si>
    <t>確認4面-9-ハを中間3面-2-イおよび完了3面-2-イにリンクさせた。</t>
    <rPh sb="0" eb="2">
      <t>カクニン</t>
    </rPh>
    <rPh sb="3" eb="4">
      <t>メン</t>
    </rPh>
    <rPh sb="9" eb="11">
      <t>チュウカン</t>
    </rPh>
    <rPh sb="12" eb="13">
      <t>メン</t>
    </rPh>
    <rPh sb="20" eb="22">
      <t>カンリョウ</t>
    </rPh>
    <phoneticPr fontId="1"/>
  </si>
  <si>
    <t>【5.主要構造部】</t>
    <phoneticPr fontId="1"/>
  </si>
  <si>
    <t>【8.階数】</t>
    <phoneticPr fontId="1"/>
  </si>
  <si>
    <t>【9.高さ】</t>
    <rPh sb="3" eb="4">
      <t>タカ</t>
    </rPh>
    <phoneticPr fontId="20"/>
  </si>
  <si>
    <t>【10.建築設備の種類】</t>
    <phoneticPr fontId="1"/>
  </si>
  <si>
    <t>【11.確認の特例】</t>
    <phoneticPr fontId="1"/>
  </si>
  <si>
    <t>【12.床面積】</t>
    <rPh sb="4" eb="7">
      <t>ユカメンセキ</t>
    </rPh>
    <phoneticPr fontId="20"/>
  </si>
  <si>
    <t>【13.屋根】</t>
    <phoneticPr fontId="1"/>
  </si>
  <si>
    <t>【14.外壁】</t>
    <rPh sb="4" eb="6">
      <t>ガイヘキ</t>
    </rPh>
    <phoneticPr fontId="20"/>
  </si>
  <si>
    <t>【15.軒裏】</t>
    <rPh sb="4" eb="5">
      <t>ノキ</t>
    </rPh>
    <rPh sb="5" eb="6">
      <t>ウラ</t>
    </rPh>
    <phoneticPr fontId="20"/>
  </si>
  <si>
    <t>【16.居室の床の高さ】</t>
    <phoneticPr fontId="1"/>
  </si>
  <si>
    <t>【17.便所の種類】</t>
    <phoneticPr fontId="1"/>
  </si>
  <si>
    <t>【18.その他必要な事項】</t>
    <phoneticPr fontId="1"/>
  </si>
  <si>
    <t>【19.備考】</t>
    <phoneticPr fontId="1"/>
  </si>
  <si>
    <t>建築基準法第21条第１項ただし書に該当する建築物</t>
    <phoneticPr fontId="1"/>
  </si>
  <si>
    <t>延焼防止建築物</t>
    <phoneticPr fontId="1"/>
  </si>
  <si>
    <t>準延焼防止建築物</t>
    <phoneticPr fontId="1"/>
  </si>
  <si>
    <t>その他</t>
    <rPh sb="2" eb="3">
      <t>タ</t>
    </rPh>
    <phoneticPr fontId="1"/>
  </si>
  <si>
    <t>2.36</t>
  </si>
  <si>
    <t>確認4面-5削除かつ5～7追加、旧6～17を8～19に更新、建築工事届/建築主/印を削除</t>
    <rPh sb="0" eb="2">
      <t>カクニン</t>
    </rPh>
    <rPh sb="3" eb="4">
      <t>メン</t>
    </rPh>
    <rPh sb="6" eb="8">
      <t>サクジョ</t>
    </rPh>
    <rPh sb="13" eb="15">
      <t>ツイカ</t>
    </rPh>
    <rPh sb="16" eb="17">
      <t>キュウ</t>
    </rPh>
    <rPh sb="27" eb="29">
      <t>コウシン</t>
    </rPh>
    <rPh sb="30" eb="32">
      <t>ケンチク</t>
    </rPh>
    <rPh sb="32" eb="34">
      <t>コウジ</t>
    </rPh>
    <rPh sb="34" eb="35">
      <t>トドケ</t>
    </rPh>
    <rPh sb="36" eb="38">
      <t>ケンチク</t>
    </rPh>
    <rPh sb="38" eb="39">
      <t>ヌシ</t>
    </rPh>
    <rPh sb="40" eb="41">
      <t>イン</t>
    </rPh>
    <rPh sb="42" eb="44">
      <t>サクジョ</t>
    </rPh>
    <phoneticPr fontId="1"/>
  </si>
  <si>
    <t>建築基準法施行令第109条の５第１号に掲げる基準に適合する構造</t>
    <rPh sb="6" eb="7">
      <t>ギョウ</t>
    </rPh>
    <phoneticPr fontId="1"/>
  </si>
  <si>
    <t>建築基準法施行令第110条第１号に掲げる基準に適合する構造</t>
    <rPh sb="6" eb="7">
      <t>ギョウ</t>
    </rPh>
    <phoneticPr fontId="1"/>
  </si>
  <si>
    <t>【8.階数】</t>
    <phoneticPr fontId="1"/>
  </si>
  <si>
    <t>【10.建築設備の種類】</t>
    <phoneticPr fontId="1"/>
  </si>
  <si>
    <t>【11.確認の特例】</t>
    <phoneticPr fontId="1"/>
  </si>
  <si>
    <t>【13.屋根】</t>
    <phoneticPr fontId="1"/>
  </si>
  <si>
    <t>【16.居室の床の高さ】</t>
    <phoneticPr fontId="1"/>
  </si>
  <si>
    <t>【17.便所の種類】</t>
    <phoneticPr fontId="1"/>
  </si>
  <si>
    <t>【18.その他必要な事項】</t>
    <phoneticPr fontId="1"/>
  </si>
  <si>
    <t>【19.備考】</t>
    <phoneticPr fontId="1"/>
  </si>
  <si>
    <t>【8.階数】</t>
    <phoneticPr fontId="1"/>
  </si>
  <si>
    <t>【13.屋根】</t>
    <phoneticPr fontId="1"/>
  </si>
  <si>
    <t>【16.居室の床の高さ】</t>
    <phoneticPr fontId="1"/>
  </si>
  <si>
    <t>【17.便所の種類】</t>
    <phoneticPr fontId="1"/>
  </si>
  <si>
    <t>【18.その他必要な事項】</t>
    <phoneticPr fontId="1"/>
  </si>
  <si>
    <t>【19.備考】</t>
    <phoneticPr fontId="1"/>
  </si>
  <si>
    <t>【10.建築設備の種類】</t>
    <phoneticPr fontId="1"/>
  </si>
  <si>
    <t>【16.居室の床の高さ】</t>
    <phoneticPr fontId="1"/>
  </si>
  <si>
    <t>【18.その他必要な事項】</t>
    <phoneticPr fontId="1"/>
  </si>
  <si>
    <t>【10.建築設備の種類】</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</si>
  <si>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</si>
  <si>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</si>
  <si>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準耐火構造と同等の準耐火性能を有する構造（ロ－１）</t>
    <phoneticPr fontId="1"/>
  </si>
  <si>
    <t>準耐火構造と同等の準耐火性能を有する構造（ロ－１）</t>
    <phoneticPr fontId="1"/>
  </si>
  <si>
    <t>準耐火構造と同等の準耐火性能を有する構造（ロ－２）</t>
    <phoneticPr fontId="1"/>
  </si>
  <si>
    <t>準耐火構造と同等の準耐火性能を有する構造（ロ－２）</t>
    <phoneticPr fontId="1"/>
  </si>
  <si>
    <t>準耐火構造と同等の準耐火性能を有する構造（ロ－２）</t>
    <phoneticPr fontId="1"/>
  </si>
  <si>
    <t>F</t>
    <phoneticPr fontId="1"/>
  </si>
  <si>
    <t>2.37</t>
  </si>
  <si>
    <t>中間3面-8-ハ.のコメントを削除</t>
    <rPh sb="0" eb="2">
      <t>チュウカン</t>
    </rPh>
    <rPh sb="3" eb="4">
      <t>メン</t>
    </rPh>
    <rPh sb="15" eb="17">
      <t>サクジョ</t>
    </rPh>
    <phoneticPr fontId="1"/>
  </si>
  <si>
    <t>2.38</t>
  </si>
  <si>
    <t>中間3面8-ｲ：3行目の印刷を修正</t>
    <rPh sb="0" eb="2">
      <t>チュウカン</t>
    </rPh>
    <rPh sb="3" eb="4">
      <t>メン</t>
    </rPh>
    <rPh sb="9" eb="11">
      <t>ギョウメ</t>
    </rPh>
    <rPh sb="12" eb="14">
      <t>インサツ</t>
    </rPh>
    <rPh sb="15" eb="17">
      <t>シュウセイ</t>
    </rPh>
    <phoneticPr fontId="1"/>
  </si>
  <si>
    <t>　</t>
  </si>
  <si>
    <t>08010　)　　一戸建ての住宅</t>
    <phoneticPr fontId="1"/>
  </si>
  <si>
    <t>08010　 　 ) ( 一戸建ての住宅</t>
    <phoneticPr fontId="1"/>
  </si>
  <si>
    <t>08020　)　　長屋</t>
    <phoneticPr fontId="1"/>
  </si>
  <si>
    <t>08020　　　) ( 長屋</t>
    <phoneticPr fontId="1"/>
  </si>
  <si>
    <t>08030　)　　共同住宅</t>
    <phoneticPr fontId="1"/>
  </si>
  <si>
    <t>08030　　　) ( 共同住宅</t>
    <phoneticPr fontId="1"/>
  </si>
  <si>
    <t>08040　)　　寄宿舎</t>
    <phoneticPr fontId="1"/>
  </si>
  <si>
    <t>08040　　　) ( 寄宿舎</t>
    <phoneticPr fontId="1"/>
  </si>
  <si>
    <t>08050　)　　下宿</t>
    <phoneticPr fontId="1"/>
  </si>
  <si>
    <t>08050　　　) ( 下宿</t>
    <phoneticPr fontId="1"/>
  </si>
  <si>
    <t>08060　)　　住宅で事務所その他これらに類する用途を兼ねるもの</t>
    <rPh sb="17" eb="18">
      <t>タ</t>
    </rPh>
    <rPh sb="22" eb="23">
      <t>ルイ</t>
    </rPh>
    <phoneticPr fontId="1"/>
  </si>
  <si>
    <t>08060　　　) ( 住宅で事務所その他これらに類する用途を兼ねるもの</t>
    <phoneticPr fontId="1"/>
  </si>
  <si>
    <t>08060　)　　住宅で店舗その他これらに類する用途を兼ねるもの</t>
    <phoneticPr fontId="1"/>
  </si>
  <si>
    <t>08060　　　) ( 住宅で店舗その他これらに類する用途を兼ねるもの</t>
    <phoneticPr fontId="1"/>
  </si>
  <si>
    <t>08070　)　　幼稚園</t>
    <phoneticPr fontId="1"/>
  </si>
  <si>
    <t>08070　　　) ( 幼稚園</t>
    <phoneticPr fontId="1"/>
  </si>
  <si>
    <t>08080　)　　小学校</t>
    <phoneticPr fontId="1"/>
  </si>
  <si>
    <t>08080　　　) ( 小学校</t>
    <phoneticPr fontId="1"/>
  </si>
  <si>
    <t>08082　)　　義務教育学校</t>
    <rPh sb="9" eb="11">
      <t>ギム</t>
    </rPh>
    <rPh sb="11" eb="13">
      <t>キョウイク</t>
    </rPh>
    <phoneticPr fontId="1"/>
  </si>
  <si>
    <t>08080　　　) ( 義務教育学校</t>
    <phoneticPr fontId="1"/>
  </si>
  <si>
    <t>08090　)　　中学校</t>
    <phoneticPr fontId="1"/>
  </si>
  <si>
    <t>08090　　　) ( 中学校</t>
    <phoneticPr fontId="1"/>
  </si>
  <si>
    <t>08090　)　　高等学校</t>
    <phoneticPr fontId="1"/>
  </si>
  <si>
    <t>08090　　　) ( 高等学校</t>
    <phoneticPr fontId="1"/>
  </si>
  <si>
    <t>08090　)　　中等教育学校</t>
    <rPh sb="9" eb="11">
      <t>チュウトウ</t>
    </rPh>
    <rPh sb="11" eb="13">
      <t>キョウイク</t>
    </rPh>
    <phoneticPr fontId="1"/>
  </si>
  <si>
    <t>08090　　　) ( 中等教育学校</t>
    <phoneticPr fontId="1"/>
  </si>
  <si>
    <t>08100　)　　特別支援学校</t>
    <rPh sb="9" eb="11">
      <t>トクベツ</t>
    </rPh>
    <rPh sb="11" eb="13">
      <t>シエン</t>
    </rPh>
    <phoneticPr fontId="1"/>
  </si>
  <si>
    <t>08100　　　) ( 特別支援学校</t>
    <phoneticPr fontId="1"/>
  </si>
  <si>
    <t>08110　)　　高等専門学校</t>
    <phoneticPr fontId="1"/>
  </si>
  <si>
    <t>08110　　　) ( 高等専門学校</t>
    <phoneticPr fontId="1"/>
  </si>
  <si>
    <t>08110　)　　大学</t>
    <rPh sb="9" eb="11">
      <t>ダイガク</t>
    </rPh>
    <phoneticPr fontId="1"/>
  </si>
  <si>
    <t>08110　　　) ( 大学</t>
    <phoneticPr fontId="1"/>
  </si>
  <si>
    <t>08120　)　　専修学校</t>
    <phoneticPr fontId="1"/>
  </si>
  <si>
    <t>08120　　　) ( 専修学校</t>
    <phoneticPr fontId="1"/>
  </si>
  <si>
    <t>08130　)　　各種学校</t>
    <phoneticPr fontId="1"/>
  </si>
  <si>
    <t>08130　　　) ( 各種学校</t>
    <phoneticPr fontId="1"/>
  </si>
  <si>
    <t>08132　)　　幼保連携型認定こども園</t>
    <rPh sb="9" eb="11">
      <t>ヨウホ</t>
    </rPh>
    <rPh sb="11" eb="14">
      <t>レンケイガタ</t>
    </rPh>
    <rPh sb="14" eb="16">
      <t>ニンテイ</t>
    </rPh>
    <rPh sb="19" eb="20">
      <t>エン</t>
    </rPh>
    <phoneticPr fontId="1"/>
  </si>
  <si>
    <t>08132　　　) ( 幼保連携型認定こども園</t>
    <phoneticPr fontId="1"/>
  </si>
  <si>
    <t>08140　)　　図書館その他これに類するもの</t>
    <rPh sb="14" eb="15">
      <t>タ</t>
    </rPh>
    <rPh sb="18" eb="19">
      <t>ルイ</t>
    </rPh>
    <phoneticPr fontId="1"/>
  </si>
  <si>
    <t>08140　　　) ( 図書館その他これに類するもの</t>
    <phoneticPr fontId="1"/>
  </si>
  <si>
    <t>08150　)　　博物館その他これに類するもの</t>
    <phoneticPr fontId="1"/>
  </si>
  <si>
    <t>08150　　　) ( 博物館その他これに類するもの</t>
    <phoneticPr fontId="1"/>
  </si>
  <si>
    <t>08152　)　　美術館その他これに類するもの</t>
    <rPh sb="9" eb="11">
      <t>ビジュツ</t>
    </rPh>
    <phoneticPr fontId="1"/>
  </si>
  <si>
    <t>08152　　　) ( 美術館その他これに類するもの</t>
    <phoneticPr fontId="1"/>
  </si>
  <si>
    <t>08160　)　　神社その他これに類するもの</t>
    <phoneticPr fontId="1"/>
  </si>
  <si>
    <t>08160　　　) ( 神社その他これに類するもの</t>
    <phoneticPr fontId="1"/>
  </si>
  <si>
    <t>08160　)　　寺院その他これに類するもの</t>
    <phoneticPr fontId="1"/>
  </si>
  <si>
    <t>08160　　　) ( 寺院その他これに類するもの</t>
    <phoneticPr fontId="1"/>
  </si>
  <si>
    <t>08160　)　　教会その他これに類するもの</t>
    <phoneticPr fontId="1"/>
  </si>
  <si>
    <t>08160　　　) ( 教会その他これに類するもの</t>
    <phoneticPr fontId="1"/>
  </si>
  <si>
    <t>08170　)　　老人ホームその他これに類するもの</t>
    <phoneticPr fontId="1"/>
  </si>
  <si>
    <t>08170　　　) ( 老人ホームその他これに類するもの</t>
    <phoneticPr fontId="1"/>
  </si>
  <si>
    <t>08170　)　　福祉ホームその他これに類するもの</t>
    <phoneticPr fontId="1"/>
  </si>
  <si>
    <t>08170　　　) ( 福祉ホームその他これに類するもの</t>
    <phoneticPr fontId="1"/>
  </si>
  <si>
    <t>08180　)　　保育所その他これに類するもの</t>
    <phoneticPr fontId="1"/>
  </si>
  <si>
    <t>08180　　　) ( 保育所その他これに類するもの</t>
    <phoneticPr fontId="1"/>
  </si>
  <si>
    <t>08190　)　　助産所(入所する者の寝室があるものに限る)</t>
    <rPh sb="13" eb="15">
      <t>ニュウショ</t>
    </rPh>
    <rPh sb="17" eb="18">
      <t>モノ</t>
    </rPh>
    <rPh sb="19" eb="21">
      <t>シンシツ</t>
    </rPh>
    <rPh sb="27" eb="28">
      <t>カギ</t>
    </rPh>
    <phoneticPr fontId="1"/>
  </si>
  <si>
    <t>08190　　　) ( 助産所(入所する者の寝室があるものに限る)</t>
    <phoneticPr fontId="1"/>
  </si>
  <si>
    <t>08192　)　　助産所(入所する者の寝室がないものに限る)</t>
    <rPh sb="13" eb="15">
      <t>ニュウショ</t>
    </rPh>
    <rPh sb="17" eb="18">
      <t>モノ</t>
    </rPh>
    <rPh sb="19" eb="21">
      <t>シンシツ</t>
    </rPh>
    <rPh sb="27" eb="28">
      <t>カギ</t>
    </rPh>
    <phoneticPr fontId="1"/>
  </si>
  <si>
    <t>08192　　　) ( 助産所(入所する者の寝室がないものに限る)</t>
    <phoneticPr fontId="1"/>
  </si>
  <si>
    <t>08210　)　　児童福祉施設等（建築基準法施行令第19条第１項に規定する児童福祉施設等をいい、福祉ホームその他これに類するものを除く。）（入所する者の寝室があるものに限る）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</si>
  <si>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08210　　　) ( 児童福祉施設等（建築基準法施行令第19条第１項に規定する児童福祉施設等をいい、福祉ホームその他これに類するものを除く。）（入所する者の寝室があるものに限る）</t>
    <phoneticPr fontId="1"/>
  </si>
  <si>
    <t>08220　)　　児童福祉施設等（建築基準法施行令第19条第１項に規定する児童福祉施設等をいい、福祉ホームその他これに類するものを除く。）（入所する者の寝室がないものに限る）</t>
    <rPh sb="17" eb="19">
      <t>ケンチク</t>
    </rPh>
    <rPh sb="19" eb="22">
      <t>キジュンホウ</t>
    </rPh>
    <rPh sb="22" eb="24">
      <t>セコウ</t>
    </rPh>
    <rPh sb="24" eb="25">
      <t>レイ</t>
    </rPh>
    <rPh sb="25" eb="26">
      <t>ダイ</t>
    </rPh>
    <rPh sb="28" eb="29">
      <t>ジョウ</t>
    </rPh>
    <rPh sb="29" eb="30">
      <t>ダイ</t>
    </rPh>
    <rPh sb="31" eb="32">
      <t>コウ</t>
    </rPh>
    <rPh sb="33" eb="35">
      <t>キテイ</t>
    </rPh>
    <rPh sb="37" eb="39">
      <t>ジドウ</t>
    </rPh>
    <rPh sb="39" eb="41">
      <t>フクシ</t>
    </rPh>
    <rPh sb="41" eb="43">
      <t>シセツ</t>
    </rPh>
    <rPh sb="43" eb="44">
      <t>ナド</t>
    </rPh>
    <rPh sb="48" eb="50">
      <t>フクシ</t>
    </rPh>
    <rPh sb="55" eb="56">
      <t>タ</t>
    </rPh>
    <rPh sb="59" eb="60">
      <t>ルイ</t>
    </rPh>
    <rPh sb="65" eb="66">
      <t>ノゾ</t>
    </rPh>
    <rPh sb="70" eb="72">
      <t>ニュウショ</t>
    </rPh>
    <rPh sb="74" eb="75">
      <t>モノ</t>
    </rPh>
    <rPh sb="76" eb="78">
      <t>シンシツ</t>
    </rPh>
    <rPh sb="84" eb="85">
      <t>カギ</t>
    </rPh>
    <phoneticPr fontId="1"/>
  </si>
  <si>
    <t>08220　　　) ( 児童福祉施設等（建築基準法施行令第19条第１項に規定する児童福祉施設等をいい、福祉ホームその他これに類するものを除く。）（入所する者の寝室がないものに限る）</t>
    <phoneticPr fontId="1"/>
  </si>
  <si>
    <t>08230　)　　公衆浴場（個室付浴場業に係る公衆浴場を除く）</t>
    <phoneticPr fontId="1"/>
  </si>
  <si>
    <t>08230　　　) ( 公衆浴場（個室付浴場業に係る公衆浴場を除く）</t>
    <phoneticPr fontId="1"/>
  </si>
  <si>
    <t>08240　)　　診療所（患者の収容施設のあるものに限る）</t>
    <phoneticPr fontId="1"/>
  </si>
  <si>
    <t>08240　　　) ( 診療所（患者の収容施設のあるものに限る）</t>
    <phoneticPr fontId="1"/>
  </si>
  <si>
    <t>08250　)　　診療所（患者の収容施設のないものに限る）</t>
    <phoneticPr fontId="1"/>
  </si>
  <si>
    <t>08250　　　) ( 診療所（患者の収容施設のないものに限る）</t>
    <phoneticPr fontId="1"/>
  </si>
  <si>
    <t>08260　)　　病院</t>
    <phoneticPr fontId="1"/>
  </si>
  <si>
    <t>08260　　　) ( 病院</t>
    <phoneticPr fontId="1"/>
  </si>
  <si>
    <t>08270　)　　巡査派出所</t>
    <phoneticPr fontId="1"/>
  </si>
  <si>
    <t>08270　　　) ( 巡査派出所</t>
    <phoneticPr fontId="1"/>
  </si>
  <si>
    <t>08280　)　　公衆電話所</t>
    <phoneticPr fontId="1"/>
  </si>
  <si>
    <t>08280　　　) ( 公衆電話所</t>
    <phoneticPr fontId="1"/>
  </si>
  <si>
    <t>08290　)　　郵便法(昭和二十二年法律第百六十五号)の規定により行う郵便の業務の用に供する施設</t>
    <rPh sb="11" eb="12">
      <t>ホウ</t>
    </rPh>
    <rPh sb="13" eb="15">
      <t>ショウワ</t>
    </rPh>
    <rPh sb="15" eb="18">
      <t>２２</t>
    </rPh>
    <rPh sb="18" eb="19">
      <t>ネン</t>
    </rPh>
    <rPh sb="19" eb="21">
      <t>ホウリツ</t>
    </rPh>
    <rPh sb="21" eb="22">
      <t>ダイ</t>
    </rPh>
    <rPh sb="22" eb="23">
      <t>ヒャク</t>
    </rPh>
    <rPh sb="23" eb="24">
      <t>６</t>
    </rPh>
    <rPh sb="24" eb="25">
      <t>１０</t>
    </rPh>
    <rPh sb="25" eb="26">
      <t>５</t>
    </rPh>
    <rPh sb="26" eb="27">
      <t>ゴウ</t>
    </rPh>
    <rPh sb="29" eb="31">
      <t>キテイ</t>
    </rPh>
    <rPh sb="34" eb="35">
      <t>オコナ</t>
    </rPh>
    <rPh sb="36" eb="38">
      <t>ユウビン</t>
    </rPh>
    <rPh sb="39" eb="41">
      <t>ギョウム</t>
    </rPh>
    <rPh sb="42" eb="43">
      <t>ヨウ</t>
    </rPh>
    <rPh sb="44" eb="45">
      <t>キョウ</t>
    </rPh>
    <rPh sb="47" eb="49">
      <t>シセツ</t>
    </rPh>
    <phoneticPr fontId="1"/>
  </si>
  <si>
    <t>08290　　　) ( 郵便法(昭和二十二年法律第百六十五号)の規定により行う郵便の業務の用に供する施設</t>
    <phoneticPr fontId="1"/>
  </si>
  <si>
    <t>08300　)　　地方公共団体の支庁</t>
    <phoneticPr fontId="1"/>
  </si>
  <si>
    <t>08300　　　) ( 地方公共団体の支庁</t>
    <phoneticPr fontId="1"/>
  </si>
  <si>
    <t>08300　)　　地方公共団体の支所</t>
    <phoneticPr fontId="1"/>
  </si>
  <si>
    <t>08300　　　) ( 地方公共団体の支所</t>
    <phoneticPr fontId="1"/>
  </si>
  <si>
    <t>08310　)　　公衆便所</t>
    <phoneticPr fontId="1"/>
  </si>
  <si>
    <t>08310　　　) ( 公衆便所</t>
    <phoneticPr fontId="1"/>
  </si>
  <si>
    <t>08310　)　　休憩所</t>
    <phoneticPr fontId="1"/>
  </si>
  <si>
    <t>08310　　　) ( 休憩所</t>
    <phoneticPr fontId="1"/>
  </si>
  <si>
    <t>08310　)　　路線バスの停留所の上屋</t>
    <phoneticPr fontId="1"/>
  </si>
  <si>
    <t>08310　　　) ( 路線バスの停留所の上屋</t>
    <phoneticPr fontId="1"/>
  </si>
  <si>
    <t>08320　)　　建築基準法施行令第130条4第5号に基づき国土交通大臣が指定する施設</t>
    <phoneticPr fontId="1"/>
  </si>
  <si>
    <t>08320　　　) ( 建築基準法施行令第130条4第5号に基づき国土交通大臣が指定する施設</t>
    <phoneticPr fontId="1"/>
  </si>
  <si>
    <t>08330　)　　税務署その他これに類するもの</t>
    <phoneticPr fontId="1"/>
  </si>
  <si>
    <t>08330　　　) ( 税務署その他これに類するもの</t>
    <phoneticPr fontId="1"/>
  </si>
  <si>
    <t>08330　)　　警察署その他これに類するもの</t>
    <phoneticPr fontId="1"/>
  </si>
  <si>
    <t>08330　　　) ( 警察署その他これに類するもの</t>
    <phoneticPr fontId="1"/>
  </si>
  <si>
    <t>08330　)　　保健所その他これに類するもの</t>
    <phoneticPr fontId="1"/>
  </si>
  <si>
    <t>08330　　　) ( 保健所その他これに類するもの</t>
    <phoneticPr fontId="1"/>
  </si>
  <si>
    <t>08330　)　　消防署その他これに類するもの</t>
    <phoneticPr fontId="1"/>
  </si>
  <si>
    <t>08330　　　) ( 消防署その他これに類するもの</t>
    <phoneticPr fontId="1"/>
  </si>
  <si>
    <t>08340　)　　工場（自動車修理工場を除く）</t>
    <phoneticPr fontId="1"/>
  </si>
  <si>
    <t>08340　　　) ( 工場（自動車修理工場を除く）</t>
    <phoneticPr fontId="1"/>
  </si>
  <si>
    <t>08350　)　　自動車修理工場</t>
    <phoneticPr fontId="1"/>
  </si>
  <si>
    <t>08350　　　) ( 自動車修理工場</t>
    <phoneticPr fontId="1"/>
  </si>
  <si>
    <t>08360　)　　危険物の貯蔵に供するもの</t>
    <phoneticPr fontId="1"/>
  </si>
  <si>
    <t>08360　　　) ( 危険物の貯蔵に供するもの</t>
    <phoneticPr fontId="1"/>
  </si>
  <si>
    <t>08360　)　　危険物の処理に供するもの</t>
    <phoneticPr fontId="1"/>
  </si>
  <si>
    <t>08360　　　) ( 危険物の処理に供するもの</t>
    <phoneticPr fontId="1"/>
  </si>
  <si>
    <t>08370　)　　ボーリング場</t>
    <phoneticPr fontId="1"/>
  </si>
  <si>
    <t>08370　　　) ( ボーリング場</t>
    <phoneticPr fontId="1"/>
  </si>
  <si>
    <t>08370　)　　スケート場</t>
    <phoneticPr fontId="1"/>
  </si>
  <si>
    <t>08370　　　) ( スケート場</t>
    <phoneticPr fontId="1"/>
  </si>
  <si>
    <t>08370　)　　水泳場</t>
    <rPh sb="9" eb="11">
      <t>スイエイ</t>
    </rPh>
    <phoneticPr fontId="1"/>
  </si>
  <si>
    <t>08370　　　) ( 水泳場</t>
    <phoneticPr fontId="1"/>
  </si>
  <si>
    <t>08370　)　　スキー場</t>
    <phoneticPr fontId="1"/>
  </si>
  <si>
    <t>08370　　　) ( スキー場</t>
    <phoneticPr fontId="1"/>
  </si>
  <si>
    <t>08370　)　　ゴルフ練習場</t>
    <phoneticPr fontId="1"/>
  </si>
  <si>
    <t>08370　　　) ( ゴルフ練習場</t>
    <phoneticPr fontId="1"/>
  </si>
  <si>
    <t>08370　)　　バッティング練習所</t>
    <phoneticPr fontId="1"/>
  </si>
  <si>
    <t>08370　　　) ( バッティング練習所</t>
    <phoneticPr fontId="1"/>
  </si>
  <si>
    <t>08380　)　　体育館</t>
    <phoneticPr fontId="1"/>
  </si>
  <si>
    <t>08380　　　) ( 体育館</t>
    <phoneticPr fontId="1"/>
  </si>
  <si>
    <t>08380　)　　スポーツの練習場（ボーリング場、スケート場、水泳場、スキー場、ゴルフ練習場又はバッティング練習所を除く）</t>
    <rPh sb="23" eb="24">
      <t>バ</t>
    </rPh>
    <rPh sb="29" eb="30">
      <t>バ</t>
    </rPh>
    <rPh sb="31" eb="33">
      <t>スイエイ</t>
    </rPh>
    <rPh sb="33" eb="34">
      <t>バ</t>
    </rPh>
    <phoneticPr fontId="1"/>
  </si>
  <si>
    <t>08380　　　) ( スポーツの練習場（ボーリング場、スケート場、水泳場、スキー場、ゴルフ練習場又はバッティング練習所を除く）</t>
    <phoneticPr fontId="1"/>
  </si>
  <si>
    <t>08390　)　　マージャン屋その他これに類するもの</t>
    <rPh sb="14" eb="15">
      <t>ヤ</t>
    </rPh>
    <phoneticPr fontId="1"/>
  </si>
  <si>
    <t>08390　　　) ( マージャン屋その他これに類するもの</t>
    <phoneticPr fontId="1"/>
  </si>
  <si>
    <t>08390　)　　パチンコ屋その他これに類するもの</t>
    <rPh sb="13" eb="14">
      <t>ヤ</t>
    </rPh>
    <phoneticPr fontId="1"/>
  </si>
  <si>
    <t>08390　　　) ( パチンコ屋その他これに類するもの</t>
    <phoneticPr fontId="1"/>
  </si>
  <si>
    <t>08390　)　　射的場その他これに類するもの</t>
    <rPh sb="9" eb="10">
      <t>イ</t>
    </rPh>
    <rPh sb="10" eb="11">
      <t>テキ</t>
    </rPh>
    <rPh sb="11" eb="12">
      <t>ジョウ</t>
    </rPh>
    <phoneticPr fontId="1"/>
  </si>
  <si>
    <t>08390　　　) ( 射的場その他これに類するもの</t>
    <phoneticPr fontId="1"/>
  </si>
  <si>
    <t>08390　)　　勝馬投票券発売所その他これに類するもの</t>
    <phoneticPr fontId="1"/>
  </si>
  <si>
    <t>08390　　　) ( 勝馬投票券発売所その他これに類するもの</t>
    <phoneticPr fontId="1"/>
  </si>
  <si>
    <t>08390　)　　場外車券売場その他これに類するもの</t>
    <phoneticPr fontId="1"/>
  </si>
  <si>
    <t>08390　　　) ( 場外車券売場その他これに類するもの</t>
    <phoneticPr fontId="1"/>
  </si>
  <si>
    <t>08390　)　　カラオケボックスその他これに類するもの</t>
    <phoneticPr fontId="1"/>
  </si>
  <si>
    <t>08390　　　) ( カラオケボックスその他これに類するもの</t>
    <phoneticPr fontId="1"/>
  </si>
  <si>
    <t>08400　)　　ホテル</t>
    <phoneticPr fontId="1"/>
  </si>
  <si>
    <t>08400　　　) ( ホテル</t>
    <phoneticPr fontId="1"/>
  </si>
  <si>
    <t>08400　)　　旅館</t>
    <phoneticPr fontId="1"/>
  </si>
  <si>
    <t>08400　　　) ( 旅館</t>
    <phoneticPr fontId="1"/>
  </si>
  <si>
    <t>08410　)　　自動車教習所</t>
    <phoneticPr fontId="1"/>
  </si>
  <si>
    <t>08410　　　) ( 自動車教習所</t>
    <phoneticPr fontId="1"/>
  </si>
  <si>
    <t>08420　)　　畜舎</t>
    <phoneticPr fontId="1"/>
  </si>
  <si>
    <t>08420　　　) ( 畜舎</t>
    <phoneticPr fontId="1"/>
  </si>
  <si>
    <t>08430　)　　堆肥舎</t>
    <phoneticPr fontId="1"/>
  </si>
  <si>
    <t>08430　　　) ( 堆肥舎</t>
    <phoneticPr fontId="1"/>
  </si>
  <si>
    <t>08430　)　　水産物の増殖場</t>
    <phoneticPr fontId="1"/>
  </si>
  <si>
    <t>08430　　　) ( 水産物の増殖場</t>
    <phoneticPr fontId="1"/>
  </si>
  <si>
    <t>08430　)　　水産物の養殖場</t>
    <phoneticPr fontId="1"/>
  </si>
  <si>
    <t>08430　　　) ( 水産物の養殖場</t>
    <phoneticPr fontId="1"/>
  </si>
  <si>
    <t>08438　)　　日用品の販売を主たる目的とする店舗</t>
    <phoneticPr fontId="1"/>
  </si>
  <si>
    <t>08438　　　) ( 日用品の販売を主たる目的とする店舗</t>
    <phoneticPr fontId="1"/>
  </si>
  <si>
    <t>08440　)　　百貨店</t>
    <phoneticPr fontId="1"/>
  </si>
  <si>
    <t>08440　　　) ( 百貨店</t>
    <phoneticPr fontId="1"/>
  </si>
  <si>
    <t>08440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rPh sb="16" eb="17">
      <t>タ</t>
    </rPh>
    <rPh sb="18" eb="20">
      <t>ブッピン</t>
    </rPh>
    <rPh sb="20" eb="22">
      <t>ハンバイ</t>
    </rPh>
    <rPh sb="22" eb="23">
      <t>ギョウ</t>
    </rPh>
    <rPh sb="24" eb="25">
      <t>イトナ</t>
    </rPh>
    <rPh sb="26" eb="28">
      <t>テンポ</t>
    </rPh>
    <phoneticPr fontId="1"/>
  </si>
  <si>
    <t>08440　　　) ( マーケットその他の物品販売業を営む店舗(日用品の販売を主たる目的とする店舗、専ら性的好奇心をそそる写真その他の物品の販売を行うもの並びに田園住居地域及びその周辺の地域で生産された農産物の販売を主たる目的とするものを除く)</t>
    <phoneticPr fontId="1"/>
  </si>
  <si>
    <t>08450　)　　飲食店（食堂または喫茶店並びに田園住居地域及びその周辺の地域で生産された農産物を材料とする料理の提供を主たる目的とするものを除く）</t>
    <rPh sb="13" eb="15">
      <t>ショクドウ</t>
    </rPh>
    <rPh sb="18" eb="21">
      <t>キッサテン</t>
    </rPh>
    <rPh sb="21" eb="22">
      <t>ナラ</t>
    </rPh>
    <rPh sb="24" eb="26">
      <t>デンエン</t>
    </rPh>
    <rPh sb="26" eb="28">
      <t>ジュウキョ</t>
    </rPh>
    <rPh sb="28" eb="30">
      <t>チイキ</t>
    </rPh>
    <rPh sb="30" eb="31">
      <t>オヨ</t>
    </rPh>
    <rPh sb="34" eb="36">
      <t>シュウヘン</t>
    </rPh>
    <rPh sb="37" eb="39">
      <t>チイキ</t>
    </rPh>
    <rPh sb="40" eb="42">
      <t>セイサン</t>
    </rPh>
    <rPh sb="45" eb="48">
      <t>ノウサンブツ</t>
    </rPh>
    <rPh sb="49" eb="51">
      <t>ザイリョウ</t>
    </rPh>
    <rPh sb="54" eb="56">
      <t>リョウリ</t>
    </rPh>
    <rPh sb="57" eb="59">
      <t>テイキョウ</t>
    </rPh>
    <rPh sb="60" eb="61">
      <t>シュ</t>
    </rPh>
    <rPh sb="63" eb="65">
      <t>モクテキ</t>
    </rPh>
    <phoneticPr fontId="1"/>
  </si>
  <si>
    <t>08450　　　) ( 飲食店（食堂または喫茶店並びに田園住居地域及びその周辺の地域で生産された農産物を材料とする料理の提供を主たる目的とするものを除く）</t>
    <phoneticPr fontId="1"/>
  </si>
  <si>
    <t>08452　)　　食堂</t>
    <phoneticPr fontId="1"/>
  </si>
  <si>
    <t>08452　　　) ( 食堂</t>
    <phoneticPr fontId="1"/>
  </si>
  <si>
    <t>08452　)　　喫茶店</t>
    <phoneticPr fontId="1"/>
  </si>
  <si>
    <t>08452　　　) ( 喫茶店</t>
    <phoneticPr fontId="1"/>
  </si>
  <si>
    <t>08456　)　　百貨店その他これに類するサービス業を営む店舗</t>
    <phoneticPr fontId="1"/>
  </si>
  <si>
    <t>08456　　　) ( 百貨店その他これに類するサービス業を営む店舗</t>
    <phoneticPr fontId="1"/>
  </si>
  <si>
    <t>08456　)　　美容院その他これに類するサービス業を営む店舗</t>
    <rPh sb="9" eb="12">
      <t>ビヨウイン</t>
    </rPh>
    <rPh sb="14" eb="15">
      <t>タ</t>
    </rPh>
    <phoneticPr fontId="1"/>
  </si>
  <si>
    <t>08456　　　) ( 美容院その他これに類するサービス業を営む店舗</t>
    <phoneticPr fontId="1"/>
  </si>
  <si>
    <t>08456　)　　クリーニング取次店その他これに類するサービス業を営む店舗</t>
    <phoneticPr fontId="1"/>
  </si>
  <si>
    <t>08456　　　) ( クリーニング取次店その他これに類するサービス業を営む店舗</t>
    <phoneticPr fontId="1"/>
  </si>
  <si>
    <t>08456　)　　質屋その他これに類するサービス業を営む店舗</t>
    <phoneticPr fontId="1"/>
  </si>
  <si>
    <t>08456　　　) ( 質屋その他これに類するサービス業を営む店舗</t>
    <phoneticPr fontId="1"/>
  </si>
  <si>
    <t>08456　)　　貸衣装屋その他これに類するサービス業を営む店舗</t>
    <phoneticPr fontId="1"/>
  </si>
  <si>
    <t>08456　　　) ( 貸衣装屋その他これに類するサービス業を営む店舗</t>
    <phoneticPr fontId="1"/>
  </si>
  <si>
    <t>08456　)　　貸本屋その他これに類するサービス業を営む店舗</t>
    <phoneticPr fontId="1"/>
  </si>
  <si>
    <t>08456　　　) ( 貸本屋その他これに類するサービス業を営む店舗</t>
    <phoneticPr fontId="1"/>
  </si>
  <si>
    <t>08456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</si>
  <si>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 洋服店その他これに類するサービス業を営む店舗で作業場の床面積の合計が50平方メートル以内のもの(原動機を使用する場合にあつては、その出力の合計が0.75キロワット以下のものに限る。)</t>
    <phoneticPr fontId="1"/>
  </si>
  <si>
    <t>08456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</si>
  <si>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 畳屋その他これに類するサービス業を営む店舗で作業場の床面積の合計が50平方メートル以内のもの(原動機を使用する場合にあつては、その出力の合計が0.75キロワット以下のものに限る。)</t>
    <phoneticPr fontId="1"/>
  </si>
  <si>
    <t>08456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</si>
  <si>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 建具屋その他これに類するサービス業を営む店舗で作業場の床面積の合計が50平方メートル以内のもの(原動機を使用する場合にあつては、その出力の合計が0.75キロワット以下のものに限る。)</t>
    <phoneticPr fontId="1"/>
  </si>
  <si>
    <t>08456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</si>
  <si>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 自転車店その他これに類するサービス業を営む店舗で作業場の床面積の合計が50平方メートル以内のもの(原動機を使用する場合にあつては、その出力の合計が0.75キロワット以下のものに限る。)</t>
    <phoneticPr fontId="1"/>
  </si>
  <si>
    <t>08456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</si>
  <si>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 家庭電気器具店その他これに類するサービス業を営む店舗で作業場の床面積の合計が50平方メートル以内のもの(原動機を使用する場合にあつては、その出力の合計が0.75キロワット以下のものに限る。)</t>
    <phoneticPr fontId="1"/>
  </si>
  <si>
    <t>08456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</si>
  <si>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 自家販売のために食品製造業を営むパ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</si>
  <si>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6">
      <t>コメ</t>
    </rPh>
    <phoneticPr fontId="1"/>
  </si>
  <si>
    <t>08456　　　) ( 自家販売のために食品製造業を営む米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</si>
  <si>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トウフ</t>
    </rPh>
    <phoneticPr fontId="1"/>
  </si>
  <si>
    <t>08456　　　) ( 自家販売のために食品製造業を営む豆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</si>
  <si>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rPh sb="25" eb="27">
      <t>カシ</t>
    </rPh>
    <phoneticPr fontId="1"/>
  </si>
  <si>
    <t>08456　　　) ( 自家販売のために食品製造業を営む菓子屋その他これ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t>
    <phoneticPr fontId="1"/>
  </si>
  <si>
    <t>08456　)　　学習塾その他これらに類する施設</t>
    <phoneticPr fontId="1"/>
  </si>
  <si>
    <t>08456　　　) ( 学習塾その他これらに類する施設</t>
    <phoneticPr fontId="1"/>
  </si>
  <si>
    <t>08456　)　　華道教室その他これらに類する施設</t>
    <phoneticPr fontId="1"/>
  </si>
  <si>
    <t>08456　　　) ( 華道教室その他これらに類する施設</t>
    <phoneticPr fontId="1"/>
  </si>
  <si>
    <t>08456　)　　囲碁教室その他これらに類する施設</t>
    <phoneticPr fontId="1"/>
  </si>
  <si>
    <t>08456　　　) ( 囲碁教室その他これらに類する施設</t>
    <phoneticPr fontId="1"/>
  </si>
  <si>
    <t>08458　)　　銀行の支店その他これに類するサービス業を営む店舗</t>
    <rPh sb="27" eb="28">
      <t>ギョウ</t>
    </rPh>
    <rPh sb="29" eb="30">
      <t>イトナ</t>
    </rPh>
    <rPh sb="31" eb="33">
      <t>テンポ</t>
    </rPh>
    <phoneticPr fontId="1"/>
  </si>
  <si>
    <t>08458　　　) ( 銀行の支店その他これに類するサービス業を営む店舗</t>
    <phoneticPr fontId="1"/>
  </si>
  <si>
    <t>08458　)　　損害保険代理店その他これに類するサービス業を営む店舗</t>
    <phoneticPr fontId="1"/>
  </si>
  <si>
    <t>08458　　　) ( 損害保険代理店その他これに類するサービス業を営む店舗</t>
    <phoneticPr fontId="1"/>
  </si>
  <si>
    <t>08458　)　　宅地建物取引業を営む店舗その他これに類するサービス業を営む店舗</t>
    <phoneticPr fontId="1"/>
  </si>
  <si>
    <t>08458　　　) ( 宅地建物取引業を営む店舗その他これに類するサービス業を営む店舗</t>
    <phoneticPr fontId="1"/>
  </si>
  <si>
    <t>08460　)　　物品販売業を営む店舗以外の店舗（用途を示す記号08456に掲げるものを除く）</t>
    <rPh sb="25" eb="27">
      <t>ヨウト</t>
    </rPh>
    <rPh sb="28" eb="29">
      <t>シメ</t>
    </rPh>
    <rPh sb="30" eb="32">
      <t>キゴウ</t>
    </rPh>
    <rPh sb="38" eb="39">
      <t>カカ</t>
    </rPh>
    <phoneticPr fontId="1"/>
  </si>
  <si>
    <t>08466　　　) ( 物品販売業を営む店舗以外の店舗（囲碁教室を除く）</t>
    <phoneticPr fontId="1"/>
  </si>
  <si>
    <t>08470　)　　事務所</t>
    <phoneticPr fontId="1"/>
  </si>
  <si>
    <t>08470　　　) ( 事務所</t>
    <phoneticPr fontId="1"/>
  </si>
  <si>
    <t>08480　)　　映画スタジオ</t>
    <phoneticPr fontId="1"/>
  </si>
  <si>
    <t>08480　　　) ( 映画スタジオ</t>
    <phoneticPr fontId="1"/>
  </si>
  <si>
    <t>08480　)　　テレビスタジオ</t>
    <phoneticPr fontId="1"/>
  </si>
  <si>
    <t>08480　　　) ( テレビスタジオ</t>
    <phoneticPr fontId="1"/>
  </si>
  <si>
    <t>08490　)　　自動車車庫</t>
    <phoneticPr fontId="1"/>
  </si>
  <si>
    <t>08490　　　) ( 自動車車庫</t>
    <phoneticPr fontId="1"/>
  </si>
  <si>
    <t>08500　)　　自転車駐車場</t>
    <phoneticPr fontId="1"/>
  </si>
  <si>
    <t>08500　　　) ( 自転車駐車場</t>
    <phoneticPr fontId="1"/>
  </si>
  <si>
    <t>08510　)　　倉庫業を営む倉庫</t>
    <phoneticPr fontId="1"/>
  </si>
  <si>
    <t>08510　　　) ( 倉庫業を営む倉庫</t>
    <phoneticPr fontId="1"/>
  </si>
  <si>
    <t>08520　)　　倉庫業を営まない倉庫</t>
    <phoneticPr fontId="1"/>
  </si>
  <si>
    <t>08520　　　) ( 倉庫業を営まない倉庫</t>
    <phoneticPr fontId="1"/>
  </si>
  <si>
    <t>08530　)　　劇場</t>
    <phoneticPr fontId="1"/>
  </si>
  <si>
    <t>08530　　　) ( 劇場</t>
    <phoneticPr fontId="1"/>
  </si>
  <si>
    <t>08530　)　　映画館</t>
    <phoneticPr fontId="1"/>
  </si>
  <si>
    <t>08530　　　) ( 映画館</t>
    <phoneticPr fontId="1"/>
  </si>
  <si>
    <t>08530　)　　演芸場</t>
    <phoneticPr fontId="1"/>
  </si>
  <si>
    <t>08530　　　) ( 演芸場</t>
    <phoneticPr fontId="1"/>
  </si>
  <si>
    <t>08540　)　　観覧場</t>
    <phoneticPr fontId="1"/>
  </si>
  <si>
    <t>08540　　　) ( 観覧場</t>
    <phoneticPr fontId="1"/>
  </si>
  <si>
    <t>08550　)　　公会堂</t>
    <phoneticPr fontId="1"/>
  </si>
  <si>
    <t>08550　　　) ( 公会堂</t>
    <phoneticPr fontId="1"/>
  </si>
  <si>
    <t>08550　)　　集会場</t>
    <phoneticPr fontId="1"/>
  </si>
  <si>
    <t>08550　　　) ( 集会場</t>
    <phoneticPr fontId="1"/>
  </si>
  <si>
    <t>08560　)　　展示場</t>
    <phoneticPr fontId="1"/>
  </si>
  <si>
    <t>08560　　　) ( 展示場</t>
    <phoneticPr fontId="1"/>
  </si>
  <si>
    <t>08570　)　　料理店</t>
    <phoneticPr fontId="1"/>
  </si>
  <si>
    <t>08570　　　) ( 料理店</t>
    <phoneticPr fontId="1"/>
  </si>
  <si>
    <t>08580　)　　キャバレー</t>
    <phoneticPr fontId="1"/>
  </si>
  <si>
    <t>08580　　　) ( キャバレー</t>
    <phoneticPr fontId="1"/>
  </si>
  <si>
    <t>08580　)　　カフェー</t>
    <phoneticPr fontId="1"/>
  </si>
  <si>
    <t>08580　　　) ( カフェー</t>
    <phoneticPr fontId="1"/>
  </si>
  <si>
    <t>08580　)　　ナイトクラブ</t>
    <phoneticPr fontId="1"/>
  </si>
  <si>
    <t>08580　　　) ( ナイトクラブ</t>
    <phoneticPr fontId="1"/>
  </si>
  <si>
    <t>08580　)　　バー</t>
    <phoneticPr fontId="1"/>
  </si>
  <si>
    <t>08580　　　) ( バー</t>
    <phoneticPr fontId="1"/>
  </si>
  <si>
    <t>08590　)　　ダンスホール</t>
    <phoneticPr fontId="1"/>
  </si>
  <si>
    <t>08590　　　) ( ダンスホール</t>
    <phoneticPr fontId="1"/>
  </si>
  <si>
    <t>08600　)　　個室付浴場業に係る公衆浴場その他これに類するもの</t>
    <rPh sb="24" eb="25">
      <t>タ</t>
    </rPh>
    <rPh sb="28" eb="29">
      <t>ルイ</t>
    </rPh>
    <phoneticPr fontId="1"/>
  </si>
  <si>
    <t>08600　　　) ( 個室付浴場業に係る公衆浴場その他これに類するもの</t>
    <phoneticPr fontId="1"/>
  </si>
  <si>
    <t>08600　)　　ヌードスタジオその他これに類するもの</t>
    <phoneticPr fontId="1"/>
  </si>
  <si>
    <t>08600　　　) ( ヌードスタジオその他これに類するもの</t>
    <phoneticPr fontId="1"/>
  </si>
  <si>
    <t>08600　)　　のぞき劇場その他これに類するもの</t>
    <phoneticPr fontId="1"/>
  </si>
  <si>
    <t>08600　　　) ( のぞき劇場その他これに類するもの</t>
    <phoneticPr fontId="1"/>
  </si>
  <si>
    <t>08600　)　　ストリップ劇場その他これに類するもの</t>
    <phoneticPr fontId="1"/>
  </si>
  <si>
    <t>08600　　　) ( ストリップ劇場その他これに類するもの</t>
    <phoneticPr fontId="1"/>
  </si>
  <si>
    <t>08600　)　　専ら異性を同伴する客の休息の用に供する施設その他これに類するもの</t>
    <rPh sb="11" eb="13">
      <t>イセイ</t>
    </rPh>
    <rPh sb="14" eb="16">
      <t>ドウハン</t>
    </rPh>
    <rPh sb="18" eb="19">
      <t>キャク</t>
    </rPh>
    <rPh sb="20" eb="22">
      <t>キュウソク</t>
    </rPh>
    <rPh sb="23" eb="24">
      <t>ヨウ</t>
    </rPh>
    <rPh sb="25" eb="26">
      <t>キョウ</t>
    </rPh>
    <rPh sb="28" eb="30">
      <t>シセツ</t>
    </rPh>
    <phoneticPr fontId="1"/>
  </si>
  <si>
    <t>08600　　　) ( 専ら異性を同伴する客の休息の用に供する施設その他これに類するもの</t>
    <phoneticPr fontId="1"/>
  </si>
  <si>
    <t>08600　)　　専ら性的好奇心をそそる写真その他の物品の販売を目的とする店舗その他これに類するもの</t>
    <rPh sb="9" eb="10">
      <t>モッパ</t>
    </rPh>
    <rPh sb="11" eb="13">
      <t>セイテキ</t>
    </rPh>
    <rPh sb="13" eb="16">
      <t>コウキシン</t>
    </rPh>
    <rPh sb="20" eb="22">
      <t>シャシン</t>
    </rPh>
    <rPh sb="24" eb="25">
      <t>タ</t>
    </rPh>
    <rPh sb="26" eb="28">
      <t>ブッピン</t>
    </rPh>
    <rPh sb="29" eb="31">
      <t>ハンバイ</t>
    </rPh>
    <rPh sb="32" eb="34">
      <t>モクテキ</t>
    </rPh>
    <rPh sb="37" eb="39">
      <t>テンポ</t>
    </rPh>
    <rPh sb="41" eb="42">
      <t>タ</t>
    </rPh>
    <phoneticPr fontId="1"/>
  </si>
  <si>
    <t>08600　　　) ( 専ら性的好奇心をそそる写真その他の物品の販売を目的とする店舗その他これに類するもの</t>
    <phoneticPr fontId="1"/>
  </si>
  <si>
    <t>08610　)　　卸売市場</t>
    <phoneticPr fontId="1"/>
  </si>
  <si>
    <t>08610　　　) ( 卸売市場</t>
    <phoneticPr fontId="1"/>
  </si>
  <si>
    <t>08620　)　　火葬場</t>
    <phoneticPr fontId="1"/>
  </si>
  <si>
    <t>08620　　　) ( 火葬場</t>
    <phoneticPr fontId="1"/>
  </si>
  <si>
    <t>08620　)　　と畜場</t>
    <phoneticPr fontId="1"/>
  </si>
  <si>
    <t>08620　　　) ( と畜場</t>
    <phoneticPr fontId="1"/>
  </si>
  <si>
    <t>08620　)　　汚物処理場</t>
    <phoneticPr fontId="1"/>
  </si>
  <si>
    <t>08620　　　) ( 汚物処理場</t>
    <phoneticPr fontId="1"/>
  </si>
  <si>
    <t>08620　)　　ごみ焼却場その他の処理施設</t>
    <rPh sb="16" eb="17">
      <t>タ</t>
    </rPh>
    <rPh sb="18" eb="20">
      <t>ショリ</t>
    </rPh>
    <rPh sb="20" eb="22">
      <t>シセツ</t>
    </rPh>
    <phoneticPr fontId="1"/>
  </si>
  <si>
    <t>08620　　　) ( ごみ焼却場その他の処理施設</t>
    <phoneticPr fontId="1"/>
  </si>
  <si>
    <t>08630　)　　農産物の生産に供するもの</t>
    <rPh sb="9" eb="12">
      <t>ノウサンブツ</t>
    </rPh>
    <rPh sb="13" eb="15">
      <t>セイサン</t>
    </rPh>
    <rPh sb="16" eb="17">
      <t>キョウ</t>
    </rPh>
    <phoneticPr fontId="1"/>
  </si>
  <si>
    <t>08630　　　) ( 農産物の生産に供するもの</t>
    <phoneticPr fontId="1"/>
  </si>
  <si>
    <t>08630　)　　農産物の集荷に供するもの</t>
    <rPh sb="9" eb="12">
      <t>ノウサンブツ</t>
    </rPh>
    <rPh sb="13" eb="15">
      <t>シュウカ</t>
    </rPh>
    <rPh sb="16" eb="17">
      <t>キョウ</t>
    </rPh>
    <phoneticPr fontId="1"/>
  </si>
  <si>
    <t>08630　　　) ( 農産物の集荷に供するもの</t>
    <rPh sb="16" eb="18">
      <t>シュウカ</t>
    </rPh>
    <phoneticPr fontId="1"/>
  </si>
  <si>
    <t>08630　)　　農産物の処理に供するもの</t>
    <rPh sb="9" eb="12">
      <t>ノウサンブツ</t>
    </rPh>
    <rPh sb="13" eb="15">
      <t>ショリ</t>
    </rPh>
    <rPh sb="16" eb="17">
      <t>キョウ</t>
    </rPh>
    <phoneticPr fontId="1"/>
  </si>
  <si>
    <t>08630　　　) ( 農産物の処理に供するもの</t>
    <rPh sb="16" eb="18">
      <t>ショリ</t>
    </rPh>
    <phoneticPr fontId="1"/>
  </si>
  <si>
    <t>08630　)　　農産物の貯蔵に供するもの</t>
    <rPh sb="9" eb="12">
      <t>ノウサンブツ</t>
    </rPh>
    <rPh sb="13" eb="15">
      <t>チョゾウ</t>
    </rPh>
    <rPh sb="16" eb="17">
      <t>キョウ</t>
    </rPh>
    <phoneticPr fontId="1"/>
  </si>
  <si>
    <t>08630　　　) ( 農産物の貯蔵に供するもの</t>
    <rPh sb="16" eb="18">
      <t>チョゾウ</t>
    </rPh>
    <phoneticPr fontId="1"/>
  </si>
  <si>
    <t>08640　)　　農業の生産資材の貯蔵に供するもの</t>
    <rPh sb="9" eb="11">
      <t>ノウギョウ</t>
    </rPh>
    <rPh sb="12" eb="14">
      <t>セイサン</t>
    </rPh>
    <rPh sb="14" eb="16">
      <t>シザイ</t>
    </rPh>
    <rPh sb="17" eb="19">
      <t>チョゾウ</t>
    </rPh>
    <rPh sb="20" eb="21">
      <t>キョウ</t>
    </rPh>
    <phoneticPr fontId="1"/>
  </si>
  <si>
    <t>08640　　　) ( 農業の生産資材の貯蔵に供するもの</t>
    <phoneticPr fontId="1"/>
  </si>
  <si>
    <t>08650　)　　田園住居地域及びその周辺の地域で生産された農産物の販売を主たる目的とする店舗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ハンバイ</t>
    </rPh>
    <rPh sb="37" eb="38">
      <t>シュ</t>
    </rPh>
    <rPh sb="40" eb="42">
      <t>モクテキ</t>
    </rPh>
    <rPh sb="45" eb="47">
      <t>テンポ</t>
    </rPh>
    <phoneticPr fontId="1"/>
  </si>
  <si>
    <t>08650　　　) ( 田園住居地域及びその周辺の地域で生産された農産物の販売を主たる目的とする店舗</t>
    <phoneticPr fontId="1"/>
  </si>
  <si>
    <t>08650　)　　田園住居地域及びその周辺の地域で生産された農産物を材料とする料理の提供を主たる目的とする飲食店</t>
    <rPh sb="9" eb="11">
      <t>デンエン</t>
    </rPh>
    <rPh sb="11" eb="13">
      <t>ジュウキョ</t>
    </rPh>
    <rPh sb="13" eb="15">
      <t>チイキ</t>
    </rPh>
    <rPh sb="15" eb="16">
      <t>オヨ</t>
    </rPh>
    <rPh sb="19" eb="21">
      <t>シュウヘン</t>
    </rPh>
    <rPh sb="22" eb="24">
      <t>チイキ</t>
    </rPh>
    <rPh sb="25" eb="27">
      <t>セイサン</t>
    </rPh>
    <rPh sb="30" eb="33">
      <t>ノウサンブツ</t>
    </rPh>
    <rPh sb="34" eb="36">
      <t>ザイリョウ</t>
    </rPh>
    <rPh sb="39" eb="41">
      <t>リョウリ</t>
    </rPh>
    <rPh sb="42" eb="44">
      <t>テイキョウ</t>
    </rPh>
    <rPh sb="45" eb="46">
      <t>シュ</t>
    </rPh>
    <rPh sb="48" eb="50">
      <t>モクテキ</t>
    </rPh>
    <rPh sb="53" eb="55">
      <t>インショク</t>
    </rPh>
    <rPh sb="55" eb="56">
      <t>テン</t>
    </rPh>
    <phoneticPr fontId="1"/>
  </si>
  <si>
    <t>08650　　　) ( 田園住居地域及びその周辺の地域で生産された農産物を材料とする料理の提供を主たる目的とする飲食店</t>
    <phoneticPr fontId="1"/>
  </si>
  <si>
    <t>08650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</si>
  <si>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 自家販売のために食品製造業を営むパ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</si>
  <si>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6">
      <t>コメ</t>
    </rPh>
    <phoneticPr fontId="1"/>
  </si>
  <si>
    <t>08650　　　) ( 自家販売のために食品製造業を営む米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</si>
  <si>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トウフ</t>
    </rPh>
    <phoneticPr fontId="1"/>
  </si>
  <si>
    <t>08650　　　) ( 自家販売のために食品製造業を営む豆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</si>
  <si>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08650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rPh sb="25" eb="27">
      <t>カシ</t>
    </rPh>
    <phoneticPr fontId="1"/>
  </si>
  <si>
    <t>08650　　　) ( 自家販売のために食品製造業を営む菓子屋その他これらに類するもの(田園住居地域及びその周辺の地域で生産された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
  </si>
  <si>
    <t>08990　)　　その他</t>
    <rPh sb="11" eb="12">
      <t>タ</t>
    </rPh>
    <phoneticPr fontId="1"/>
  </si>
  <si>
    <t>08990　　　) ( その他</t>
    <rPh sb="14" eb="15">
      <t>タ</t>
    </rPh>
    <phoneticPr fontId="1"/>
  </si>
  <si>
    <t>2.39</t>
  </si>
  <si>
    <t>主要用途改訂：3面-8、4面-2</t>
    <rPh sb="0" eb="2">
      <t>シュヨウ</t>
    </rPh>
    <rPh sb="2" eb="4">
      <t>ヨウト</t>
    </rPh>
    <rPh sb="4" eb="6">
      <t>カイテイ</t>
    </rPh>
    <rPh sb="8" eb="9">
      <t>メン</t>
    </rPh>
    <rPh sb="13" eb="14">
      <t>メン</t>
    </rPh>
    <phoneticPr fontId="1"/>
  </si>
  <si>
    <t>準耐火構造</t>
    <phoneticPr fontId="1"/>
  </si>
  <si>
    <t>その他</t>
    <rPh sb="2" eb="3">
      <t>タ</t>
    </rPh>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</si>
  <si>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</si>
  <si>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</si>
  <si>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1"/>
  </si>
  <si>
    <t>確認4面-5～7改訂、概要書2面-18追加</t>
    <rPh sb="0" eb="2">
      <t>カクニン</t>
    </rPh>
    <rPh sb="3" eb="4">
      <t>メン</t>
    </rPh>
    <rPh sb="8" eb="10">
      <t>カイテイ</t>
    </rPh>
    <rPh sb="11" eb="14">
      <t>ガイヨウショ</t>
    </rPh>
    <rPh sb="15" eb="16">
      <t>メン</t>
    </rPh>
    <rPh sb="19" eb="21">
      <t>ツイカ</t>
    </rPh>
    <phoneticPr fontId="1"/>
  </si>
  <si>
    <t>建築基準法第21条又は第27条の規定の適用を受けない</t>
    <rPh sb="9" eb="10">
      <t>マタ</t>
    </rPh>
    <rPh sb="11" eb="12">
      <t>ダイ</t>
    </rPh>
    <rPh sb="14" eb="15">
      <t>ジョウ</t>
    </rPh>
    <rPh sb="16" eb="18">
      <t>キテイ</t>
    </rPh>
    <rPh sb="19" eb="21">
      <t>テキヨウ</t>
    </rPh>
    <rPh sb="22" eb="23">
      <t>ウ</t>
    </rPh>
    <phoneticPr fontId="1"/>
  </si>
  <si>
    <t>□</t>
    <phoneticPr fontId="1"/>
  </si>
  <si>
    <t>有</t>
    <rPh sb="0" eb="1">
      <t>アリ</t>
    </rPh>
    <phoneticPr fontId="1"/>
  </si>
  <si>
    <t>無</t>
    <rPh sb="0" eb="1">
      <t>ナ</t>
    </rPh>
    <phoneticPr fontId="1"/>
  </si>
  <si>
    <t>準耐火構造</t>
    <phoneticPr fontId="1"/>
  </si>
  <si>
    <t>耐火建築物</t>
    <rPh sb="0" eb="2">
      <t>タイカ</t>
    </rPh>
    <rPh sb="2" eb="4">
      <t>ケンチク</t>
    </rPh>
    <rPh sb="4" eb="5">
      <t>ブツ</t>
    </rPh>
    <phoneticPr fontId="1"/>
  </si>
  <si>
    <t>準耐火建築物</t>
    <rPh sb="0" eb="1">
      <t>ジュン</t>
    </rPh>
    <rPh sb="1" eb="3">
      <t>タイカ</t>
    </rPh>
    <rPh sb="3" eb="5">
      <t>ケンチク</t>
    </rPh>
    <rPh sb="5" eb="6">
      <t>ブツ</t>
    </rPh>
    <phoneticPr fontId="1"/>
  </si>
  <si>
    <t>建築基準法第61条の規定の適用を受けない</t>
    <rPh sb="0" eb="2">
      <t>ケンチク</t>
    </rPh>
    <rPh sb="2" eb="5">
      <t>キジュンホウ</t>
    </rPh>
    <rPh sb="5" eb="6">
      <t>ダイ</t>
    </rPh>
    <rPh sb="16" eb="17">
      <t>ウ</t>
    </rPh>
    <phoneticPr fontId="1"/>
  </si>
  <si>
    <t>3.00</t>
    <phoneticPr fontId="1"/>
  </si>
  <si>
    <t>【7.建築基準法第61条の規定の適用】</t>
    <rPh sb="3" eb="5">
      <t>ケンチク</t>
    </rPh>
    <rPh sb="5" eb="8">
      <t>キジュンホウ</t>
    </rPh>
    <rPh sb="8" eb="9">
      <t>ダイ</t>
    </rPh>
    <rPh sb="11" eb="12">
      <t>ジョウ</t>
    </rPh>
    <rPh sb="13" eb="15">
      <t>キテイ</t>
    </rPh>
    <rPh sb="16" eb="18">
      <t>テキヨウ</t>
    </rPh>
    <phoneticPr fontId="1"/>
  </si>
  <si>
    <t>【7.建築基準法第61条の規定の適用】</t>
    <phoneticPr fontId="1"/>
  </si>
  <si>
    <t>【7.建築基準法第61条の規定の適用】</t>
    <phoneticPr fontId="1"/>
  </si>
  <si>
    <t>【6.建築基準法第21条及び第27条の規定の適用】</t>
    <rPh sb="12" eb="13">
      <t>オヨ</t>
    </rPh>
    <phoneticPr fontId="1"/>
  </si>
  <si>
    <t>第R　　確変建築CI東海　　　　号</t>
    <rPh sb="5" eb="6">
      <t>ヘン</t>
    </rPh>
    <phoneticPr fontId="20"/>
  </si>
  <si>
    <t>(</t>
    <phoneticPr fontId="1"/>
  </si>
  <si>
    <t>法第22条区域)</t>
    <rPh sb="0" eb="1">
      <t>ホウ</t>
    </rPh>
    <rPh sb="1" eb="2">
      <t>ダイ</t>
    </rPh>
    <rPh sb="4" eb="5">
      <t>ジョウ</t>
    </rPh>
    <rPh sb="5" eb="7">
      <t>クイキ</t>
    </rPh>
    <phoneticPr fontId="1"/>
  </si>
  <si>
    <t>(</t>
    <phoneticPr fontId="1"/>
  </si>
  <si>
    <t>法第22条区域)</t>
    <rPh sb="0" eb="1">
      <t>ホウ</t>
    </rPh>
    <rPh sb="1" eb="2">
      <t>ダイ</t>
    </rPh>
    <rPh sb="4" eb="7">
      <t>ジョウクイキ</t>
    </rPh>
    <phoneticPr fontId="1"/>
  </si>
  <si>
    <t>3.01</t>
    <phoneticPr fontId="1"/>
  </si>
  <si>
    <t>確認3面-4：（□法第22条区域)　を追加</t>
    <rPh sb="0" eb="2">
      <t>カクニン</t>
    </rPh>
    <rPh sb="3" eb="4">
      <t>メン</t>
    </rPh>
    <rPh sb="9" eb="11">
      <t>ホウダイ</t>
    </rPh>
    <rPh sb="13" eb="16">
      <t>ジョウクイキ</t>
    </rPh>
    <rPh sb="19" eb="21">
      <t>ツイカ</t>
    </rPh>
    <phoneticPr fontId="1"/>
  </si>
  <si>
    <t>R</t>
    <phoneticPr fontId="1"/>
  </si>
  <si>
    <t>　建築基準法第7条の3第1項又は第7条の4第1項（これらの規定を同法第87条の4又は第88条第1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</si>
  <si>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【ﾛ.特定工程工事終了(予定)年月日】</t>
    <rPh sb="3" eb="5">
      <t>トクテイ</t>
    </rPh>
    <rPh sb="5" eb="7">
      <t>コウテイ</t>
    </rPh>
    <rPh sb="9" eb="11">
      <t>シュウリョウ</t>
    </rPh>
    <rPh sb="12" eb="14">
      <t>ヨテイ</t>
    </rPh>
    <phoneticPr fontId="20"/>
  </si>
  <si>
    <t>　建築基準法第7条第1項又は7条の2第1項（これらの規定を同法第87条の4又は第88条第1項若しくは第2項において準用する場合を含む。）の規定により、検査を申請します。申請にあたっては、株式会社CI東海確認検査業務約款を遵守します。又、この申請書及び添付図書に記載の事項は、事実に相違ありません。</t>
    <phoneticPr fontId="20"/>
  </si>
  <si>
    <t>【7.工事完了(予定)年月日】</t>
    <rPh sb="8" eb="10">
      <t>ヨテイ</t>
    </rPh>
    <phoneticPr fontId="20"/>
  </si>
  <si>
    <t>3.02</t>
  </si>
  <si>
    <t>中間：1面(先頭文章、第7条の3第１項)、3面(8-ロ.工事(予定)年月日)、完了：1面(先頭文章)、3面(7.工事(予定)年月日)</t>
    <rPh sb="0" eb="2">
      <t>チュウカン</t>
    </rPh>
    <rPh sb="4" eb="5">
      <t>メン</t>
    </rPh>
    <rPh sb="6" eb="8">
      <t>セントウ</t>
    </rPh>
    <rPh sb="8" eb="10">
      <t>ブンショウ</t>
    </rPh>
    <rPh sb="11" eb="12">
      <t>ダイ</t>
    </rPh>
    <rPh sb="13" eb="14">
      <t>ジョウ</t>
    </rPh>
    <rPh sb="16" eb="17">
      <t>ダイ</t>
    </rPh>
    <rPh sb="18" eb="19">
      <t>コウ</t>
    </rPh>
    <rPh sb="22" eb="23">
      <t>メン</t>
    </rPh>
    <rPh sb="28" eb="30">
      <t>コウジ</t>
    </rPh>
    <rPh sb="31" eb="33">
      <t>ヨテイ</t>
    </rPh>
    <rPh sb="34" eb="37">
      <t>ネンガッピ</t>
    </rPh>
    <rPh sb="39" eb="41">
      <t>カンリョウ</t>
    </rPh>
    <phoneticPr fontId="1"/>
  </si>
  <si>
    <t>【検査を申請する建築物等】</t>
    <phoneticPr fontId="1"/>
  </si>
  <si>
    <t>建築物</t>
    <phoneticPr fontId="1"/>
  </si>
  <si>
    <t>工作物(昇降機)</t>
    <phoneticPr fontId="1"/>
  </si>
  <si>
    <t>建築設備(昇降機)</t>
    <phoneticPr fontId="1"/>
  </si>
  <si>
    <t>工作物(法第88条第1項)</t>
    <phoneticPr fontId="1"/>
  </si>
  <si>
    <t>建築設備(昇降機以外)</t>
    <phoneticPr fontId="1"/>
  </si>
  <si>
    <t>工作物(法第88条第2項)</t>
    <phoneticPr fontId="1"/>
  </si>
  <si>
    <t>四日市</t>
    <rPh sb="0" eb="3">
      <t>ヨッカイチ</t>
    </rPh>
    <phoneticPr fontId="1"/>
  </si>
  <si>
    <t>本　社</t>
    <rPh sb="0" eb="1">
      <t>ホン</t>
    </rPh>
    <rPh sb="2" eb="3">
      <t>シャ</t>
    </rPh>
    <phoneticPr fontId="1"/>
  </si>
  <si>
    <t>岡　崎</t>
    <rPh sb="0" eb="1">
      <t>オカ</t>
    </rPh>
    <rPh sb="2" eb="3">
      <t>ザキ</t>
    </rPh>
    <phoneticPr fontId="1"/>
  </si>
  <si>
    <t>(郵送日   /   )</t>
    <rPh sb="1" eb="3">
      <t>ユウソウ</t>
    </rPh>
    <rPh sb="3" eb="4">
      <t>ビ</t>
    </rPh>
    <phoneticPr fontId="1"/>
  </si>
  <si>
    <t>手渡し</t>
    <rPh sb="0" eb="2">
      <t>テワタ</t>
    </rPh>
    <phoneticPr fontId="1"/>
  </si>
  <si>
    <t>郵　送</t>
    <rPh sb="0" eb="1">
      <t>ユウ</t>
    </rPh>
    <rPh sb="2" eb="3">
      <t>ソウ</t>
    </rPh>
    <phoneticPr fontId="1"/>
  </si>
  <si>
    <t>※【交付メモ欄】</t>
    <rPh sb="2" eb="4">
      <t>コウフ</t>
    </rPh>
    <rPh sb="6" eb="7">
      <t>ラン</t>
    </rPh>
    <phoneticPr fontId="1"/>
  </si>
  <si>
    <t>その他(　　　)</t>
    <rPh sb="2" eb="3">
      <t>タ</t>
    </rPh>
    <phoneticPr fontId="1"/>
  </si>
  <si>
    <t>建築主</t>
    <rPh sb="0" eb="2">
      <t>ケンチク</t>
    </rPh>
    <rPh sb="2" eb="3">
      <t>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</si>
  <si>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</si>
  <si>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</si>
  <si>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【検査を申請する建築物等】</t>
    <phoneticPr fontId="1"/>
  </si>
  <si>
    <t>工作物(昇降機)</t>
    <phoneticPr fontId="1"/>
  </si>
  <si>
    <t>建築物</t>
    <phoneticPr fontId="1"/>
  </si>
  <si>
    <t>建築設備(昇降機)</t>
    <phoneticPr fontId="1"/>
  </si>
  <si>
    <t>工作物(法第88条第1項)</t>
    <phoneticPr fontId="1"/>
  </si>
  <si>
    <t>建築設備(昇降機以外)</t>
    <phoneticPr fontId="1"/>
  </si>
  <si>
    <t>工作物(法第88条第2項)</t>
    <phoneticPr fontId="1"/>
  </si>
  <si>
    <t>四日市</t>
    <rPh sb="0" eb="3">
      <t>ヨッカイチ</t>
    </rPh>
    <phoneticPr fontId="1"/>
  </si>
  <si>
    <t>本　社</t>
    <rPh sb="0" eb="1">
      <t>ホン</t>
    </rPh>
    <rPh sb="2" eb="3">
      <t>シャ</t>
    </rPh>
    <phoneticPr fontId="1"/>
  </si>
  <si>
    <t>岡　崎</t>
    <rPh sb="0" eb="1">
      <t>オカ</t>
    </rPh>
    <rPh sb="2" eb="3">
      <t>ザキ</t>
    </rPh>
    <phoneticPr fontId="1"/>
  </si>
  <si>
    <t>※【交付メモ欄】</t>
    <rPh sb="2" eb="4">
      <t>コウフ</t>
    </rPh>
    <rPh sb="6" eb="7">
      <t>ラン</t>
    </rPh>
    <phoneticPr fontId="1"/>
  </si>
  <si>
    <t>(郵送日   /   )</t>
    <rPh sb="1" eb="3">
      <t>ユウソウ</t>
    </rPh>
    <rPh sb="3" eb="4">
      <t>ビ</t>
    </rPh>
    <phoneticPr fontId="1"/>
  </si>
  <si>
    <t>手渡し</t>
    <rPh sb="0" eb="2">
      <t>テワタ</t>
    </rPh>
    <phoneticPr fontId="1"/>
  </si>
  <si>
    <t>郵　送</t>
    <rPh sb="0" eb="1">
      <t>ユウ</t>
    </rPh>
    <rPh sb="2" eb="3">
      <t>ソウ</t>
    </rPh>
    <phoneticPr fontId="1"/>
  </si>
  <si>
    <t>その他(　　　　)</t>
    <rPh sb="2" eb="3">
      <t>タ</t>
    </rPh>
    <phoneticPr fontId="1"/>
  </si>
  <si>
    <t>建築主</t>
    <rPh sb="0" eb="3">
      <t>ケンチクヌシ</t>
    </rPh>
    <phoneticPr fontId="1"/>
  </si>
  <si>
    <t>代理者</t>
    <rPh sb="0" eb="2">
      <t>ダイリ</t>
    </rPh>
    <rPh sb="2" eb="3">
      <t>シャ</t>
    </rPh>
    <phoneticPr fontId="1"/>
  </si>
  <si>
    <t>※【受領サイン】受領日・事務所名・氏名
　　　　年　　月　　日</t>
    <rPh sb="2" eb="4">
      <t>ジュリョウ</t>
    </rPh>
    <rPh sb="8" eb="11">
      <t>ジュリョウビ</t>
    </rPh>
    <rPh sb="12" eb="14">
      <t>ジム</t>
    </rPh>
    <rPh sb="14" eb="15">
      <t>ショ</t>
    </rPh>
    <rPh sb="15" eb="16">
      <t>メイ</t>
    </rPh>
    <rPh sb="17" eb="19">
      <t>シメイ</t>
    </rPh>
    <rPh sb="24" eb="25">
      <t>ネン</t>
    </rPh>
    <rPh sb="27" eb="28">
      <t>ツキ</t>
    </rPh>
    <rPh sb="30" eb="31">
      <t>ヒ</t>
    </rPh>
    <phoneticPr fontId="1"/>
  </si>
  <si>
    <t>3.03</t>
    <phoneticPr fontId="1"/>
  </si>
  <si>
    <t>中間・完了：１面レイアウト変更</t>
    <rPh sb="0" eb="2">
      <t>チュウカン</t>
    </rPh>
    <rPh sb="3" eb="5">
      <t>カンリョウ</t>
    </rPh>
    <rPh sb="7" eb="8">
      <t>メン</t>
    </rPh>
    <rPh sb="13" eb="15">
      <t>ヘンコウ</t>
    </rPh>
    <phoneticPr fontId="1"/>
  </si>
  <si>
    <t>3.04</t>
  </si>
  <si>
    <t>確認(5面追加)【7】コメント、中間(1~3面)1面｢建築場所｣コメントの２行目が表示されていなかった</t>
    <rPh sb="0" eb="2">
      <t>カクニン</t>
    </rPh>
    <rPh sb="4" eb="5">
      <t>メン</t>
    </rPh>
    <rPh sb="5" eb="7">
      <t>ツイカ</t>
    </rPh>
    <rPh sb="16" eb="18">
      <t>チュウカン</t>
    </rPh>
    <rPh sb="22" eb="23">
      <t>メン</t>
    </rPh>
    <rPh sb="25" eb="26">
      <t>メン</t>
    </rPh>
    <rPh sb="27" eb="29">
      <t>ケンチク</t>
    </rPh>
    <rPh sb="29" eb="31">
      <t>バショ</t>
    </rPh>
    <rPh sb="38" eb="40">
      <t>ギョウメ</t>
    </rPh>
    <rPh sb="41" eb="43">
      <t>ヒョウジ</t>
    </rPh>
    <phoneticPr fontId="1"/>
  </si>
  <si>
    <t>3.05</t>
  </si>
  <si>
    <t>｢印｣等の削除</t>
    <rPh sb="1" eb="2">
      <t>イン</t>
    </rPh>
    <rPh sb="3" eb="4">
      <t>ナド</t>
    </rPh>
    <rPh sb="5" eb="7">
      <t>サクジョ</t>
    </rPh>
    <phoneticPr fontId="1"/>
  </si>
  <si>
    <t>第三号様式（第一条の三、第三条、第三条の三、第三条の四、第三条の七、第三条の十、第六条の三、第十一条の三関係）</t>
    <rPh sb="0" eb="1">
      <t>ダイ</t>
    </rPh>
    <rPh sb="1" eb="3">
      <t>サンゴウ</t>
    </rPh>
    <rPh sb="3" eb="5">
      <t>ヨウシキ</t>
    </rPh>
    <rPh sb="6" eb="8">
      <t>ダイイチ</t>
    </rPh>
    <rPh sb="8" eb="9">
      <t>ジョウ</t>
    </rPh>
    <rPh sb="10" eb="11">
      <t>サン</t>
    </rPh>
    <rPh sb="12" eb="13">
      <t>ダイ</t>
    </rPh>
    <rPh sb="13" eb="15">
      <t>サンジョウ</t>
    </rPh>
    <rPh sb="20" eb="21">
      <t>３</t>
    </rPh>
    <rPh sb="26" eb="27">
      <t>４</t>
    </rPh>
    <rPh sb="32" eb="33">
      <t>７</t>
    </rPh>
    <rPh sb="38" eb="39">
      <t>ジュウ</t>
    </rPh>
    <rPh sb="40" eb="41">
      <t>ダイ</t>
    </rPh>
    <rPh sb="41" eb="42">
      <t>６</t>
    </rPh>
    <rPh sb="42" eb="43">
      <t>ジョウ</t>
    </rPh>
    <rPh sb="44" eb="45">
      <t>サン</t>
    </rPh>
    <rPh sb="46" eb="47">
      <t>ダイ</t>
    </rPh>
    <rPh sb="47" eb="49">
      <t>１１</t>
    </rPh>
    <rPh sb="49" eb="50">
      <t>ジョウ</t>
    </rPh>
    <rPh sb="51" eb="52">
      <t>３</t>
    </rPh>
    <rPh sb="52" eb="54">
      <t>カンケイ</t>
    </rPh>
    <phoneticPr fontId="1"/>
  </si>
  <si>
    <t>係員氏名</t>
    <rPh sb="2" eb="4">
      <t>シメイ</t>
    </rPh>
    <phoneticPr fontId="20"/>
  </si>
  <si>
    <t>3.06</t>
    <phoneticPr fontId="1"/>
  </si>
  <si>
    <t>｢印｣等の削除(その2)</t>
    <rPh sb="1" eb="2">
      <t>イン</t>
    </rPh>
    <rPh sb="3" eb="4">
      <t>ナド</t>
    </rPh>
    <rPh sb="5" eb="7">
      <t>サクジョ</t>
    </rPh>
    <phoneticPr fontId="1"/>
  </si>
  <si>
    <t>3.07</t>
  </si>
  <si>
    <t>確認１面、中間1面、完了１面</t>
    <rPh sb="0" eb="2">
      <t>カクニン</t>
    </rPh>
    <rPh sb="3" eb="4">
      <t>メン</t>
    </rPh>
    <rPh sb="5" eb="7">
      <t>チュウカン</t>
    </rPh>
    <rPh sb="8" eb="9">
      <t>メン</t>
    </rPh>
    <rPh sb="10" eb="12">
      <t>カンリョウ</t>
    </rPh>
    <rPh sb="13" eb="14">
      <t>メン</t>
    </rPh>
    <phoneticPr fontId="1"/>
  </si>
  <si>
    <t>係員氏名</t>
    <rPh sb="0" eb="2">
      <t>カカリイン</t>
    </rPh>
    <rPh sb="2" eb="4">
      <t>シメイ</t>
    </rPh>
    <phoneticPr fontId="1"/>
  </si>
  <si>
    <t>係員氏名</t>
    <phoneticPr fontId="1"/>
  </si>
  <si>
    <t>係員氏名</t>
    <rPh sb="0" eb="2">
      <t>カカリイン</t>
    </rPh>
    <rPh sb="2" eb="4">
      <t>シメイ</t>
    </rPh>
    <phoneticPr fontId="1"/>
  </si>
  <si>
    <t>係員氏名</t>
    <phoneticPr fontId="1"/>
  </si>
  <si>
    <t>係員氏名</t>
    <rPh sb="0" eb="4">
      <t>カカリインシメイ</t>
    </rPh>
    <phoneticPr fontId="1"/>
  </si>
  <si>
    <t>※受付欄</t>
    <phoneticPr fontId="1"/>
  </si>
  <si>
    <t>※消防関係同意欄</t>
    <phoneticPr fontId="1"/>
  </si>
  <si>
    <t>※決裁欄</t>
    <phoneticPr fontId="1"/>
  </si>
  <si>
    <t>※確認番号欄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</si>
  <si>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</si>
  <si>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</si>
  <si>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8" eb="9">
      <t>ゴウ</t>
    </rPh>
    <phoneticPr fontId="1"/>
  </si>
  <si>
    <t>第R　　　　確認建築CI東海
　　　　　　　　　　　  　　号</t>
    <phoneticPr fontId="1"/>
  </si>
  <si>
    <t>3.08</t>
  </si>
  <si>
    <t>※受付欄</t>
    <phoneticPr fontId="1"/>
  </si>
  <si>
    <t>※検査の特例欄</t>
    <phoneticPr fontId="1"/>
  </si>
  <si>
    <t>※検査欄</t>
    <phoneticPr fontId="1"/>
  </si>
  <si>
    <t>※決裁欄</t>
    <phoneticPr fontId="1"/>
  </si>
  <si>
    <t>※中間検査合格証欄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</si>
  <si>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</si>
  <si>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</si>
  <si>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</si>
  <si>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確合建築CI東海
　　　　　　　　　　　　　号</t>
    <rPh sb="7" eb="8">
      <t>ゴウ</t>
    </rPh>
    <phoneticPr fontId="20"/>
  </si>
  <si>
    <t>※受付欄</t>
    <phoneticPr fontId="1"/>
  </si>
  <si>
    <t>※検査の特例欄</t>
    <phoneticPr fontId="1"/>
  </si>
  <si>
    <t>※検査欄</t>
    <phoneticPr fontId="1"/>
  </si>
  <si>
    <t>※決裁欄</t>
    <phoneticPr fontId="1"/>
  </si>
  <si>
    <t>※検査済証欄</t>
    <phoneticPr fontId="1"/>
  </si>
  <si>
    <t>※手数料欄</t>
    <rPh sb="1" eb="4">
      <t>テスウリョウ</t>
    </rPh>
    <phoneticPr fontId="1"/>
  </si>
  <si>
    <t>令和　年　月　日</t>
    <rPh sb="0" eb="2">
      <t>レイワ</t>
    </rPh>
    <rPh sb="3" eb="4">
      <t>ネン</t>
    </rPh>
    <rPh sb="5" eb="6">
      <t>ツキ</t>
    </rPh>
    <rPh sb="7" eb="8">
      <t>ヒ</t>
    </rPh>
    <phoneticPr fontId="1"/>
  </si>
  <si>
    <t>第　　　　　　号</t>
    <rPh sb="0" eb="1">
      <t>ダイ</t>
    </rPh>
    <rPh sb="7" eb="8">
      <t>ゴウ</t>
    </rPh>
    <phoneticPr fontId="1"/>
  </si>
  <si>
    <t>第R 　　　確済建築CI東海
　　　　　　　　　　　　　号</t>
    <phoneticPr fontId="20"/>
  </si>
  <si>
    <t>屋根工事及び構造耐力上主要な軸組工事(枠組壁工法及びプレハブ工法にあっては屋根工事及び耐力壁の工事)</t>
    <rPh sb="4" eb="5">
      <t>オヨ</t>
    </rPh>
    <rPh sb="6" eb="8">
      <t>コウゾウ</t>
    </rPh>
    <rPh sb="8" eb="10">
      <t>タイリョク</t>
    </rPh>
    <rPh sb="10" eb="11">
      <t>ウエ</t>
    </rPh>
    <rPh sb="11" eb="13">
      <t>シュヨウ</t>
    </rPh>
    <rPh sb="14" eb="15">
      <t>ジク</t>
    </rPh>
    <rPh sb="15" eb="16">
      <t>クミ</t>
    </rPh>
    <rPh sb="16" eb="18">
      <t>コウジ</t>
    </rPh>
    <rPh sb="19" eb="20">
      <t>ワク</t>
    </rPh>
    <rPh sb="20" eb="21">
      <t>クミ</t>
    </rPh>
    <rPh sb="21" eb="22">
      <t>カベ</t>
    </rPh>
    <rPh sb="22" eb="24">
      <t>コウホウ</t>
    </rPh>
    <rPh sb="24" eb="25">
      <t>オヨ</t>
    </rPh>
    <rPh sb="30" eb="32">
      <t>コウホウ</t>
    </rPh>
    <rPh sb="37" eb="39">
      <t>ヤネ</t>
    </rPh>
    <rPh sb="39" eb="41">
      <t>コウジ</t>
    </rPh>
    <rPh sb="41" eb="42">
      <t>オヨ</t>
    </rPh>
    <rPh sb="43" eb="45">
      <t>タイリョク</t>
    </rPh>
    <rPh sb="45" eb="46">
      <t>カベ</t>
    </rPh>
    <rPh sb="47" eb="49">
      <t>コウジ</t>
    </rPh>
    <phoneticPr fontId="1"/>
  </si>
  <si>
    <t>3.09</t>
  </si>
  <si>
    <t>確認1面・計画変更1面改定</t>
    <rPh sb="0" eb="2">
      <t>カクニン</t>
    </rPh>
    <rPh sb="3" eb="4">
      <t>メン</t>
    </rPh>
    <rPh sb="5" eb="7">
      <t>ケイカク</t>
    </rPh>
    <rPh sb="7" eb="9">
      <t>ヘンコウ</t>
    </rPh>
    <rPh sb="10" eb="11">
      <t>メン</t>
    </rPh>
    <rPh sb="11" eb="13">
      <t>カイテイ</t>
    </rPh>
    <phoneticPr fontId="1"/>
  </si>
  <si>
    <t>※(1)</t>
    <phoneticPr fontId="1"/>
  </si>
  <si>
    <t>確認済証の交付欄については、該当する□に｢■｣又は｢レ｣を入れてください。</t>
    <phoneticPr fontId="1"/>
  </si>
  <si>
    <t>確
認
済
証
の
交
付
欄</t>
    <phoneticPr fontId="1"/>
  </si>
  <si>
    <t>申 請 書</t>
    <rPh sb="0" eb="1">
      <t>シン</t>
    </rPh>
    <rPh sb="2" eb="3">
      <t>ショウ</t>
    </rPh>
    <rPh sb="4" eb="5">
      <t>ショ</t>
    </rPh>
    <phoneticPr fontId="1"/>
  </si>
  <si>
    <t>確認済証＋副本等の受領方法</t>
    <rPh sb="0" eb="2">
      <t>カクニン</t>
    </rPh>
    <rPh sb="2" eb="4">
      <t>スミショウ</t>
    </rPh>
    <rPh sb="5" eb="8">
      <t>フクホンナド</t>
    </rPh>
    <rPh sb="9" eb="11">
      <t>ジュリョウ</t>
    </rPh>
    <rPh sb="11" eb="13">
      <t>ホウホウ</t>
    </rPh>
    <phoneticPr fontId="1"/>
  </si>
  <si>
    <t>手 渡 し 先</t>
    <rPh sb="0" eb="1">
      <t>テ</t>
    </rPh>
    <rPh sb="2" eb="3">
      <t>ワタリ</t>
    </rPh>
    <rPh sb="6" eb="7">
      <t>サキ</t>
    </rPh>
    <phoneticPr fontId="1"/>
  </si>
  <si>
    <t>郵　送　先</t>
    <rPh sb="0" eb="1">
      <t>ユウ</t>
    </rPh>
    <rPh sb="2" eb="3">
      <t>ソウ</t>
    </rPh>
    <rPh sb="4" eb="5">
      <t>サキ</t>
    </rPh>
    <phoneticPr fontId="1"/>
  </si>
  <si>
    <t>□書 面</t>
    <rPh sb="1" eb="2">
      <t>ショ</t>
    </rPh>
    <rPh sb="3" eb="4">
      <t>メン</t>
    </rPh>
    <phoneticPr fontId="1"/>
  </si>
  <si>
    <t>　　　　　　□ 手渡し
　　　　　　□ 郵　送</t>
    <rPh sb="8" eb="10">
      <t>テワタ</t>
    </rPh>
    <rPh sb="20" eb="21">
      <t>ユウ</t>
    </rPh>
    <rPh sb="22" eb="23">
      <t>ソウ</t>
    </rPh>
    <phoneticPr fontId="1"/>
  </si>
  <si>
    <t>□ 本　社
□ 岡　崎
□ 四日市</t>
    <rPh sb="2" eb="3">
      <t>ホン</t>
    </rPh>
    <rPh sb="4" eb="5">
      <t>シャ</t>
    </rPh>
    <rPh sb="9" eb="10">
      <t>オカ</t>
    </rPh>
    <rPh sb="11" eb="12">
      <t>ザキ</t>
    </rPh>
    <rPh sb="16" eb="19">
      <t>ヨッカイチ</t>
    </rPh>
    <phoneticPr fontId="1"/>
  </si>
  <si>
    <t>□　申　請　者
□　代　理　者
□　そ　の　他
[　　　　　　　　　]</t>
    <rPh sb="2" eb="3">
      <t>サル</t>
    </rPh>
    <rPh sb="4" eb="5">
      <t>ショウ</t>
    </rPh>
    <rPh sb="6" eb="7">
      <t>モノ</t>
    </rPh>
    <rPh sb="11" eb="12">
      <t>ダイ</t>
    </rPh>
    <rPh sb="13" eb="14">
      <t>リ</t>
    </rPh>
    <rPh sb="15" eb="16">
      <t>シャ</t>
    </rPh>
    <rPh sb="24" eb="25">
      <t>タ</t>
    </rPh>
    <phoneticPr fontId="1"/>
  </si>
  <si>
    <t>□電 子</t>
    <rPh sb="1" eb="2">
      <t>デン</t>
    </rPh>
    <rPh sb="3" eb="4">
      <t>コ</t>
    </rPh>
    <phoneticPr fontId="1"/>
  </si>
  <si>
    <t>□ データ</t>
    <phoneticPr fontId="1"/>
  </si>
  <si>
    <t>　送信</t>
    <rPh sb="1" eb="3">
      <t>ソウシン</t>
    </rPh>
    <phoneticPr fontId="1"/>
  </si>
  <si>
    <t>□ 書　面</t>
    <rPh sb="2" eb="3">
      <t>ショ</t>
    </rPh>
    <rPh sb="4" eb="5">
      <t>メン</t>
    </rPh>
    <phoneticPr fontId="1"/>
  </si>
  <si>
    <t>□ 手渡し
□ 郵　送</t>
    <rPh sb="2" eb="4">
      <t>テワタ</t>
    </rPh>
    <rPh sb="8" eb="9">
      <t>ユウ</t>
    </rPh>
    <rPh sb="10" eb="11">
      <t>ソウ</t>
    </rPh>
    <phoneticPr fontId="1"/>
  </si>
  <si>
    <t>※ 備 考</t>
    <rPh sb="2" eb="3">
      <t>ビ</t>
    </rPh>
    <rPh sb="4" eb="5">
      <t>コウ</t>
    </rPh>
    <phoneticPr fontId="1"/>
  </si>
  <si>
    <t>正</t>
    <rPh sb="0" eb="1">
      <t>セイ</t>
    </rPh>
    <phoneticPr fontId="1"/>
  </si>
  <si>
    <t>副</t>
    <rPh sb="0" eb="1">
      <t>フク</t>
    </rPh>
    <phoneticPr fontId="1"/>
  </si>
  <si>
    <t>正</t>
    <rPh sb="0" eb="1">
      <t>セイ</t>
    </rPh>
    <phoneticPr fontId="1"/>
  </si>
  <si>
    <t>副</t>
    <rPh sb="0" eb="1">
      <t>フク</t>
    </rPh>
    <phoneticPr fontId="1"/>
  </si>
  <si>
    <t>※(1)</t>
    <phoneticPr fontId="1"/>
  </si>
  <si>
    <t>(2)</t>
    <phoneticPr fontId="1"/>
  </si>
  <si>
    <t>確認済証の交付欄については、該当する□に｢■｣又は｢レ｣を入れてください。</t>
    <phoneticPr fontId="1"/>
  </si>
  <si>
    <t>電子申請に係る受領方法欄の書面を希望された場合は、手渡し又は郵送のいずれか、該当する□に｢■｣又は｢レ｣を入れてください。</t>
    <phoneticPr fontId="1"/>
  </si>
  <si>
    <t>確
認
済
証
の
交
付
欄</t>
    <rPh sb="0" eb="1">
      <t>アキラ</t>
    </rPh>
    <rPh sb="2" eb="3">
      <t>ニン</t>
    </rPh>
    <rPh sb="4" eb="5">
      <t>スミ</t>
    </rPh>
    <rPh sb="6" eb="7">
      <t>ショウ</t>
    </rPh>
    <rPh sb="10" eb="11">
      <t>コウ</t>
    </rPh>
    <rPh sb="12" eb="13">
      <t>ツキ</t>
    </rPh>
    <rPh sb="14" eb="15">
      <t>ラン</t>
    </rPh>
    <phoneticPr fontId="1"/>
  </si>
  <si>
    <t>※ 備 考</t>
    <rPh sb="2" eb="3">
      <t>ビ</t>
    </rPh>
    <rPh sb="4" eb="5">
      <t>コウ</t>
    </rPh>
    <phoneticPr fontId="1"/>
  </si>
  <si>
    <t>3.10</t>
  </si>
  <si>
    <t>概要書2面17｢令和｣の印刷時文字切れ防止対策</t>
    <rPh sb="0" eb="3">
      <t>ガイヨウショ</t>
    </rPh>
    <rPh sb="4" eb="5">
      <t>メン</t>
    </rPh>
    <rPh sb="8" eb="10">
      <t>レイワ</t>
    </rPh>
    <rPh sb="12" eb="14">
      <t>インサツ</t>
    </rPh>
    <rPh sb="14" eb="15">
      <t>ジ</t>
    </rPh>
    <rPh sb="15" eb="17">
      <t>モジ</t>
    </rPh>
    <rPh sb="17" eb="18">
      <t>キ</t>
    </rPh>
    <rPh sb="19" eb="21">
      <t>ボウシ</t>
    </rPh>
    <rPh sb="21" eb="23">
      <t>タイサク</t>
    </rPh>
    <phoneticPr fontId="1"/>
  </si>
  <si>
    <t>3.11</t>
  </si>
  <si>
    <t>特定工程/三重県/木造を追加</t>
    <rPh sb="0" eb="2">
      <t>トクテイ</t>
    </rPh>
    <rPh sb="2" eb="4">
      <t>コウテイ</t>
    </rPh>
    <rPh sb="5" eb="8">
      <t>ミエケン</t>
    </rPh>
    <rPh sb="9" eb="11">
      <t>モクゾウ</t>
    </rPh>
    <rPh sb="12" eb="14">
      <t>ツイカ</t>
    </rPh>
    <phoneticPr fontId="1"/>
  </si>
  <si>
    <t>屋根工事及び構造耐力上主要な軸組工事
(枠組壁工法及びプレハブ工法にあっては屋根工事及び耐力壁の工事)</t>
    <rPh sb="0" eb="2">
      <t>ヤネ</t>
    </rPh>
    <rPh sb="2" eb="4">
      <t>コウジ</t>
    </rPh>
    <rPh sb="4" eb="5">
      <t>オヨ</t>
    </rPh>
    <rPh sb="6" eb="8">
      <t>コウゾウ</t>
    </rPh>
    <rPh sb="8" eb="10">
      <t>タイリョク</t>
    </rPh>
    <rPh sb="10" eb="11">
      <t>ウエ</t>
    </rPh>
    <rPh sb="11" eb="13">
      <t>シュヨウ</t>
    </rPh>
    <rPh sb="14" eb="15">
      <t>ジク</t>
    </rPh>
    <rPh sb="15" eb="16">
      <t>クミ</t>
    </rPh>
    <rPh sb="16" eb="18">
      <t>コウジ</t>
    </rPh>
    <rPh sb="20" eb="21">
      <t>ワク</t>
    </rPh>
    <rPh sb="21" eb="22">
      <t>クミ</t>
    </rPh>
    <rPh sb="22" eb="23">
      <t>カベ</t>
    </rPh>
    <rPh sb="23" eb="25">
      <t>コウホウ</t>
    </rPh>
    <rPh sb="25" eb="26">
      <t>オヨ</t>
    </rPh>
    <rPh sb="31" eb="33">
      <t>コウホウ</t>
    </rPh>
    <rPh sb="38" eb="40">
      <t>ヤネ</t>
    </rPh>
    <rPh sb="40" eb="42">
      <t>コウジ</t>
    </rPh>
    <rPh sb="42" eb="43">
      <t>オヨ</t>
    </rPh>
    <rPh sb="44" eb="46">
      <t>タイリョク</t>
    </rPh>
    <rPh sb="46" eb="47">
      <t>カベ</t>
    </rPh>
    <rPh sb="48" eb="50">
      <t>コウジ</t>
    </rPh>
    <phoneticPr fontId="1"/>
  </si>
  <si>
    <t>【19.建築基準法第12条第３項の規定による検査を要する防火設備の有無】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</si>
  <si>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【20.その他必要な事項】</t>
    <phoneticPr fontId="20"/>
  </si>
  <si>
    <t>【18.建築基準法第12条第１項の規定による調査の要否】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</si>
  <si>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</si>
  <si>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否</t>
    <rPh sb="0" eb="1">
      <t>イナ</t>
    </rPh>
    <phoneticPr fontId="1"/>
  </si>
  <si>
    <t>【1.着工及び工事完了の予定期日】</t>
    <rPh sb="3" eb="5">
      <t>チャッコウ</t>
    </rPh>
    <rPh sb="5" eb="6">
      <t>オヨ</t>
    </rPh>
    <rPh sb="7" eb="9">
      <t>コウジ</t>
    </rPh>
    <rPh sb="9" eb="11">
      <t>カンリョウ</t>
    </rPh>
    <rPh sb="12" eb="14">
      <t>ヨテイ</t>
    </rPh>
    <rPh sb="14" eb="16">
      <t>キジツ</t>
    </rPh>
    <phoneticPr fontId="20"/>
  </si>
  <si>
    <t>【ｲ.着工予定期日】</t>
    <rPh sb="3" eb="5">
      <t>チャッコウ</t>
    </rPh>
    <rPh sb="5" eb="7">
      <t>ヨテイ</t>
    </rPh>
    <rPh sb="7" eb="9">
      <t>キジツ</t>
    </rPh>
    <phoneticPr fontId="1"/>
  </si>
  <si>
    <t>【ﾛ.工事完了予定期日】</t>
    <rPh sb="3" eb="5">
      <t>コウジ</t>
    </rPh>
    <rPh sb="5" eb="7">
      <t>カンリョウ</t>
    </rPh>
    <rPh sb="7" eb="9">
      <t>ヨテイ</t>
    </rPh>
    <rPh sb="9" eb="11">
      <t>キジツ</t>
    </rPh>
    <phoneticPr fontId="1"/>
  </si>
  <si>
    <t>年</t>
    <rPh sb="0" eb="1">
      <t>ネン</t>
    </rPh>
    <phoneticPr fontId="1"/>
  </si>
  <si>
    <t>月</t>
    <rPh sb="0" eb="1">
      <t>ツキ</t>
    </rPh>
    <phoneticPr fontId="1"/>
  </si>
  <si>
    <t>日</t>
    <rPh sb="0" eb="1">
      <t>ヒ</t>
    </rPh>
    <phoneticPr fontId="1"/>
  </si>
  <si>
    <t>【2.建築主】</t>
    <phoneticPr fontId="20"/>
  </si>
  <si>
    <t>【ｲ.建築主の種別】</t>
    <rPh sb="3" eb="5">
      <t>ケンチク</t>
    </rPh>
    <rPh sb="5" eb="6">
      <t>ヌシ</t>
    </rPh>
    <phoneticPr fontId="1"/>
  </si>
  <si>
    <t>【ﾛ.資本の額又は出資の総額】</t>
    <rPh sb="3" eb="5">
      <t>シホン</t>
    </rPh>
    <rPh sb="6" eb="7">
      <t>ガク</t>
    </rPh>
    <rPh sb="7" eb="8">
      <t>マタ</t>
    </rPh>
    <rPh sb="9" eb="11">
      <t>シュッシ</t>
    </rPh>
    <rPh sb="12" eb="14">
      <t>ソウガク</t>
    </rPh>
    <phoneticPr fontId="1"/>
  </si>
  <si>
    <t>(1)国</t>
    <rPh sb="3" eb="4">
      <t>クニ</t>
    </rPh>
    <phoneticPr fontId="1"/>
  </si>
  <si>
    <t>(4)会社</t>
    <rPh sb="3" eb="5">
      <t>カイシャ</t>
    </rPh>
    <phoneticPr fontId="1"/>
  </si>
  <si>
    <t>(5)会社でない団体</t>
    <rPh sb="3" eb="5">
      <t>カイシャ</t>
    </rPh>
    <rPh sb="8" eb="10">
      <t>ダンタイ</t>
    </rPh>
    <phoneticPr fontId="1"/>
  </si>
  <si>
    <t>(2)都道府県</t>
    <rPh sb="3" eb="7">
      <t>トドウフケン</t>
    </rPh>
    <phoneticPr fontId="1"/>
  </si>
  <si>
    <t>(6)個人</t>
    <rPh sb="3" eb="5">
      <t>コジン</t>
    </rPh>
    <phoneticPr fontId="1"/>
  </si>
  <si>
    <t>(3)市区町村</t>
    <rPh sb="3" eb="5">
      <t>シク</t>
    </rPh>
    <rPh sb="5" eb="7">
      <t>チョウソン</t>
    </rPh>
    <phoneticPr fontId="1"/>
  </si>
  <si>
    <t>(1)1,000万円以下</t>
    <rPh sb="8" eb="10">
      <t>マンエン</t>
    </rPh>
    <rPh sb="10" eb="12">
      <t>イカ</t>
    </rPh>
    <phoneticPr fontId="1"/>
  </si>
  <si>
    <t>(2)1,000万円超〜3,000万円以下</t>
    <rPh sb="8" eb="10">
      <t>マンエン</t>
    </rPh>
    <rPh sb="10" eb="11">
      <t>コ</t>
    </rPh>
    <rPh sb="17" eb="19">
      <t>マンエン</t>
    </rPh>
    <rPh sb="19" eb="21">
      <t>イカ</t>
    </rPh>
    <phoneticPr fontId="1"/>
  </si>
  <si>
    <t>(3)3,000万円超〜1億円以下</t>
    <rPh sb="8" eb="10">
      <t>マンエン</t>
    </rPh>
    <rPh sb="10" eb="11">
      <t>コ</t>
    </rPh>
    <rPh sb="13" eb="15">
      <t>オクエン</t>
    </rPh>
    <rPh sb="15" eb="17">
      <t>イカ</t>
    </rPh>
    <phoneticPr fontId="1"/>
  </si>
  <si>
    <t>(4)1億円超〜10億円以下</t>
    <rPh sb="5" eb="7">
      <t>エンチョウ</t>
    </rPh>
    <rPh sb="10" eb="12">
      <t>オクエン</t>
    </rPh>
    <rPh sb="12" eb="14">
      <t>イカ</t>
    </rPh>
    <phoneticPr fontId="1"/>
  </si>
  <si>
    <t>(5)10億円超</t>
    <rPh sb="5" eb="7">
      <t>オクエン</t>
    </rPh>
    <rPh sb="7" eb="8">
      <t>コ</t>
    </rPh>
    <phoneticPr fontId="1"/>
  </si>
  <si>
    <t>(1)市街化区域</t>
    <phoneticPr fontId="20"/>
  </si>
  <si>
    <t>(2)市街化調整区域</t>
    <phoneticPr fontId="20"/>
  </si>
  <si>
    <t>(3)区域区分非設定都市計画区域</t>
    <phoneticPr fontId="20"/>
  </si>
  <si>
    <t>(4)準都市計画区域</t>
    <phoneticPr fontId="20"/>
  </si>
  <si>
    <t>(5)都市計画区域及び準都市計画区域外</t>
    <phoneticPr fontId="20"/>
  </si>
  <si>
    <t>令和</t>
    <rPh sb="0" eb="2">
      <t>レイワ</t>
    </rPh>
    <phoneticPr fontId="1"/>
  </si>
  <si>
    <t>【3.敷地の位置】</t>
    <phoneticPr fontId="1"/>
  </si>
  <si>
    <t>(1)新築</t>
    <phoneticPr fontId="20"/>
  </si>
  <si>
    <t>(2)増築</t>
    <phoneticPr fontId="20"/>
  </si>
  <si>
    <t>(3)改築</t>
    <phoneticPr fontId="20"/>
  </si>
  <si>
    <t>(4)移転</t>
    <phoneticPr fontId="20"/>
  </si>
  <si>
    <t>(1)事務所等</t>
    <phoneticPr fontId="20"/>
  </si>
  <si>
    <t>(2)物品販売業を</t>
    <phoneticPr fontId="20"/>
  </si>
  <si>
    <t>(3)工場、作業場</t>
    <phoneticPr fontId="20"/>
  </si>
  <si>
    <t>(4)倉庫</t>
    <phoneticPr fontId="20"/>
  </si>
  <si>
    <t>(5)学校</t>
    <phoneticPr fontId="20"/>
  </si>
  <si>
    <t>(6)病院、診療所</t>
    <phoneticPr fontId="20"/>
  </si>
  <si>
    <t>(9)その他</t>
    <phoneticPr fontId="20"/>
  </si>
  <si>
    <t>多用途</t>
    <rPh sb="0" eb="3">
      <t>タヨウト</t>
    </rPh>
    <phoneticPr fontId="1"/>
  </si>
  <si>
    <t>(1)木造</t>
    <phoneticPr fontId="20"/>
  </si>
  <si>
    <t>(2)鉄骨鉄筋ｺﾝｸﾘｰﾄ造</t>
    <phoneticPr fontId="20"/>
  </si>
  <si>
    <t>(3)鉄筋ｺﾝｸﾘｰﾄ造</t>
    <phoneticPr fontId="20"/>
  </si>
  <si>
    <t>(4)鉄骨造</t>
    <phoneticPr fontId="20"/>
  </si>
  <si>
    <t>(5)ｺﾝｸﾘｰﾄﾌﾞﾛｯｸ造</t>
    <phoneticPr fontId="20"/>
  </si>
  <si>
    <t>(6)その他</t>
    <phoneticPr fontId="20"/>
  </si>
  <si>
    <t>【ﾆ.工事の予定期間】</t>
    <rPh sb="6" eb="8">
      <t>ヨテイ</t>
    </rPh>
    <rPh sb="8" eb="10">
      <t>キカン</t>
    </rPh>
    <phoneticPr fontId="1"/>
  </si>
  <si>
    <t>月間</t>
    <rPh sb="0" eb="2">
      <t>ゲッカン</t>
    </rPh>
    <phoneticPr fontId="1"/>
  </si>
  <si>
    <t>月間</t>
    <rPh sb="0" eb="2">
      <t>ゲッカン</t>
    </rPh>
    <phoneticPr fontId="20"/>
  </si>
  <si>
    <t>【ﾎ.工事部分の</t>
    <phoneticPr fontId="20"/>
  </si>
  <si>
    <r>
      <t>【ﾍ.</t>
    </r>
    <r>
      <rPr>
        <sz val="9"/>
        <rFont val="ＭＳ 明朝"/>
        <family val="1"/>
        <charset val="128"/>
      </rPr>
      <t>建築工事費予定額</t>
    </r>
    <r>
      <rPr>
        <sz val="10"/>
        <rFont val="ＭＳ 明朝"/>
        <family val="1"/>
        <charset val="128"/>
      </rPr>
      <t>】</t>
    </r>
    <phoneticPr fontId="20"/>
  </si>
  <si>
    <t>【ﾄ.新築工事の場合における地上の階数】</t>
    <rPh sb="3" eb="5">
      <t>シンチク</t>
    </rPh>
    <rPh sb="5" eb="7">
      <t>コウジ</t>
    </rPh>
    <rPh sb="8" eb="10">
      <t>バアイ</t>
    </rPh>
    <phoneticPr fontId="1"/>
  </si>
  <si>
    <t>【ﾁ.新築工事の場合における地下の階数】</t>
    <rPh sb="3" eb="5">
      <t>シンチク</t>
    </rPh>
    <rPh sb="5" eb="7">
      <t>コウジ</t>
    </rPh>
    <rPh sb="8" eb="10">
      <t>バアイ</t>
    </rPh>
    <phoneticPr fontId="1"/>
  </si>
  <si>
    <t>【ﾊ.新設住宅の資金】</t>
    <rPh sb="3" eb="5">
      <t>シンセツ</t>
    </rPh>
    <rPh sb="5" eb="7">
      <t>ジュウタク</t>
    </rPh>
    <phoneticPr fontId="20"/>
  </si>
  <si>
    <t>(1)民間資金住宅</t>
    <rPh sb="3" eb="5">
      <t>ミンカン</t>
    </rPh>
    <rPh sb="5" eb="7">
      <t>シキン</t>
    </rPh>
    <rPh sb="7" eb="9">
      <t>ジュウタク</t>
    </rPh>
    <phoneticPr fontId="1"/>
  </si>
  <si>
    <t>(2)公営住宅</t>
    <rPh sb="3" eb="5">
      <t>コウエイ</t>
    </rPh>
    <rPh sb="5" eb="7">
      <t>ジュウタク</t>
    </rPh>
    <phoneticPr fontId="1"/>
  </si>
  <si>
    <t>(3)住宅金融支援機構住宅</t>
    <rPh sb="3" eb="5">
      <t>ジュウタク</t>
    </rPh>
    <rPh sb="5" eb="7">
      <t>キンユウ</t>
    </rPh>
    <rPh sb="7" eb="9">
      <t>シエン</t>
    </rPh>
    <rPh sb="9" eb="11">
      <t>キコウ</t>
    </rPh>
    <rPh sb="11" eb="13">
      <t>ジュウタク</t>
    </rPh>
    <phoneticPr fontId="1"/>
  </si>
  <si>
    <t>(4)都市再生機構住宅</t>
    <rPh sb="3" eb="5">
      <t>トシ</t>
    </rPh>
    <rPh sb="5" eb="7">
      <t>サイセイ</t>
    </rPh>
    <rPh sb="7" eb="9">
      <t>キコウ</t>
    </rPh>
    <rPh sb="9" eb="11">
      <t>ジュウタク</t>
    </rPh>
    <phoneticPr fontId="1"/>
  </si>
  <si>
    <t>(5)その他</t>
    <rPh sb="5" eb="6">
      <t>タ</t>
    </rPh>
    <phoneticPr fontId="1"/>
  </si>
  <si>
    <t>【ﾆ.住宅の建築工法】</t>
    <rPh sb="3" eb="5">
      <t>ジュウタク</t>
    </rPh>
    <phoneticPr fontId="20"/>
  </si>
  <si>
    <t>(1)在来工法</t>
    <rPh sb="3" eb="5">
      <t>ザイライ</t>
    </rPh>
    <rPh sb="5" eb="7">
      <t>コウホウ</t>
    </rPh>
    <phoneticPr fontId="1"/>
  </si>
  <si>
    <t>(2)プレハブ工法</t>
    <rPh sb="7" eb="9">
      <t>コウホウ</t>
    </rPh>
    <phoneticPr fontId="1"/>
  </si>
  <si>
    <t>(3)枠組壁工法</t>
    <rPh sb="3" eb="5">
      <t>ワクグ</t>
    </rPh>
    <rPh sb="5" eb="6">
      <t>カベ</t>
    </rPh>
    <rPh sb="6" eb="8">
      <t>コウホウ</t>
    </rPh>
    <phoneticPr fontId="1"/>
  </si>
  <si>
    <t>【ﾎ.住宅の種類】</t>
    <rPh sb="3" eb="5">
      <t>ジュウタク</t>
    </rPh>
    <phoneticPr fontId="20"/>
  </si>
  <si>
    <t>(1)専用住宅</t>
    <rPh sb="3" eb="5">
      <t>センヨウ</t>
    </rPh>
    <rPh sb="5" eb="7">
      <t>ジュウタク</t>
    </rPh>
    <phoneticPr fontId="1"/>
  </si>
  <si>
    <t>(3)その他の住宅</t>
    <rPh sb="5" eb="6">
      <t>タ</t>
    </rPh>
    <rPh sb="7" eb="9">
      <t>ジュウタク</t>
    </rPh>
    <phoneticPr fontId="1"/>
  </si>
  <si>
    <t>(2)併用住宅</t>
    <rPh sb="3" eb="5">
      <t>ヘイヨウ</t>
    </rPh>
    <rPh sb="5" eb="7">
      <t>ジュウタク</t>
    </rPh>
    <phoneticPr fontId="1"/>
  </si>
  <si>
    <t>【ﾍ.住宅の建て方】</t>
    <rPh sb="3" eb="5">
      <t>ジュウタク</t>
    </rPh>
    <rPh sb="6" eb="7">
      <t>タ</t>
    </rPh>
    <rPh sb="8" eb="9">
      <t>カタ</t>
    </rPh>
    <phoneticPr fontId="20"/>
  </si>
  <si>
    <t>(1)一戸建住宅</t>
    <rPh sb="3" eb="5">
      <t>イッコ</t>
    </rPh>
    <rPh sb="5" eb="6">
      <t>ダ</t>
    </rPh>
    <rPh sb="6" eb="8">
      <t>ジュウタク</t>
    </rPh>
    <phoneticPr fontId="1"/>
  </si>
  <si>
    <t>(2)長屋建住宅</t>
    <rPh sb="3" eb="5">
      <t>ナガヤ</t>
    </rPh>
    <rPh sb="5" eb="6">
      <t>ダ</t>
    </rPh>
    <rPh sb="6" eb="8">
      <t>ジュウタク</t>
    </rPh>
    <phoneticPr fontId="1"/>
  </si>
  <si>
    <t>(3)共同住宅</t>
    <rPh sb="3" eb="5">
      <t>キョウドウ</t>
    </rPh>
    <rPh sb="5" eb="7">
      <t>ジュウタク</t>
    </rPh>
    <phoneticPr fontId="1"/>
  </si>
  <si>
    <t>(1)持家</t>
    <rPh sb="3" eb="5">
      <t>モチイエ</t>
    </rPh>
    <phoneticPr fontId="1"/>
  </si>
  <si>
    <t>(2)貸家</t>
    <rPh sb="3" eb="5">
      <t>カシヤ</t>
    </rPh>
    <phoneticPr fontId="1"/>
  </si>
  <si>
    <t>(3)給与住宅</t>
    <rPh sb="3" eb="5">
      <t>キュウヨ</t>
    </rPh>
    <rPh sb="5" eb="7">
      <t>ジュウタク</t>
    </rPh>
    <phoneticPr fontId="1"/>
  </si>
  <si>
    <t>(4)分譲住宅</t>
    <rPh sb="3" eb="5">
      <t>ブンジョウ</t>
    </rPh>
    <rPh sb="5" eb="7">
      <t>ジュウタク</t>
    </rPh>
    <phoneticPr fontId="1"/>
  </si>
  <si>
    <t>【ﾄ.利用関係】</t>
    <phoneticPr fontId="20"/>
  </si>
  <si>
    <t>【ﾁ.住宅の戸数】</t>
    <rPh sb="3" eb="5">
      <t>ジュウタク</t>
    </rPh>
    <phoneticPr fontId="20"/>
  </si>
  <si>
    <t>【ﾘ.工事部分の</t>
    <phoneticPr fontId="20"/>
  </si>
  <si>
    <t>(1)老朽して危険があるため</t>
    <phoneticPr fontId="20"/>
  </si>
  <si>
    <t>(2)その他</t>
    <phoneticPr fontId="20"/>
  </si>
  <si>
    <t>【3.構造】</t>
    <phoneticPr fontId="1"/>
  </si>
  <si>
    <t>(3)給与住宅</t>
    <phoneticPr fontId="20"/>
  </si>
  <si>
    <t>(2)貸家</t>
    <phoneticPr fontId="20"/>
  </si>
  <si>
    <t>(1)持家</t>
    <phoneticPr fontId="20"/>
  </si>
  <si>
    <t>【ﾛ.新設又はその他の別】</t>
    <rPh sb="5" eb="6">
      <t>マタ</t>
    </rPh>
    <phoneticPr fontId="20"/>
  </si>
  <si>
    <t>3.12</t>
    <phoneticPr fontId="1"/>
  </si>
  <si>
    <t>工事届2面-1.｢令和｣印刷切れ修正</t>
    <rPh sb="0" eb="2">
      <t>コウジ</t>
    </rPh>
    <rPh sb="2" eb="3">
      <t>トドケ</t>
    </rPh>
    <rPh sb="4" eb="5">
      <t>メン</t>
    </rPh>
    <rPh sb="9" eb="11">
      <t>レイワ</t>
    </rPh>
    <rPh sb="12" eb="14">
      <t>インサツ</t>
    </rPh>
    <rPh sb="14" eb="15">
      <t>キ</t>
    </rPh>
    <rPh sb="16" eb="18">
      <t>シュウセイ</t>
    </rPh>
    <phoneticPr fontId="1"/>
  </si>
  <si>
    <t>3.13</t>
  </si>
  <si>
    <t>工事届3面-1-ﾄ-(4)：チェックボックス挿入</t>
    <rPh sb="0" eb="2">
      <t>コウジ</t>
    </rPh>
    <rPh sb="2" eb="3">
      <t>トドケ</t>
    </rPh>
    <rPh sb="4" eb="5">
      <t>メン</t>
    </rPh>
    <rPh sb="22" eb="24">
      <t>ソウニュウ</t>
    </rPh>
    <phoneticPr fontId="1"/>
  </si>
  <si>
    <t>3.14</t>
  </si>
  <si>
    <t>工事届2面-2ロ、5の注釈を追加</t>
    <rPh sb="0" eb="2">
      <t>コウジ</t>
    </rPh>
    <rPh sb="2" eb="3">
      <t>トドケ</t>
    </rPh>
    <rPh sb="4" eb="5">
      <t>メン</t>
    </rPh>
    <rPh sb="11" eb="13">
      <t>チュウシャク</t>
    </rPh>
    <rPh sb="14" eb="16">
      <t>ツイカ</t>
    </rPh>
    <phoneticPr fontId="1"/>
  </si>
  <si>
    <t>新設</t>
    <rPh sb="0" eb="2">
      <t>シンセツ</t>
    </rPh>
    <phoneticPr fontId="20"/>
  </si>
  <si>
    <t>その他</t>
    <rPh sb="2" eb="3">
      <t>タ</t>
    </rPh>
    <phoneticPr fontId="20"/>
  </si>
  <si>
    <t>3.15</t>
  </si>
  <si>
    <t>工事届1面工事施工者：工事施工者が未定の場合は設計者をコピー</t>
    <rPh sb="0" eb="2">
      <t>コウジ</t>
    </rPh>
    <rPh sb="2" eb="3">
      <t>トドケ</t>
    </rPh>
    <rPh sb="4" eb="5">
      <t>メン</t>
    </rPh>
    <rPh sb="5" eb="7">
      <t>コウジ</t>
    </rPh>
    <rPh sb="7" eb="9">
      <t>セコウ</t>
    </rPh>
    <rPh sb="9" eb="10">
      <t>シャ</t>
    </rPh>
    <rPh sb="11" eb="13">
      <t>コウジ</t>
    </rPh>
    <rPh sb="13" eb="15">
      <t>セコウ</t>
    </rPh>
    <rPh sb="15" eb="16">
      <t>シャ</t>
    </rPh>
    <rPh sb="17" eb="19">
      <t>ミテイ</t>
    </rPh>
    <rPh sb="20" eb="22">
      <t>バアイ</t>
    </rPh>
    <rPh sb="23" eb="26">
      <t>セッケイシャ</t>
    </rPh>
    <phoneticPr fontId="1"/>
  </si>
  <si>
    <t>階数が1の場合は屋根版の配筋工事、階数が2以上の場合は主要な構造の部分において、初めて工事を施工する階の直上の階の主要構造部である床版の配筋(プレキャストコンクリート版にあっては接合部)工事</t>
    <phoneticPr fontId="1"/>
  </si>
  <si>
    <t>3.16</t>
  </si>
  <si>
    <t>確認3面-11及び概要書2面-11：【ﾎ.認定機械室等の部分】【ｦ.その他の不算入部分】を追加</t>
    <rPh sb="0" eb="2">
      <t>カクニン</t>
    </rPh>
    <rPh sb="3" eb="4">
      <t>メン</t>
    </rPh>
    <rPh sb="7" eb="8">
      <t>オヨ</t>
    </rPh>
    <rPh sb="9" eb="12">
      <t>ガイヨウショ</t>
    </rPh>
    <rPh sb="13" eb="14">
      <t>メン</t>
    </rPh>
    <rPh sb="21" eb="23">
      <t>ニンテイ</t>
    </rPh>
    <rPh sb="23" eb="25">
      <t>キカイ</t>
    </rPh>
    <rPh sb="25" eb="26">
      <t>シツ</t>
    </rPh>
    <rPh sb="26" eb="27">
      <t>ナド</t>
    </rPh>
    <rPh sb="28" eb="30">
      <t>ブブン</t>
    </rPh>
    <rPh sb="36" eb="37">
      <t>タ</t>
    </rPh>
    <rPh sb="38" eb="39">
      <t>フ</t>
    </rPh>
    <rPh sb="39" eb="41">
      <t>サンニュウ</t>
    </rPh>
    <rPh sb="41" eb="43">
      <t>ブブン</t>
    </rPh>
    <rPh sb="45" eb="47">
      <t>ツイカ</t>
    </rPh>
    <phoneticPr fontId="1"/>
  </si>
  <si>
    <t>【ﾎ.認定機械室等の部分】</t>
    <rPh sb="3" eb="5">
      <t>ニンテイ</t>
    </rPh>
    <rPh sb="5" eb="8">
      <t>キカイシツ</t>
    </rPh>
    <phoneticPr fontId="1"/>
  </si>
  <si>
    <t>【ﾍ.自動車車庫等の部分】</t>
    <phoneticPr fontId="1"/>
  </si>
  <si>
    <t>【ﾄ.備蓄倉庫の部分】</t>
    <rPh sb="3" eb="5">
      <t>ビチク</t>
    </rPh>
    <rPh sb="5" eb="7">
      <t>ソウコ</t>
    </rPh>
    <phoneticPr fontId="20"/>
  </si>
  <si>
    <t>【ﾁ.蓄電池の設置部分】</t>
    <rPh sb="3" eb="6">
      <t>チクデンチ</t>
    </rPh>
    <rPh sb="7" eb="9">
      <t>セッチ</t>
    </rPh>
    <phoneticPr fontId="20"/>
  </si>
  <si>
    <t>【ﾘ.自家発電設備の設置部分】</t>
    <rPh sb="3" eb="5">
      <t>ジカ</t>
    </rPh>
    <rPh sb="5" eb="7">
      <t>ハツデン</t>
    </rPh>
    <rPh sb="7" eb="9">
      <t>セツビ</t>
    </rPh>
    <rPh sb="10" eb="12">
      <t>セッチ</t>
    </rPh>
    <phoneticPr fontId="20"/>
  </si>
  <si>
    <t>【ﾇ.貯水槽の設置部分】</t>
    <rPh sb="3" eb="6">
      <t>チョスイソウ</t>
    </rPh>
    <rPh sb="7" eb="9">
      <t>セッチ</t>
    </rPh>
    <phoneticPr fontId="20"/>
  </si>
  <si>
    <t>【ﾙ.宅配ボックスの設置部分】</t>
    <rPh sb="3" eb="5">
      <t>タクハイ</t>
    </rPh>
    <rPh sb="10" eb="12">
      <t>セッチ</t>
    </rPh>
    <rPh sb="12" eb="14">
      <t>ブブン</t>
    </rPh>
    <phoneticPr fontId="20"/>
  </si>
  <si>
    <t>【ｦ.その他の不算入部分】</t>
    <rPh sb="5" eb="6">
      <t>タ</t>
    </rPh>
    <rPh sb="7" eb="8">
      <t>フ</t>
    </rPh>
    <rPh sb="8" eb="10">
      <t>サンニュウ</t>
    </rPh>
    <rPh sb="10" eb="12">
      <t>ブブン</t>
    </rPh>
    <phoneticPr fontId="20"/>
  </si>
  <si>
    <t>【ﾜ.住宅の部分】</t>
    <phoneticPr fontId="1"/>
  </si>
  <si>
    <t>【ｶ.老人ホーム等の部分】</t>
    <rPh sb="8" eb="9">
      <t>トウ</t>
    </rPh>
    <phoneticPr fontId="1"/>
  </si>
  <si>
    <t>【ﾖ.延べ面積】</t>
    <phoneticPr fontId="1"/>
  </si>
  <si>
    <t>【ﾀ.容積率】</t>
    <phoneticPr fontId="1"/>
  </si>
  <si>
    <t>【ﾎ.認定機械室等の部分】</t>
    <rPh sb="3" eb="5">
      <t>ニンテイ</t>
    </rPh>
    <rPh sb="5" eb="7">
      <t>キカイ</t>
    </rPh>
    <rPh sb="7" eb="8">
      <t>シツ</t>
    </rPh>
    <phoneticPr fontId="1"/>
  </si>
  <si>
    <t>【ｲ.建築物全体】</t>
    <rPh sb="3" eb="5">
      <t>ケンチク</t>
    </rPh>
    <rPh sb="5" eb="6">
      <t>ブツ</t>
    </rPh>
    <rPh sb="6" eb="8">
      <t>ゼンタイ</t>
    </rPh>
    <phoneticPr fontId="20"/>
  </si>
  <si>
    <r>
      <t>【ﾛ.</t>
    </r>
    <r>
      <rPr>
        <sz val="6"/>
        <rFont val="ＭＳ 明朝"/>
        <family val="1"/>
        <charset val="128"/>
      </rPr>
      <t>建蔽率の算定の基礎となる建築面積】</t>
    </r>
    <rPh sb="3" eb="6">
      <t>ケンペイリツ</t>
    </rPh>
    <rPh sb="7" eb="9">
      <t>サンテイ</t>
    </rPh>
    <rPh sb="10" eb="12">
      <t>キソ</t>
    </rPh>
    <rPh sb="15" eb="17">
      <t>ケンチク</t>
    </rPh>
    <phoneticPr fontId="20"/>
  </si>
  <si>
    <t>【ﾊ.建蔽率】</t>
    <phoneticPr fontId="1"/>
  </si>
  <si>
    <t>【ﾊ.建蔽率】</t>
    <phoneticPr fontId="20"/>
  </si>
  <si>
    <t>3.17</t>
  </si>
  <si>
    <t>工事届/1面/工事施工者/電話番号/下4桁：未入力時に｢0｣が表示される。</t>
    <rPh sb="0" eb="2">
      <t>コウジ</t>
    </rPh>
    <rPh sb="2" eb="3">
      <t>トドケ</t>
    </rPh>
    <rPh sb="5" eb="6">
      <t>メン</t>
    </rPh>
    <rPh sb="7" eb="9">
      <t>コウジ</t>
    </rPh>
    <rPh sb="9" eb="11">
      <t>セコウ</t>
    </rPh>
    <rPh sb="11" eb="12">
      <t>シャ</t>
    </rPh>
    <rPh sb="13" eb="15">
      <t>デンワ</t>
    </rPh>
    <rPh sb="15" eb="17">
      <t>バンゴウ</t>
    </rPh>
    <rPh sb="18" eb="19">
      <t>シモ</t>
    </rPh>
    <rPh sb="20" eb="21">
      <t>ケタ</t>
    </rPh>
    <rPh sb="22" eb="26">
      <t>ミニュウリョクジ</t>
    </rPh>
    <rPh sb="31" eb="33">
      <t>ヒョウジ</t>
    </rPh>
    <phoneticPr fontId="1"/>
  </si>
  <si>
    <t>3.18</t>
  </si>
  <si>
    <t>5面-6天井-イ：入力制限(最大9,999mm)を解除</t>
    <rPh sb="1" eb="2">
      <t>メン</t>
    </rPh>
    <rPh sb="4" eb="6">
      <t>テンジョウ</t>
    </rPh>
    <rPh sb="9" eb="11">
      <t>ニュウリョク</t>
    </rPh>
    <rPh sb="11" eb="13">
      <t>セイゲン</t>
    </rPh>
    <rPh sb="14" eb="16">
      <t>サイダイ</t>
    </rPh>
    <rPh sb="25" eb="27">
      <t>カイジョ</t>
    </rPh>
    <phoneticPr fontId="1"/>
  </si>
  <si>
    <t>□ 手渡し
□ 郵　送</t>
    <rPh sb="2" eb="4">
      <t>テワタ</t>
    </rPh>
    <rPh sb="9" eb="10">
      <t>ユウ</t>
    </rPh>
    <rPh sb="11" eb="12">
      <t>ソウ</t>
    </rPh>
    <phoneticPr fontId="1"/>
  </si>
  <si>
    <t>3.19</t>
  </si>
  <si>
    <t>1面/確認済証の交付欄：改定</t>
    <rPh sb="1" eb="2">
      <t>メン</t>
    </rPh>
    <rPh sb="3" eb="5">
      <t>カクニン</t>
    </rPh>
    <rPh sb="5" eb="6">
      <t>スミ</t>
    </rPh>
    <rPh sb="6" eb="7">
      <t>ショウ</t>
    </rPh>
    <rPh sb="8" eb="10">
      <t>コウフ</t>
    </rPh>
    <rPh sb="10" eb="11">
      <t>ラン</t>
    </rPh>
    <rPh sb="12" eb="14">
      <t>カイテイ</t>
    </rPh>
    <phoneticPr fontId="1"/>
  </si>
  <si>
    <t>建築基準法施行令第108条の4第１項第１号イ及びロに掲げる基準に適合する構造</t>
    <rPh sb="6" eb="7">
      <t>ギョウ</t>
    </rPh>
    <rPh sb="7" eb="8">
      <t>レイ</t>
    </rPh>
    <phoneticPr fontId="1"/>
  </si>
  <si>
    <t>建築基準法施行令第109条の7第1項第１号に掲げる基準に適合する構造</t>
    <rPh sb="6" eb="7">
      <t>ギョウ</t>
    </rPh>
    <rPh sb="15" eb="16">
      <t>ダイ</t>
    </rPh>
    <rPh sb="17" eb="18">
      <t>コウ</t>
    </rPh>
    <phoneticPr fontId="1"/>
  </si>
  <si>
    <t>3.20</t>
    <phoneticPr fontId="1"/>
  </si>
  <si>
    <t>確認4面/【5.主要構造部】【6.建築基準法第21条及び第27条の規定の適用」内容一部改定</t>
    <rPh sb="0" eb="2">
      <t>カクニン</t>
    </rPh>
    <rPh sb="3" eb="4">
      <t>メン</t>
    </rPh>
    <rPh sb="8" eb="10">
      <t>シュヨウ</t>
    </rPh>
    <rPh sb="10" eb="12">
      <t>コウゾウ</t>
    </rPh>
    <rPh sb="12" eb="13">
      <t>ブ</t>
    </rPh>
    <rPh sb="17" eb="19">
      <t>ケンチク</t>
    </rPh>
    <rPh sb="19" eb="22">
      <t>キジュンホウ</t>
    </rPh>
    <rPh sb="22" eb="23">
      <t>ダイ</t>
    </rPh>
    <rPh sb="25" eb="26">
      <t>ジョウ</t>
    </rPh>
    <rPh sb="26" eb="27">
      <t>オヨ</t>
    </rPh>
    <rPh sb="28" eb="29">
      <t>ダイ</t>
    </rPh>
    <rPh sb="31" eb="32">
      <t>ジョウ</t>
    </rPh>
    <rPh sb="33" eb="35">
      <t>キテイ</t>
    </rPh>
    <rPh sb="36" eb="38">
      <t>テキヨウ</t>
    </rPh>
    <rPh sb="39" eb="41">
      <t>ナイヨウ</t>
    </rPh>
    <rPh sb="41" eb="43">
      <t>イチブ</t>
    </rPh>
    <rPh sb="43" eb="45">
      <t>カイテイ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</si>
  <si>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</si>
  <si>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</si>
  <si>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耐火構造（防火上及び避難上支障がない主要構造部を有しない場合）</t>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</si>
  <si>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</si>
  <si>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耐火構造（防火上及び避難上支障がない主要構造部を有しない場合）</t>
    <rPh sb="5" eb="7">
      <t>ボウカ</t>
    </rPh>
    <rPh sb="7" eb="8">
      <t>ジョウ</t>
    </rPh>
    <rPh sb="8" eb="9">
      <t>オヨ</t>
    </rPh>
    <rPh sb="10" eb="15">
      <t>ヒナンジョウシショウ</t>
    </rPh>
    <rPh sb="18" eb="23">
      <t>シュヨウコウゾウブ</t>
    </rPh>
    <rPh sb="24" eb="25">
      <t>ユウ</t>
    </rPh>
    <rPh sb="28" eb="30">
      <t>バアイ</t>
    </rPh>
    <phoneticPr fontId="1"/>
  </si>
  <si>
    <t>耐火構造（防火上及び避難上支障がない主要構造部を有しない場合）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1"/>
  </si>
  <si>
    <t>耐火構造（防火上及び避難上支障がない主要構造部を有する場合）</t>
    <rPh sb="5" eb="7">
      <t>ボウカ</t>
    </rPh>
    <rPh sb="7" eb="8">
      <t>ウエ</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1"/>
  </si>
  <si>
    <t>建築基準法施行令第108条の4第１項第１号イ及びロに掲げる基準に適合する構造</t>
    <phoneticPr fontId="1"/>
  </si>
  <si>
    <t>建築基準法施行令第109条の第1項第１号に掲げる基準に適合する構造</t>
    <rPh sb="6" eb="7">
      <t>ギョウ</t>
    </rPh>
    <rPh sb="14" eb="15">
      <t>ダイ</t>
    </rPh>
    <rPh sb="16" eb="17">
      <t>コウ</t>
    </rPh>
    <phoneticPr fontId="1"/>
  </si>
  <si>
    <t>3.21</t>
  </si>
  <si>
    <t>確認(2～6面)/3.設計者/ｲ.氏名：選択肢以外の｢新規｣が入力できない事を修正</t>
    <rPh sb="0" eb="2">
      <t>カクニン</t>
    </rPh>
    <rPh sb="6" eb="7">
      <t>メン</t>
    </rPh>
    <rPh sb="11" eb="14">
      <t>セッケイシャ</t>
    </rPh>
    <rPh sb="17" eb="19">
      <t>シメイ</t>
    </rPh>
    <rPh sb="20" eb="23">
      <t>センタクシ</t>
    </rPh>
    <rPh sb="23" eb="25">
      <t>イガイ</t>
    </rPh>
    <rPh sb="27" eb="29">
      <t>シンキ</t>
    </rPh>
    <rPh sb="31" eb="33">
      <t>ニュウリョク</t>
    </rPh>
    <rPh sb="37" eb="38">
      <t>コト</t>
    </rPh>
    <rPh sb="39" eb="41">
      <t>シュウセイ</t>
    </rPh>
    <phoneticPr fontId="1"/>
  </si>
  <si>
    <t>Ver 3.22</t>
    <phoneticPr fontId="1"/>
  </si>
  <si>
    <t>3.22</t>
  </si>
  <si>
    <t>計算方法の設定=自動（Ver3.20で｢手動｣に誤設定）</t>
    <rPh sb="0" eb="2">
      <t>ケイサン</t>
    </rPh>
    <rPh sb="2" eb="4">
      <t>ホウホウ</t>
    </rPh>
    <rPh sb="5" eb="7">
      <t>セッテイ</t>
    </rPh>
    <rPh sb="8" eb="10">
      <t>ジドウ</t>
    </rPh>
    <rPh sb="20" eb="22">
      <t>シュドウ</t>
    </rPh>
    <rPh sb="24" eb="25">
      <t>ゴ</t>
    </rPh>
    <rPh sb="25" eb="27">
      <t>セッテイ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</si>
</sst>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0.000_ "/>
    <numFmt numFmtId="178" formatCode="#,##0_ "/>
    <numFmt numFmtId="179" formatCode="[$-411]ggge&quot;年&quot;m&quot;月&quot;d&quot;日&quot;;@"/>
    <numFmt numFmtId="180" formatCode="0_);\(0\)"/>
    <numFmt numFmtId="181" formatCode="0.00_ "/>
    <numFmt numFmtId="182" formatCode="#,##0.00_ ;[Red]\-#,##0.00\ "/>
    <numFmt numFmtId="183" formatCode="#,##0.00_);[Red]\(#,##0.00\)"/>
    <numFmt numFmtId="184" formatCode="0_ "/>
    <numFmt numFmtId="185" formatCode="0.000_ "/>
  </numFmts>
  <fonts count="63">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6"/>
      <name val="ＭＳ 明朝"/>
      <family val="1"/>
      <charset val="128"/>
    </font>
    <font>
      <sz val="10"/>
      <name val="ＭＳ 明朝"/>
      <family val="1"/>
      <charset val="128"/>
    </font>
    <font>
      <sz val="6"/>
      <name val="ＭＳ 明朝"/>
      <family val="1"/>
      <charset val="128"/>
    </font>
    <font>
      <sz val="20"/>
      <name val="ＭＳ 明朝"/>
      <family val="1"/>
      <charset val="128"/>
    </font>
    <font>
      <sz val="10.5"/>
      <name val="ＭＳ 明朝"/>
      <family val="1"/>
      <charset val="128"/>
    </font>
    <font>
      <sz val="8"/>
      <name val="ＭＳ 明朝"/>
      <family val="1"/>
      <charset val="128"/>
    </font>
    <font>
      <sz val="9"/>
      <name val="ＭＳ 明朝"/>
      <family val="1"/>
      <charset val="128"/>
    </font>
    <font>
      <sz val="8"/>
      <name val="ＭＳ Ｐゴシック"/>
      <family val="3"/>
      <charset val="128"/>
    </font>
    <font>
      <sz val="11"/>
      <color theme="1"/>
      <name val="ＭＳ Ｐゴシック"/>
      <family val="3"/>
      <charset val="128"/>
      <scheme val="minor"/>
    </font>
    <font>
      <sz val="7.5"/>
      <name val="ＭＳ 明朝"/>
      <family val="1"/>
      <charset val="128"/>
    </font>
    <font>
      <sz val="10"/>
      <color theme="1"/>
      <name val="ＭＳ 明朝"/>
      <family val="1"/>
      <charset val="128"/>
    </font>
    <font>
      <u/>
      <sz val="10"/>
      <name val="ＭＳ 明朝"/>
      <family val="1"/>
      <charset val="128"/>
    </font>
    <font>
      <sz val="10"/>
      <name val="ＭＳ Ｐゴシック"/>
      <family val="3"/>
      <charset val="128"/>
    </font>
    <font>
      <b/>
      <sz val="10"/>
      <color rgb="FFFF0000"/>
      <name val="ＭＳ 明朝"/>
      <family val="1"/>
      <charset val="128"/>
    </font>
    <font>
      <b/>
      <sz val="11"/>
      <color rgb="FFFF0000"/>
      <name val="ＭＳ Ｐゴシック"/>
      <family val="3"/>
      <charset val="128"/>
      <scheme val="minor"/>
    </font>
    <font>
      <sz val="10"/>
      <name val="ＭＳ Ｐ明朝"/>
      <family val="1"/>
      <charset val="128"/>
    </font>
    <font>
      <b/>
      <sz val="11"/>
      <name val="ＭＳ ゴシック"/>
      <family val="3"/>
      <charset val="128"/>
    </font>
    <font>
      <sz val="10"/>
      <name val="ＭＳ ゴシック"/>
      <family val="3"/>
      <charset val="128"/>
    </font>
    <font>
      <sz val="12"/>
      <name val="ＭＳ 明朝"/>
      <family val="1"/>
      <charset val="128"/>
    </font>
    <font>
      <sz val="10"/>
      <color indexed="10"/>
      <name val="ＭＳ 明朝"/>
      <family val="1"/>
      <charset val="128"/>
    </font>
    <font>
      <sz val="11"/>
      <name val="ＭＳ Ｐ明朝"/>
      <family val="1"/>
      <charset val="128"/>
    </font>
    <font>
      <sz val="8"/>
      <name val="明朝"/>
      <family val="1"/>
      <charset val="128"/>
    </font>
    <font>
      <sz val="8"/>
      <name val="HGPｺﾞｼｯｸM"/>
      <family val="3"/>
      <charset val="128"/>
    </font>
    <font>
      <sz val="11"/>
      <name val="HGPｺﾞｼｯｸM"/>
      <family val="3"/>
      <charset val="128"/>
    </font>
    <font>
      <sz val="7"/>
      <name val="明朝"/>
      <family val="1"/>
      <charset val="128"/>
    </font>
    <font>
      <sz val="7"/>
      <color theme="1"/>
      <name val="ＭＳ Ｐゴシック"/>
      <family val="2"/>
      <charset val="128"/>
      <scheme val="minor"/>
    </font>
    <font>
      <sz val="6"/>
      <name val="明朝"/>
      <family val="1"/>
      <charset val="128"/>
    </font>
    <font>
      <sz val="11"/>
      <name val="明朝"/>
      <family val="1"/>
      <charset val="128"/>
    </font>
    <font>
      <sz val="6"/>
      <color theme="1"/>
      <name val="ＭＳ Ｐゴシック"/>
      <family val="2"/>
      <charset val="128"/>
      <scheme val="minor"/>
    </font>
    <font>
      <sz val="14"/>
      <name val="ＭＳ 明朝"/>
      <family val="1"/>
      <charset val="128"/>
    </font>
    <font>
      <b/>
      <sz val="9"/>
      <name val="ＭＳ 明朝"/>
      <family val="1"/>
      <charset val="128"/>
    </font>
    <font>
      <b/>
      <sz val="9"/>
      <color theme="1"/>
      <name val="ＭＳ Ｐゴシック"/>
      <family val="2"/>
      <charset val="128"/>
      <scheme val="minor"/>
    </font>
    <font>
      <b/>
      <sz val="9"/>
      <color rgb="FFFF0000"/>
      <name val="ＭＳ 明朝"/>
      <family val="1"/>
      <charset val="128"/>
    </font>
    <font>
      <b/>
      <sz val="9"/>
      <color theme="1"/>
      <name val="ＭＳ 明朝"/>
      <family val="1"/>
      <charset val="128"/>
    </font>
    <font>
      <b/>
      <sz val="10"/>
      <name val="ＭＳ 明朝"/>
      <family val="1"/>
      <charset val="128"/>
    </font>
    <font>
      <b/>
      <sz val="11"/>
      <color theme="1"/>
      <name val="ＭＳ Ｐゴシック"/>
      <family val="3"/>
      <charset val="128"/>
      <scheme val="minor"/>
    </font>
    <font>
      <sz val="10"/>
      <color theme="1"/>
      <name val="ＭＳ Ｐゴシック"/>
      <family val="2"/>
      <charset val="128"/>
      <scheme val="minor"/>
    </font>
    <font>
      <sz val="11"/>
      <color theme="0" tint="-0.34998626667073579"/>
      <name val="ＭＳ Ｐゴシック"/>
      <family val="2"/>
      <charset val="128"/>
      <scheme val="minor"/>
    </font>
    <font>
      <sz val="11"/>
      <color theme="4" tint="0.79998168889431442"/>
      <name val="ＭＳ Ｐゴシック"/>
      <family val="2"/>
      <charset val="128"/>
      <scheme val="minor"/>
    </font>
    <font>
      <sz val="11"/>
      <color theme="1"/>
      <name val="ＭＳ Ｐゴシック"/>
      <family val="2"/>
      <charset val="128"/>
      <scheme val="minor"/>
    </font>
    <font>
      <sz val="6.5"/>
      <name val="ＭＳ 明朝"/>
      <family val="1"/>
      <charset val="128"/>
    </font>
    <font>
      <sz val="11"/>
      <color theme="1"/>
      <name val="ＭＳ 明朝"/>
      <family val="1"/>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indexed="13"/>
        <bgColor indexed="64"/>
      </patternFill>
    </fill>
    <fill>
      <patternFill patternType="solid">
        <fgColor theme="0" tint="-0.34998626667073579"/>
        <bgColor indexed="64"/>
      </patternFill>
    </fill>
    <fill>
      <patternFill patternType="solid">
        <fgColor rgb="FFFFFF00"/>
        <bgColor indexed="64"/>
      </patternFill>
    </fill>
  </fills>
  <borders count="7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149">
    <xf numFmtId="0" fontId="0" fillId="0" borderId="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9" fillId="0" borderId="0">
      <alignment vertical="center"/>
    </xf>
    <xf numFmtId="179" fontId="2" fillId="0" borderId="0"/>
    <xf numFmtId="179" fontId="2" fillId="0" borderId="0"/>
    <xf numFmtId="179" fontId="2" fillId="0" borderId="0"/>
    <xf numFmtId="179" fontId="2" fillId="0" borderId="0"/>
    <xf numFmtId="179" fontId="19" fillId="4" borderId="0" applyNumberFormat="0" applyBorder="0" applyAlignment="0" applyProtection="0">
      <alignment vertical="center"/>
    </xf>
    <xf numFmtId="179" fontId="2" fillId="0" borderId="0">
      <alignment vertical="center"/>
    </xf>
    <xf numFmtId="179" fontId="3" fillId="2" borderId="0" applyNumberFormat="0" applyBorder="0" applyAlignment="0" applyProtection="0">
      <alignment vertical="center"/>
    </xf>
    <xf numFmtId="179" fontId="3" fillId="3" borderId="0" applyNumberFormat="0" applyBorder="0" applyAlignment="0" applyProtection="0">
      <alignment vertical="center"/>
    </xf>
    <xf numFmtId="179" fontId="3" fillId="4" borderId="0" applyNumberFormat="0" applyBorder="0" applyAlignment="0" applyProtection="0">
      <alignment vertical="center"/>
    </xf>
    <xf numFmtId="179" fontId="3" fillId="5" borderId="0" applyNumberFormat="0" applyBorder="0" applyAlignment="0" applyProtection="0">
      <alignment vertical="center"/>
    </xf>
    <xf numFmtId="179" fontId="3" fillId="6" borderId="0" applyNumberFormat="0" applyBorder="0" applyAlignment="0" applyProtection="0">
      <alignment vertical="center"/>
    </xf>
    <xf numFmtId="179" fontId="3" fillId="7" borderId="0" applyNumberFormat="0" applyBorder="0" applyAlignment="0" applyProtection="0">
      <alignment vertical="center"/>
    </xf>
    <xf numFmtId="179" fontId="3" fillId="8" borderId="0" applyNumberFormat="0" applyBorder="0" applyAlignment="0" applyProtection="0">
      <alignment vertical="center"/>
    </xf>
    <xf numFmtId="179" fontId="3" fillId="9" borderId="0" applyNumberFormat="0" applyBorder="0" applyAlignment="0" applyProtection="0">
      <alignment vertical="center"/>
    </xf>
    <xf numFmtId="179" fontId="3" fillId="10" borderId="0" applyNumberFormat="0" applyBorder="0" applyAlignment="0" applyProtection="0">
      <alignment vertical="center"/>
    </xf>
    <xf numFmtId="179" fontId="3" fillId="5" borderId="0" applyNumberFormat="0" applyBorder="0" applyAlignment="0" applyProtection="0">
      <alignment vertical="center"/>
    </xf>
    <xf numFmtId="179" fontId="3" fillId="8" borderId="0" applyNumberFormat="0" applyBorder="0" applyAlignment="0" applyProtection="0">
      <alignment vertical="center"/>
    </xf>
    <xf numFmtId="179" fontId="3" fillId="11" borderId="0" applyNumberFormat="0" applyBorder="0" applyAlignment="0" applyProtection="0">
      <alignment vertical="center"/>
    </xf>
    <xf numFmtId="179" fontId="4" fillId="12" borderId="0" applyNumberFormat="0" applyBorder="0" applyAlignment="0" applyProtection="0">
      <alignment vertical="center"/>
    </xf>
    <xf numFmtId="179" fontId="4" fillId="9" borderId="0" applyNumberFormat="0" applyBorder="0" applyAlignment="0" applyProtection="0">
      <alignment vertical="center"/>
    </xf>
    <xf numFmtId="179" fontId="4" fillId="10"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5" borderId="0" applyNumberFormat="0" applyBorder="0" applyAlignment="0" applyProtection="0">
      <alignment vertical="center"/>
    </xf>
    <xf numFmtId="179" fontId="4" fillId="16" borderId="0" applyNumberFormat="0" applyBorder="0" applyAlignment="0" applyProtection="0">
      <alignment vertical="center"/>
    </xf>
    <xf numFmtId="179" fontId="4" fillId="17" borderId="0" applyNumberFormat="0" applyBorder="0" applyAlignment="0" applyProtection="0">
      <alignment vertical="center"/>
    </xf>
    <xf numFmtId="179" fontId="4" fillId="18" borderId="0" applyNumberFormat="0" applyBorder="0" applyAlignment="0" applyProtection="0">
      <alignment vertical="center"/>
    </xf>
    <xf numFmtId="179" fontId="4" fillId="13" borderId="0" applyNumberFormat="0" applyBorder="0" applyAlignment="0" applyProtection="0">
      <alignment vertical="center"/>
    </xf>
    <xf numFmtId="179" fontId="4" fillId="14" borderId="0" applyNumberFormat="0" applyBorder="0" applyAlignment="0" applyProtection="0">
      <alignment vertical="center"/>
    </xf>
    <xf numFmtId="179" fontId="4" fillId="19" borderId="0" applyNumberFormat="0" applyBorder="0" applyAlignment="0" applyProtection="0">
      <alignment vertical="center"/>
    </xf>
    <xf numFmtId="179" fontId="5" fillId="0" borderId="0" applyNumberFormat="0" applyFill="0" applyBorder="0" applyAlignment="0" applyProtection="0">
      <alignment vertical="center"/>
    </xf>
    <xf numFmtId="179" fontId="6" fillId="20" borderId="1" applyNumberFormat="0" applyAlignment="0" applyProtection="0">
      <alignment vertical="center"/>
    </xf>
    <xf numFmtId="179" fontId="7" fillId="21" borderId="0" applyNumberFormat="0" applyBorder="0" applyAlignment="0" applyProtection="0">
      <alignment vertical="center"/>
    </xf>
    <xf numFmtId="179" fontId="2" fillId="22" borderId="2" applyNumberFormat="0" applyFont="0" applyAlignment="0" applyProtection="0">
      <alignment vertical="center"/>
    </xf>
    <xf numFmtId="179" fontId="8" fillId="0" borderId="3" applyNumberFormat="0" applyFill="0" applyAlignment="0" applyProtection="0">
      <alignment vertical="center"/>
    </xf>
    <xf numFmtId="179" fontId="9" fillId="3" borderId="0" applyNumberFormat="0" applyBorder="0" applyAlignment="0" applyProtection="0">
      <alignment vertical="center"/>
    </xf>
    <xf numFmtId="179" fontId="10" fillId="23" borderId="4" applyNumberFormat="0" applyAlignment="0" applyProtection="0">
      <alignment vertical="center"/>
    </xf>
    <xf numFmtId="179" fontId="11" fillId="0" borderId="0" applyNumberFormat="0" applyFill="0" applyBorder="0" applyAlignment="0" applyProtection="0">
      <alignment vertical="center"/>
    </xf>
    <xf numFmtId="179" fontId="12" fillId="0" borderId="5" applyNumberFormat="0" applyFill="0" applyAlignment="0" applyProtection="0">
      <alignment vertical="center"/>
    </xf>
    <xf numFmtId="179" fontId="13" fillId="0" borderId="6" applyNumberFormat="0" applyFill="0" applyAlignment="0" applyProtection="0">
      <alignment vertical="center"/>
    </xf>
    <xf numFmtId="179" fontId="14" fillId="0" borderId="7" applyNumberFormat="0" applyFill="0" applyAlignment="0" applyProtection="0">
      <alignment vertical="center"/>
    </xf>
    <xf numFmtId="179" fontId="14" fillId="0" borderId="0" applyNumberFormat="0" applyFill="0" applyBorder="0" applyAlignment="0" applyProtection="0">
      <alignment vertical="center"/>
    </xf>
    <xf numFmtId="179" fontId="15" fillId="0" borderId="8" applyNumberFormat="0" applyFill="0" applyAlignment="0" applyProtection="0">
      <alignment vertical="center"/>
    </xf>
    <xf numFmtId="179" fontId="16" fillId="23" borderId="9" applyNumberFormat="0" applyAlignment="0" applyProtection="0">
      <alignment vertical="center"/>
    </xf>
    <xf numFmtId="179" fontId="17" fillId="0" borderId="0" applyNumberFormat="0" applyFill="0" applyBorder="0" applyAlignment="0" applyProtection="0">
      <alignment vertical="center"/>
    </xf>
    <xf numFmtId="179" fontId="18" fillId="7" borderId="4" applyNumberFormat="0" applyAlignment="0" applyProtection="0">
      <alignment vertical="center"/>
    </xf>
    <xf numFmtId="179" fontId="2" fillId="0" borderId="0">
      <alignment vertical="center"/>
    </xf>
    <xf numFmtId="179" fontId="2" fillId="0" borderId="0">
      <alignment vertical="center"/>
    </xf>
    <xf numFmtId="179" fontId="29" fillId="0" borderId="0">
      <alignment vertical="center"/>
    </xf>
    <xf numFmtId="179" fontId="19" fillId="4" borderId="0" applyNumberFormat="0" applyBorder="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22" applyNumberFormat="0" applyFont="0" applyAlignment="0" applyProtection="0">
      <alignment vertical="center"/>
    </xf>
    <xf numFmtId="179" fontId="10" fillId="23" borderId="23" applyNumberFormat="0" applyAlignment="0" applyProtection="0">
      <alignment vertical="center"/>
    </xf>
    <xf numFmtId="179" fontId="15" fillId="0" borderId="24" applyNumberFormat="0" applyFill="0" applyAlignment="0" applyProtection="0">
      <alignment vertical="center"/>
    </xf>
    <xf numFmtId="179" fontId="16" fillId="23" borderId="25" applyNumberFormat="0" applyAlignment="0" applyProtection="0">
      <alignment vertical="center"/>
    </xf>
    <xf numFmtId="179" fontId="18" fillId="7" borderId="23" applyNumberFormat="0" applyAlignment="0" applyProtection="0">
      <alignment vertical="center"/>
    </xf>
    <xf numFmtId="179" fontId="2" fillId="22" borderId="37" applyNumberFormat="0" applyFont="0" applyAlignment="0" applyProtection="0">
      <alignment vertical="center"/>
    </xf>
    <xf numFmtId="179" fontId="2" fillId="22" borderId="27" applyNumberFormat="0" applyFont="0" applyAlignment="0" applyProtection="0">
      <alignment vertical="center"/>
    </xf>
    <xf numFmtId="179" fontId="10" fillId="23" borderId="28" applyNumberFormat="0" applyAlignment="0" applyProtection="0">
      <alignment vertical="center"/>
    </xf>
    <xf numFmtId="179" fontId="10" fillId="23" borderId="38"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18" fillId="7" borderId="34" applyNumberFormat="0" applyAlignment="0" applyProtection="0">
      <alignment vertical="center"/>
    </xf>
    <xf numFmtId="179" fontId="15" fillId="0" borderId="35" applyNumberFormat="0" applyFill="0" applyAlignment="0" applyProtection="0">
      <alignment vertical="center"/>
    </xf>
    <xf numFmtId="179" fontId="16" fillId="23" borderId="36" applyNumberFormat="0" applyAlignment="0" applyProtection="0">
      <alignment vertical="center"/>
    </xf>
    <xf numFmtId="179" fontId="18" fillId="7" borderId="38" applyNumberFormat="0" applyAlignment="0" applyProtection="0">
      <alignment vertical="center"/>
    </xf>
    <xf numFmtId="179" fontId="15" fillId="0" borderId="35" applyNumberFormat="0" applyFill="0" applyAlignment="0" applyProtection="0">
      <alignment vertical="center"/>
    </xf>
    <xf numFmtId="179" fontId="10" fillId="23" borderId="34" applyNumberFormat="0" applyAlignment="0" applyProtection="0">
      <alignment vertical="center"/>
    </xf>
    <xf numFmtId="179" fontId="16" fillId="23" borderId="40" applyNumberFormat="0" applyAlignment="0" applyProtection="0">
      <alignment vertical="center"/>
    </xf>
    <xf numFmtId="179" fontId="2" fillId="22" borderId="27" applyNumberFormat="0" applyFont="0" applyAlignment="0" applyProtection="0">
      <alignment vertical="center"/>
    </xf>
    <xf numFmtId="179" fontId="18" fillId="7" borderId="34" applyNumberFormat="0" applyAlignment="0" applyProtection="0">
      <alignment vertical="center"/>
    </xf>
    <xf numFmtId="179" fontId="10" fillId="23" borderId="28" applyNumberFormat="0" applyAlignment="0" applyProtection="0">
      <alignment vertical="center"/>
    </xf>
    <xf numFmtId="179" fontId="10" fillId="23" borderId="34" applyNumberFormat="0" applyAlignment="0" applyProtection="0">
      <alignment vertical="center"/>
    </xf>
    <xf numFmtId="179" fontId="15" fillId="0" borderId="29" applyNumberFormat="0" applyFill="0" applyAlignment="0" applyProtection="0">
      <alignment vertical="center"/>
    </xf>
    <xf numFmtId="179" fontId="16" fillId="23" borderId="30" applyNumberFormat="0" applyAlignment="0" applyProtection="0">
      <alignment vertical="center"/>
    </xf>
    <xf numFmtId="179" fontId="18" fillId="7" borderId="28" applyNumberFormat="0" applyAlignment="0" applyProtection="0">
      <alignment vertical="center"/>
    </xf>
    <xf numFmtId="179" fontId="2" fillId="22" borderId="33" applyNumberFormat="0" applyFont="0" applyAlignment="0" applyProtection="0">
      <alignment vertical="center"/>
    </xf>
    <xf numFmtId="179" fontId="15" fillId="0" borderId="39" applyNumberFormat="0" applyFill="0" applyAlignment="0" applyProtection="0">
      <alignment vertical="center"/>
    </xf>
    <xf numFmtId="179" fontId="16" fillId="23" borderId="36" applyNumberFormat="0" applyAlignment="0" applyProtection="0">
      <alignment vertical="center"/>
    </xf>
    <xf numFmtId="179" fontId="2" fillId="22" borderId="33" applyNumberFormat="0" applyFont="0" applyAlignment="0" applyProtection="0">
      <alignment vertical="center"/>
    </xf>
    <xf numFmtId="179" fontId="2" fillId="22" borderId="37" applyNumberFormat="0" applyFont="0" applyAlignment="0" applyProtection="0">
      <alignment vertical="center"/>
    </xf>
    <xf numFmtId="179" fontId="10" fillId="23" borderId="38" applyNumberFormat="0" applyAlignment="0" applyProtection="0">
      <alignment vertical="center"/>
    </xf>
    <xf numFmtId="179" fontId="15" fillId="0" borderId="39" applyNumberFormat="0" applyFill="0" applyAlignment="0" applyProtection="0">
      <alignment vertical="center"/>
    </xf>
    <xf numFmtId="179" fontId="16" fillId="23" borderId="40" applyNumberFormat="0" applyAlignment="0" applyProtection="0">
      <alignment vertical="center"/>
    </xf>
    <xf numFmtId="179" fontId="18" fillId="7" borderId="38" applyNumberFormat="0" applyAlignment="0" applyProtection="0">
      <alignment vertical="center"/>
    </xf>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cellStyleXfs>
  <cellXfs count="1212">
    <xf numFmtId="0" fontId="0" fillId="0" borderId="0" xfId="0">
      <alignment vertical="center"/>
    </xf>
    <xf numFmtId="0" fontId="28" fillId="24" borderId="0" xfId="42" applyNumberFormat="1" applyFont="1" applyFill="1" applyAlignment="1">
      <alignment vertical="center" textRotation="255"/>
    </xf>
    <xf numFmtId="0" fontId="2" fillId="24" borderId="0" xfId="42" applyNumberFormat="1" applyFill="1" applyAlignment="1">
      <alignment vertical="center" textRotation="255"/>
    </xf>
    <xf numFmtId="0" fontId="26" fillId="24" borderId="0" xfId="48" applyNumberFormat="1" applyFont="1" applyFill="1" applyAlignment="1">
      <alignment vertical="center"/>
    </xf>
    <xf numFmtId="0" fontId="22" fillId="24" borderId="0" xfId="48" applyNumberFormat="1" applyFont="1" applyFill="1" applyAlignment="1">
      <alignment vertical="center"/>
    </xf>
    <xf numFmtId="0" fontId="24" fillId="24" borderId="0" xfId="48" applyNumberFormat="1" applyFont="1" applyFill="1" applyAlignment="1">
      <alignment vertical="center"/>
    </xf>
    <xf numFmtId="0" fontId="26" fillId="24" borderId="0" xfId="48" applyNumberFormat="1" applyFont="1" applyFill="1" applyAlignment="1">
      <alignment vertical="center" textRotation="255"/>
    </xf>
    <xf numFmtId="0" fontId="23" fillId="24" borderId="0" xfId="48" applyNumberFormat="1" applyFont="1" applyFill="1" applyAlignment="1">
      <alignment vertical="center" textRotation="255"/>
    </xf>
    <xf numFmtId="0" fontId="22" fillId="24" borderId="0" xfId="48" applyNumberFormat="1" applyFont="1" applyFill="1" applyAlignment="1">
      <alignment vertical="top"/>
    </xf>
    <xf numFmtId="0" fontId="22" fillId="24" borderId="0" xfId="48" applyNumberFormat="1" applyFont="1" applyFill="1" applyAlignment="1">
      <alignment vertical="center" shrinkToFit="1"/>
    </xf>
    <xf numFmtId="0" fontId="22" fillId="24" borderId="12" xfId="48" applyNumberFormat="1" applyFont="1" applyFill="1" applyBorder="1" applyAlignment="1">
      <alignment vertical="center" shrinkToFit="1"/>
    </xf>
    <xf numFmtId="0" fontId="22" fillId="24" borderId="32" xfId="48" applyNumberFormat="1" applyFont="1" applyFill="1" applyBorder="1" applyAlignment="1">
      <alignment vertical="top" shrinkToFit="1"/>
    </xf>
    <xf numFmtId="0" fontId="22" fillId="24" borderId="0" xfId="48" applyNumberFormat="1" applyFont="1" applyFill="1" applyAlignment="1">
      <alignment vertical="top" shrinkToFit="1"/>
    </xf>
    <xf numFmtId="0" fontId="22" fillId="24" borderId="26" xfId="48" applyNumberFormat="1" applyFont="1" applyFill="1" applyBorder="1" applyAlignment="1">
      <alignment horizontal="left" vertical="center"/>
    </xf>
    <xf numFmtId="0" fontId="22" fillId="24" borderId="31" xfId="48" applyNumberFormat="1" applyFont="1" applyFill="1" applyBorder="1" applyAlignment="1">
      <alignment horizontal="left" vertical="center"/>
    </xf>
    <xf numFmtId="0" fontId="22" fillId="24" borderId="11" xfId="48" applyNumberFormat="1" applyFont="1" applyFill="1" applyBorder="1" applyAlignment="1">
      <alignment horizontal="left" vertical="center"/>
    </xf>
    <xf numFmtId="0" fontId="22" fillId="24" borderId="10" xfId="48" applyNumberFormat="1" applyFont="1" applyFill="1" applyBorder="1" applyAlignment="1">
      <alignment horizontal="left" vertical="center"/>
    </xf>
    <xf numFmtId="0" fontId="22" fillId="24" borderId="0" xfId="47" applyNumberFormat="1" applyFont="1" applyFill="1" applyAlignment="1">
      <alignment vertical="center"/>
    </xf>
    <xf numFmtId="0" fontId="22" fillId="0" borderId="0" xfId="42" applyNumberFormat="1" applyFont="1">
      <alignment vertical="center"/>
    </xf>
    <xf numFmtId="0" fontId="22" fillId="24" borderId="0" xfId="42" applyNumberFormat="1" applyFont="1" applyFill="1">
      <alignment vertical="center"/>
    </xf>
    <xf numFmtId="0" fontId="22" fillId="24" borderId="0" xfId="46" applyNumberFormat="1" applyFont="1" applyFill="1" applyAlignment="1">
      <alignment horizontal="center" vertical="center"/>
    </xf>
    <xf numFmtId="0" fontId="22" fillId="24" borderId="0" xfId="46" applyNumberFormat="1" applyFont="1" applyFill="1" applyAlignment="1">
      <alignment vertical="center"/>
    </xf>
    <xf numFmtId="0" fontId="22" fillId="24" borderId="0" xfId="46" applyNumberFormat="1" applyFont="1" applyFill="1" applyAlignment="1">
      <alignment horizontal="center" vertical="center" shrinkToFit="1"/>
    </xf>
    <xf numFmtId="0" fontId="22" fillId="24" borderId="0" xfId="46" applyNumberFormat="1" applyFont="1" applyFill="1" applyAlignment="1">
      <alignment horizontal="right" vertical="center"/>
    </xf>
    <xf numFmtId="0" fontId="22" fillId="24" borderId="0" xfId="46" applyNumberFormat="1" applyFont="1" applyFill="1" applyAlignment="1">
      <alignment vertical="center" shrinkToFit="1"/>
    </xf>
    <xf numFmtId="0" fontId="22" fillId="24" borderId="0" xfId="46" applyNumberFormat="1" applyFont="1" applyFill="1" applyAlignment="1">
      <alignment horizontal="left" vertical="center"/>
    </xf>
    <xf numFmtId="0" fontId="22" fillId="24" borderId="0" xfId="47" applyNumberFormat="1" applyFont="1" applyFill="1" applyAlignment="1">
      <alignment horizontal="left" vertical="center"/>
    </xf>
    <xf numFmtId="0" fontId="22" fillId="24" borderId="0" xfId="46" applyNumberFormat="1" applyFont="1" applyFill="1" applyAlignment="1">
      <alignment vertical="center" wrapText="1"/>
    </xf>
    <xf numFmtId="0" fontId="22" fillId="24" borderId="0" xfId="46" applyNumberFormat="1" applyFont="1" applyFill="1" applyAlignment="1">
      <alignment vertical="center" textRotation="255"/>
    </xf>
    <xf numFmtId="49" fontId="22" fillId="24" borderId="0" xfId="46" applyNumberFormat="1" applyFont="1" applyFill="1" applyAlignment="1">
      <alignment horizontal="center" vertical="center" shrinkToFit="1"/>
    </xf>
    <xf numFmtId="0" fontId="22" fillId="24" borderId="0" xfId="42" applyNumberFormat="1" applyFont="1" applyFill="1" applyAlignment="1">
      <alignment horizontal="center" vertical="center"/>
    </xf>
    <xf numFmtId="0" fontId="22" fillId="24" borderId="0" xfId="45" applyNumberFormat="1" applyFont="1" applyFill="1" applyAlignment="1">
      <alignment horizontal="left"/>
    </xf>
    <xf numFmtId="0" fontId="25" fillId="24" borderId="0" xfId="45" applyNumberFormat="1" applyFont="1" applyFill="1" applyAlignment="1">
      <alignment horizontal="left"/>
    </xf>
    <xf numFmtId="0" fontId="25" fillId="24" borderId="0" xfId="45" applyNumberFormat="1" applyFont="1" applyFill="1"/>
    <xf numFmtId="0" fontId="25" fillId="24" borderId="0" xfId="45" applyNumberFormat="1" applyFont="1" applyFill="1" applyAlignment="1">
      <alignment vertical="center"/>
    </xf>
    <xf numFmtId="0" fontId="30" fillId="24" borderId="0" xfId="45" applyNumberFormat="1" applyFont="1" applyFill="1"/>
    <xf numFmtId="0" fontId="30" fillId="25" borderId="0" xfId="42" applyNumberFormat="1" applyFont="1" applyFill="1">
      <alignment vertical="center"/>
    </xf>
    <xf numFmtId="0" fontId="22" fillId="24" borderId="0" xfId="47" applyNumberFormat="1" applyFont="1" applyFill="1" applyAlignment="1">
      <alignment horizontal="center" vertical="center"/>
    </xf>
    <xf numFmtId="0" fontId="22" fillId="24" borderId="0" xfId="42" applyNumberFormat="1" applyFont="1" applyFill="1" applyAlignment="1">
      <alignment vertical="center" shrinkToFit="1"/>
    </xf>
    <xf numFmtId="0" fontId="22" fillId="25" borderId="0" xfId="42" applyNumberFormat="1" applyFont="1" applyFill="1">
      <alignment vertical="center"/>
    </xf>
    <xf numFmtId="0" fontId="25" fillId="24" borderId="0" xfId="42" applyNumberFormat="1" applyFont="1" applyFill="1">
      <alignment vertical="center"/>
    </xf>
    <xf numFmtId="0" fontId="22" fillId="24" borderId="0" xfId="42" applyNumberFormat="1" applyFont="1" applyFill="1" applyAlignment="1">
      <alignment horizontal="left" vertical="center"/>
    </xf>
    <xf numFmtId="0" fontId="22" fillId="25" borderId="0" xfId="47" applyNumberFormat="1" applyFont="1" applyFill="1" applyAlignment="1">
      <alignment vertical="center"/>
    </xf>
    <xf numFmtId="179" fontId="22" fillId="25" borderId="0" xfId="42" applyFont="1" applyFill="1">
      <alignment vertical="center"/>
    </xf>
    <xf numFmtId="0" fontId="22" fillId="25" borderId="0" xfId="45" applyNumberFormat="1" applyFont="1" applyFill="1" applyAlignment="1">
      <alignment vertical="center"/>
    </xf>
    <xf numFmtId="0" fontId="22" fillId="25" borderId="0" xfId="42" applyNumberFormat="1" applyFont="1" applyFill="1" applyAlignment="1">
      <alignment horizontal="center" vertical="center"/>
    </xf>
    <xf numFmtId="176" fontId="22" fillId="25" borderId="0" xfId="42" applyNumberFormat="1" applyFont="1" applyFill="1" applyAlignment="1">
      <alignment vertical="center" shrinkToFit="1"/>
    </xf>
    <xf numFmtId="0" fontId="22" fillId="24" borderId="0" xfId="48" applyNumberFormat="1" applyFont="1" applyFill="1" applyAlignment="1">
      <alignment horizontal="center" vertical="center"/>
    </xf>
    <xf numFmtId="0" fontId="22" fillId="24" borderId="0" xfId="48" applyNumberFormat="1" applyFont="1" applyFill="1" applyAlignment="1">
      <alignment horizontal="left" vertical="center"/>
    </xf>
    <xf numFmtId="0" fontId="27" fillId="25" borderId="0" xfId="48" applyNumberFormat="1" applyFont="1" applyFill="1" applyAlignment="1">
      <alignment horizontal="center" vertical="center" wrapText="1" shrinkToFit="1"/>
    </xf>
    <xf numFmtId="0" fontId="27" fillId="24" borderId="0" xfId="48" applyNumberFormat="1" applyFont="1" applyFill="1" applyAlignment="1">
      <alignment horizontal="center" vertical="center" wrapText="1"/>
    </xf>
    <xf numFmtId="0" fontId="30" fillId="25" borderId="0" xfId="45" applyNumberFormat="1" applyFont="1" applyFill="1"/>
    <xf numFmtId="0" fontId="30" fillId="25" borderId="0" xfId="45" applyNumberFormat="1" applyFont="1" applyFill="1" applyAlignment="1">
      <alignment vertical="center"/>
    </xf>
    <xf numFmtId="0" fontId="25" fillId="25" borderId="0" xfId="45" applyNumberFormat="1" applyFont="1" applyFill="1"/>
    <xf numFmtId="0" fontId="22" fillId="25" borderId="0" xfId="45" applyNumberFormat="1" applyFont="1" applyFill="1"/>
    <xf numFmtId="0" fontId="22" fillId="25" borderId="0" xfId="46" applyNumberFormat="1" applyFont="1" applyFill="1" applyAlignment="1">
      <alignment horizontal="right" vertical="center"/>
    </xf>
    <xf numFmtId="0" fontId="22" fillId="25" borderId="0" xfId="45" applyNumberFormat="1" applyFont="1" applyFill="1" applyAlignment="1">
      <alignment horizontal="left"/>
    </xf>
    <xf numFmtId="0" fontId="25" fillId="25" borderId="0" xfId="45" applyNumberFormat="1" applyFont="1" applyFill="1" applyAlignment="1">
      <alignment horizontal="left"/>
    </xf>
    <xf numFmtId="0" fontId="22" fillId="25" borderId="0" xfId="46" applyNumberFormat="1" applyFont="1" applyFill="1" applyAlignment="1">
      <alignment vertical="center" shrinkToFit="1"/>
    </xf>
    <xf numFmtId="0" fontId="22" fillId="25" borderId="0" xfId="46" applyNumberFormat="1" applyFont="1" applyFill="1" applyAlignment="1">
      <alignment vertical="center"/>
    </xf>
    <xf numFmtId="0" fontId="22" fillId="25" borderId="0" xfId="46" applyNumberFormat="1" applyFont="1" applyFill="1" applyAlignment="1">
      <alignment horizontal="center" vertical="center"/>
    </xf>
    <xf numFmtId="0" fontId="22" fillId="25" borderId="0" xfId="46" applyNumberFormat="1" applyFont="1" applyFill="1" applyAlignment="1">
      <alignment horizontal="left" vertical="center"/>
    </xf>
    <xf numFmtId="0" fontId="22" fillId="26" borderId="0" xfId="47" applyNumberFormat="1" applyFont="1" applyFill="1" applyAlignment="1">
      <alignment horizontal="center" vertical="center"/>
    </xf>
    <xf numFmtId="0" fontId="22" fillId="25" borderId="0" xfId="48" applyNumberFormat="1" applyFont="1" applyFill="1" applyAlignment="1">
      <alignment vertical="top"/>
    </xf>
    <xf numFmtId="0" fontId="22" fillId="25" borderId="0" xfId="48" applyNumberFormat="1" applyFont="1" applyFill="1" applyAlignment="1">
      <alignment vertical="center" shrinkToFit="1"/>
    </xf>
    <xf numFmtId="0" fontId="22" fillId="25" borderId="12" xfId="48" applyNumberFormat="1" applyFont="1" applyFill="1" applyBorder="1" applyAlignment="1">
      <alignment vertical="top"/>
    </xf>
    <xf numFmtId="0" fontId="22" fillId="25" borderId="12" xfId="42" applyNumberFormat="1" applyFont="1" applyFill="1" applyBorder="1">
      <alignment vertical="center"/>
    </xf>
    <xf numFmtId="0" fontId="22" fillId="25" borderId="12" xfId="48" applyNumberFormat="1" applyFont="1" applyFill="1" applyBorder="1" applyAlignment="1">
      <alignment vertical="center" shrinkToFit="1"/>
    </xf>
    <xf numFmtId="0" fontId="22" fillId="24" borderId="0" xfId="48" applyNumberFormat="1" applyFont="1" applyFill="1" applyAlignment="1">
      <alignment vertical="top" wrapText="1"/>
    </xf>
    <xf numFmtId="0" fontId="22" fillId="24" borderId="0" xfId="46" applyNumberFormat="1" applyFont="1" applyFill="1" applyAlignment="1">
      <alignment horizontal="left" vertical="center" shrinkToFit="1"/>
    </xf>
    <xf numFmtId="49" fontId="22" fillId="25" borderId="0" xfId="46" applyNumberFormat="1" applyFont="1" applyFill="1" applyAlignment="1">
      <alignment horizontal="center" vertical="center" shrinkToFit="1"/>
    </xf>
    <xf numFmtId="49" fontId="22" fillId="25" borderId="0" xfId="46" applyNumberFormat="1" applyFont="1" applyFill="1" applyAlignment="1">
      <alignment vertical="center" shrinkToFit="1"/>
    </xf>
    <xf numFmtId="49" fontId="22" fillId="25" borderId="0" xfId="46" applyNumberFormat="1" applyFont="1" applyFill="1" applyAlignment="1">
      <alignment horizontal="left" vertical="center" shrinkToFit="1"/>
    </xf>
    <xf numFmtId="0" fontId="0" fillId="25" borderId="0" xfId="0" applyFill="1">
      <alignment vertical="center"/>
    </xf>
    <xf numFmtId="0" fontId="22" fillId="25" borderId="0" xfId="47" applyNumberFormat="1" applyFont="1" applyFill="1" applyAlignment="1">
      <alignment horizontal="left" vertical="center"/>
    </xf>
    <xf numFmtId="0" fontId="22" fillId="25" borderId="0" xfId="46" applyNumberFormat="1" applyFont="1" applyFill="1" applyAlignment="1">
      <alignment horizontal="left" vertical="center" shrinkToFit="1"/>
    </xf>
    <xf numFmtId="0" fontId="22" fillId="24" borderId="12" xfId="46" applyNumberFormat="1" applyFont="1" applyFill="1" applyBorder="1" applyAlignment="1">
      <alignment vertical="center"/>
    </xf>
    <xf numFmtId="0" fontId="22" fillId="24" borderId="12" xfId="46" applyNumberFormat="1" applyFont="1" applyFill="1" applyBorder="1" applyAlignment="1">
      <alignment horizontal="left" vertical="center"/>
    </xf>
    <xf numFmtId="49" fontId="22" fillId="25"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xf>
    <xf numFmtId="0" fontId="22" fillId="25" borderId="12" xfId="46" applyNumberFormat="1" applyFont="1" applyFill="1" applyBorder="1" applyAlignment="1">
      <alignment horizontal="left" vertical="center"/>
    </xf>
    <xf numFmtId="0" fontId="22" fillId="25" borderId="12" xfId="47" applyNumberFormat="1" applyFont="1" applyFill="1" applyBorder="1" applyAlignment="1">
      <alignment horizontal="center" vertical="center" shrinkToFit="1"/>
    </xf>
    <xf numFmtId="0" fontId="22" fillId="25" borderId="12" xfId="46" applyNumberFormat="1" applyFont="1" applyFill="1" applyBorder="1" applyAlignment="1">
      <alignment horizontal="center" vertical="center"/>
    </xf>
    <xf numFmtId="0" fontId="22" fillId="25" borderId="12" xfId="46" applyNumberFormat="1" applyFont="1" applyFill="1" applyBorder="1" applyAlignment="1">
      <alignment vertical="center"/>
    </xf>
    <xf numFmtId="0" fontId="22" fillId="24" borderId="12" xfId="46" applyNumberFormat="1" applyFont="1" applyFill="1" applyBorder="1" applyAlignment="1">
      <alignment horizontal="left" vertical="center" shrinkToFit="1"/>
    </xf>
    <xf numFmtId="0" fontId="22" fillId="25" borderId="12" xfId="46" applyNumberFormat="1" applyFont="1" applyFill="1" applyBorder="1" applyAlignment="1">
      <alignment horizontal="left" vertical="center" shrinkToFit="1"/>
    </xf>
    <xf numFmtId="0" fontId="32" fillId="24" borderId="12" xfId="46" applyNumberFormat="1" applyFont="1" applyFill="1" applyBorder="1" applyAlignment="1">
      <alignment vertical="center"/>
    </xf>
    <xf numFmtId="0" fontId="32" fillId="24" borderId="12" xfId="46" applyNumberFormat="1" applyFont="1" applyFill="1" applyBorder="1" applyAlignment="1">
      <alignment horizontal="left" vertical="center"/>
    </xf>
    <xf numFmtId="0" fontId="22" fillId="25" borderId="12" xfId="46" applyNumberFormat="1" applyFont="1" applyFill="1" applyBorder="1" applyAlignment="1">
      <alignment vertical="center" shrinkToFit="1"/>
    </xf>
    <xf numFmtId="0" fontId="25" fillId="25" borderId="12" xfId="45" applyNumberFormat="1" applyFont="1" applyFill="1" applyBorder="1"/>
    <xf numFmtId="0" fontId="22" fillId="25" borderId="12" xfId="45" applyNumberFormat="1" applyFont="1" applyFill="1" applyBorder="1" applyAlignment="1">
      <alignment horizontal="left"/>
    </xf>
    <xf numFmtId="0" fontId="25" fillId="25" borderId="12" xfId="45" applyNumberFormat="1" applyFont="1" applyFill="1" applyBorder="1" applyAlignment="1">
      <alignment horizontal="left"/>
    </xf>
    <xf numFmtId="0" fontId="22" fillId="25" borderId="12" xfId="45" applyNumberFormat="1" applyFont="1" applyFill="1" applyBorder="1"/>
    <xf numFmtId="0" fontId="22" fillId="24" borderId="12" xfId="42" applyNumberFormat="1" applyFont="1" applyFill="1" applyBorder="1">
      <alignment vertical="center"/>
    </xf>
    <xf numFmtId="0" fontId="32" fillId="24" borderId="12" xfId="46" applyNumberFormat="1" applyFont="1" applyFill="1" applyBorder="1" applyAlignment="1">
      <alignment horizontal="left" vertical="center" shrinkToFit="1"/>
    </xf>
    <xf numFmtId="0" fontId="22" fillId="25" borderId="0" xfId="42" applyNumberFormat="1" applyFont="1" applyFill="1" applyAlignment="1">
      <alignment vertical="center" shrinkToFit="1"/>
    </xf>
    <xf numFmtId="49" fontId="33" fillId="0" borderId="0" xfId="135" applyNumberFormat="1" applyFont="1"/>
    <xf numFmtId="49" fontId="33" fillId="0" borderId="0" xfId="0" applyNumberFormat="1" applyFont="1">
      <alignment vertical="center"/>
    </xf>
    <xf numFmtId="0" fontId="22" fillId="26"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xf>
    <xf numFmtId="0" fontId="0" fillId="27" borderId="0" xfId="0" applyFill="1">
      <alignment vertical="center"/>
    </xf>
    <xf numFmtId="0" fontId="0" fillId="26" borderId="0" xfId="0" applyFill="1">
      <alignment vertical="center"/>
    </xf>
    <xf numFmtId="49" fontId="22" fillId="24" borderId="12" xfId="46" applyNumberFormat="1" applyFont="1" applyFill="1" applyBorder="1" applyAlignment="1">
      <alignment horizontal="center" vertical="center" shrinkToFit="1"/>
    </xf>
    <xf numFmtId="0" fontId="22" fillId="24" borderId="12" xfId="46" applyNumberFormat="1" applyFont="1" applyFill="1" applyBorder="1" applyAlignment="1">
      <alignment horizontal="center" vertical="center" shrinkToFit="1"/>
    </xf>
    <xf numFmtId="0" fontId="26" fillId="25" borderId="0" xfId="42" applyNumberFormat="1" applyFont="1" applyFill="1">
      <alignment vertical="center"/>
    </xf>
    <xf numFmtId="0" fontId="25" fillId="25" borderId="0" xfId="45" applyNumberFormat="1" applyFont="1" applyFill="1" applyAlignment="1">
      <alignment vertical="center"/>
    </xf>
    <xf numFmtId="0" fontId="0" fillId="28" borderId="0" xfId="0" applyFill="1">
      <alignment vertical="center"/>
    </xf>
    <xf numFmtId="0" fontId="22" fillId="25" borderId="12" xfId="47" applyNumberFormat="1" applyFont="1" applyFill="1" applyBorder="1" applyAlignment="1">
      <alignment horizontal="center" vertical="center"/>
    </xf>
    <xf numFmtId="0" fontId="22" fillId="25" borderId="12" xfId="47" applyNumberFormat="1" applyFont="1" applyFill="1" applyBorder="1" applyAlignment="1">
      <alignment vertical="center"/>
    </xf>
    <xf numFmtId="0" fontId="22" fillId="25" borderId="12" xfId="42" applyNumberFormat="1" applyFont="1" applyFill="1" applyBorder="1" applyAlignment="1">
      <alignment horizontal="left" vertical="center" shrinkToFit="1"/>
    </xf>
    <xf numFmtId="0" fontId="22" fillId="24" borderId="12" xfId="47" applyNumberFormat="1" applyFont="1" applyFill="1" applyBorder="1" applyAlignment="1">
      <alignment vertical="center"/>
    </xf>
    <xf numFmtId="0" fontId="22" fillId="24" borderId="12" xfId="47" applyNumberFormat="1" applyFont="1" applyFill="1" applyBorder="1" applyAlignment="1">
      <alignment horizontal="left" vertical="center"/>
    </xf>
    <xf numFmtId="0" fontId="22" fillId="24" borderId="12" xfId="47" applyNumberFormat="1" applyFont="1" applyFill="1" applyBorder="1" applyAlignment="1">
      <alignment horizontal="center" vertical="center"/>
    </xf>
    <xf numFmtId="0" fontId="22" fillId="24" borderId="12" xfId="42" applyNumberFormat="1" applyFont="1" applyFill="1" applyBorder="1" applyAlignment="1">
      <alignment horizontal="center" vertical="center"/>
    </xf>
    <xf numFmtId="0" fontId="22" fillId="25" borderId="12" xfId="42" applyNumberFormat="1" applyFont="1" applyFill="1" applyBorder="1" applyAlignment="1">
      <alignment horizontal="center" vertical="center"/>
    </xf>
    <xf numFmtId="0" fontId="22" fillId="24" borderId="12" xfId="42" applyNumberFormat="1" applyFont="1" applyFill="1" applyBorder="1" applyAlignment="1">
      <alignment horizontal="left" vertical="center"/>
    </xf>
    <xf numFmtId="49" fontId="33" fillId="29" borderId="0" xfId="0" applyNumberFormat="1" applyFont="1" applyFill="1">
      <alignment vertical="center"/>
    </xf>
    <xf numFmtId="49" fontId="33" fillId="30" borderId="0" xfId="0" applyNumberFormat="1" applyFont="1" applyFill="1">
      <alignment vertical="center"/>
    </xf>
    <xf numFmtId="0" fontId="35" fillId="0" borderId="0" xfId="0" applyFont="1">
      <alignment vertical="center"/>
    </xf>
    <xf numFmtId="49" fontId="33" fillId="26" borderId="0" xfId="0" applyNumberFormat="1" applyFont="1" applyFill="1">
      <alignment vertical="center"/>
    </xf>
    <xf numFmtId="0" fontId="22" fillId="25" borderId="0" xfId="42" applyNumberFormat="1" applyFont="1" applyFill="1" applyAlignment="1">
      <alignment horizontal="left" vertical="center"/>
    </xf>
    <xf numFmtId="0" fontId="22" fillId="24" borderId="0" xfId="47" applyNumberFormat="1" applyFont="1" applyFill="1" applyAlignment="1">
      <alignment horizontal="left" vertical="center" shrinkToFit="1"/>
    </xf>
    <xf numFmtId="0" fontId="0" fillId="25" borderId="12" xfId="0" applyFill="1" applyBorder="1">
      <alignment vertical="center"/>
    </xf>
    <xf numFmtId="0" fontId="22" fillId="24" borderId="0" xfId="47" applyNumberFormat="1" applyFont="1" applyFill="1" applyAlignment="1">
      <alignment vertical="center" shrinkToFit="1"/>
    </xf>
    <xf numFmtId="0" fontId="22" fillId="25" borderId="0" xfId="47" applyNumberFormat="1" applyFont="1" applyFill="1" applyAlignment="1">
      <alignment horizontal="left" vertical="center" shrinkToFit="1"/>
    </xf>
    <xf numFmtId="176" fontId="22" fillId="25" borderId="0" xfId="42" applyNumberFormat="1" applyFont="1" applyFill="1" applyAlignment="1">
      <alignment horizontal="left" vertical="center" shrinkToFit="1"/>
    </xf>
    <xf numFmtId="179" fontId="22" fillId="25" borderId="0" xfId="42" applyFont="1" applyFill="1" applyAlignment="1">
      <alignment horizontal="right" vertical="center"/>
    </xf>
    <xf numFmtId="179" fontId="22" fillId="25" borderId="0" xfId="42" applyFont="1" applyFill="1" applyAlignment="1">
      <alignment horizontal="left" vertical="center"/>
    </xf>
    <xf numFmtId="0" fontId="22" fillId="25" borderId="0" xfId="47" applyNumberFormat="1" applyFont="1" applyFill="1" applyAlignment="1">
      <alignment horizontal="center" vertical="center" shrinkToFit="1"/>
    </xf>
    <xf numFmtId="0" fontId="22" fillId="25" borderId="12" xfId="47" applyNumberFormat="1" applyFont="1" applyFill="1" applyBorder="1" applyAlignment="1">
      <alignment horizontal="left" vertical="center"/>
    </xf>
    <xf numFmtId="0" fontId="22" fillId="25" borderId="12" xfId="47" applyNumberFormat="1" applyFont="1" applyFill="1" applyBorder="1" applyAlignment="1">
      <alignment horizontal="left" vertical="center" shrinkToFit="1"/>
    </xf>
    <xf numFmtId="0" fontId="22" fillId="24" borderId="12" xfId="47" applyNumberFormat="1" applyFont="1" applyFill="1" applyBorder="1" applyAlignment="1">
      <alignment horizontal="left" vertical="center" shrinkToFit="1"/>
    </xf>
    <xf numFmtId="0" fontId="25" fillId="24" borderId="12" xfId="42" applyNumberFormat="1" applyFont="1" applyFill="1" applyBorder="1">
      <alignment vertical="center"/>
    </xf>
    <xf numFmtId="0" fontId="22" fillId="0" borderId="12" xfId="42" applyNumberFormat="1" applyFont="1" applyBorder="1">
      <alignment vertical="center"/>
    </xf>
    <xf numFmtId="179" fontId="22" fillId="25" borderId="12" xfId="42" applyFont="1" applyFill="1" applyBorder="1">
      <alignment vertical="center"/>
    </xf>
    <xf numFmtId="179" fontId="22" fillId="25" borderId="12" xfId="42" applyFont="1" applyFill="1" applyBorder="1" applyAlignment="1">
      <alignment horizontal="right" vertical="center"/>
    </xf>
    <xf numFmtId="176" fontId="22" fillId="25" borderId="12" xfId="42" applyNumberFormat="1" applyFont="1" applyFill="1" applyBorder="1" applyAlignment="1">
      <alignment horizontal="left" vertical="center" shrinkToFit="1"/>
    </xf>
    <xf numFmtId="179" fontId="22" fillId="25" borderId="12" xfId="42" applyFont="1" applyFill="1" applyBorder="1" applyAlignment="1">
      <alignment horizontal="left" vertical="center"/>
    </xf>
    <xf numFmtId="176" fontId="22" fillId="25" borderId="12" xfId="42" applyNumberFormat="1" applyFont="1" applyFill="1" applyBorder="1" applyAlignment="1">
      <alignment vertical="center" shrinkToFit="1"/>
    </xf>
    <xf numFmtId="0" fontId="26" fillId="24" borderId="0" xfId="136" applyNumberFormat="1" applyFont="1" applyFill="1" applyAlignment="1">
      <alignment vertical="center"/>
    </xf>
    <xf numFmtId="0" fontId="22" fillId="31" borderId="0" xfId="0" applyFont="1" applyFill="1">
      <alignment vertical="center"/>
    </xf>
    <xf numFmtId="0" fontId="22" fillId="24" borderId="0" xfId="136" applyNumberFormat="1" applyFont="1" applyFill="1" applyAlignment="1">
      <alignment vertical="center"/>
    </xf>
    <xf numFmtId="0" fontId="22" fillId="24" borderId="0" xfId="136" applyNumberFormat="1" applyFont="1" applyFill="1" applyAlignment="1">
      <alignment horizontal="center" vertical="center"/>
    </xf>
    <xf numFmtId="0" fontId="22" fillId="24" borderId="0" xfId="0" applyFont="1" applyFill="1">
      <alignment vertical="center"/>
    </xf>
    <xf numFmtId="0" fontId="24" fillId="24" borderId="0" xfId="136" applyNumberFormat="1" applyFont="1" applyFill="1" applyAlignment="1">
      <alignment vertical="center"/>
    </xf>
    <xf numFmtId="0" fontId="26" fillId="24" borderId="0" xfId="136" applyNumberFormat="1" applyFont="1" applyFill="1" applyAlignment="1">
      <alignment vertical="center" textRotation="255"/>
    </xf>
    <xf numFmtId="0" fontId="23" fillId="24" borderId="0" xfId="136" applyNumberFormat="1" applyFont="1" applyFill="1" applyAlignment="1">
      <alignment vertical="center" textRotation="255"/>
    </xf>
    <xf numFmtId="0" fontId="28" fillId="24" borderId="0" xfId="0" applyFont="1" applyFill="1" applyAlignment="1">
      <alignment vertical="center" textRotation="255"/>
    </xf>
    <xf numFmtId="0" fontId="2" fillId="24" borderId="0" xfId="0" applyFont="1" applyFill="1" applyAlignment="1">
      <alignment vertical="center" textRotation="255"/>
    </xf>
    <xf numFmtId="0" fontId="26" fillId="24" borderId="0" xfId="136" applyNumberFormat="1" applyFont="1" applyFill="1" applyAlignment="1">
      <alignment horizontal="center" vertical="center"/>
    </xf>
    <xf numFmtId="0" fontId="22" fillId="24" borderId="0" xfId="136" applyNumberFormat="1" applyFont="1" applyFill="1" applyAlignment="1">
      <alignment horizontal="left" vertical="center" wrapText="1"/>
    </xf>
    <xf numFmtId="0" fontId="22" fillId="0" borderId="0" xfId="0" applyFont="1">
      <alignment vertical="center"/>
    </xf>
    <xf numFmtId="0" fontId="22" fillId="24" borderId="0" xfId="136" applyNumberFormat="1" applyFont="1" applyFill="1" applyAlignment="1">
      <alignment vertical="center" shrinkToFit="1"/>
    </xf>
    <xf numFmtId="0" fontId="22" fillId="24" borderId="12" xfId="136" applyNumberFormat="1" applyFont="1" applyFill="1" applyBorder="1" applyAlignment="1">
      <alignment vertical="center"/>
    </xf>
    <xf numFmtId="0" fontId="22" fillId="24" borderId="12" xfId="136" applyNumberFormat="1" applyFont="1" applyFill="1" applyBorder="1" applyAlignment="1">
      <alignment vertical="center" shrinkToFit="1"/>
    </xf>
    <xf numFmtId="0" fontId="22" fillId="24" borderId="32" xfId="136" applyNumberFormat="1" applyFont="1" applyFill="1" applyBorder="1" applyAlignment="1">
      <alignment vertical="center"/>
    </xf>
    <xf numFmtId="0" fontId="22" fillId="24" borderId="32" xfId="136" applyNumberFormat="1" applyFont="1" applyFill="1" applyBorder="1" applyAlignment="1">
      <alignment vertical="center" shrinkToFit="1"/>
    </xf>
    <xf numFmtId="0" fontId="22" fillId="24" borderId="26" xfId="136" applyNumberFormat="1" applyFont="1" applyFill="1" applyBorder="1" applyAlignment="1">
      <alignment horizontal="left"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vertical="center"/>
    </xf>
    <xf numFmtId="0" fontId="22" fillId="24" borderId="31" xfId="136" applyNumberFormat="1" applyFont="1" applyFill="1" applyBorder="1" applyAlignment="1">
      <alignment horizontal="left" vertical="center"/>
    </xf>
    <xf numFmtId="0" fontId="22" fillId="24" borderId="11" xfId="136" applyNumberFormat="1" applyFont="1" applyFill="1" applyBorder="1" applyAlignment="1">
      <alignment horizontal="left" vertical="center"/>
    </xf>
    <xf numFmtId="0" fontId="22" fillId="24" borderId="10"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31" borderId="0" xfId="136" applyNumberFormat="1" applyFont="1" applyFill="1" applyAlignment="1">
      <alignment vertical="center"/>
    </xf>
    <xf numFmtId="0" fontId="22" fillId="25" borderId="0" xfId="136" applyNumberFormat="1" applyFont="1" applyFill="1" applyAlignment="1">
      <alignment vertical="center"/>
    </xf>
    <xf numFmtId="0" fontId="22" fillId="25" borderId="0" xfId="0" applyFont="1" applyFill="1">
      <alignment vertical="center"/>
    </xf>
    <xf numFmtId="0" fontId="22" fillId="25" borderId="12" xfId="0" applyFont="1" applyFill="1" applyBorder="1">
      <alignment vertical="center"/>
    </xf>
    <xf numFmtId="0" fontId="22" fillId="24" borderId="0" xfId="0" applyFont="1" applyFill="1" applyAlignment="1">
      <alignment vertical="center" shrinkToFit="1"/>
    </xf>
    <xf numFmtId="0" fontId="30" fillId="25" borderId="0" xfId="45" applyNumberFormat="1" applyFont="1" applyFill="1" applyAlignment="1">
      <alignment horizontal="left"/>
    </xf>
    <xf numFmtId="0" fontId="30" fillId="25" borderId="0" xfId="137" applyNumberFormat="1" applyFont="1" applyFill="1"/>
    <xf numFmtId="0" fontId="27" fillId="24" borderId="0" xfId="137" applyNumberFormat="1" applyFont="1" applyFill="1"/>
    <xf numFmtId="0" fontId="25" fillId="24" borderId="0" xfId="137" applyNumberFormat="1" applyFont="1" applyFill="1"/>
    <xf numFmtId="0" fontId="25" fillId="24" borderId="0" xfId="137" applyNumberFormat="1" applyFont="1" applyFill="1" applyAlignment="1">
      <alignment vertical="center"/>
    </xf>
    <xf numFmtId="0" fontId="22" fillId="24" borderId="12" xfId="0" applyFont="1" applyFill="1" applyBorder="1">
      <alignment vertical="center"/>
    </xf>
    <xf numFmtId="0" fontId="22" fillId="25" borderId="0" xfId="137" applyNumberFormat="1" applyFont="1" applyFill="1" applyAlignment="1">
      <alignment horizontal="left"/>
    </xf>
    <xf numFmtId="0" fontId="25" fillId="25" borderId="0" xfId="137" applyNumberFormat="1" applyFont="1" applyFill="1" applyAlignment="1">
      <alignment horizontal="left"/>
    </xf>
    <xf numFmtId="0" fontId="27" fillId="25" borderId="0" xfId="137" applyNumberFormat="1" applyFont="1" applyFill="1"/>
    <xf numFmtId="0" fontId="27" fillId="25" borderId="0" xfId="45" applyNumberFormat="1" applyFont="1" applyFill="1"/>
    <xf numFmtId="0" fontId="27" fillId="25" borderId="0" xfId="45" applyNumberFormat="1" applyFont="1" applyFill="1" applyAlignment="1">
      <alignment vertical="center"/>
    </xf>
    <xf numFmtId="0" fontId="22" fillId="25" borderId="0" xfId="46" applyNumberFormat="1" applyFont="1" applyFill="1" applyAlignment="1">
      <alignment horizontal="center" vertical="center" shrinkToFit="1"/>
    </xf>
    <xf numFmtId="49" fontId="22" fillId="25" borderId="0" xfId="47" applyNumberFormat="1" applyFont="1" applyFill="1" applyAlignment="1" applyProtection="1">
      <alignment vertical="center"/>
      <protection locked="0"/>
    </xf>
    <xf numFmtId="49" fontId="22" fillId="25" borderId="0" xfId="47" applyNumberFormat="1" applyFont="1" applyFill="1" applyAlignment="1" applyProtection="1">
      <alignment horizontal="center" vertical="center"/>
      <protection locked="0"/>
    </xf>
    <xf numFmtId="49" fontId="22" fillId="25" borderId="0" xfId="0" applyNumberFormat="1" applyFont="1" applyFill="1" applyProtection="1">
      <alignment vertical="center"/>
      <protection locked="0"/>
    </xf>
    <xf numFmtId="0" fontId="22" fillId="25" borderId="0" xfId="0" applyFont="1" applyFill="1" applyAlignment="1">
      <alignment horizontal="center" vertical="center"/>
    </xf>
    <xf numFmtId="0" fontId="22" fillId="25" borderId="0" xfId="138" applyNumberFormat="1" applyFont="1" applyFill="1" applyAlignment="1">
      <alignment vertical="center"/>
    </xf>
    <xf numFmtId="0" fontId="22" fillId="25" borderId="0" xfId="138" applyNumberFormat="1" applyFont="1" applyFill="1" applyAlignment="1">
      <alignment horizontal="center" vertical="center"/>
    </xf>
    <xf numFmtId="0" fontId="22" fillId="25" borderId="0" xfId="138" applyNumberFormat="1" applyFont="1" applyFill="1" applyAlignment="1">
      <alignment horizontal="left" vertical="center"/>
    </xf>
    <xf numFmtId="0" fontId="22" fillId="25" borderId="0" xfId="138" applyNumberFormat="1" applyFont="1" applyFill="1" applyAlignment="1">
      <alignment vertical="center" shrinkToFit="1"/>
    </xf>
    <xf numFmtId="0" fontId="22" fillId="25" borderId="0" xfId="139" applyNumberFormat="1" applyFont="1" applyFill="1"/>
    <xf numFmtId="49" fontId="22" fillId="25" borderId="0" xfId="138" applyNumberFormat="1" applyFont="1" applyFill="1" applyAlignment="1">
      <alignment horizontal="center" vertical="center" shrinkToFit="1"/>
    </xf>
    <xf numFmtId="0" fontId="22" fillId="25" borderId="0" xfId="140" applyNumberFormat="1" applyFont="1" applyFill="1" applyAlignment="1">
      <alignment vertical="center"/>
    </xf>
    <xf numFmtId="0" fontId="22" fillId="25" borderId="0" xfId="140" applyNumberFormat="1" applyFont="1" applyFill="1" applyAlignment="1">
      <alignment horizontal="left" vertical="center"/>
    </xf>
    <xf numFmtId="0" fontId="32" fillId="25" borderId="12" xfId="0" applyFont="1" applyFill="1" applyBorder="1">
      <alignment vertical="center"/>
    </xf>
    <xf numFmtId="0" fontId="22" fillId="25" borderId="12" xfId="140" applyNumberFormat="1" applyFont="1" applyFill="1" applyBorder="1" applyAlignment="1">
      <alignment vertical="center"/>
    </xf>
    <xf numFmtId="0" fontId="22" fillId="25" borderId="12" xfId="140" applyNumberFormat="1" applyFont="1" applyFill="1" applyBorder="1" applyAlignment="1">
      <alignment horizontal="left" vertical="center"/>
    </xf>
    <xf numFmtId="49" fontId="22" fillId="25" borderId="12" xfId="138" applyNumberFormat="1" applyFont="1" applyFill="1" applyBorder="1" applyAlignment="1">
      <alignment horizontal="center" vertical="center" shrinkToFit="1"/>
    </xf>
    <xf numFmtId="0" fontId="22" fillId="25" borderId="12" xfId="138" applyNumberFormat="1" applyFont="1" applyFill="1" applyBorder="1" applyAlignment="1">
      <alignment vertical="center" shrinkToFit="1"/>
    </xf>
    <xf numFmtId="0" fontId="22" fillId="25" borderId="12" xfId="140" applyNumberFormat="1" applyFont="1" applyFill="1" applyBorder="1" applyAlignment="1">
      <alignment horizontal="center" vertical="center"/>
    </xf>
    <xf numFmtId="0" fontId="32" fillId="25" borderId="12" xfId="46" applyNumberFormat="1" applyFont="1" applyFill="1" applyBorder="1" applyAlignment="1">
      <alignment vertical="center"/>
    </xf>
    <xf numFmtId="0" fontId="32" fillId="25" borderId="0" xfId="46" applyNumberFormat="1" applyFont="1" applyFill="1" applyAlignment="1">
      <alignment vertical="center"/>
    </xf>
    <xf numFmtId="0" fontId="22" fillId="25" borderId="26" xfId="0" applyFont="1" applyFill="1" applyBorder="1">
      <alignment vertical="center"/>
    </xf>
    <xf numFmtId="0" fontId="22" fillId="25" borderId="32" xfId="0" applyFont="1" applyFill="1" applyBorder="1">
      <alignment vertical="center"/>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0" xfId="144" applyNumberFormat="1" applyFont="1" applyFill="1" applyAlignment="1">
      <alignment vertical="center" shrinkToFit="1"/>
    </xf>
    <xf numFmtId="0" fontId="22" fillId="25" borderId="11" xfId="0" applyFont="1" applyFill="1" applyBorder="1">
      <alignment vertical="center"/>
    </xf>
    <xf numFmtId="0" fontId="38" fillId="25" borderId="12" xfId="0" applyFont="1" applyFill="1" applyBorder="1" applyAlignment="1">
      <alignment vertical="center" shrinkToFit="1"/>
    </xf>
    <xf numFmtId="0" fontId="22" fillId="25" borderId="12" xfId="144" applyNumberFormat="1" applyFont="1" applyFill="1" applyBorder="1" applyAlignment="1">
      <alignment vertical="center" shrinkToFit="1"/>
    </xf>
    <xf numFmtId="0" fontId="22" fillId="25" borderId="10" xfId="0" applyFont="1" applyFill="1" applyBorder="1">
      <alignment vertical="center"/>
    </xf>
    <xf numFmtId="0" fontId="22" fillId="25" borderId="11" xfId="0" applyFont="1" applyFill="1" applyBorder="1" applyAlignment="1">
      <alignment horizontal="center" vertical="center"/>
    </xf>
    <xf numFmtId="0" fontId="36" fillId="25" borderId="0" xfId="0" applyFont="1" applyFill="1">
      <alignment vertical="center"/>
    </xf>
    <xf numFmtId="0" fontId="32" fillId="25" borderId="11" xfId="0" applyFont="1" applyFill="1" applyBorder="1">
      <alignment vertical="center"/>
    </xf>
    <xf numFmtId="0" fontId="32" fillId="25" borderId="12" xfId="0" applyFont="1" applyFill="1" applyBorder="1" applyAlignment="1">
      <alignment horizontal="center" vertical="center"/>
    </xf>
    <xf numFmtId="0" fontId="32" fillId="25" borderId="10" xfId="0" applyFont="1" applyFill="1" applyBorder="1">
      <alignment vertical="center"/>
    </xf>
    <xf numFmtId="0" fontId="22" fillId="25" borderId="0" xfId="145" applyNumberFormat="1" applyFont="1" applyFill="1" applyAlignment="1">
      <alignment vertical="center"/>
    </xf>
    <xf numFmtId="0" fontId="22" fillId="25" borderId="0" xfId="145" applyNumberFormat="1" applyFont="1" applyFill="1" applyAlignment="1">
      <alignment horizontal="center" vertical="center"/>
    </xf>
    <xf numFmtId="0" fontId="21" fillId="25" borderId="0" xfId="145" applyNumberFormat="1" applyFont="1" applyFill="1" applyAlignment="1">
      <alignment horizontal="center" vertical="center"/>
    </xf>
    <xf numFmtId="0" fontId="26" fillId="25" borderId="32" xfId="0" applyFont="1" applyFill="1" applyBorder="1" applyAlignment="1">
      <alignment vertical="center" shrinkToFit="1"/>
    </xf>
    <xf numFmtId="0" fontId="26" fillId="25" borderId="12" xfId="0" applyFont="1" applyFill="1" applyBorder="1" applyAlignment="1">
      <alignment vertical="center" shrinkToFit="1"/>
    </xf>
    <xf numFmtId="0" fontId="22" fillId="25" borderId="0" xfId="145" applyNumberFormat="1" applyFont="1" applyFill="1" applyAlignment="1">
      <alignment vertical="top"/>
    </xf>
    <xf numFmtId="0" fontId="22" fillId="25" borderId="0" xfId="145" applyNumberFormat="1" applyFont="1" applyFill="1" applyAlignment="1">
      <alignment horizontal="left" vertical="center" wrapText="1"/>
    </xf>
    <xf numFmtId="0" fontId="22" fillId="25" borderId="0" xfId="145" applyNumberFormat="1" applyFont="1" applyFill="1" applyAlignment="1">
      <alignment vertical="center" shrinkToFit="1"/>
    </xf>
    <xf numFmtId="0" fontId="22" fillId="25" borderId="12" xfId="145" applyNumberFormat="1" applyFont="1" applyFill="1" applyBorder="1" applyAlignment="1">
      <alignment vertical="center"/>
    </xf>
    <xf numFmtId="0" fontId="22" fillId="25" borderId="12" xfId="145" applyNumberFormat="1" applyFont="1" applyFill="1" applyBorder="1" applyAlignment="1">
      <alignment vertical="center" shrinkToFit="1"/>
    </xf>
    <xf numFmtId="0" fontId="22" fillId="25" borderId="0" xfId="145" applyNumberFormat="1" applyFont="1" applyFill="1" applyAlignment="1">
      <alignment vertical="top" shrinkToFit="1"/>
    </xf>
    <xf numFmtId="0" fontId="22" fillId="25" borderId="12" xfId="145" applyNumberFormat="1" applyFont="1" applyFill="1" applyBorder="1" applyAlignment="1">
      <alignment vertical="top" shrinkToFit="1"/>
    </xf>
    <xf numFmtId="0" fontId="22" fillId="25" borderId="0" xfId="145" applyNumberFormat="1" applyFont="1" applyFill="1" applyAlignment="1">
      <alignment horizontal="left" vertical="center"/>
    </xf>
    <xf numFmtId="0" fontId="40" fillId="25" borderId="0" xfId="145" applyNumberFormat="1" applyFont="1" applyFill="1" applyAlignment="1">
      <alignment horizontal="left" vertical="center" shrinkToFit="1"/>
    </xf>
    <xf numFmtId="0" fontId="22" fillId="25" borderId="31" xfId="145" applyNumberFormat="1" applyFont="1" applyFill="1" applyBorder="1" applyAlignment="1">
      <alignment horizontal="center" vertical="center"/>
    </xf>
    <xf numFmtId="0" fontId="22" fillId="25" borderId="10" xfId="145" applyNumberFormat="1" applyFont="1" applyFill="1" applyBorder="1" applyAlignment="1">
      <alignment horizontal="center" vertical="center"/>
    </xf>
    <xf numFmtId="0" fontId="22" fillId="25" borderId="15" xfId="145" applyNumberFormat="1" applyFont="1" applyFill="1" applyBorder="1" applyAlignment="1">
      <alignment vertical="top"/>
    </xf>
    <xf numFmtId="0" fontId="22" fillId="25" borderId="0" xfId="142" applyNumberFormat="1" applyFont="1" applyFill="1" applyAlignment="1">
      <alignment vertical="center"/>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left" vertical="center"/>
    </xf>
    <xf numFmtId="180" fontId="22" fillId="25" borderId="0" xfId="0" applyNumberFormat="1" applyFont="1" applyFill="1">
      <alignment vertical="center"/>
    </xf>
    <xf numFmtId="0" fontId="22" fillId="25" borderId="0" xfId="143" applyNumberFormat="1" applyFont="1" applyFill="1" applyAlignment="1">
      <alignment vertical="center"/>
    </xf>
    <xf numFmtId="0" fontId="27" fillId="25" borderId="0" xfId="0" applyFont="1" applyFill="1" applyAlignment="1">
      <alignment horizontal="right" vertical="center" shrinkToFit="1"/>
    </xf>
    <xf numFmtId="0" fontId="27" fillId="25" borderId="0" xfId="0" applyFont="1" applyFill="1">
      <alignment vertical="center"/>
    </xf>
    <xf numFmtId="0" fontId="22" fillId="25" borderId="12" xfId="141" applyNumberFormat="1" applyFont="1" applyFill="1" applyBorder="1" applyAlignment="1">
      <alignment horizontal="center" vertical="center"/>
    </xf>
    <xf numFmtId="0" fontId="22" fillId="25" borderId="12" xfId="142" applyNumberFormat="1" applyFont="1" applyFill="1" applyBorder="1" applyAlignment="1">
      <alignment vertical="center"/>
    </xf>
    <xf numFmtId="0" fontId="22" fillId="25" borderId="12" xfId="142" applyNumberFormat="1" applyFont="1" applyFill="1" applyBorder="1" applyAlignment="1">
      <alignment horizontal="center" vertical="center"/>
    </xf>
    <xf numFmtId="0" fontId="32" fillId="25" borderId="12" xfId="142" applyNumberFormat="1" applyFont="1" applyFill="1" applyBorder="1" applyAlignment="1">
      <alignment vertical="center"/>
    </xf>
    <xf numFmtId="0" fontId="32" fillId="25" borderId="12" xfId="142" applyNumberFormat="1" applyFont="1" applyFill="1" applyBorder="1" applyAlignment="1">
      <alignment horizontal="center" vertical="center"/>
    </xf>
    <xf numFmtId="0" fontId="22" fillId="25" borderId="0" xfId="143" applyNumberFormat="1" applyFont="1" applyFill="1" applyAlignment="1">
      <alignment horizontal="center" vertical="center"/>
    </xf>
    <xf numFmtId="0" fontId="22" fillId="25" borderId="0" xfId="143" applyNumberFormat="1" applyFont="1" applyFill="1" applyAlignment="1">
      <alignment horizontal="left" vertical="center"/>
    </xf>
    <xf numFmtId="0" fontId="22" fillId="25" borderId="12" xfId="143" applyNumberFormat="1" applyFont="1" applyFill="1" applyBorder="1" applyAlignment="1">
      <alignment vertical="center"/>
    </xf>
    <xf numFmtId="0" fontId="22" fillId="25" borderId="12" xfId="143" applyNumberFormat="1" applyFont="1" applyFill="1" applyBorder="1" applyAlignment="1">
      <alignment horizontal="center" vertical="center"/>
    </xf>
    <xf numFmtId="49" fontId="22" fillId="25" borderId="12" xfId="46" applyNumberFormat="1" applyFont="1" applyFill="1" applyBorder="1" applyAlignment="1">
      <alignment horizontal="left" vertical="center" shrinkToFit="1"/>
    </xf>
    <xf numFmtId="0" fontId="22" fillId="25" borderId="0" xfId="146" applyNumberFormat="1" applyFont="1" applyFill="1" applyAlignment="1">
      <alignment vertical="center"/>
    </xf>
    <xf numFmtId="0" fontId="22" fillId="25" borderId="0" xfId="146" applyNumberFormat="1" applyFont="1" applyFill="1" applyAlignment="1">
      <alignment horizontal="center" vertical="center"/>
    </xf>
    <xf numFmtId="0" fontId="22" fillId="25" borderId="0" xfId="147" applyNumberFormat="1" applyFont="1" applyFill="1"/>
    <xf numFmtId="0" fontId="22" fillId="25" borderId="12" xfId="146" applyNumberFormat="1" applyFont="1" applyFill="1" applyBorder="1" applyAlignment="1">
      <alignment vertical="center"/>
    </xf>
    <xf numFmtId="0" fontId="22" fillId="25" borderId="12" xfId="146" applyNumberFormat="1" applyFont="1" applyFill="1" applyBorder="1" applyAlignment="1">
      <alignment horizontal="left" vertical="center"/>
    </xf>
    <xf numFmtId="0" fontId="22" fillId="25" borderId="12" xfId="146" applyNumberFormat="1" applyFont="1" applyFill="1" applyBorder="1" applyAlignment="1">
      <alignment horizontal="left" vertical="center" shrinkToFit="1"/>
    </xf>
    <xf numFmtId="0" fontId="34" fillId="25" borderId="0" xfId="0" applyFont="1" applyFill="1">
      <alignment vertical="center"/>
    </xf>
    <xf numFmtId="0" fontId="22" fillId="25" borderId="12" xfId="0" applyFont="1" applyFill="1" applyBorder="1" applyAlignment="1">
      <alignment horizontal="center" vertical="center"/>
    </xf>
    <xf numFmtId="0" fontId="22" fillId="25" borderId="0" xfId="48" applyNumberFormat="1" applyFont="1" applyFill="1" applyAlignment="1">
      <alignment horizontal="center" vertical="center"/>
    </xf>
    <xf numFmtId="0" fontId="22" fillId="25" borderId="0" xfId="0" applyFont="1" applyFill="1" applyAlignment="1">
      <alignment horizontal="left" vertical="center"/>
    </xf>
    <xf numFmtId="176" fontId="22" fillId="25" borderId="12" xfId="0" applyNumberFormat="1" applyFont="1" applyFill="1" applyBorder="1" applyAlignment="1">
      <alignment horizontal="center" vertical="center"/>
    </xf>
    <xf numFmtId="0" fontId="22" fillId="25" borderId="16" xfId="0" applyFont="1" applyFill="1" applyBorder="1">
      <alignment vertical="center"/>
    </xf>
    <xf numFmtId="0" fontId="51" fillId="24" borderId="0" xfId="46" applyNumberFormat="1" applyFont="1" applyFill="1" applyAlignment="1" applyProtection="1">
      <alignment vertical="center"/>
      <protection locked="0"/>
    </xf>
    <xf numFmtId="0" fontId="51" fillId="25" borderId="0" xfId="46" applyNumberFormat="1" applyFont="1" applyFill="1" applyAlignment="1" applyProtection="1">
      <alignment vertical="center"/>
      <protection locked="0"/>
    </xf>
    <xf numFmtId="0" fontId="52" fillId="0" borderId="0" xfId="0" applyFont="1">
      <alignment vertical="center"/>
    </xf>
    <xf numFmtId="0" fontId="51" fillId="24" borderId="0" xfId="0" applyFont="1" applyFill="1">
      <alignment vertical="center"/>
    </xf>
    <xf numFmtId="183" fontId="22" fillId="24" borderId="12" xfId="47" applyNumberFormat="1" applyFont="1" applyFill="1" applyBorder="1" applyAlignment="1">
      <alignment vertical="center"/>
    </xf>
    <xf numFmtId="49" fontId="22" fillId="25" borderId="0" xfId="47" applyNumberFormat="1" applyFont="1" applyFill="1" applyAlignment="1">
      <alignment vertical="center"/>
    </xf>
    <xf numFmtId="49" fontId="22" fillId="25" borderId="0" xfId="47" applyNumberFormat="1" applyFont="1" applyFill="1" applyAlignment="1">
      <alignment horizontal="center" vertical="center"/>
    </xf>
    <xf numFmtId="49" fontId="22" fillId="25" borderId="0" xfId="0" applyNumberFormat="1" applyFont="1" applyFill="1">
      <alignment vertical="center"/>
    </xf>
    <xf numFmtId="49" fontId="22" fillId="25" borderId="0" xfId="0" applyNumberFormat="1" applyFont="1" applyFill="1" applyAlignment="1">
      <alignment horizontal="right" vertical="center"/>
    </xf>
    <xf numFmtId="0" fontId="42" fillId="0" borderId="32" xfId="0" applyFont="1" applyBorder="1" applyProtection="1">
      <alignment vertical="center"/>
      <protection locked="0"/>
    </xf>
    <xf numFmtId="0" fontId="42" fillId="0" borderId="31" xfId="0" applyFont="1" applyBorder="1" applyProtection="1">
      <alignment vertical="center"/>
      <protection locked="0"/>
    </xf>
    <xf numFmtId="0" fontId="42" fillId="0" borderId="0" xfId="0" applyFont="1" applyProtection="1">
      <alignment vertical="center"/>
      <protection locked="0"/>
    </xf>
    <xf numFmtId="0" fontId="42" fillId="0" borderId="14" xfId="0" applyFont="1" applyBorder="1" applyProtection="1">
      <alignment vertical="center"/>
      <protection locked="0"/>
    </xf>
    <xf numFmtId="0" fontId="42" fillId="0" borderId="12" xfId="0" applyFont="1" applyBorder="1" applyProtection="1">
      <alignment vertical="center"/>
      <protection locked="0"/>
    </xf>
    <xf numFmtId="0" fontId="42" fillId="0" borderId="20" xfId="0" applyFont="1" applyBorder="1" applyProtection="1">
      <alignment vertical="center"/>
      <protection locked="0"/>
    </xf>
    <xf numFmtId="0" fontId="42" fillId="0" borderId="10" xfId="0" applyFont="1" applyBorder="1" applyProtection="1">
      <alignment vertical="center"/>
      <protection locked="0"/>
    </xf>
    <xf numFmtId="0" fontId="42" fillId="32" borderId="19" xfId="0" applyFont="1" applyFill="1" applyBorder="1" applyProtection="1">
      <alignment vertical="center"/>
      <protection locked="0"/>
    </xf>
    <xf numFmtId="0" fontId="42" fillId="0" borderId="26" xfId="0" applyFont="1" applyBorder="1" applyProtection="1">
      <alignment vertical="center"/>
      <protection locked="0"/>
    </xf>
    <xf numFmtId="0" fontId="42" fillId="0" borderId="13" xfId="0" applyFont="1" applyBorder="1" applyProtection="1">
      <alignment vertical="center"/>
      <protection locked="0"/>
    </xf>
    <xf numFmtId="0" fontId="45" fillId="0" borderId="14" xfId="0" applyFont="1" applyBorder="1" applyProtection="1">
      <alignment vertical="center"/>
      <protection locked="0"/>
    </xf>
    <xf numFmtId="0" fontId="42" fillId="0" borderId="11" xfId="0" applyFont="1" applyBorder="1" applyProtection="1">
      <alignment vertical="center"/>
      <protection locked="0"/>
    </xf>
    <xf numFmtId="0" fontId="0" fillId="0" borderId="19" xfId="0" applyBorder="1" applyAlignment="1" applyProtection="1">
      <alignment vertical="center" wrapText="1"/>
      <protection locked="0"/>
    </xf>
    <xf numFmtId="0" fontId="43" fillId="0" borderId="13" xfId="0" applyFont="1" applyBorder="1" applyProtection="1">
      <alignment vertical="center"/>
      <protection locked="0"/>
    </xf>
    <xf numFmtId="0" fontId="43" fillId="0" borderId="0" xfId="0" applyFont="1" applyProtection="1">
      <alignment vertical="center"/>
      <protection locked="0"/>
    </xf>
    <xf numFmtId="0" fontId="43" fillId="0" borderId="14" xfId="0" applyFont="1" applyBorder="1" applyProtection="1">
      <alignment vertical="center"/>
      <protection locked="0"/>
    </xf>
    <xf numFmtId="0" fontId="42" fillId="0" borderId="14" xfId="0" applyFont="1" applyBorder="1" applyAlignment="1" applyProtection="1">
      <alignment vertical="center" shrinkToFit="1"/>
      <protection locked="0"/>
    </xf>
    <xf numFmtId="0" fontId="42" fillId="32" borderId="14" xfId="0" applyFont="1" applyFill="1" applyBorder="1" applyProtection="1">
      <alignment vertical="center"/>
      <protection locked="0"/>
    </xf>
    <xf numFmtId="0" fontId="42" fillId="0" borderId="31" xfId="0" applyFont="1" applyBorder="1" applyAlignment="1" applyProtection="1">
      <alignment vertical="center" shrinkToFit="1"/>
      <protection locked="0"/>
    </xf>
    <xf numFmtId="0" fontId="42" fillId="0" borderId="20" xfId="0" applyFont="1" applyBorder="1" applyAlignment="1" applyProtection="1">
      <alignment vertical="center" shrinkToFit="1"/>
      <protection locked="0"/>
    </xf>
    <xf numFmtId="0" fontId="42" fillId="0" borderId="10" xfId="0" applyFont="1" applyBorder="1" applyAlignment="1" applyProtection="1">
      <alignment vertical="center" shrinkToFit="1"/>
      <protection locked="0"/>
    </xf>
    <xf numFmtId="0" fontId="42" fillId="0" borderId="0" xfId="0" applyFont="1" applyAlignment="1" applyProtection="1">
      <alignment vertical="center" shrinkToFit="1"/>
      <protection locked="0"/>
    </xf>
    <xf numFmtId="0" fontId="42" fillId="0" borderId="19" xfId="0" applyFont="1" applyBorder="1" applyProtection="1">
      <alignment vertical="center"/>
      <protection locked="0"/>
    </xf>
    <xf numFmtId="0" fontId="42" fillId="0" borderId="31" xfId="0" applyFont="1" applyBorder="1" applyAlignment="1" applyProtection="1">
      <alignment horizontal="left" vertical="center"/>
      <protection locked="0"/>
    </xf>
    <xf numFmtId="0" fontId="42" fillId="0" borderId="13" xfId="0" applyFont="1" applyBorder="1" applyAlignment="1" applyProtection="1">
      <alignment vertical="center" shrinkToFit="1"/>
      <protection locked="0"/>
    </xf>
    <xf numFmtId="0" fontId="42" fillId="25" borderId="32" xfId="0" applyFont="1" applyFill="1" applyBorder="1" applyProtection="1">
      <alignment vertical="center"/>
      <protection locked="0"/>
    </xf>
    <xf numFmtId="0" fontId="42" fillId="25" borderId="31" xfId="0" applyFont="1" applyFill="1" applyBorder="1" applyProtection="1">
      <alignment vertical="center"/>
      <protection locked="0"/>
    </xf>
    <xf numFmtId="0" fontId="42" fillId="25" borderId="0" xfId="0" applyFont="1" applyFill="1" applyProtection="1">
      <alignment vertical="center"/>
      <protection locked="0"/>
    </xf>
    <xf numFmtId="0" fontId="42" fillId="25" borderId="14" xfId="0" applyFont="1" applyFill="1" applyBorder="1" applyProtection="1">
      <alignment vertical="center"/>
      <protection locked="0"/>
    </xf>
    <xf numFmtId="0" fontId="42" fillId="25" borderId="14" xfId="0" applyFont="1" applyFill="1" applyBorder="1" applyAlignment="1" applyProtection="1">
      <alignment vertical="center" shrinkToFit="1"/>
      <protection locked="0"/>
    </xf>
    <xf numFmtId="0" fontId="42" fillId="25" borderId="12" xfId="0" applyFont="1" applyFill="1" applyBorder="1" applyProtection="1">
      <alignment vertical="center"/>
      <protection locked="0"/>
    </xf>
    <xf numFmtId="0" fontId="42" fillId="25" borderId="10" xfId="0" applyFont="1" applyFill="1" applyBorder="1" applyProtection="1">
      <alignment vertical="center"/>
      <protection locked="0"/>
    </xf>
    <xf numFmtId="0" fontId="42" fillId="25" borderId="26" xfId="0" applyFont="1" applyFill="1" applyBorder="1" applyProtection="1">
      <alignment vertical="center"/>
      <protection locked="0"/>
    </xf>
    <xf numFmtId="0" fontId="42" fillId="25" borderId="13" xfId="0" applyFont="1" applyFill="1" applyBorder="1" applyProtection="1">
      <alignment vertical="center"/>
      <protection locked="0"/>
    </xf>
    <xf numFmtId="0" fontId="42" fillId="25" borderId="11" xfId="0" applyFont="1" applyFill="1" applyBorder="1" applyProtection="1">
      <alignment vertical="center"/>
      <protection locked="0"/>
    </xf>
    <xf numFmtId="0" fontId="0" fillId="25" borderId="19" xfId="0" applyFill="1" applyBorder="1" applyProtection="1">
      <alignment vertical="center"/>
      <protection locked="0"/>
    </xf>
    <xf numFmtId="0" fontId="0" fillId="25" borderId="19" xfId="0" applyFill="1" applyBorder="1" applyAlignment="1" applyProtection="1">
      <alignment vertical="center" wrapText="1"/>
      <protection locked="0"/>
    </xf>
    <xf numFmtId="0" fontId="42" fillId="25" borderId="21" xfId="0" applyFont="1" applyFill="1" applyBorder="1" applyProtection="1">
      <alignment vertical="center"/>
      <protection locked="0"/>
    </xf>
    <xf numFmtId="0" fontId="42" fillId="25" borderId="19" xfId="0" applyFont="1" applyFill="1" applyBorder="1" applyProtection="1">
      <alignment vertical="center"/>
      <protection locked="0"/>
    </xf>
    <xf numFmtId="0" fontId="42" fillId="25" borderId="0" xfId="0" applyFont="1" applyFill="1" applyAlignment="1" applyProtection="1">
      <alignment vertical="center" shrinkToFit="1"/>
      <protection locked="0"/>
    </xf>
    <xf numFmtId="0" fontId="42" fillId="25" borderId="20" xfId="0" applyFont="1" applyFill="1" applyBorder="1" applyProtection="1">
      <alignment vertical="center"/>
      <protection locked="0"/>
    </xf>
    <xf numFmtId="0" fontId="43" fillId="25" borderId="0" xfId="0" applyFont="1" applyFill="1" applyProtection="1">
      <alignment vertical="center"/>
      <protection locked="0"/>
    </xf>
    <xf numFmtId="0" fontId="43" fillId="25" borderId="32" xfId="0" applyFont="1" applyFill="1" applyBorder="1" applyProtection="1">
      <alignment vertical="center"/>
      <protection locked="0"/>
    </xf>
    <xf numFmtId="0" fontId="43" fillId="25" borderId="31" xfId="0" applyFont="1" applyFill="1" applyBorder="1" applyProtection="1">
      <alignment vertical="center"/>
      <protection locked="0"/>
    </xf>
    <xf numFmtId="0" fontId="43" fillId="25" borderId="13" xfId="0" applyFont="1" applyFill="1" applyBorder="1" applyProtection="1">
      <alignment vertical="center"/>
      <protection locked="0"/>
    </xf>
    <xf numFmtId="0" fontId="43" fillId="25" borderId="14" xfId="0" applyFont="1" applyFill="1" applyBorder="1" applyProtection="1">
      <alignment vertical="center"/>
      <protection locked="0"/>
    </xf>
    <xf numFmtId="0" fontId="43" fillId="25" borderId="12" xfId="0" applyFont="1" applyFill="1" applyBorder="1" applyProtection="1">
      <alignment vertical="center"/>
      <protection locked="0"/>
    </xf>
    <xf numFmtId="0" fontId="43" fillId="25" borderId="10" xfId="0" applyFont="1" applyFill="1" applyBorder="1" applyProtection="1">
      <alignment vertical="center"/>
      <protection locked="0"/>
    </xf>
    <xf numFmtId="0" fontId="42" fillId="25" borderId="12" xfId="0" applyFont="1" applyFill="1" applyBorder="1" applyAlignment="1" applyProtection="1">
      <alignment vertical="center" shrinkToFit="1"/>
      <protection locked="0"/>
    </xf>
    <xf numFmtId="0" fontId="42" fillId="25" borderId="10" xfId="0" applyFont="1" applyFill="1" applyBorder="1" applyAlignment="1" applyProtection="1">
      <alignment vertical="center" shrinkToFit="1"/>
      <protection locked="0"/>
    </xf>
    <xf numFmtId="0" fontId="42" fillId="25" borderId="32" xfId="0" applyFont="1" applyFill="1" applyBorder="1" applyAlignment="1" applyProtection="1">
      <alignment vertical="center" shrinkToFit="1"/>
      <protection locked="0"/>
    </xf>
    <xf numFmtId="0" fontId="42" fillId="25" borderId="31" xfId="0" applyFont="1" applyFill="1" applyBorder="1" applyAlignment="1" applyProtection="1">
      <alignment vertical="center" shrinkToFit="1"/>
      <protection locked="0"/>
    </xf>
    <xf numFmtId="0" fontId="48" fillId="25" borderId="20" xfId="0" applyFont="1" applyFill="1" applyBorder="1" applyProtection="1">
      <alignment vertical="center"/>
      <protection locked="0"/>
    </xf>
    <xf numFmtId="0" fontId="42" fillId="25" borderId="21" xfId="0" applyFont="1" applyFill="1" applyBorder="1" applyAlignment="1" applyProtection="1">
      <alignment horizontal="left" vertical="center"/>
      <protection locked="0"/>
    </xf>
    <xf numFmtId="0" fontId="48" fillId="25" borderId="0" xfId="0" applyFont="1" applyFill="1" applyProtection="1">
      <alignment vertical="center"/>
      <protection locked="0"/>
    </xf>
    <xf numFmtId="0" fontId="48" fillId="25" borderId="19" xfId="0" applyFont="1" applyFill="1" applyBorder="1" applyAlignment="1" applyProtection="1">
      <alignment vertical="center" wrapText="1"/>
      <protection locked="0"/>
    </xf>
    <xf numFmtId="0" fontId="42" fillId="25" borderId="31" xfId="0" applyFont="1" applyFill="1" applyBorder="1" applyAlignment="1" applyProtection="1">
      <alignment horizontal="left" vertical="center"/>
      <protection locked="0"/>
    </xf>
    <xf numFmtId="0" fontId="42" fillId="25" borderId="13" xfId="0" applyFont="1" applyFill="1" applyBorder="1" applyAlignment="1" applyProtection="1">
      <alignment vertical="center" shrinkToFit="1"/>
      <protection locked="0"/>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wrapText="1"/>
    </xf>
    <xf numFmtId="0" fontId="22" fillId="24" borderId="26" xfId="48" applyNumberFormat="1" applyFont="1" applyFill="1" applyBorder="1" applyAlignment="1">
      <alignment vertical="center"/>
    </xf>
    <xf numFmtId="0" fontId="22" fillId="24" borderId="32" xfId="48" applyNumberFormat="1" applyFont="1" applyFill="1" applyBorder="1" applyAlignment="1">
      <alignment vertical="center"/>
    </xf>
    <xf numFmtId="0" fontId="22" fillId="24" borderId="31" xfId="48" applyNumberFormat="1" applyFont="1" applyFill="1" applyBorder="1" applyAlignment="1">
      <alignment vertical="center"/>
    </xf>
    <xf numFmtId="0" fontId="22" fillId="24" borderId="11" xfId="48" applyNumberFormat="1" applyFont="1" applyFill="1" applyBorder="1" applyAlignment="1">
      <alignment vertical="center"/>
    </xf>
    <xf numFmtId="0" fontId="22" fillId="24" borderId="10" xfId="48" applyNumberFormat="1" applyFont="1" applyFill="1" applyBorder="1" applyAlignment="1">
      <alignment vertical="center"/>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2" xfId="48" applyNumberFormat="1" applyFont="1" applyFill="1" applyBorder="1" applyAlignment="1">
      <alignment vertical="top"/>
    </xf>
    <xf numFmtId="0" fontId="31" fillId="25" borderId="0" xfId="0" applyFont="1" applyFill="1">
      <alignment vertical="center"/>
    </xf>
    <xf numFmtId="0" fontId="0" fillId="33" borderId="0" xfId="0" applyFill="1">
      <alignment vertical="center"/>
    </xf>
    <xf numFmtId="0" fontId="0" fillId="25" borderId="32" xfId="0" applyFill="1" applyBorder="1">
      <alignment vertical="center"/>
    </xf>
    <xf numFmtId="0" fontId="0" fillId="25" borderId="41" xfId="0" applyFill="1" applyBorder="1">
      <alignment vertical="center"/>
    </xf>
    <xf numFmtId="0" fontId="0" fillId="25" borderId="41" xfId="0" applyFill="1" applyBorder="1" applyAlignment="1">
      <alignment vertical="center" wrapText="1"/>
    </xf>
    <xf numFmtId="0" fontId="0" fillId="25" borderId="41" xfId="0" applyFill="1" applyBorder="1" applyAlignment="1">
      <alignment horizontal="center" vertical="center"/>
    </xf>
    <xf numFmtId="0" fontId="0" fillId="25" borderId="41" xfId="0" applyFill="1" applyBorder="1" applyAlignment="1">
      <alignment horizontal="center" vertical="center" wrapText="1"/>
    </xf>
    <xf numFmtId="0" fontId="0" fillId="25" borderId="0" xfId="0" applyFill="1" applyAlignment="1">
      <alignment vertical="center" wrapText="1"/>
    </xf>
    <xf numFmtId="0" fontId="0" fillId="25" borderId="41" xfId="0" applyFill="1" applyBorder="1" applyAlignment="1" applyProtection="1">
      <alignment vertical="center" wrapText="1"/>
      <protection locked="0"/>
    </xf>
    <xf numFmtId="0" fontId="0" fillId="25" borderId="32" xfId="0" applyFill="1" applyBorder="1" applyAlignment="1">
      <alignment vertical="center" wrapText="1"/>
    </xf>
    <xf numFmtId="0" fontId="0" fillId="25" borderId="12" xfId="0" applyFill="1" applyBorder="1" applyAlignment="1">
      <alignment vertical="center" wrapText="1"/>
    </xf>
    <xf numFmtId="0" fontId="0" fillId="0" borderId="0" xfId="0" applyAlignment="1">
      <alignment vertical="center" wrapText="1"/>
    </xf>
    <xf numFmtId="0" fontId="0" fillId="27" borderId="0" xfId="0" applyFill="1" applyAlignment="1">
      <alignment vertical="center" wrapText="1"/>
    </xf>
    <xf numFmtId="49" fontId="33" fillId="0" borderId="0" xfId="135" applyNumberFormat="1" applyFont="1" applyAlignment="1">
      <alignment wrapText="1"/>
    </xf>
    <xf numFmtId="0" fontId="57" fillId="25" borderId="41" xfId="0" applyFont="1" applyFill="1" applyBorder="1">
      <alignment vertical="center"/>
    </xf>
    <xf numFmtId="0" fontId="58" fillId="0" borderId="0" xfId="0" applyFont="1">
      <alignment vertical="center"/>
    </xf>
    <xf numFmtId="0" fontId="59" fillId="0" borderId="0" xfId="0" applyFont="1">
      <alignment vertical="center"/>
    </xf>
    <xf numFmtId="0" fontId="51" fillId="25" borderId="0" xfId="46" applyNumberFormat="1" applyFont="1" applyFill="1" applyAlignment="1">
      <alignment vertical="center"/>
    </xf>
    <xf numFmtId="0" fontId="60" fillId="0" borderId="0" xfId="0" applyFont="1">
      <alignment vertical="center"/>
    </xf>
    <xf numFmtId="0" fontId="60" fillId="34" borderId="0" xfId="0" applyFont="1" applyFill="1">
      <alignment vertical="center"/>
    </xf>
    <xf numFmtId="179" fontId="27" fillId="25" borderId="0" xfId="42" applyFont="1" applyFill="1" applyProtection="1">
      <alignment vertical="center"/>
      <protection locked="0"/>
    </xf>
    <xf numFmtId="0" fontId="42" fillId="0" borderId="21" xfId="0" applyFont="1" applyBorder="1" applyProtection="1">
      <alignment vertical="center"/>
      <protection locked="0"/>
    </xf>
    <xf numFmtId="0" fontId="0" fillId="0" borderId="19" xfId="0" applyBorder="1" applyProtection="1">
      <alignment vertical="center"/>
      <protection locked="0"/>
    </xf>
    <xf numFmtId="0" fontId="42" fillId="0" borderId="19" xfId="0" applyFont="1" applyBorder="1" applyAlignment="1" applyProtection="1">
      <alignment horizontal="center" vertical="center"/>
      <protection locked="0"/>
    </xf>
    <xf numFmtId="0" fontId="42" fillId="0" borderId="13" xfId="0" applyFont="1" applyBorder="1" applyAlignment="1" applyProtection="1">
      <alignment horizontal="center" vertical="center" wrapText="1"/>
      <protection locked="0"/>
    </xf>
    <xf numFmtId="0" fontId="42" fillId="0" borderId="14" xfId="0" applyFont="1" applyBorder="1" applyAlignment="1" applyProtection="1">
      <alignment horizontal="center" vertical="center" wrapText="1"/>
      <protection locked="0"/>
    </xf>
    <xf numFmtId="0" fontId="42" fillId="0" borderId="21" xfId="0" applyFont="1" applyBorder="1" applyAlignment="1" applyProtection="1">
      <alignment vertical="center" shrinkToFit="1"/>
      <protection locked="0"/>
    </xf>
    <xf numFmtId="0" fontId="42" fillId="0" borderId="19" xfId="0" applyFont="1" applyBorder="1" applyAlignment="1" applyProtection="1">
      <alignment vertical="center" shrinkToFit="1"/>
      <protection locked="0"/>
    </xf>
    <xf numFmtId="0" fontId="48" fillId="0" borderId="20" xfId="0" applyFont="1" applyBorder="1" applyProtection="1">
      <alignment vertical="center"/>
      <protection locked="0"/>
    </xf>
    <xf numFmtId="0" fontId="42" fillId="0" borderId="21" xfId="0" applyFont="1" applyBorder="1" applyAlignment="1" applyProtection="1">
      <alignment horizontal="left" vertical="center"/>
      <protection locked="0"/>
    </xf>
    <xf numFmtId="0" fontId="48" fillId="0" borderId="19" xfId="0" applyFont="1" applyBorder="1" applyAlignment="1" applyProtection="1">
      <alignment vertical="center" shrinkToFit="1"/>
      <protection locked="0"/>
    </xf>
    <xf numFmtId="0" fontId="42" fillId="0" borderId="19" xfId="0" applyFont="1" applyBorder="1" applyAlignment="1" applyProtection="1">
      <alignment horizontal="left" vertical="center" wrapText="1"/>
      <protection locked="0"/>
    </xf>
    <xf numFmtId="0" fontId="48" fillId="0" borderId="19" xfId="0" applyFont="1" applyBorder="1" applyAlignment="1" applyProtection="1">
      <alignment vertical="center" wrapText="1"/>
      <protection locked="0"/>
    </xf>
    <xf numFmtId="0" fontId="42" fillId="25" borderId="13" xfId="0" applyFont="1" applyFill="1" applyBorder="1" applyAlignment="1" applyProtection="1">
      <alignment horizontal="center" vertical="center" wrapText="1"/>
      <protection locked="0"/>
    </xf>
    <xf numFmtId="0" fontId="42" fillId="25" borderId="14" xfId="0" applyFont="1" applyFill="1" applyBorder="1" applyAlignment="1" applyProtection="1">
      <alignment horizontal="center" vertical="center" wrapText="1"/>
      <protection locked="0"/>
    </xf>
    <xf numFmtId="0" fontId="42" fillId="25" borderId="14" xfId="0" applyFont="1" applyFill="1" applyBorder="1" applyAlignment="1" applyProtection="1">
      <alignment horizontal="left" vertical="center" shrinkToFit="1"/>
      <protection locked="0"/>
    </xf>
    <xf numFmtId="0" fontId="42" fillId="25" borderId="13" xfId="0" applyFont="1" applyFill="1" applyBorder="1" applyAlignment="1" applyProtection="1">
      <alignment horizontal="center" vertical="center"/>
      <protection locked="0"/>
    </xf>
    <xf numFmtId="0" fontId="42" fillId="25" borderId="14" xfId="0" applyFont="1" applyFill="1" applyBorder="1" applyAlignment="1" applyProtection="1">
      <alignment horizontal="center" vertical="center"/>
      <protection locked="0"/>
    </xf>
    <xf numFmtId="0" fontId="42" fillId="25" borderId="19" xfId="0" applyFont="1" applyFill="1" applyBorder="1" applyAlignment="1" applyProtection="1">
      <alignment horizontal="center" vertical="center"/>
      <protection locked="0"/>
    </xf>
    <xf numFmtId="0" fontId="42" fillId="25" borderId="19" xfId="0" applyFont="1" applyFill="1" applyBorder="1" applyAlignment="1" applyProtection="1">
      <alignment vertical="center" shrinkToFit="1"/>
      <protection locked="0"/>
    </xf>
    <xf numFmtId="0" fontId="48" fillId="25" borderId="19" xfId="0" applyFont="1" applyFill="1" applyBorder="1" applyAlignment="1" applyProtection="1">
      <alignment vertical="center" shrinkToFit="1"/>
      <protection locked="0"/>
    </xf>
    <xf numFmtId="0" fontId="48" fillId="25" borderId="20" xfId="0" applyFont="1" applyFill="1" applyBorder="1" applyAlignment="1" applyProtection="1">
      <alignment vertical="center" shrinkToFit="1"/>
      <protection locked="0"/>
    </xf>
    <xf numFmtId="0" fontId="42" fillId="25" borderId="19" xfId="0" applyFont="1" applyFill="1" applyBorder="1" applyAlignment="1" applyProtection="1">
      <alignment horizontal="left" vertical="center" shrinkToFit="1"/>
      <protection locked="0"/>
    </xf>
    <xf numFmtId="0" fontId="42" fillId="0" borderId="32" xfId="0" applyFont="1" applyBorder="1">
      <alignment vertical="center"/>
    </xf>
    <xf numFmtId="0" fontId="42" fillId="0" borderId="0" xfId="0" applyFont="1">
      <alignment vertical="center"/>
    </xf>
    <xf numFmtId="0" fontId="42" fillId="0" borderId="0" xfId="0" applyFont="1" applyAlignment="1">
      <alignment horizontal="right" vertical="center"/>
    </xf>
    <xf numFmtId="0" fontId="42" fillId="0" borderId="41" xfId="0" applyFont="1" applyBorder="1">
      <alignment vertical="center"/>
    </xf>
    <xf numFmtId="0" fontId="42" fillId="0" borderId="15" xfId="0" applyFont="1" applyBorder="1" applyAlignment="1">
      <alignment horizontal="left" vertical="center" wrapText="1"/>
    </xf>
    <xf numFmtId="0" fontId="42" fillId="0" borderId="41" xfId="0" applyFont="1" applyBorder="1" applyAlignment="1">
      <alignment horizontal="center" vertical="center"/>
    </xf>
    <xf numFmtId="0" fontId="42" fillId="0" borderId="18" xfId="0" applyFont="1" applyBorder="1" applyAlignment="1">
      <alignment horizontal="left" vertical="center" wrapText="1"/>
    </xf>
    <xf numFmtId="0" fontId="47" fillId="0" borderId="41" xfId="0" applyFont="1" applyBorder="1" applyAlignment="1">
      <alignment horizontal="left" vertical="center" wrapText="1"/>
    </xf>
    <xf numFmtId="0" fontId="45" fillId="0" borderId="41" xfId="0" applyFont="1" applyBorder="1" applyAlignment="1">
      <alignment vertical="center" wrapText="1"/>
    </xf>
    <xf numFmtId="0" fontId="42" fillId="0" borderId="0" xfId="0" applyFont="1" applyAlignment="1">
      <alignment horizontal="center" vertical="center"/>
    </xf>
    <xf numFmtId="0" fontId="42" fillId="0" borderId="41" xfId="0" applyFont="1" applyBorder="1" applyAlignment="1">
      <alignment horizontal="left" vertical="center" wrapText="1"/>
    </xf>
    <xf numFmtId="0" fontId="0" fillId="0" borderId="20" xfId="0" applyBorder="1" applyAlignment="1">
      <alignment vertical="center" wrapText="1"/>
    </xf>
    <xf numFmtId="0" fontId="43" fillId="0" borderId="0" xfId="0" applyFont="1">
      <alignment vertical="center"/>
    </xf>
    <xf numFmtId="0" fontId="43" fillId="0" borderId="0" xfId="0" applyFont="1" applyAlignment="1">
      <alignment vertical="center" wrapText="1"/>
    </xf>
    <xf numFmtId="0" fontId="43" fillId="0" borderId="21" xfId="0" applyFont="1" applyBorder="1" applyAlignment="1">
      <alignment vertical="center" wrapText="1"/>
    </xf>
    <xf numFmtId="0" fontId="43" fillId="0" borderId="19" xfId="0" applyFont="1" applyBorder="1" applyAlignment="1">
      <alignment horizontal="center" vertical="center" wrapText="1"/>
    </xf>
    <xf numFmtId="0" fontId="44" fillId="0" borderId="19" xfId="0" applyFont="1" applyBorder="1" applyAlignment="1">
      <alignment vertical="center" wrapText="1"/>
    </xf>
    <xf numFmtId="0" fontId="44" fillId="0" borderId="20" xfId="0" applyFont="1" applyBorder="1" applyAlignment="1">
      <alignment vertical="center" wrapText="1"/>
    </xf>
    <xf numFmtId="0" fontId="43" fillId="0" borderId="32" xfId="0" applyFont="1" applyBorder="1" applyProtection="1">
      <alignment vertical="center"/>
      <protection locked="0"/>
    </xf>
    <xf numFmtId="0" fontId="43" fillId="0" borderId="31" xfId="0" applyFont="1" applyBorder="1" applyProtection="1">
      <alignment vertical="center"/>
      <protection locked="0"/>
    </xf>
    <xf numFmtId="0" fontId="43" fillId="0" borderId="12" xfId="0" applyFont="1" applyBorder="1" applyProtection="1">
      <alignment vertical="center"/>
      <protection locked="0"/>
    </xf>
    <xf numFmtId="0" fontId="43" fillId="0" borderId="10" xfId="0" applyFont="1" applyBorder="1" applyProtection="1">
      <alignment vertical="center"/>
      <protection locked="0"/>
    </xf>
    <xf numFmtId="0" fontId="42" fillId="0" borderId="18" xfId="0" applyFont="1" applyBorder="1" applyAlignment="1">
      <alignment horizontal="center" vertical="center"/>
    </xf>
    <xf numFmtId="0" fontId="47" fillId="0" borderId="41" xfId="0" applyFont="1" applyBorder="1" applyAlignment="1">
      <alignment vertical="center" wrapText="1"/>
    </xf>
    <xf numFmtId="0" fontId="48" fillId="0" borderId="20" xfId="0" applyFont="1" applyBorder="1" applyAlignment="1">
      <alignment vertical="center" wrapText="1"/>
    </xf>
    <xf numFmtId="0" fontId="48" fillId="0" borderId="19" xfId="0" applyFont="1" applyBorder="1" applyAlignment="1">
      <alignment vertical="center" wrapText="1"/>
    </xf>
    <xf numFmtId="0" fontId="42" fillId="0" borderId="0" xfId="0" applyFont="1" applyAlignment="1">
      <alignment vertical="center" wrapText="1"/>
    </xf>
    <xf numFmtId="0" fontId="42" fillId="0" borderId="21" xfId="0" applyFont="1" applyBorder="1" applyAlignment="1">
      <alignment vertical="center" wrapText="1"/>
    </xf>
    <xf numFmtId="0" fontId="42" fillId="0" borderId="19" xfId="0" applyFont="1" applyBorder="1" applyAlignment="1">
      <alignment horizontal="center" vertical="center" wrapText="1"/>
    </xf>
    <xf numFmtId="0" fontId="42" fillId="0" borderId="19" xfId="0" applyFont="1" applyBorder="1" applyAlignment="1">
      <alignment horizontal="left" vertical="center" wrapText="1"/>
    </xf>
    <xf numFmtId="0" fontId="42" fillId="0" borderId="12" xfId="0" applyFont="1" applyBorder="1" applyAlignment="1">
      <alignment horizontal="center" vertical="center"/>
    </xf>
    <xf numFmtId="0" fontId="42" fillId="25" borderId="0" xfId="0" applyFont="1" applyFill="1">
      <alignment vertical="center"/>
    </xf>
    <xf numFmtId="0" fontId="42" fillId="25" borderId="0" xfId="0" applyFont="1" applyFill="1" applyAlignment="1">
      <alignment horizontal="right" vertical="center"/>
    </xf>
    <xf numFmtId="0" fontId="42" fillId="25" borderId="41" xfId="0" applyFont="1" applyFill="1" applyBorder="1">
      <alignment vertical="center"/>
    </xf>
    <xf numFmtId="0" fontId="42" fillId="25" borderId="15" xfId="0" applyFont="1" applyFill="1" applyBorder="1" applyAlignment="1">
      <alignment horizontal="left" vertical="center" wrapText="1"/>
    </xf>
    <xf numFmtId="0" fontId="42" fillId="25" borderId="18" xfId="0" applyFont="1" applyFill="1" applyBorder="1" applyAlignment="1">
      <alignment horizontal="left" vertical="center" wrapText="1"/>
    </xf>
    <xf numFmtId="0" fontId="47" fillId="25" borderId="41" xfId="0" applyFont="1" applyFill="1" applyBorder="1" applyAlignment="1">
      <alignment horizontal="left" vertical="center" wrapText="1"/>
    </xf>
    <xf numFmtId="0" fontId="47" fillId="25" borderId="41" xfId="0" applyFont="1" applyFill="1" applyBorder="1" applyAlignment="1">
      <alignment vertical="center" wrapText="1"/>
    </xf>
    <xf numFmtId="0" fontId="42" fillId="25" borderId="32" xfId="0" applyFont="1" applyFill="1" applyBorder="1">
      <alignment vertical="center"/>
    </xf>
    <xf numFmtId="0" fontId="42" fillId="25" borderId="0" xfId="0" applyFont="1" applyFill="1" applyAlignment="1">
      <alignment horizontal="center" vertical="center"/>
    </xf>
    <xf numFmtId="0" fontId="42" fillId="25" borderId="41" xfId="0" applyFont="1" applyFill="1" applyBorder="1" applyAlignment="1">
      <alignment horizontal="center" vertical="center"/>
    </xf>
    <xf numFmtId="0" fontId="42" fillId="25" borderId="41" xfId="0" applyFont="1" applyFill="1" applyBorder="1" applyAlignment="1">
      <alignment horizontal="left" vertical="center" wrapText="1"/>
    </xf>
    <xf numFmtId="0" fontId="0" fillId="25" borderId="20" xfId="0" applyFill="1" applyBorder="1" applyAlignment="1">
      <alignment vertical="center" wrapText="1"/>
    </xf>
    <xf numFmtId="0" fontId="43" fillId="25" borderId="21" xfId="0" applyFont="1" applyFill="1" applyBorder="1" applyAlignment="1">
      <alignment vertical="center" wrapText="1"/>
    </xf>
    <xf numFmtId="0" fontId="43" fillId="25" borderId="19" xfId="0" applyFont="1" applyFill="1" applyBorder="1" applyAlignment="1">
      <alignment horizontal="center" vertical="center" wrapText="1"/>
    </xf>
    <xf numFmtId="0" fontId="44" fillId="25" borderId="19" xfId="0" applyFont="1" applyFill="1" applyBorder="1" applyAlignment="1">
      <alignment vertical="center" wrapText="1"/>
    </xf>
    <xf numFmtId="0" fontId="44" fillId="25" borderId="20" xfId="0" applyFont="1" applyFill="1" applyBorder="1" applyAlignment="1">
      <alignment vertical="center" wrapText="1"/>
    </xf>
    <xf numFmtId="0" fontId="48" fillId="25" borderId="20" xfId="0" applyFont="1" applyFill="1" applyBorder="1" applyAlignment="1">
      <alignment vertical="center" wrapText="1"/>
    </xf>
    <xf numFmtId="0" fontId="42" fillId="25" borderId="21" xfId="0" applyFont="1" applyFill="1" applyBorder="1" applyAlignment="1">
      <alignment vertical="center" wrapText="1"/>
    </xf>
    <xf numFmtId="0" fontId="42" fillId="25" borderId="19" xfId="0" applyFont="1" applyFill="1" applyBorder="1" applyAlignment="1">
      <alignment horizontal="center" vertical="center" wrapText="1"/>
    </xf>
    <xf numFmtId="0" fontId="42" fillId="25" borderId="12" xfId="0" applyFont="1" applyFill="1" applyBorder="1" applyAlignment="1">
      <alignment horizontal="center" vertical="center"/>
    </xf>
    <xf numFmtId="0" fontId="48" fillId="25" borderId="19" xfId="0" applyFont="1" applyFill="1" applyBorder="1" applyAlignment="1">
      <alignment vertical="center" wrapText="1"/>
    </xf>
    <xf numFmtId="0" fontId="22" fillId="24" borderId="0" xfId="0" applyFont="1" applyFill="1" applyAlignment="1">
      <alignment horizontal="center" vertical="center"/>
    </xf>
    <xf numFmtId="0" fontId="22" fillId="25" borderId="0" xfId="138" applyNumberFormat="1" applyFont="1" applyFill="1" applyAlignment="1">
      <alignment horizontal="center" vertical="center" shrinkToFit="1"/>
    </xf>
    <xf numFmtId="0" fontId="22" fillId="25" borderId="0" xfId="140" applyNumberFormat="1" applyFont="1" applyFill="1" applyAlignment="1">
      <alignment horizontal="center" vertical="center"/>
    </xf>
    <xf numFmtId="0" fontId="22" fillId="25" borderId="0" xfId="146" applyNumberFormat="1" applyFont="1" applyFill="1" applyAlignment="1">
      <alignment horizontal="left" vertical="center"/>
    </xf>
    <xf numFmtId="0" fontId="51" fillId="24" borderId="0" xfId="46" applyNumberFormat="1" applyFont="1" applyFill="1" applyAlignment="1">
      <alignment vertical="center"/>
    </xf>
    <xf numFmtId="0" fontId="51" fillId="25" borderId="0" xfId="46" applyNumberFormat="1" applyFont="1" applyFill="1" applyAlignment="1">
      <alignment horizontal="center" vertical="center"/>
    </xf>
    <xf numFmtId="0" fontId="55" fillId="25" borderId="0" xfId="46" applyNumberFormat="1" applyFont="1" applyFill="1" applyAlignment="1">
      <alignment horizontal="center" vertical="center"/>
    </xf>
    <xf numFmtId="0" fontId="22" fillId="25" borderId="0" xfId="140" applyNumberFormat="1" applyFont="1" applyFill="1" applyAlignment="1">
      <alignment vertical="center" shrinkToFit="1"/>
    </xf>
    <xf numFmtId="0" fontId="22" fillId="25" borderId="14" xfId="0" applyFont="1" applyFill="1" applyBorder="1" applyAlignment="1">
      <alignment vertical="center" shrinkToFit="1"/>
    </xf>
    <xf numFmtId="49" fontId="0" fillId="0" borderId="0" xfId="0" applyNumberFormat="1">
      <alignment vertical="center"/>
    </xf>
    <xf numFmtId="184" fontId="0" fillId="0" borderId="0" xfId="0" applyNumberFormat="1">
      <alignment vertical="center"/>
    </xf>
    <xf numFmtId="177" fontId="0" fillId="0" borderId="0" xfId="0" applyNumberFormat="1">
      <alignment vertical="center"/>
    </xf>
    <xf numFmtId="181" fontId="0" fillId="0" borderId="0" xfId="0" applyNumberFormat="1">
      <alignment vertical="center"/>
    </xf>
    <xf numFmtId="0" fontId="57" fillId="25" borderId="12" xfId="0" applyFont="1" applyFill="1" applyBorder="1">
      <alignment vertical="center"/>
    </xf>
    <xf numFmtId="0" fontId="57" fillId="25" borderId="0" xfId="0" applyFont="1" applyFill="1">
      <alignment vertical="center"/>
    </xf>
    <xf numFmtId="0" fontId="31" fillId="25" borderId="12" xfId="0" applyFont="1" applyFill="1" applyBorder="1">
      <alignment vertical="center"/>
    </xf>
    <xf numFmtId="0" fontId="29" fillId="0" borderId="0" xfId="0" applyFont="1">
      <alignment vertical="center"/>
    </xf>
    <xf numFmtId="49" fontId="22" fillId="25" borderId="0" xfId="47" applyNumberFormat="1" applyFont="1" applyFill="1" applyAlignment="1">
      <alignment vertical="center" shrinkToFit="1"/>
    </xf>
    <xf numFmtId="0" fontId="27" fillId="25" borderId="0" xfId="46" applyNumberFormat="1" applyFont="1" applyFill="1" applyAlignment="1" applyProtection="1">
      <alignment vertical="center"/>
      <protection locked="0"/>
    </xf>
    <xf numFmtId="0" fontId="26" fillId="0" borderId="19" xfId="0" applyFont="1" applyBorder="1" applyAlignment="1">
      <alignment horizontal="center" vertical="center" wrapText="1"/>
    </xf>
    <xf numFmtId="0" fontId="26" fillId="25" borderId="19" xfId="0" applyFont="1" applyFill="1" applyBorder="1" applyAlignment="1">
      <alignment horizontal="center" vertical="center" wrapText="1"/>
    </xf>
    <xf numFmtId="0" fontId="0" fillId="0" borderId="41" xfId="0" applyBorder="1">
      <alignment vertical="center"/>
    </xf>
    <xf numFmtId="0" fontId="0" fillId="0" borderId="41" xfId="0" applyBorder="1" applyAlignment="1">
      <alignment vertical="center" wrapText="1"/>
    </xf>
    <xf numFmtId="0" fontId="0" fillId="0" borderId="0" xfId="0" applyAlignment="1">
      <alignment horizontal="center" vertical="center"/>
    </xf>
    <xf numFmtId="0" fontId="0" fillId="0" borderId="41" xfId="0" applyBorder="1" applyAlignment="1">
      <alignment horizontal="center" vertical="center"/>
    </xf>
    <xf numFmtId="57" fontId="0" fillId="0" borderId="41" xfId="0" applyNumberFormat="1" applyBorder="1" applyAlignment="1">
      <alignment horizontal="center" vertical="center"/>
    </xf>
    <xf numFmtId="0" fontId="22" fillId="25" borderId="0" xfId="46" applyNumberFormat="1" applyFont="1" applyFill="1" applyAlignment="1" applyProtection="1">
      <alignment horizontal="left" vertical="center" shrinkToFit="1"/>
      <protection locked="0"/>
    </xf>
    <xf numFmtId="0" fontId="0" fillId="0" borderId="0" xfId="0" applyAlignment="1">
      <alignment vertical="top"/>
    </xf>
    <xf numFmtId="0" fontId="22" fillId="24" borderId="0" xfId="46" applyNumberFormat="1" applyFont="1" applyFill="1"/>
    <xf numFmtId="0" fontId="0" fillId="0" borderId="0" xfId="0" applyAlignment="1"/>
    <xf numFmtId="0" fontId="22" fillId="24" borderId="12" xfId="46" applyNumberFormat="1" applyFont="1" applyFill="1" applyBorder="1" applyAlignment="1">
      <alignment vertical="top"/>
    </xf>
    <xf numFmtId="0" fontId="51" fillId="24" borderId="12" xfId="46" applyNumberFormat="1" applyFont="1" applyFill="1" applyBorder="1" applyAlignment="1" applyProtection="1">
      <alignment vertical="top"/>
      <protection locked="0"/>
    </xf>
    <xf numFmtId="0" fontId="0" fillId="25" borderId="42" xfId="0" applyFill="1" applyBorder="1" applyAlignment="1">
      <alignment vertical="top"/>
    </xf>
    <xf numFmtId="0" fontId="0" fillId="25" borderId="42" xfId="0" applyFill="1" applyBorder="1" applyAlignment="1"/>
    <xf numFmtId="0" fontId="31" fillId="25" borderId="42" xfId="0" applyFont="1" applyFill="1" applyBorder="1" applyAlignment="1"/>
    <xf numFmtId="0" fontId="42" fillId="25" borderId="21" xfId="0" applyFont="1" applyFill="1" applyBorder="1" applyAlignment="1" applyProtection="1">
      <alignment vertical="center" shrinkToFit="1"/>
      <protection locked="0"/>
    </xf>
    <xf numFmtId="0" fontId="42" fillId="25" borderId="20" xfId="0" applyFont="1" applyFill="1" applyBorder="1" applyAlignment="1" applyProtection="1">
      <alignment vertical="center" shrinkToFit="1"/>
      <protection locked="0"/>
    </xf>
    <xf numFmtId="49" fontId="0" fillId="0" borderId="41" xfId="0" applyNumberFormat="1" applyBorder="1" applyAlignment="1">
      <alignment horizontal="center" vertical="center"/>
    </xf>
    <xf numFmtId="49" fontId="0" fillId="0" borderId="0" xfId="0" applyNumberFormat="1" applyAlignment="1">
      <alignment horizontal="center" vertical="center"/>
    </xf>
    <xf numFmtId="0" fontId="22" fillId="31" borderId="12" xfId="0" applyFont="1" applyFill="1" applyBorder="1">
      <alignment vertical="center"/>
    </xf>
    <xf numFmtId="0" fontId="0" fillId="0" borderId="12" xfId="0" applyBorder="1">
      <alignment vertical="center"/>
    </xf>
    <xf numFmtId="0" fontId="51" fillId="24" borderId="12" xfId="46" applyNumberFormat="1" applyFont="1" applyFill="1" applyBorder="1" applyAlignment="1">
      <alignment vertical="center"/>
    </xf>
    <xf numFmtId="0" fontId="0" fillId="26" borderId="0" xfId="0" applyFill="1" applyAlignment="1">
      <alignment vertical="center" wrapText="1"/>
    </xf>
    <xf numFmtId="49" fontId="33" fillId="0" borderId="0" xfId="0" applyNumberFormat="1" applyFont="1" applyAlignment="1">
      <alignment vertical="center" wrapText="1"/>
    </xf>
    <xf numFmtId="0" fontId="51" fillId="25" borderId="0" xfId="46" applyNumberFormat="1" applyFont="1" applyFill="1" applyAlignment="1" applyProtection="1">
      <alignment horizontal="center" vertical="center"/>
      <protection locked="0"/>
    </xf>
    <xf numFmtId="0" fontId="22" fillId="24" borderId="0" xfId="137" applyNumberFormat="1" applyFont="1" applyFill="1" applyAlignment="1">
      <alignment horizontal="left"/>
    </xf>
    <xf numFmtId="0" fontId="22" fillId="25" borderId="14" xfId="0" applyFont="1" applyFill="1" applyBorder="1" applyAlignment="1">
      <alignment horizontal="center" vertical="center"/>
    </xf>
    <xf numFmtId="0" fontId="22" fillId="25" borderId="42" xfId="0" applyFont="1" applyFill="1" applyBorder="1" applyAlignment="1">
      <alignment horizontal="left" vertical="center" shrinkToFit="1"/>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shrinkToFit="1"/>
    </xf>
    <xf numFmtId="0" fontId="54" fillId="25" borderId="0" xfId="0" applyFont="1" applyFill="1" applyProtection="1">
      <alignment vertical="center"/>
      <protection locked="0"/>
    </xf>
    <xf numFmtId="0" fontId="22" fillId="25" borderId="14" xfId="145" applyNumberFormat="1" applyFont="1" applyFill="1" applyBorder="1" applyAlignment="1">
      <alignment vertical="center"/>
    </xf>
    <xf numFmtId="0" fontId="22" fillId="25" borderId="42" xfId="145" applyNumberFormat="1" applyFont="1" applyFill="1" applyBorder="1" applyAlignment="1">
      <alignment vertical="center"/>
    </xf>
    <xf numFmtId="0" fontId="22" fillId="25" borderId="42" xfId="145" applyNumberFormat="1" applyFont="1" applyFill="1" applyBorder="1" applyAlignment="1">
      <alignment horizontal="left" vertical="center"/>
    </xf>
    <xf numFmtId="0" fontId="40" fillId="25" borderId="42" xfId="145" applyNumberFormat="1" applyFont="1" applyFill="1" applyBorder="1" applyAlignment="1">
      <alignment horizontal="left" vertical="center" shrinkToFit="1"/>
    </xf>
    <xf numFmtId="0" fontId="22" fillId="25" borderId="42" xfId="0" applyFont="1" applyFill="1" applyBorder="1" applyAlignment="1">
      <alignment horizontal="center" vertical="center"/>
    </xf>
    <xf numFmtId="0" fontId="22" fillId="25" borderId="42" xfId="0" applyFont="1" applyFill="1" applyBorder="1">
      <alignment vertical="center"/>
    </xf>
    <xf numFmtId="0" fontId="22" fillId="25" borderId="43" xfId="145" applyNumberFormat="1" applyFont="1" applyFill="1" applyBorder="1" applyAlignment="1">
      <alignment vertical="center"/>
    </xf>
    <xf numFmtId="0" fontId="22" fillId="25" borderId="43" xfId="145" applyNumberFormat="1" applyFont="1" applyFill="1" applyBorder="1" applyAlignment="1">
      <alignment horizontal="center" vertical="center"/>
    </xf>
    <xf numFmtId="0" fontId="22" fillId="25" borderId="43" xfId="0" applyFont="1" applyFill="1" applyBorder="1">
      <alignment vertical="center"/>
    </xf>
    <xf numFmtId="0" fontId="22" fillId="25" borderId="41" xfId="0" applyFont="1" applyFill="1" applyBorder="1">
      <alignment vertical="center"/>
    </xf>
    <xf numFmtId="0" fontId="22" fillId="24" borderId="12" xfId="48" applyNumberFormat="1" applyFont="1" applyFill="1" applyBorder="1" applyAlignment="1">
      <alignment vertical="center"/>
    </xf>
    <xf numFmtId="0" fontId="22" fillId="24" borderId="13" xfId="48" applyNumberFormat="1" applyFont="1" applyFill="1" applyBorder="1" applyAlignment="1">
      <alignment vertical="center"/>
    </xf>
    <xf numFmtId="0" fontId="22" fillId="24" borderId="14" xfId="48" applyNumberFormat="1" applyFont="1" applyFill="1" applyBorder="1" applyAlignment="1">
      <alignment vertical="center"/>
    </xf>
    <xf numFmtId="0" fontId="22" fillId="25" borderId="42" xfId="42" applyNumberFormat="1" applyFont="1" applyFill="1" applyBorder="1">
      <alignment vertical="center"/>
    </xf>
    <xf numFmtId="0" fontId="22" fillId="25" borderId="0" xfId="48" applyNumberFormat="1" applyFont="1" applyFill="1" applyAlignment="1">
      <alignment vertical="center"/>
    </xf>
    <xf numFmtId="49" fontId="22" fillId="25" borderId="0" xfId="48" applyNumberFormat="1" applyFont="1" applyFill="1" applyAlignment="1">
      <alignment vertical="center" shrinkToFit="1"/>
    </xf>
    <xf numFmtId="0" fontId="27" fillId="25" borderId="0" xfId="48" applyNumberFormat="1" applyFont="1" applyFill="1" applyAlignment="1">
      <alignment horizontal="center" vertical="center" wrapText="1"/>
    </xf>
    <xf numFmtId="0" fontId="27" fillId="25" borderId="0" xfId="48" applyNumberFormat="1" applyFont="1" applyFill="1" applyAlignment="1">
      <alignment vertical="center" wrapText="1"/>
    </xf>
    <xf numFmtId="0" fontId="22" fillId="25" borderId="0" xfId="0" applyFont="1" applyFill="1" applyAlignment="1">
      <alignment horizontal="right" vertical="center"/>
    </xf>
    <xf numFmtId="180" fontId="41" fillId="25" borderId="0" xfId="0" applyNumberFormat="1" applyFont="1" applyFill="1" applyAlignment="1">
      <alignment shrinkToFit="1"/>
    </xf>
    <xf numFmtId="0" fontId="37" fillId="25" borderId="0" xfId="0" applyFont="1" applyFill="1" applyAlignment="1">
      <alignment shrinkToFit="1"/>
    </xf>
    <xf numFmtId="0" fontId="22" fillId="25" borderId="0" xfId="0" applyFont="1" applyFill="1" applyAlignment="1">
      <alignment shrinkToFit="1"/>
    </xf>
    <xf numFmtId="180" fontId="22" fillId="25" borderId="0" xfId="0" applyNumberFormat="1" applyFont="1" applyFill="1" applyAlignment="1">
      <alignment shrinkToFit="1"/>
    </xf>
    <xf numFmtId="0" fontId="22" fillId="25" borderId="0" xfId="0" applyFont="1" applyFill="1" applyAlignment="1">
      <alignment horizontal="center" vertical="center" shrinkToFit="1"/>
    </xf>
    <xf numFmtId="180" fontId="41" fillId="25" borderId="0" xfId="0" applyNumberFormat="1" applyFont="1" applyFill="1" applyAlignment="1" applyProtection="1">
      <alignment shrinkToFit="1"/>
      <protection locked="0"/>
    </xf>
    <xf numFmtId="0" fontId="22" fillId="0" borderId="13" xfId="42" applyNumberFormat="1" applyFont="1" applyBorder="1" applyAlignment="1" applyProtection="1">
      <alignment horizontal="center" vertical="center"/>
      <protection locked="0"/>
    </xf>
    <xf numFmtId="0" fontId="22" fillId="0" borderId="0" xfId="42" applyNumberFormat="1" applyFont="1" applyAlignment="1" applyProtection="1">
      <alignment horizontal="center" vertical="center"/>
      <protection locked="0"/>
    </xf>
    <xf numFmtId="0" fontId="22" fillId="0" borderId="14" xfId="42" applyNumberFormat="1" applyFont="1" applyBorder="1" applyAlignment="1" applyProtection="1">
      <alignment horizontal="center" vertical="center"/>
      <protection locked="0"/>
    </xf>
    <xf numFmtId="0" fontId="22" fillId="0" borderId="11" xfId="42" applyNumberFormat="1" applyFont="1" applyBorder="1" applyAlignment="1" applyProtection="1">
      <alignment horizontal="center" vertical="center"/>
      <protection locked="0"/>
    </xf>
    <xf numFmtId="0" fontId="22" fillId="0" borderId="12" xfId="42" applyNumberFormat="1" applyFont="1" applyBorder="1" applyAlignment="1" applyProtection="1">
      <alignment horizontal="center" vertical="center"/>
      <protection locked="0"/>
    </xf>
    <xf numFmtId="0" fontId="22" fillId="0" borderId="10" xfId="42" applyNumberFormat="1" applyFont="1" applyBorder="1" applyAlignment="1" applyProtection="1">
      <alignment horizontal="center" vertical="center"/>
      <protection locked="0"/>
    </xf>
    <xf numFmtId="0" fontId="22" fillId="0" borderId="26" xfId="42" applyNumberFormat="1" applyFont="1" applyBorder="1" applyAlignment="1">
      <alignment horizontal="center" vertical="center"/>
    </xf>
    <xf numFmtId="0" fontId="22" fillId="0" borderId="42" xfId="42" applyNumberFormat="1" applyFont="1" applyBorder="1" applyAlignment="1">
      <alignment horizontal="center" vertical="center"/>
    </xf>
    <xf numFmtId="0" fontId="22" fillId="0" borderId="42" xfId="42" applyNumberFormat="1" applyFont="1" applyBorder="1" applyAlignment="1" applyProtection="1">
      <alignment horizontal="center" vertical="center"/>
      <protection locked="0"/>
    </xf>
    <xf numFmtId="0" fontId="22" fillId="0" borderId="43" xfId="42" applyNumberFormat="1" applyFont="1" applyBorder="1" applyAlignment="1" applyProtection="1">
      <alignment horizontal="center" vertical="center"/>
      <protection locked="0"/>
    </xf>
    <xf numFmtId="0" fontId="22" fillId="26" borderId="26" xfId="48" applyNumberFormat="1" applyFont="1" applyFill="1" applyBorder="1" applyAlignment="1" applyProtection="1">
      <alignment horizontal="center" vertical="center" wrapText="1"/>
      <protection locked="0"/>
    </xf>
    <xf numFmtId="0" fontId="22" fillId="26" borderId="42" xfId="48" applyNumberFormat="1" applyFont="1" applyFill="1" applyBorder="1" applyAlignment="1" applyProtection="1">
      <alignment horizontal="center" vertical="center" wrapText="1"/>
      <protection locked="0"/>
    </xf>
    <xf numFmtId="0" fontId="22" fillId="26" borderId="43" xfId="48" applyNumberFormat="1" applyFont="1" applyFill="1" applyBorder="1" applyAlignment="1" applyProtection="1">
      <alignment horizontal="center" vertical="center" wrapText="1"/>
      <protection locked="0"/>
    </xf>
    <xf numFmtId="0" fontId="22" fillId="26" borderId="13" xfId="48" applyNumberFormat="1" applyFont="1" applyFill="1" applyBorder="1" applyAlignment="1" applyProtection="1">
      <alignment horizontal="center" vertical="center" wrapText="1"/>
      <protection locked="0"/>
    </xf>
    <xf numFmtId="0" fontId="22" fillId="26" borderId="0" xfId="48" applyNumberFormat="1" applyFont="1" applyFill="1" applyAlignment="1" applyProtection="1">
      <alignment horizontal="center" vertical="center" wrapText="1"/>
      <protection locked="0"/>
    </xf>
    <xf numFmtId="0" fontId="22" fillId="26" borderId="14" xfId="48" applyNumberFormat="1" applyFont="1" applyFill="1" applyBorder="1" applyAlignment="1" applyProtection="1">
      <alignment horizontal="center" vertical="center" wrapText="1"/>
      <protection locked="0"/>
    </xf>
    <xf numFmtId="0" fontId="22" fillId="26" borderId="11" xfId="48" applyNumberFormat="1" applyFont="1" applyFill="1" applyBorder="1" applyAlignment="1" applyProtection="1">
      <alignment horizontal="center" vertical="center" wrapText="1"/>
      <protection locked="0"/>
    </xf>
    <xf numFmtId="0" fontId="22" fillId="26" borderId="12" xfId="48" applyNumberFormat="1" applyFont="1" applyFill="1" applyBorder="1" applyAlignment="1" applyProtection="1">
      <alignment horizontal="center" vertical="center" wrapText="1"/>
      <protection locked="0"/>
    </xf>
    <xf numFmtId="0" fontId="22" fillId="26" borderId="10" xfId="48" applyNumberFormat="1" applyFont="1" applyFill="1" applyBorder="1" applyAlignment="1" applyProtection="1">
      <alignment horizontal="center" vertical="center" wrapText="1"/>
      <protection locked="0"/>
    </xf>
    <xf numFmtId="0" fontId="22" fillId="24" borderId="32" xfId="48" applyNumberFormat="1" applyFont="1" applyFill="1" applyBorder="1" applyAlignment="1">
      <alignment horizontal="center" vertical="center"/>
    </xf>
    <xf numFmtId="0" fontId="22" fillId="24" borderId="12" xfId="48" applyNumberFormat="1" applyFont="1" applyFill="1" applyBorder="1" applyAlignment="1">
      <alignment horizontal="center" vertical="center"/>
    </xf>
    <xf numFmtId="0" fontId="22" fillId="24" borderId="42" xfId="48" applyNumberFormat="1" applyFont="1" applyFill="1" applyBorder="1" applyAlignment="1">
      <alignment horizontal="left" vertical="center" wrapText="1" shrinkToFit="1"/>
    </xf>
    <xf numFmtId="0" fontId="22" fillId="24" borderId="42" xfId="48" applyNumberFormat="1" applyFont="1" applyFill="1" applyBorder="1" applyAlignment="1">
      <alignment horizontal="left" vertical="center" shrinkToFit="1"/>
    </xf>
    <xf numFmtId="0" fontId="22" fillId="24" borderId="12" xfId="48" applyNumberFormat="1" applyFont="1" applyFill="1" applyBorder="1" applyAlignment="1">
      <alignment horizontal="left" vertical="center" shrinkToFit="1"/>
    </xf>
    <xf numFmtId="0" fontId="22" fillId="24" borderId="32" xfId="48" applyNumberFormat="1" applyFont="1" applyFill="1" applyBorder="1" applyAlignment="1">
      <alignment horizontal="left" vertical="center"/>
    </xf>
    <xf numFmtId="0" fontId="22" fillId="24" borderId="12" xfId="48" applyNumberFormat="1" applyFont="1" applyFill="1" applyBorder="1" applyAlignment="1">
      <alignment horizontal="left" vertical="center"/>
    </xf>
    <xf numFmtId="0" fontId="31" fillId="0" borderId="41" xfId="0" applyFont="1" applyBorder="1" applyAlignment="1">
      <alignment horizontal="left" vertical="top"/>
    </xf>
    <xf numFmtId="0" fontId="0" fillId="0" borderId="41" xfId="0" applyBorder="1" applyAlignment="1">
      <alignment horizontal="left" vertical="top"/>
    </xf>
    <xf numFmtId="0" fontId="22" fillId="24" borderId="42" xfId="48" applyNumberFormat="1" applyFont="1" applyFill="1" applyBorder="1" applyAlignment="1">
      <alignment horizontal="left" vertical="top"/>
    </xf>
    <xf numFmtId="0" fontId="22" fillId="24" borderId="43" xfId="48" applyNumberFormat="1" applyFont="1" applyFill="1" applyBorder="1" applyAlignment="1">
      <alignment horizontal="left" vertical="top"/>
    </xf>
    <xf numFmtId="0" fontId="22" fillId="24" borderId="0" xfId="48" applyNumberFormat="1" applyFont="1" applyFill="1" applyAlignment="1">
      <alignment horizontal="left" vertical="top"/>
    </xf>
    <xf numFmtId="0" fontId="22" fillId="24" borderId="14" xfId="48" applyNumberFormat="1" applyFont="1" applyFill="1" applyBorder="1" applyAlignment="1">
      <alignment horizontal="left" vertical="top"/>
    </xf>
    <xf numFmtId="0" fontId="22" fillId="24" borderId="12" xfId="48" applyNumberFormat="1" applyFont="1" applyFill="1" applyBorder="1" applyAlignment="1">
      <alignment horizontal="left" vertical="top"/>
    </xf>
    <xf numFmtId="0" fontId="22" fillId="24" borderId="10" xfId="48" applyNumberFormat="1" applyFont="1" applyFill="1" applyBorder="1" applyAlignment="1">
      <alignment horizontal="left" vertical="top"/>
    </xf>
    <xf numFmtId="0" fontId="22" fillId="0" borderId="32" xfId="48" applyNumberFormat="1" applyFont="1" applyBorder="1" applyAlignment="1">
      <alignment horizontal="center" vertical="center"/>
    </xf>
    <xf numFmtId="0" fontId="22" fillId="0" borderId="12" xfId="48" applyNumberFormat="1" applyFont="1" applyBorder="1" applyAlignment="1">
      <alignment horizontal="center" vertical="center"/>
    </xf>
    <xf numFmtId="0" fontId="22" fillId="24" borderId="44" xfId="48" applyNumberFormat="1" applyFont="1" applyFill="1" applyBorder="1" applyAlignment="1">
      <alignment horizontal="center" vertical="top"/>
    </xf>
    <xf numFmtId="0" fontId="22" fillId="24" borderId="45" xfId="48" applyNumberFormat="1" applyFont="1" applyFill="1" applyBorder="1" applyAlignment="1">
      <alignment horizontal="center" vertical="top"/>
    </xf>
    <xf numFmtId="0" fontId="22" fillId="24" borderId="46" xfId="48" applyNumberFormat="1" applyFont="1" applyFill="1" applyBorder="1" applyAlignment="1">
      <alignment horizontal="center" vertical="top"/>
    </xf>
    <xf numFmtId="0" fontId="22" fillId="24" borderId="47" xfId="48" applyNumberFormat="1" applyFont="1" applyFill="1" applyBorder="1" applyAlignment="1">
      <alignment horizontal="center" vertical="top"/>
    </xf>
    <xf numFmtId="0" fontId="22" fillId="24" borderId="48" xfId="48" applyNumberFormat="1" applyFont="1" applyFill="1" applyBorder="1" applyAlignment="1">
      <alignment horizontal="center" vertical="top"/>
    </xf>
    <xf numFmtId="0" fontId="22" fillId="24" borderId="49" xfId="48" applyNumberFormat="1" applyFont="1" applyFill="1" applyBorder="1" applyAlignment="1">
      <alignment horizontal="center" vertical="top"/>
    </xf>
    <xf numFmtId="0" fontId="22" fillId="24" borderId="47" xfId="48" applyNumberFormat="1" applyFont="1" applyFill="1" applyBorder="1" applyAlignment="1">
      <alignment horizontal="center"/>
    </xf>
    <xf numFmtId="0" fontId="22" fillId="24" borderId="48" xfId="48" applyNumberFormat="1" applyFont="1" applyFill="1" applyBorder="1" applyAlignment="1">
      <alignment horizontal="center"/>
    </xf>
    <xf numFmtId="0" fontId="22" fillId="24" borderId="49" xfId="48" applyNumberFormat="1" applyFont="1" applyFill="1" applyBorder="1" applyAlignment="1">
      <alignment horizontal="center"/>
    </xf>
    <xf numFmtId="0" fontId="22" fillId="24" borderId="50" xfId="48" applyNumberFormat="1" applyFont="1" applyFill="1" applyBorder="1" applyAlignment="1">
      <alignment horizontal="center"/>
    </xf>
    <xf numFmtId="0" fontId="22" fillId="24" borderId="51" xfId="48" applyNumberFormat="1" applyFont="1" applyFill="1" applyBorder="1" applyAlignment="1">
      <alignment horizontal="center"/>
    </xf>
    <xf numFmtId="0" fontId="22" fillId="24" borderId="52" xfId="48" applyNumberFormat="1" applyFont="1" applyFill="1" applyBorder="1" applyAlignment="1">
      <alignment horizontal="center"/>
    </xf>
    <xf numFmtId="0" fontId="22" fillId="24" borderId="26" xfId="48" applyNumberFormat="1" applyFont="1" applyFill="1" applyBorder="1" applyAlignment="1">
      <alignment horizontal="center" vertical="center"/>
    </xf>
    <xf numFmtId="0" fontId="22" fillId="24" borderId="42" xfId="48" applyNumberFormat="1" applyFont="1" applyFill="1" applyBorder="1" applyAlignment="1">
      <alignment horizontal="center" vertical="center"/>
    </xf>
    <xf numFmtId="0" fontId="22" fillId="24" borderId="43" xfId="48" applyNumberFormat="1" applyFont="1" applyFill="1" applyBorder="1" applyAlignment="1">
      <alignment horizontal="center" vertical="center"/>
    </xf>
    <xf numFmtId="0" fontId="22" fillId="24" borderId="13" xfId="48" applyNumberFormat="1" applyFont="1" applyFill="1" applyBorder="1" applyAlignment="1">
      <alignment horizontal="center" vertical="center"/>
    </xf>
    <xf numFmtId="0" fontId="22" fillId="24" borderId="0" xfId="48" applyNumberFormat="1" applyFont="1" applyFill="1" applyAlignment="1">
      <alignment horizontal="center" vertical="center"/>
    </xf>
    <xf numFmtId="0" fontId="22" fillId="24" borderId="14" xfId="48" applyNumberFormat="1" applyFont="1" applyFill="1" applyBorder="1" applyAlignment="1">
      <alignment horizontal="center" vertical="center"/>
    </xf>
    <xf numFmtId="0" fontId="22" fillId="24" borderId="11" xfId="48" applyNumberFormat="1" applyFont="1" applyFill="1" applyBorder="1" applyAlignment="1">
      <alignment horizontal="center" vertical="center"/>
    </xf>
    <xf numFmtId="0" fontId="22" fillId="24" borderId="10" xfId="48" applyNumberFormat="1" applyFont="1" applyFill="1" applyBorder="1" applyAlignment="1">
      <alignment horizontal="center" vertical="center"/>
    </xf>
    <xf numFmtId="0" fontId="22" fillId="24" borderId="0" xfId="48" applyNumberFormat="1" applyFont="1" applyFill="1" applyAlignment="1">
      <alignment horizontal="left" vertical="center" wrapText="1"/>
    </xf>
    <xf numFmtId="0" fontId="21" fillId="24" borderId="0" xfId="48" applyNumberFormat="1" applyFont="1" applyFill="1" applyAlignment="1">
      <alignment horizontal="center" vertical="center"/>
    </xf>
    <xf numFmtId="0" fontId="22" fillId="24" borderId="0" xfId="48" applyNumberFormat="1" applyFont="1" applyFill="1" applyAlignment="1">
      <alignment horizontal="left" vertical="top" wrapText="1"/>
    </xf>
    <xf numFmtId="0" fontId="22" fillId="24" borderId="0" xfId="48" applyNumberFormat="1" applyFont="1" applyFill="1" applyAlignment="1">
      <alignment horizontal="left" vertical="center"/>
    </xf>
    <xf numFmtId="0" fontId="23" fillId="24" borderId="0" xfId="48" applyNumberFormat="1" applyFont="1" applyFill="1" applyAlignment="1">
      <alignment horizontal="right" vertical="top"/>
    </xf>
    <xf numFmtId="0" fontId="24" fillId="24" borderId="63" xfId="48" applyNumberFormat="1" applyFont="1" applyFill="1" applyBorder="1" applyAlignment="1">
      <alignment horizontal="center" vertical="center"/>
    </xf>
    <xf numFmtId="0" fontId="24" fillId="24" borderId="64" xfId="48" applyNumberFormat="1" applyFont="1" applyFill="1" applyBorder="1" applyAlignment="1">
      <alignment horizontal="center" vertical="center"/>
    </xf>
    <xf numFmtId="0" fontId="24" fillId="24" borderId="66" xfId="48" applyNumberFormat="1" applyFont="1" applyFill="1" applyBorder="1" applyAlignment="1">
      <alignment horizontal="center" vertical="center"/>
    </xf>
    <xf numFmtId="0" fontId="24" fillId="24" borderId="67" xfId="48" applyNumberFormat="1" applyFont="1" applyFill="1" applyBorder="1" applyAlignment="1">
      <alignment horizontal="center" vertical="center"/>
    </xf>
    <xf numFmtId="0" fontId="24" fillId="24" borderId="62" xfId="48" applyNumberFormat="1" applyFont="1" applyFill="1" applyBorder="1" applyAlignment="1">
      <alignment horizontal="center" vertical="center"/>
    </xf>
    <xf numFmtId="0" fontId="24" fillId="24" borderId="65" xfId="48" applyNumberFormat="1" applyFont="1" applyFill="1" applyBorder="1" applyAlignment="1">
      <alignment horizontal="center" vertical="center"/>
    </xf>
    <xf numFmtId="0" fontId="22" fillId="24" borderId="41" xfId="48" applyNumberFormat="1" applyFont="1" applyFill="1" applyBorder="1" applyAlignment="1">
      <alignment horizontal="left" vertical="center"/>
    </xf>
    <xf numFmtId="0" fontId="27" fillId="25" borderId="0" xfId="48" applyNumberFormat="1" applyFont="1" applyFill="1" applyAlignment="1">
      <alignment horizontal="right" vertical="center" wrapText="1"/>
    </xf>
    <xf numFmtId="49" fontId="27" fillId="25" borderId="0" xfId="48" applyNumberFormat="1" applyFont="1" applyFill="1" applyAlignment="1">
      <alignment horizontal="right" vertical="center" wrapText="1"/>
    </xf>
    <xf numFmtId="0" fontId="27" fillId="25" borderId="0" xfId="48" applyNumberFormat="1" applyFont="1" applyFill="1" applyAlignment="1">
      <alignment horizontal="left" vertical="center" wrapText="1"/>
    </xf>
    <xf numFmtId="0" fontId="22" fillId="0" borderId="26" xfId="48" applyNumberFormat="1" applyFont="1" applyBorder="1" applyAlignment="1">
      <alignment horizontal="center" vertical="center" wrapText="1"/>
    </xf>
    <xf numFmtId="0" fontId="22" fillId="0" borderId="42" xfId="48" applyNumberFormat="1" applyFont="1" applyBorder="1" applyAlignment="1">
      <alignment horizontal="center" vertical="center"/>
    </xf>
    <xf numFmtId="0" fontId="22" fillId="0" borderId="43" xfId="48" applyNumberFormat="1" applyFont="1" applyBorder="1" applyAlignment="1">
      <alignment horizontal="center" vertical="center"/>
    </xf>
    <xf numFmtId="0" fontId="22" fillId="0" borderId="13" xfId="48" applyNumberFormat="1" applyFont="1" applyBorder="1" applyAlignment="1">
      <alignment horizontal="center" vertical="center"/>
    </xf>
    <xf numFmtId="0" fontId="22" fillId="0" borderId="0" xfId="48" applyNumberFormat="1" applyFont="1" applyAlignment="1">
      <alignment horizontal="center" vertical="center"/>
    </xf>
    <xf numFmtId="0" fontId="22" fillId="0" borderId="14" xfId="48" applyNumberFormat="1" applyFont="1" applyBorder="1" applyAlignment="1">
      <alignment horizontal="center" vertical="center"/>
    </xf>
    <xf numFmtId="0" fontId="22" fillId="0" borderId="11" xfId="48" applyNumberFormat="1" applyFont="1" applyBorder="1" applyAlignment="1">
      <alignment horizontal="center" vertical="center"/>
    </xf>
    <xf numFmtId="0" fontId="22" fillId="0" borderId="10" xfId="48" applyNumberFormat="1" applyFont="1" applyBorder="1" applyAlignment="1">
      <alignment horizontal="center" vertical="center"/>
    </xf>
    <xf numFmtId="0" fontId="22" fillId="0" borderId="41" xfId="48" applyNumberFormat="1" applyFont="1" applyBorder="1" applyAlignment="1">
      <alignment horizontal="center" vertical="center"/>
    </xf>
    <xf numFmtId="0" fontId="22" fillId="26" borderId="26" xfId="48" applyNumberFormat="1" applyFont="1" applyFill="1" applyBorder="1" applyAlignment="1" applyProtection="1">
      <alignment horizontal="center" vertical="center"/>
      <protection locked="0"/>
    </xf>
    <xf numFmtId="0" fontId="22" fillId="26" borderId="42" xfId="48" applyNumberFormat="1" applyFont="1" applyFill="1" applyBorder="1" applyAlignment="1" applyProtection="1">
      <alignment horizontal="center" vertical="center"/>
      <protection locked="0"/>
    </xf>
    <xf numFmtId="0" fontId="22" fillId="26" borderId="43" xfId="48" applyNumberFormat="1" applyFont="1" applyFill="1" applyBorder="1" applyAlignment="1" applyProtection="1">
      <alignment horizontal="center" vertical="center"/>
      <protection locked="0"/>
    </xf>
    <xf numFmtId="0" fontId="22" fillId="26" borderId="11" xfId="48" applyNumberFormat="1" applyFont="1" applyFill="1" applyBorder="1" applyAlignment="1" applyProtection="1">
      <alignment horizontal="center" vertical="center"/>
      <protection locked="0"/>
    </xf>
    <xf numFmtId="0" fontId="22" fillId="26" borderId="12" xfId="48" applyNumberFormat="1" applyFont="1" applyFill="1" applyBorder="1" applyAlignment="1" applyProtection="1">
      <alignment horizontal="center" vertical="center"/>
      <protection locked="0"/>
    </xf>
    <xf numFmtId="0" fontId="22" fillId="26" borderId="10" xfId="48" applyNumberFormat="1" applyFont="1" applyFill="1" applyBorder="1" applyAlignment="1" applyProtection="1">
      <alignment horizontal="center" vertical="center"/>
      <protection locked="0"/>
    </xf>
    <xf numFmtId="0" fontId="22" fillId="26" borderId="41" xfId="48" applyNumberFormat="1" applyFont="1" applyFill="1" applyBorder="1" applyAlignment="1" applyProtection="1">
      <alignment horizontal="center" vertical="center" wrapText="1"/>
      <protection locked="0"/>
    </xf>
    <xf numFmtId="0" fontId="22" fillId="26" borderId="41" xfId="48" applyNumberFormat="1" applyFont="1" applyFill="1" applyBorder="1" applyAlignment="1" applyProtection="1">
      <alignment horizontal="center" vertical="center"/>
      <protection locked="0"/>
    </xf>
    <xf numFmtId="0" fontId="31" fillId="26" borderId="41" xfId="0" applyFont="1" applyFill="1" applyBorder="1" applyAlignment="1" applyProtection="1">
      <alignment horizontal="center" vertical="center" wrapText="1"/>
      <protection locked="0"/>
    </xf>
    <xf numFmtId="0" fontId="31" fillId="26" borderId="41" xfId="0" applyFont="1" applyFill="1" applyBorder="1" applyAlignment="1" applyProtection="1">
      <alignment horizontal="center" vertical="center"/>
      <protection locked="0"/>
    </xf>
    <xf numFmtId="0" fontId="22" fillId="0" borderId="42" xfId="48" applyNumberFormat="1" applyFont="1" applyBorder="1" applyAlignment="1">
      <alignment horizontal="left" vertical="top" wrapText="1"/>
    </xf>
    <xf numFmtId="0" fontId="22" fillId="0" borderId="0" xfId="48" applyNumberFormat="1" applyFont="1" applyAlignment="1">
      <alignment horizontal="left" vertical="top" wrapText="1"/>
    </xf>
    <xf numFmtId="0" fontId="22" fillId="24" borderId="32" xfId="42" applyNumberFormat="1" applyFont="1" applyFill="1" applyBorder="1" applyAlignment="1">
      <alignment horizontal="center" vertical="top"/>
    </xf>
    <xf numFmtId="0" fontId="22" fillId="24" borderId="0" xfId="42" applyNumberFormat="1" applyFont="1" applyFill="1" applyAlignment="1">
      <alignment horizontal="center" vertical="top"/>
    </xf>
    <xf numFmtId="0" fontId="22" fillId="24" borderId="0" xfId="48" applyNumberFormat="1" applyFont="1" applyFill="1" applyAlignment="1" applyProtection="1">
      <alignment horizontal="center" vertical="center"/>
      <protection locked="0"/>
    </xf>
    <xf numFmtId="0" fontId="22" fillId="25" borderId="0" xfId="48" applyNumberFormat="1" applyFont="1" applyFill="1" applyAlignment="1" applyProtection="1">
      <alignment horizontal="left" vertical="center" shrinkToFit="1"/>
      <protection locked="0"/>
    </xf>
    <xf numFmtId="0" fontId="22" fillId="24" borderId="12" xfId="42" applyNumberFormat="1" applyFont="1" applyFill="1" applyBorder="1" applyAlignment="1">
      <alignment horizontal="center" vertical="top"/>
    </xf>
    <xf numFmtId="0" fontId="22" fillId="24" borderId="12" xfId="48" applyNumberFormat="1" applyFont="1" applyFill="1" applyBorder="1" applyAlignment="1">
      <alignment horizontal="right" vertical="center" shrinkToFit="1"/>
    </xf>
    <xf numFmtId="0" fontId="31" fillId="0" borderId="0" xfId="48" applyNumberFormat="1" applyFont="1" applyAlignment="1" applyProtection="1">
      <alignment horizontal="center" vertical="center"/>
      <protection locked="0"/>
    </xf>
    <xf numFmtId="0" fontId="22" fillId="24" borderId="0" xfId="136" applyNumberFormat="1" applyFont="1" applyFill="1" applyAlignment="1">
      <alignment horizontal="center" vertical="center"/>
    </xf>
    <xf numFmtId="0" fontId="22" fillId="24" borderId="0" xfId="0" applyFont="1" applyFill="1" applyAlignment="1">
      <alignment horizontal="left" vertical="center"/>
    </xf>
    <xf numFmtId="0" fontId="22" fillId="24" borderId="0" xfId="0" applyFont="1" applyFill="1" applyAlignment="1" applyProtection="1">
      <alignment horizontal="left" vertical="center" shrinkToFit="1"/>
      <protection locked="0"/>
    </xf>
    <xf numFmtId="0" fontId="22" fillId="24" borderId="0" xfId="136" applyNumberFormat="1" applyFont="1" applyFill="1" applyAlignment="1" applyProtection="1">
      <alignment horizontal="left" vertical="center"/>
      <protection locked="0"/>
    </xf>
    <xf numFmtId="0" fontId="22" fillId="26" borderId="41" xfId="48" applyNumberFormat="1" applyFont="1" applyFill="1" applyBorder="1" applyAlignment="1" applyProtection="1">
      <alignment horizontal="left" vertical="center" wrapText="1"/>
      <protection locked="0"/>
    </xf>
    <xf numFmtId="0" fontId="22" fillId="26" borderId="41" xfId="48" applyNumberFormat="1" applyFont="1" applyFill="1" applyBorder="1" applyAlignment="1" applyProtection="1">
      <alignment horizontal="left" vertical="center"/>
      <protection locked="0"/>
    </xf>
    <xf numFmtId="0" fontId="22" fillId="24" borderId="26" xfId="136" applyNumberFormat="1" applyFont="1" applyFill="1" applyBorder="1" applyAlignment="1">
      <alignment vertical="top"/>
    </xf>
    <xf numFmtId="0" fontId="22" fillId="24" borderId="32" xfId="136" applyNumberFormat="1" applyFont="1" applyFill="1" applyBorder="1" applyAlignment="1">
      <alignment vertical="top"/>
    </xf>
    <xf numFmtId="0" fontId="22" fillId="24" borderId="31" xfId="136" applyNumberFormat="1" applyFont="1" applyFill="1" applyBorder="1" applyAlignment="1">
      <alignment vertical="top"/>
    </xf>
    <xf numFmtId="0" fontId="22" fillId="24" borderId="13" xfId="136" applyNumberFormat="1" applyFont="1" applyFill="1" applyBorder="1" applyAlignment="1">
      <alignment vertical="top"/>
    </xf>
    <xf numFmtId="0" fontId="22" fillId="24" borderId="0" xfId="136" applyNumberFormat="1" applyFont="1" applyFill="1" applyAlignment="1">
      <alignment vertical="top"/>
    </xf>
    <xf numFmtId="0" fontId="22" fillId="24" borderId="14" xfId="136" applyNumberFormat="1" applyFont="1" applyFill="1" applyBorder="1" applyAlignment="1">
      <alignment vertical="top"/>
    </xf>
    <xf numFmtId="0" fontId="22" fillId="24" borderId="11" xfId="136" applyNumberFormat="1" applyFont="1" applyFill="1" applyBorder="1" applyAlignment="1">
      <alignment vertical="top"/>
    </xf>
    <xf numFmtId="0" fontId="22" fillId="24" borderId="12" xfId="136" applyNumberFormat="1" applyFont="1" applyFill="1" applyBorder="1" applyAlignment="1">
      <alignment vertical="top"/>
    </xf>
    <xf numFmtId="0" fontId="22" fillId="24" borderId="10" xfId="136" applyNumberFormat="1" applyFont="1" applyFill="1" applyBorder="1" applyAlignment="1">
      <alignment vertical="top"/>
    </xf>
    <xf numFmtId="0" fontId="22" fillId="24" borderId="0" xfId="0" applyFont="1" applyFill="1" applyAlignment="1">
      <alignment horizontal="center" vertical="center"/>
    </xf>
    <xf numFmtId="49" fontId="22" fillId="24" borderId="0" xfId="0" applyNumberFormat="1" applyFont="1" applyFill="1" applyAlignment="1" applyProtection="1">
      <alignment horizontal="center" vertical="center" shrinkToFit="1"/>
      <protection locked="0"/>
    </xf>
    <xf numFmtId="0" fontId="22" fillId="24" borderId="32" xfId="136" applyNumberFormat="1" applyFont="1" applyFill="1" applyBorder="1" applyAlignment="1">
      <alignment horizontal="left" vertical="center"/>
    </xf>
    <xf numFmtId="0" fontId="22" fillId="24" borderId="12" xfId="136" applyNumberFormat="1" applyFont="1" applyFill="1" applyBorder="1" applyAlignment="1">
      <alignment horizontal="left" vertical="center"/>
    </xf>
    <xf numFmtId="0" fontId="22" fillId="24" borderId="26" xfId="136" applyNumberFormat="1" applyFont="1" applyFill="1" applyBorder="1" applyAlignment="1">
      <alignment vertical="center"/>
    </xf>
    <xf numFmtId="0" fontId="22" fillId="24" borderId="32" xfId="136" applyNumberFormat="1" applyFont="1" applyFill="1" applyBorder="1" applyAlignment="1">
      <alignment vertical="center"/>
    </xf>
    <xf numFmtId="0" fontId="22" fillId="24" borderId="31" xfId="136" applyNumberFormat="1" applyFont="1" applyFill="1" applyBorder="1" applyAlignment="1">
      <alignment vertical="center"/>
    </xf>
    <xf numFmtId="0" fontId="22" fillId="24" borderId="11" xfId="136" applyNumberFormat="1" applyFont="1" applyFill="1" applyBorder="1" applyAlignment="1">
      <alignment vertical="center"/>
    </xf>
    <xf numFmtId="0" fontId="22" fillId="24" borderId="12" xfId="136" applyNumberFormat="1" applyFont="1" applyFill="1" applyBorder="1" applyAlignment="1">
      <alignment vertical="center"/>
    </xf>
    <xf numFmtId="0" fontId="22" fillId="24" borderId="10" xfId="136" applyNumberFormat="1" applyFont="1" applyFill="1" applyBorder="1" applyAlignment="1">
      <alignment vertical="center"/>
    </xf>
    <xf numFmtId="0" fontId="22" fillId="24" borderId="26" xfId="136" applyNumberFormat="1" applyFont="1" applyFill="1" applyBorder="1" applyAlignment="1">
      <alignment horizontal="center" vertical="center"/>
    </xf>
    <xf numFmtId="0" fontId="22" fillId="24" borderId="32" xfId="136" applyNumberFormat="1" applyFont="1" applyFill="1" applyBorder="1" applyAlignment="1">
      <alignment horizontal="center" vertical="center"/>
    </xf>
    <xf numFmtId="0" fontId="22" fillId="24" borderId="31" xfId="136" applyNumberFormat="1" applyFont="1" applyFill="1" applyBorder="1" applyAlignment="1">
      <alignment horizontal="center" vertical="center"/>
    </xf>
    <xf numFmtId="0" fontId="22" fillId="24" borderId="13" xfId="136" applyNumberFormat="1" applyFont="1" applyFill="1" applyBorder="1" applyAlignment="1">
      <alignment horizontal="center" vertical="center"/>
    </xf>
    <xf numFmtId="0" fontId="22" fillId="24" borderId="14" xfId="136" applyNumberFormat="1" applyFont="1" applyFill="1" applyBorder="1" applyAlignment="1">
      <alignment horizontal="center" vertical="center"/>
    </xf>
    <xf numFmtId="0" fontId="22" fillId="24" borderId="11" xfId="136" applyNumberFormat="1" applyFont="1" applyFill="1" applyBorder="1" applyAlignment="1">
      <alignment horizontal="center" vertical="center"/>
    </xf>
    <xf numFmtId="0" fontId="22" fillId="24" borderId="12" xfId="136" applyNumberFormat="1" applyFont="1" applyFill="1" applyBorder="1" applyAlignment="1">
      <alignment horizontal="center" vertical="center"/>
    </xf>
    <xf numFmtId="0" fontId="22" fillId="24" borderId="10" xfId="136" applyNumberFormat="1" applyFont="1" applyFill="1" applyBorder="1" applyAlignment="1">
      <alignment horizontal="center" vertical="center"/>
    </xf>
    <xf numFmtId="0" fontId="22" fillId="24" borderId="0" xfId="136" applyNumberFormat="1" applyFont="1" applyFill="1" applyAlignment="1">
      <alignment horizontal="left" vertical="center" shrinkToFit="1"/>
    </xf>
    <xf numFmtId="0" fontId="22" fillId="24" borderId="0" xfId="0" applyFont="1" applyFill="1" applyAlignment="1">
      <alignment horizontal="center" vertical="top"/>
    </xf>
    <xf numFmtId="0" fontId="22" fillId="24" borderId="12" xfId="0" applyFont="1" applyFill="1" applyBorder="1" applyAlignment="1">
      <alignment horizontal="center" vertical="top"/>
    </xf>
    <xf numFmtId="0" fontId="22" fillId="24" borderId="12" xfId="136" applyNumberFormat="1" applyFont="1" applyFill="1" applyBorder="1" applyAlignment="1">
      <alignment horizontal="right" vertical="center" shrinkToFit="1"/>
    </xf>
    <xf numFmtId="0" fontId="22" fillId="0" borderId="41" xfId="48" applyNumberFormat="1" applyFont="1" applyBorder="1" applyAlignment="1">
      <alignment horizontal="center" vertical="center" wrapText="1"/>
    </xf>
    <xf numFmtId="0" fontId="22" fillId="24" borderId="0" xfId="136" applyNumberFormat="1" applyFont="1" applyFill="1" applyAlignment="1">
      <alignment horizontal="left" vertical="center"/>
    </xf>
    <xf numFmtId="0" fontId="21" fillId="24" borderId="0" xfId="136" applyNumberFormat="1" applyFont="1" applyFill="1" applyAlignment="1">
      <alignment horizontal="center" vertical="center"/>
    </xf>
    <xf numFmtId="0" fontId="22" fillId="24" borderId="0" xfId="136" applyNumberFormat="1" applyFont="1" applyFill="1" applyAlignment="1">
      <alignment horizontal="left" vertical="top" wrapText="1"/>
    </xf>
    <xf numFmtId="0" fontId="22" fillId="24" borderId="0" xfId="136" applyNumberFormat="1" applyFont="1" applyFill="1" applyAlignment="1">
      <alignment horizontal="left" vertical="top"/>
    </xf>
    <xf numFmtId="0" fontId="24" fillId="24" borderId="63" xfId="136" applyNumberFormat="1" applyFont="1" applyFill="1" applyBorder="1" applyAlignment="1">
      <alignment horizontal="center" vertical="center"/>
    </xf>
    <xf numFmtId="0" fontId="24" fillId="24" borderId="64" xfId="136" applyNumberFormat="1" applyFont="1" applyFill="1" applyBorder="1" applyAlignment="1">
      <alignment horizontal="center" vertical="center"/>
    </xf>
    <xf numFmtId="0" fontId="24" fillId="24" borderId="0" xfId="136" applyNumberFormat="1" applyFont="1" applyFill="1" applyAlignment="1">
      <alignment horizontal="center" vertical="center"/>
    </xf>
    <xf numFmtId="0" fontId="24" fillId="24" borderId="69" xfId="136" applyNumberFormat="1" applyFont="1" applyFill="1" applyBorder="1" applyAlignment="1">
      <alignment horizontal="center" vertical="center"/>
    </xf>
    <xf numFmtId="0" fontId="24" fillId="24" borderId="66" xfId="136" applyNumberFormat="1" applyFont="1" applyFill="1" applyBorder="1" applyAlignment="1">
      <alignment horizontal="center" vertical="center"/>
    </xf>
    <xf numFmtId="0" fontId="24" fillId="24" borderId="67" xfId="136" applyNumberFormat="1" applyFont="1" applyFill="1" applyBorder="1" applyAlignment="1">
      <alignment horizontal="center" vertical="center"/>
    </xf>
    <xf numFmtId="0" fontId="24" fillId="24" borderId="62" xfId="136" applyNumberFormat="1" applyFont="1" applyFill="1" applyBorder="1" applyAlignment="1">
      <alignment horizontal="center" vertical="center"/>
    </xf>
    <xf numFmtId="0" fontId="24" fillId="24" borderId="68" xfId="136" applyNumberFormat="1" applyFont="1" applyFill="1" applyBorder="1" applyAlignment="1">
      <alignment horizontal="center" vertical="center"/>
    </xf>
    <xf numFmtId="0" fontId="24" fillId="24" borderId="65" xfId="136" applyNumberFormat="1" applyFont="1" applyFill="1" applyBorder="1" applyAlignment="1">
      <alignment horizontal="center" vertical="center"/>
    </xf>
    <xf numFmtId="0" fontId="22" fillId="24" borderId="42" xfId="136" applyNumberFormat="1" applyFont="1" applyFill="1" applyBorder="1" applyAlignment="1">
      <alignment horizontal="left" vertical="top" shrinkToFit="1"/>
    </xf>
    <xf numFmtId="0" fontId="22" fillId="24" borderId="0" xfId="136" applyNumberFormat="1" applyFont="1" applyFill="1" applyAlignment="1">
      <alignment horizontal="left" vertical="top" shrinkToFit="1"/>
    </xf>
    <xf numFmtId="0" fontId="22" fillId="24" borderId="32" xfId="0" applyFont="1" applyFill="1" applyBorder="1" applyAlignment="1">
      <alignment horizontal="center" vertical="top"/>
    </xf>
    <xf numFmtId="0" fontId="22" fillId="24" borderId="0" xfId="136" applyNumberFormat="1" applyFont="1" applyFill="1" applyAlignment="1" applyProtection="1">
      <alignment horizontal="center" vertical="center"/>
      <protection locked="0"/>
    </xf>
    <xf numFmtId="0" fontId="22" fillId="0" borderId="26" xfId="0" applyFont="1" applyBorder="1" applyAlignment="1">
      <alignment horizontal="center" vertical="center"/>
    </xf>
    <xf numFmtId="0" fontId="22" fillId="0" borderId="42" xfId="0" applyFont="1" applyBorder="1" applyAlignment="1">
      <alignment horizontal="center" vertical="center"/>
    </xf>
    <xf numFmtId="0" fontId="22" fillId="0" borderId="42" xfId="48" applyNumberFormat="1" applyFont="1" applyBorder="1" applyAlignment="1" applyProtection="1">
      <alignment horizontal="left" vertical="center" shrinkToFit="1"/>
      <protection locked="0"/>
    </xf>
    <xf numFmtId="0" fontId="22" fillId="0" borderId="43" xfId="48" applyNumberFormat="1" applyFont="1" applyBorder="1" applyAlignment="1" applyProtection="1">
      <alignment horizontal="left" vertical="center" shrinkToFit="1"/>
      <protection locked="0"/>
    </xf>
    <xf numFmtId="0" fontId="22" fillId="0" borderId="13" xfId="0" applyFont="1" applyBorder="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14"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2" fillId="0" borderId="12"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24" borderId="0" xfId="42" applyNumberFormat="1" applyFont="1" applyFill="1" applyAlignment="1">
      <alignment horizontal="center" vertical="center"/>
    </xf>
    <xf numFmtId="176" fontId="22" fillId="25" borderId="0" xfId="42" applyNumberFormat="1" applyFont="1" applyFill="1" applyAlignment="1" applyProtection="1">
      <alignment horizontal="right" vertical="center" shrinkToFit="1"/>
      <protection locked="0"/>
    </xf>
    <xf numFmtId="176" fontId="22" fillId="25" borderId="0" xfId="42" applyNumberFormat="1" applyFont="1" applyFill="1" applyAlignment="1">
      <alignment horizontal="right" vertical="center" shrinkToFit="1"/>
    </xf>
    <xf numFmtId="176" fontId="22" fillId="25" borderId="0" xfId="47" applyNumberFormat="1" applyFont="1" applyFill="1" applyAlignment="1" applyProtection="1">
      <alignment horizontal="right" vertical="center" shrinkToFit="1"/>
      <protection locked="0"/>
    </xf>
    <xf numFmtId="0" fontId="22" fillId="24" borderId="0" xfId="42" applyNumberFormat="1" applyFont="1" applyFill="1" applyAlignment="1">
      <alignment horizontal="left" vertical="center"/>
    </xf>
    <xf numFmtId="182" fontId="22" fillId="25" borderId="0" xfId="42" applyNumberFormat="1" applyFont="1" applyFill="1" applyAlignment="1">
      <alignment horizontal="right" vertical="center"/>
    </xf>
    <xf numFmtId="40" fontId="22" fillId="25" borderId="0" xfId="42" applyNumberFormat="1" applyFont="1" applyFill="1" applyAlignment="1" applyProtection="1">
      <alignment horizontal="right" vertical="center"/>
      <protection locked="0"/>
    </xf>
    <xf numFmtId="0" fontId="22" fillId="24" borderId="0" xfId="47" applyNumberFormat="1" applyFont="1" applyFill="1" applyAlignment="1">
      <alignment horizontal="left" vertical="center"/>
    </xf>
    <xf numFmtId="0" fontId="22" fillId="0" borderId="12" xfId="47" applyNumberFormat="1" applyFont="1" applyBorder="1" applyAlignment="1">
      <alignment horizontal="left" vertical="center" shrinkToFit="1"/>
    </xf>
    <xf numFmtId="0" fontId="22" fillId="25" borderId="0" xfId="47" applyNumberFormat="1" applyFont="1" applyFill="1" applyAlignment="1" applyProtection="1">
      <alignment horizontal="center" vertical="center"/>
      <protection locked="0"/>
    </xf>
    <xf numFmtId="0" fontId="22" fillId="25" borderId="0" xfId="47" applyNumberFormat="1" applyFont="1" applyFill="1" applyAlignment="1">
      <alignment horizontal="center" vertical="center"/>
    </xf>
    <xf numFmtId="0" fontId="22" fillId="25" borderId="0" xfId="47" applyNumberFormat="1" applyFont="1" applyFill="1" applyAlignment="1" applyProtection="1">
      <alignment horizontal="left" vertical="center" shrinkToFit="1"/>
      <protection locked="0"/>
    </xf>
    <xf numFmtId="0" fontId="22" fillId="24" borderId="0" xfId="47" applyNumberFormat="1" applyFont="1" applyFill="1" applyAlignment="1" applyProtection="1">
      <alignment horizontal="center" vertical="center"/>
      <protection locked="0"/>
    </xf>
    <xf numFmtId="0" fontId="22" fillId="24" borderId="0" xfId="47" applyNumberFormat="1" applyFont="1" applyFill="1" applyAlignment="1">
      <alignment horizontal="center" vertical="center"/>
    </xf>
    <xf numFmtId="0" fontId="22" fillId="25" borderId="0" xfId="42" applyNumberFormat="1" applyFont="1" applyFill="1" applyAlignment="1" applyProtection="1">
      <alignment horizontal="left" vertical="center" shrinkToFit="1"/>
      <protection locked="0"/>
    </xf>
    <xf numFmtId="0" fontId="22" fillId="24" borderId="0" xfId="47" applyNumberFormat="1" applyFont="1" applyFill="1" applyAlignment="1" applyProtection="1">
      <alignment horizontal="left" vertical="center" shrinkToFit="1"/>
      <protection locked="0"/>
    </xf>
    <xf numFmtId="178" fontId="22" fillId="25" borderId="0" xfId="47" applyNumberFormat="1" applyFont="1" applyFill="1" applyAlignment="1" applyProtection="1">
      <alignment horizontal="right" vertical="center"/>
      <protection locked="0"/>
    </xf>
    <xf numFmtId="179" fontId="22" fillId="25" borderId="0" xfId="42" applyFont="1" applyFill="1" applyAlignment="1">
      <alignment horizontal="right" vertical="center"/>
    </xf>
    <xf numFmtId="176" fontId="22" fillId="25" borderId="0" xfId="42" applyNumberFormat="1" applyFont="1" applyFill="1" applyAlignment="1" applyProtection="1">
      <alignment horizontal="left" vertical="center" shrinkToFit="1"/>
      <protection locked="0"/>
    </xf>
    <xf numFmtId="179" fontId="22" fillId="25" borderId="0" xfId="42" applyFont="1" applyFill="1" applyAlignment="1">
      <alignment horizontal="left" vertical="center"/>
    </xf>
    <xf numFmtId="49" fontId="22" fillId="25" borderId="0" xfId="42" applyNumberFormat="1" applyFont="1" applyFill="1" applyAlignment="1" applyProtection="1">
      <alignment horizontal="left" vertical="center" shrinkToFit="1"/>
      <protection locked="0"/>
    </xf>
    <xf numFmtId="179" fontId="34" fillId="25" borderId="0" xfId="42" applyFont="1" applyFill="1" applyAlignment="1">
      <alignment horizontal="left" vertical="center"/>
    </xf>
    <xf numFmtId="177" fontId="22" fillId="25" borderId="0" xfId="42" applyNumberFormat="1" applyFont="1" applyFill="1" applyAlignment="1">
      <alignment horizontal="right" vertical="center"/>
    </xf>
    <xf numFmtId="0" fontId="22" fillId="25" borderId="0" xfId="42" applyNumberFormat="1" applyFont="1" applyFill="1" applyAlignment="1">
      <alignment horizontal="center" vertical="center"/>
    </xf>
    <xf numFmtId="0" fontId="22" fillId="25" borderId="0" xfId="42" applyNumberFormat="1" applyFont="1" applyFill="1" applyAlignment="1">
      <alignment horizontal="right" vertical="center"/>
    </xf>
    <xf numFmtId="176" fontId="22" fillId="25" borderId="0" xfId="42" applyNumberFormat="1" applyFont="1" applyFill="1" applyAlignment="1">
      <alignment horizontal="left" vertical="center" shrinkToFit="1"/>
    </xf>
    <xf numFmtId="0" fontId="22" fillId="25" borderId="0" xfId="42" applyNumberFormat="1" applyFont="1" applyFill="1" applyAlignment="1">
      <alignment horizontal="left" vertical="center" shrinkToFit="1"/>
    </xf>
    <xf numFmtId="0" fontId="22" fillId="25" borderId="0" xfId="47" applyNumberFormat="1" applyFont="1" applyFill="1" applyAlignment="1">
      <alignment horizontal="center" vertical="center" shrinkToFit="1"/>
    </xf>
    <xf numFmtId="176" fontId="22" fillId="25" borderId="12" xfId="42" applyNumberFormat="1" applyFont="1" applyFill="1" applyBorder="1" applyAlignment="1">
      <alignment horizontal="left" vertical="center" shrinkToFit="1"/>
    </xf>
    <xf numFmtId="0" fontId="22" fillId="25" borderId="0" xfId="47" applyNumberFormat="1" applyFont="1" applyFill="1" applyAlignment="1">
      <alignment horizontal="left" vertical="center"/>
    </xf>
    <xf numFmtId="0" fontId="34" fillId="24" borderId="0" xfId="47" applyNumberFormat="1" applyFont="1" applyFill="1" applyAlignment="1">
      <alignment horizontal="left" vertical="center"/>
    </xf>
    <xf numFmtId="0" fontId="22" fillId="25" borderId="0" xfId="42" applyNumberFormat="1" applyFont="1" applyFill="1" applyAlignment="1" applyProtection="1">
      <alignment horizontal="right" vertical="center"/>
      <protection locked="0"/>
    </xf>
    <xf numFmtId="49" fontId="22" fillId="25" borderId="0" xfId="47" applyNumberFormat="1" applyFont="1" applyFill="1" applyAlignment="1" applyProtection="1">
      <alignment horizontal="center" vertical="center" shrinkToFit="1"/>
      <protection locked="0"/>
    </xf>
    <xf numFmtId="177" fontId="22" fillId="25" borderId="0" xfId="42" applyNumberFormat="1" applyFont="1" applyFill="1" applyAlignment="1" applyProtection="1">
      <alignment horizontal="right" vertical="center" shrinkToFit="1"/>
      <protection locked="0"/>
    </xf>
    <xf numFmtId="0" fontId="22" fillId="25" borderId="0" xfId="42" applyNumberFormat="1" applyFont="1" applyFill="1" applyAlignment="1">
      <alignment horizontal="left" vertical="center"/>
    </xf>
    <xf numFmtId="49" fontId="22" fillId="25" borderId="0" xfId="47" applyNumberFormat="1" applyFont="1" applyFill="1" applyAlignment="1">
      <alignment horizontal="left" vertical="center" shrinkToFit="1"/>
    </xf>
    <xf numFmtId="0" fontId="22" fillId="24" borderId="0" xfId="47" applyNumberFormat="1" applyFont="1" applyFill="1" applyAlignment="1">
      <alignment horizontal="left" vertical="center" shrinkToFit="1"/>
    </xf>
    <xf numFmtId="0" fontId="34" fillId="25" borderId="0" xfId="42" applyNumberFormat="1" applyFont="1" applyFill="1" applyAlignment="1">
      <alignment horizontal="left" vertical="center"/>
    </xf>
    <xf numFmtId="49" fontId="22" fillId="25" borderId="0" xfId="42" applyNumberFormat="1" applyFont="1" applyFill="1" applyAlignment="1" applyProtection="1">
      <alignment horizontal="center" vertical="center"/>
      <protection locked="0"/>
    </xf>
    <xf numFmtId="0" fontId="22" fillId="24" borderId="0" xfId="46" applyNumberFormat="1" applyFont="1" applyFill="1" applyAlignment="1">
      <alignment horizontal="left" vertical="center" shrinkToFit="1"/>
    </xf>
    <xf numFmtId="177" fontId="22" fillId="25" borderId="0" xfId="47" applyNumberFormat="1" applyFont="1" applyFill="1" applyAlignment="1" applyProtection="1">
      <alignment horizontal="right" vertical="center"/>
      <protection locked="0"/>
    </xf>
    <xf numFmtId="0" fontId="22" fillId="24" borderId="0" xfId="47" applyNumberFormat="1" applyFont="1" applyFill="1" applyAlignment="1">
      <alignment horizontal="left" vertical="center" wrapText="1"/>
    </xf>
    <xf numFmtId="0" fontId="22" fillId="25" borderId="0" xfId="47" applyNumberFormat="1" applyFont="1" applyFill="1" applyAlignment="1" applyProtection="1">
      <alignment horizontal="right" vertical="center"/>
      <protection locked="0"/>
    </xf>
    <xf numFmtId="0" fontId="22" fillId="25" borderId="0" xfId="46" applyNumberFormat="1" applyFont="1" applyFill="1" applyAlignment="1" applyProtection="1">
      <alignment horizontal="left" vertical="center" shrinkToFit="1"/>
      <protection locked="0"/>
    </xf>
    <xf numFmtId="0" fontId="22" fillId="25" borderId="0" xfId="48" applyNumberFormat="1" applyFont="1" applyFill="1" applyAlignment="1" applyProtection="1">
      <alignment horizontal="center" vertical="center"/>
      <protection locked="0"/>
    </xf>
    <xf numFmtId="0" fontId="22" fillId="24" borderId="0" xfId="48" applyNumberFormat="1" applyFont="1" applyFill="1" applyAlignment="1" applyProtection="1">
      <alignment horizontal="left" vertical="center"/>
      <protection locked="0"/>
    </xf>
    <xf numFmtId="0" fontId="22" fillId="25" borderId="0" xfId="48" applyNumberFormat="1" applyFont="1" applyFill="1" applyAlignment="1">
      <alignment horizontal="center" vertical="center"/>
    </xf>
    <xf numFmtId="0" fontId="34" fillId="24" borderId="0" xfId="42" applyNumberFormat="1" applyFont="1" applyFill="1" applyAlignment="1">
      <alignment horizontal="left" vertical="center"/>
    </xf>
    <xf numFmtId="0" fontId="22" fillId="24" borderId="0" xfId="46" applyNumberFormat="1" applyFont="1" applyFill="1" applyAlignment="1">
      <alignment horizontal="left" vertical="center"/>
    </xf>
    <xf numFmtId="0" fontId="22" fillId="24" borderId="0" xfId="45" applyNumberFormat="1" applyFont="1" applyFill="1" applyAlignment="1">
      <alignment horizontal="left" vertical="center"/>
    </xf>
    <xf numFmtId="0" fontId="22" fillId="25" borderId="0" xfId="45" applyNumberFormat="1" applyFont="1" applyFill="1" applyAlignment="1">
      <alignment horizontal="left"/>
    </xf>
    <xf numFmtId="177" fontId="22" fillId="25" borderId="0" xfId="42" applyNumberFormat="1" applyFont="1" applyFill="1" applyAlignment="1" applyProtection="1">
      <alignment horizontal="right" vertical="center"/>
      <protection locked="0"/>
    </xf>
    <xf numFmtId="0" fontId="22" fillId="25" borderId="0" xfId="42" applyNumberFormat="1" applyFont="1" applyFill="1" applyAlignment="1" applyProtection="1">
      <alignment horizontal="center" vertical="center"/>
      <protection locked="0"/>
    </xf>
    <xf numFmtId="0" fontId="22" fillId="0" borderId="0" xfId="46" applyNumberFormat="1" applyFont="1" applyAlignment="1" applyProtection="1">
      <alignment horizontal="center" vertical="center" shrinkToFit="1"/>
      <protection locked="0"/>
    </xf>
    <xf numFmtId="0" fontId="22" fillId="25" borderId="0" xfId="46" applyNumberFormat="1" applyFont="1" applyFill="1" applyAlignment="1" applyProtection="1">
      <alignment horizontal="center" vertical="center"/>
      <protection locked="0"/>
    </xf>
    <xf numFmtId="0" fontId="22" fillId="25" borderId="0" xfId="46" applyNumberFormat="1" applyFont="1" applyFill="1" applyAlignment="1">
      <alignment horizontal="right" vertical="center"/>
    </xf>
    <xf numFmtId="49" fontId="22" fillId="25" borderId="0" xfId="46" applyNumberFormat="1" applyFont="1" applyFill="1" applyAlignment="1" applyProtection="1">
      <alignment horizontal="left" vertical="center" shrinkToFit="1"/>
      <protection locked="0"/>
    </xf>
    <xf numFmtId="49" fontId="22" fillId="25" borderId="0" xfId="46" applyNumberFormat="1" applyFont="1" applyFill="1" applyAlignment="1" applyProtection="1">
      <alignment horizontal="center" vertical="center" shrinkToFit="1"/>
      <protection locked="0"/>
    </xf>
    <xf numFmtId="0" fontId="22" fillId="24" borderId="0" xfId="46" applyNumberFormat="1" applyFont="1" applyFill="1" applyAlignment="1">
      <alignment horizontal="center" vertical="center"/>
    </xf>
    <xf numFmtId="0" fontId="22" fillId="25" borderId="0" xfId="42" applyNumberFormat="1" applyFont="1" applyFill="1" applyAlignment="1" applyProtection="1">
      <alignment horizontal="center" vertical="center" shrinkToFit="1"/>
      <protection locked="0"/>
    </xf>
    <xf numFmtId="0" fontId="22" fillId="24" borderId="12" xfId="46" applyNumberFormat="1" applyFont="1" applyFill="1" applyBorder="1" applyAlignment="1">
      <alignment horizontal="left" vertical="center" shrinkToFit="1"/>
    </xf>
    <xf numFmtId="56" fontId="22" fillId="24" borderId="0" xfId="46" applyNumberFormat="1" applyFont="1" applyFill="1" applyAlignment="1" applyProtection="1">
      <alignment horizontal="left" vertical="center" shrinkToFit="1"/>
      <protection locked="0"/>
    </xf>
    <xf numFmtId="0"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left" vertical="center"/>
    </xf>
    <xf numFmtId="0" fontId="34" fillId="24" borderId="12" xfId="46" applyNumberFormat="1" applyFont="1" applyFill="1" applyBorder="1" applyAlignment="1">
      <alignment horizontal="left" vertical="top"/>
    </xf>
    <xf numFmtId="49" fontId="22" fillId="25" borderId="0" xfId="42" applyNumberFormat="1" applyFont="1" applyFill="1" applyAlignment="1" applyProtection="1">
      <alignment horizontal="left" vertical="center"/>
      <protection locked="0"/>
    </xf>
    <xf numFmtId="176" fontId="22" fillId="25" borderId="0" xfId="42" applyNumberFormat="1" applyFont="1" applyFill="1" applyAlignment="1" applyProtection="1">
      <alignment horizontal="right" vertical="center"/>
      <protection locked="0"/>
    </xf>
    <xf numFmtId="0" fontId="22" fillId="25" borderId="12" xfId="46" applyNumberFormat="1" applyFont="1" applyFill="1" applyBorder="1" applyAlignment="1" applyProtection="1">
      <alignment horizontal="left" vertical="top" shrinkToFit="1"/>
      <protection locked="0"/>
    </xf>
    <xf numFmtId="0" fontId="22" fillId="25" borderId="0" xfId="46" applyNumberFormat="1" applyFont="1" applyFill="1" applyAlignment="1" applyProtection="1">
      <alignment horizontal="center" vertical="center" shrinkToFit="1"/>
      <protection locked="0"/>
    </xf>
    <xf numFmtId="0" fontId="22" fillId="24" borderId="0" xfId="46" applyNumberFormat="1" applyFont="1" applyFill="1" applyAlignment="1">
      <alignment horizontal="right" vertical="center"/>
    </xf>
    <xf numFmtId="56" fontId="22" fillId="25" borderId="0" xfId="46" applyNumberFormat="1" applyFont="1" applyFill="1" applyAlignment="1" applyProtection="1">
      <alignment horizontal="left" vertical="center" shrinkToFit="1"/>
      <protection locked="0"/>
    </xf>
    <xf numFmtId="0" fontId="2" fillId="25" borderId="0" xfId="42" applyNumberFormat="1" applyFill="1" applyProtection="1">
      <alignment vertical="center"/>
      <protection locked="0"/>
    </xf>
    <xf numFmtId="49" fontId="22" fillId="24" borderId="0" xfId="46" applyNumberFormat="1" applyFont="1" applyFill="1" applyAlignment="1" applyProtection="1">
      <alignment horizontal="left" vertical="center" shrinkToFit="1"/>
      <protection locked="0"/>
    </xf>
    <xf numFmtId="0" fontId="22" fillId="25" borderId="0" xfId="46" applyNumberFormat="1" applyFont="1" applyFill="1" applyAlignment="1">
      <alignment horizontal="center" vertical="center"/>
    </xf>
    <xf numFmtId="14" fontId="22" fillId="25" borderId="0" xfId="46" applyNumberFormat="1" applyFont="1" applyFill="1" applyAlignment="1" applyProtection="1">
      <alignment horizontal="left" vertical="center" shrinkToFit="1"/>
      <protection locked="0"/>
    </xf>
    <xf numFmtId="0" fontId="31" fillId="25" borderId="0" xfId="46" applyNumberFormat="1" applyFont="1" applyFill="1" applyAlignment="1">
      <alignment horizontal="left" vertical="center" shrinkToFit="1"/>
    </xf>
    <xf numFmtId="0" fontId="22" fillId="0" borderId="0" xfId="42" applyNumberFormat="1" applyFont="1" applyAlignment="1">
      <alignment horizontal="center" vertical="center"/>
    </xf>
    <xf numFmtId="0" fontId="22" fillId="25" borderId="0" xfId="42" applyNumberFormat="1" applyFont="1" applyFill="1" applyAlignment="1">
      <alignment horizontal="left" vertical="top"/>
    </xf>
    <xf numFmtId="0" fontId="27" fillId="25" borderId="0" xfId="42" applyNumberFormat="1" applyFont="1" applyFill="1" applyAlignment="1" applyProtection="1">
      <alignment horizontal="left" vertical="top" wrapText="1"/>
      <protection locked="0"/>
    </xf>
    <xf numFmtId="176" fontId="22" fillId="25" borderId="0" xfId="42" applyNumberFormat="1" applyFont="1" applyFill="1" applyAlignment="1">
      <alignment horizontal="right" vertical="center"/>
    </xf>
    <xf numFmtId="0" fontId="22" fillId="25" borderId="0" xfId="45" applyNumberFormat="1" applyFont="1" applyFill="1" applyAlignment="1">
      <alignment horizontal="left" vertical="top"/>
    </xf>
    <xf numFmtId="0" fontId="0" fillId="0" borderId="0" xfId="0" applyAlignment="1">
      <alignment horizontal="center" vertical="center"/>
    </xf>
    <xf numFmtId="0" fontId="22" fillId="25" borderId="0" xfId="46" applyNumberFormat="1" applyFont="1" applyFill="1" applyAlignment="1">
      <alignment horizontal="left" vertical="center" shrinkToFit="1"/>
    </xf>
    <xf numFmtId="0" fontId="22" fillId="25" borderId="0" xfId="42" applyNumberFormat="1" applyFont="1" applyFill="1" applyAlignment="1" applyProtection="1">
      <alignment horizontal="left" vertical="center"/>
      <protection locked="0"/>
    </xf>
    <xf numFmtId="0" fontId="22" fillId="25" borderId="0" xfId="45" applyNumberFormat="1" applyFont="1" applyFill="1" applyAlignment="1">
      <alignment horizontal="left" vertical="center"/>
    </xf>
    <xf numFmtId="0" fontId="34" fillId="24" borderId="0" xfId="42" applyNumberFormat="1" applyFont="1" applyFill="1" applyAlignment="1">
      <alignment horizontal="center" vertical="center" shrinkToFit="1"/>
    </xf>
    <xf numFmtId="0" fontId="0" fillId="25" borderId="21" xfId="0" applyFill="1" applyBorder="1" applyAlignment="1">
      <alignment horizontal="center" vertical="center" wrapText="1"/>
    </xf>
    <xf numFmtId="0" fontId="0" fillId="25" borderId="19" xfId="0" applyFill="1" applyBorder="1" applyAlignment="1">
      <alignment horizontal="center" vertical="center"/>
    </xf>
    <xf numFmtId="0" fontId="0" fillId="25" borderId="20" xfId="0" applyFill="1" applyBorder="1" applyAlignment="1">
      <alignment horizontal="center" vertical="center"/>
    </xf>
    <xf numFmtId="0" fontId="0" fillId="25" borderId="19" xfId="0" applyFill="1" applyBorder="1" applyAlignment="1">
      <alignment horizontal="center" vertical="center" wrapText="1"/>
    </xf>
    <xf numFmtId="0" fontId="0" fillId="25" borderId="20" xfId="0" applyFill="1" applyBorder="1" applyAlignment="1">
      <alignment horizontal="center" vertical="center" wrapText="1"/>
    </xf>
    <xf numFmtId="0" fontId="31" fillId="25" borderId="0" xfId="0" applyFont="1" applyFill="1" applyAlignment="1">
      <alignment horizontal="center" vertical="center"/>
    </xf>
    <xf numFmtId="183" fontId="22" fillId="25" borderId="0" xfId="42" applyNumberFormat="1" applyFont="1" applyFill="1" applyAlignment="1">
      <alignment horizontal="right" vertical="center"/>
    </xf>
    <xf numFmtId="0" fontId="25" fillId="25" borderId="0" xfId="42" applyNumberFormat="1" applyFont="1" applyFill="1" applyAlignment="1">
      <alignment horizontal="center" vertical="center"/>
    </xf>
    <xf numFmtId="0" fontId="27" fillId="25" borderId="0" xfId="42" applyNumberFormat="1" applyFont="1" applyFill="1" applyAlignment="1">
      <alignment horizontal="center" vertical="center"/>
    </xf>
    <xf numFmtId="0" fontId="53" fillId="24" borderId="0" xfId="47" applyNumberFormat="1" applyFont="1" applyFill="1" applyAlignment="1">
      <alignment horizontal="left" vertical="center"/>
    </xf>
    <xf numFmtId="49" fontId="36" fillId="25" borderId="0" xfId="0" applyNumberFormat="1" applyFont="1" applyFill="1" applyAlignment="1">
      <alignment horizontal="left" vertical="center"/>
    </xf>
    <xf numFmtId="49" fontId="22" fillId="25" borderId="0" xfId="0" applyNumberFormat="1" applyFont="1" applyFill="1" applyAlignment="1">
      <alignment horizontal="left" vertical="center"/>
    </xf>
    <xf numFmtId="49" fontId="22" fillId="25" borderId="0" xfId="0" applyNumberFormat="1" applyFont="1" applyFill="1" applyAlignment="1">
      <alignment horizontal="right" vertical="center"/>
    </xf>
    <xf numFmtId="49" fontId="22" fillId="25" borderId="0" xfId="47" applyNumberFormat="1" applyFont="1" applyFill="1" applyAlignment="1">
      <alignment horizontal="center" vertical="center"/>
    </xf>
    <xf numFmtId="49" fontId="22" fillId="25" borderId="0" xfId="47" applyNumberFormat="1" applyFont="1" applyFill="1" applyAlignment="1">
      <alignment horizontal="left" vertical="center"/>
    </xf>
    <xf numFmtId="0" fontId="22" fillId="25" borderId="0" xfId="0" applyFont="1" applyFill="1" applyAlignment="1">
      <alignment horizontal="center" vertical="center"/>
    </xf>
    <xf numFmtId="0" fontId="27" fillId="25" borderId="0" xfId="0" applyFont="1" applyFill="1" applyAlignment="1">
      <alignment horizontal="left" vertical="top" wrapText="1"/>
    </xf>
    <xf numFmtId="0" fontId="22" fillId="24" borderId="0" xfId="0" applyFont="1" applyFill="1" applyAlignment="1">
      <alignment horizontal="left" vertical="center" shrinkToFit="1"/>
    </xf>
    <xf numFmtId="0" fontId="22" fillId="25" borderId="0" xfId="136" applyNumberFormat="1" applyFont="1" applyFill="1" applyAlignment="1">
      <alignment horizontal="center" vertical="center"/>
    </xf>
    <xf numFmtId="0" fontId="22" fillId="25" borderId="0" xfId="136" applyNumberFormat="1" applyFont="1" applyFill="1" applyAlignment="1" applyProtection="1">
      <alignment horizontal="center" vertical="center"/>
      <protection locked="0"/>
    </xf>
    <xf numFmtId="0" fontId="22" fillId="25" borderId="0" xfId="0" applyFont="1" applyFill="1" applyAlignment="1">
      <alignment horizontal="left" vertical="center"/>
    </xf>
    <xf numFmtId="0" fontId="22" fillId="24" borderId="0" xfId="137" applyNumberFormat="1" applyFont="1" applyFill="1" applyAlignment="1">
      <alignment horizontal="left"/>
    </xf>
    <xf numFmtId="0" fontId="22" fillId="24" borderId="0" xfId="137" applyNumberFormat="1" applyFont="1" applyFill="1" applyAlignment="1">
      <alignment horizontal="left" vertical="center"/>
    </xf>
    <xf numFmtId="0" fontId="22" fillId="24" borderId="0" xfId="0" applyFont="1" applyFill="1" applyAlignment="1">
      <alignment horizontal="right" vertical="center" shrinkToFit="1"/>
    </xf>
    <xf numFmtId="0" fontId="25" fillId="24" borderId="0" xfId="137" applyNumberFormat="1" applyFont="1" applyFill="1" applyAlignment="1">
      <alignment horizontal="left" vertical="center"/>
    </xf>
    <xf numFmtId="177" fontId="22" fillId="24" borderId="0" xfId="0" applyNumberFormat="1" applyFont="1" applyFill="1" applyAlignment="1">
      <alignment horizontal="right" vertical="center" shrinkToFit="1"/>
    </xf>
    <xf numFmtId="176" fontId="22" fillId="24" borderId="0" xfId="0" applyNumberFormat="1" applyFont="1" applyFill="1" applyAlignment="1">
      <alignment horizontal="right" vertical="center" shrinkToFit="1"/>
    </xf>
    <xf numFmtId="0" fontId="22" fillId="24" borderId="0" xfId="47" applyNumberFormat="1" applyFont="1" applyFill="1" applyAlignment="1">
      <alignment vertical="center" shrinkToFit="1"/>
    </xf>
    <xf numFmtId="0" fontId="27" fillId="24" borderId="0" xfId="0" applyFont="1" applyFill="1" applyAlignment="1">
      <alignment horizontal="left" vertical="center"/>
    </xf>
    <xf numFmtId="176" fontId="22" fillId="24" borderId="0" xfId="0" applyNumberFormat="1" applyFont="1" applyFill="1" applyAlignment="1">
      <alignment horizontal="center" vertical="center" shrinkToFit="1"/>
    </xf>
    <xf numFmtId="0" fontId="22" fillId="24" borderId="0" xfId="137" applyNumberFormat="1" applyFont="1" applyFill="1" applyAlignment="1">
      <alignment horizontal="left" vertical="top"/>
    </xf>
    <xf numFmtId="183" fontId="22" fillId="24" borderId="0" xfId="0" applyNumberFormat="1" applyFont="1" applyFill="1" applyAlignment="1">
      <alignment horizontal="center" vertical="center" shrinkToFit="1"/>
    </xf>
    <xf numFmtId="183" fontId="22" fillId="24" borderId="0" xfId="0" applyNumberFormat="1" applyFont="1" applyFill="1" applyAlignment="1">
      <alignment horizontal="right" vertical="center" shrinkToFit="1"/>
    </xf>
    <xf numFmtId="185" fontId="22" fillId="24" borderId="0" xfId="0" applyNumberFormat="1" applyFont="1" applyFill="1" applyAlignment="1">
      <alignment horizontal="right" vertical="center"/>
    </xf>
    <xf numFmtId="0" fontId="22" fillId="25" borderId="0" xfId="46" applyNumberFormat="1" applyFont="1" applyFill="1" applyAlignment="1">
      <alignment horizontal="center" vertical="center" shrinkToFit="1"/>
    </xf>
    <xf numFmtId="0" fontId="27" fillId="24" borderId="0" xfId="48" applyNumberFormat="1" applyFont="1" applyFill="1" applyAlignment="1">
      <alignment horizontal="left" vertical="center" wrapText="1"/>
    </xf>
    <xf numFmtId="0" fontId="22" fillId="0" borderId="0" xfId="46" applyNumberFormat="1" applyFont="1" applyAlignment="1">
      <alignment horizontal="center" vertical="center" shrinkToFit="1"/>
    </xf>
    <xf numFmtId="0" fontId="2" fillId="25" borderId="0" xfId="42" applyNumberFormat="1" applyFill="1">
      <alignment vertical="center"/>
    </xf>
    <xf numFmtId="181" fontId="22" fillId="25" borderId="0" xfId="0" applyNumberFormat="1" applyFont="1" applyFill="1" applyAlignment="1" applyProtection="1">
      <alignment horizontal="center" vertical="center" shrinkToFit="1"/>
      <protection locked="0"/>
    </xf>
    <xf numFmtId="178" fontId="22" fillId="25" borderId="0" xfId="0" applyNumberFormat="1" applyFont="1" applyFill="1" applyAlignment="1" applyProtection="1">
      <alignment horizontal="center" vertical="center" shrinkToFit="1"/>
      <protection locked="0"/>
    </xf>
    <xf numFmtId="0" fontId="22" fillId="25" borderId="0" xfId="0" applyFont="1" applyFill="1" applyAlignment="1" applyProtection="1">
      <alignment horizontal="center" vertical="center"/>
      <protection locked="0"/>
    </xf>
    <xf numFmtId="180" fontId="41" fillId="25" borderId="0" xfId="0" applyNumberFormat="1" applyFont="1" applyFill="1" applyAlignment="1">
      <alignment horizontal="right" shrinkToFit="1"/>
    </xf>
    <xf numFmtId="0" fontId="22" fillId="25" borderId="0" xfId="141" applyNumberFormat="1" applyFont="1" applyFill="1" applyAlignment="1">
      <alignment horizontal="center" vertical="center"/>
    </xf>
    <xf numFmtId="49" fontId="22" fillId="25" borderId="0" xfId="0" applyNumberFormat="1" applyFont="1" applyFill="1" applyAlignment="1" applyProtection="1">
      <alignment horizontal="center" vertical="center" shrinkToFit="1"/>
      <protection locked="0"/>
    </xf>
    <xf numFmtId="176" fontId="22" fillId="25" borderId="0" xfId="0" applyNumberFormat="1" applyFont="1" applyFill="1" applyAlignment="1" applyProtection="1">
      <alignment horizontal="center" vertical="center" shrinkToFit="1"/>
      <protection locked="0"/>
    </xf>
    <xf numFmtId="0" fontId="22" fillId="25" borderId="0" xfId="138" applyNumberFormat="1" applyFont="1" applyFill="1" applyAlignment="1">
      <alignment horizontal="left" vertical="center" shrinkToFit="1"/>
    </xf>
    <xf numFmtId="0" fontId="22" fillId="25" borderId="0" xfId="0" applyFont="1" applyFill="1" applyAlignment="1" applyProtection="1">
      <alignment horizontal="center" vertical="center" shrinkToFit="1"/>
      <protection locked="0"/>
    </xf>
    <xf numFmtId="0" fontId="22" fillId="25" borderId="0" xfId="138" applyNumberFormat="1" applyFont="1" applyFill="1" applyAlignment="1">
      <alignment horizontal="center" vertical="center" shrinkToFit="1"/>
    </xf>
    <xf numFmtId="0" fontId="22" fillId="25" borderId="0" xfId="138" applyNumberFormat="1" applyFont="1" applyFill="1" applyAlignment="1">
      <alignment horizontal="left" vertical="center"/>
    </xf>
    <xf numFmtId="0" fontId="22" fillId="25" borderId="0" xfId="138" applyNumberFormat="1" applyFont="1" applyFill="1" applyAlignment="1">
      <alignment horizontal="center" vertical="center"/>
    </xf>
    <xf numFmtId="0" fontId="22" fillId="25" borderId="0" xfId="138" applyNumberFormat="1" applyFont="1" applyFill="1" applyAlignment="1" applyProtection="1">
      <alignment horizontal="left" vertical="center" shrinkToFit="1"/>
      <protection locked="0"/>
    </xf>
    <xf numFmtId="49" fontId="22" fillId="25" borderId="0" xfId="0" applyNumberFormat="1" applyFont="1" applyFill="1" applyAlignment="1" applyProtection="1">
      <alignment horizontal="center" vertical="center"/>
      <protection locked="0"/>
    </xf>
    <xf numFmtId="0" fontId="22" fillId="25" borderId="0" xfId="48" applyNumberFormat="1" applyFont="1" applyFill="1" applyAlignment="1" applyProtection="1">
      <alignment horizontal="left" vertical="center"/>
      <protection locked="0"/>
    </xf>
    <xf numFmtId="0" fontId="22" fillId="25" borderId="0" xfId="0" applyFont="1" applyFill="1" applyAlignment="1">
      <alignment horizontal="left" vertical="center" shrinkToFit="1"/>
    </xf>
    <xf numFmtId="49" fontId="22" fillId="25" borderId="0" xfId="138" applyNumberFormat="1" applyFont="1" applyFill="1" applyAlignment="1">
      <alignment horizontal="center" vertical="center" shrinkToFit="1"/>
    </xf>
    <xf numFmtId="0" fontId="22" fillId="25" borderId="0" xfId="142" applyNumberFormat="1" applyFont="1" applyFill="1" applyAlignment="1">
      <alignment horizontal="center" vertical="center"/>
    </xf>
    <xf numFmtId="0" fontId="22" fillId="25" borderId="0" xfId="142" applyNumberFormat="1" applyFont="1" applyFill="1" applyAlignment="1">
      <alignment horizontal="center" vertical="center" shrinkToFit="1"/>
    </xf>
    <xf numFmtId="0" fontId="22" fillId="25" borderId="0" xfId="46" applyNumberFormat="1" applyFont="1" applyFill="1" applyAlignment="1">
      <alignment vertical="center" shrinkToFit="1"/>
    </xf>
    <xf numFmtId="180" fontId="41" fillId="25" borderId="0" xfId="0" applyNumberFormat="1" applyFont="1" applyFill="1" applyAlignment="1">
      <alignment horizontal="center" shrinkToFit="1"/>
    </xf>
    <xf numFmtId="0" fontId="0" fillId="25" borderId="0" xfId="0" applyFill="1" applyAlignment="1">
      <alignment horizontal="center" vertical="center"/>
    </xf>
    <xf numFmtId="0" fontId="35" fillId="0" borderId="0" xfId="0" applyFont="1" applyAlignment="1">
      <alignment horizontal="left" vertical="center" wrapText="1"/>
    </xf>
    <xf numFmtId="0" fontId="22" fillId="25" borderId="0" xfId="140" applyNumberFormat="1" applyFont="1" applyFill="1" applyAlignment="1">
      <alignment horizontal="left" vertical="center"/>
    </xf>
    <xf numFmtId="0" fontId="22" fillId="25" borderId="0" xfId="140" applyNumberFormat="1" applyFont="1" applyFill="1" applyAlignment="1">
      <alignment horizontal="right" vertical="center" shrinkToFit="1"/>
    </xf>
    <xf numFmtId="0" fontId="22" fillId="25" borderId="0" xfId="140" applyNumberFormat="1" applyFont="1" applyFill="1" applyAlignment="1">
      <alignment horizontal="left" vertical="center" shrinkToFit="1"/>
    </xf>
    <xf numFmtId="0" fontId="22" fillId="25" borderId="0" xfId="140" applyNumberFormat="1" applyFont="1" applyFill="1" applyAlignment="1">
      <alignment horizontal="center" vertical="center"/>
    </xf>
    <xf numFmtId="0" fontId="54" fillId="25" borderId="26" xfId="0" applyFont="1" applyFill="1" applyBorder="1" applyAlignment="1" applyProtection="1">
      <alignment horizontal="center" vertical="center"/>
      <protection locked="0"/>
    </xf>
    <xf numFmtId="0" fontId="54" fillId="25" borderId="11" xfId="0" applyFont="1" applyFill="1" applyBorder="1" applyAlignment="1" applyProtection="1">
      <alignment horizontal="center" vertical="center"/>
      <protection locked="0"/>
    </xf>
    <xf numFmtId="0" fontId="54" fillId="25" borderId="42" xfId="0" applyFont="1" applyFill="1" applyBorder="1" applyAlignment="1" applyProtection="1">
      <alignment horizontal="center" vertical="center"/>
      <protection locked="0"/>
    </xf>
    <xf numFmtId="0" fontId="54" fillId="25" borderId="12" xfId="0" applyFont="1" applyFill="1" applyBorder="1" applyAlignment="1" applyProtection="1">
      <alignment horizontal="center" vertical="center"/>
      <protection locked="0"/>
    </xf>
    <xf numFmtId="0" fontId="22" fillId="25" borderId="26" xfId="0" applyFont="1" applyFill="1" applyBorder="1" applyAlignment="1" applyProtection="1">
      <alignment horizontal="left" vertical="center" wrapText="1"/>
      <protection locked="0"/>
    </xf>
    <xf numFmtId="0" fontId="22" fillId="25" borderId="32" xfId="0" applyFont="1" applyFill="1" applyBorder="1" applyAlignment="1" applyProtection="1">
      <alignment horizontal="left" vertical="center" wrapText="1"/>
      <protection locked="0"/>
    </xf>
    <xf numFmtId="0" fontId="22" fillId="25" borderId="31" xfId="0" applyFont="1" applyFill="1" applyBorder="1" applyAlignment="1" applyProtection="1">
      <alignment horizontal="left" vertical="center" wrapText="1"/>
      <protection locked="0"/>
    </xf>
    <xf numFmtId="0" fontId="22" fillId="25" borderId="11" xfId="0" applyFont="1" applyFill="1" applyBorder="1" applyAlignment="1" applyProtection="1">
      <alignment horizontal="left" vertical="center" wrapText="1"/>
      <protection locked="0"/>
    </xf>
    <xf numFmtId="0" fontId="22" fillId="25" borderId="12" xfId="0" applyFont="1" applyFill="1" applyBorder="1" applyAlignment="1" applyProtection="1">
      <alignment horizontal="left" vertical="center" wrapText="1"/>
      <protection locked="0"/>
    </xf>
    <xf numFmtId="0" fontId="22" fillId="25" borderId="10" xfId="0" applyFont="1" applyFill="1" applyBorder="1" applyAlignment="1" applyProtection="1">
      <alignment horizontal="left" vertical="center" wrapText="1"/>
      <protection locked="0"/>
    </xf>
    <xf numFmtId="0" fontId="22" fillId="25" borderId="32" xfId="0" applyFont="1" applyFill="1" applyBorder="1" applyAlignment="1">
      <alignment horizontal="left" vertical="center"/>
    </xf>
    <xf numFmtId="0" fontId="22" fillId="25" borderId="31" xfId="0" applyFont="1" applyFill="1" applyBorder="1" applyAlignment="1">
      <alignment horizontal="left" vertical="center"/>
    </xf>
    <xf numFmtId="0" fontId="22" fillId="25" borderId="12" xfId="0" applyFont="1" applyFill="1" applyBorder="1" applyAlignment="1">
      <alignment horizontal="left" vertical="center"/>
    </xf>
    <xf numFmtId="0" fontId="22" fillId="25" borderId="10" xfId="0" applyFont="1" applyFill="1" applyBorder="1" applyAlignment="1">
      <alignment horizontal="left" vertical="center"/>
    </xf>
    <xf numFmtId="178" fontId="22" fillId="25" borderId="26" xfId="0" applyNumberFormat="1" applyFont="1" applyFill="1" applyBorder="1" applyAlignment="1" applyProtection="1">
      <alignment horizontal="right" vertical="center"/>
      <protection locked="0"/>
    </xf>
    <xf numFmtId="178" fontId="22" fillId="25" borderId="32" xfId="0" applyNumberFormat="1" applyFont="1" applyFill="1" applyBorder="1" applyAlignment="1" applyProtection="1">
      <alignment horizontal="right" vertical="center"/>
      <protection locked="0"/>
    </xf>
    <xf numFmtId="178" fontId="22" fillId="25" borderId="11" xfId="0" applyNumberFormat="1" applyFont="1" applyFill="1" applyBorder="1" applyAlignment="1" applyProtection="1">
      <alignment horizontal="right" vertical="center"/>
      <protection locked="0"/>
    </xf>
    <xf numFmtId="178" fontId="22" fillId="25" borderId="12" xfId="0" applyNumberFormat="1" applyFont="1" applyFill="1" applyBorder="1" applyAlignment="1" applyProtection="1">
      <alignment horizontal="right" vertical="center"/>
      <protection locked="0"/>
    </xf>
    <xf numFmtId="0" fontId="22" fillId="25" borderId="32" xfId="0" applyFont="1" applyFill="1" applyBorder="1" applyAlignment="1">
      <alignment horizontal="center" vertical="center"/>
    </xf>
    <xf numFmtId="0" fontId="22" fillId="25" borderId="31" xfId="0" applyFont="1" applyFill="1" applyBorder="1" applyAlignment="1">
      <alignment horizontal="center" vertical="center"/>
    </xf>
    <xf numFmtId="0" fontId="22" fillId="25" borderId="12" xfId="0" applyFont="1" applyFill="1" applyBorder="1" applyAlignment="1">
      <alignment horizontal="center" vertical="center"/>
    </xf>
    <xf numFmtId="0" fontId="22" fillId="25" borderId="10" xfId="0" applyFont="1" applyFill="1" applyBorder="1" applyAlignment="1">
      <alignment horizontal="center" vertical="center"/>
    </xf>
    <xf numFmtId="0" fontId="22" fillId="25" borderId="26" xfId="0" applyFont="1" applyFill="1" applyBorder="1" applyAlignment="1">
      <alignment horizontal="center" vertical="center" textRotation="255"/>
    </xf>
    <xf numFmtId="0" fontId="22" fillId="25" borderId="31" xfId="0" applyFont="1" applyFill="1" applyBorder="1">
      <alignment vertical="center"/>
    </xf>
    <xf numFmtId="0" fontId="22" fillId="25" borderId="13" xfId="0" applyFont="1" applyFill="1" applyBorder="1">
      <alignment vertical="center"/>
    </xf>
    <xf numFmtId="0" fontId="22" fillId="25" borderId="14" xfId="0" applyFont="1" applyFill="1" applyBorder="1">
      <alignment vertical="center"/>
    </xf>
    <xf numFmtId="0" fontId="22" fillId="25" borderId="11" xfId="0" applyFont="1" applyFill="1" applyBorder="1">
      <alignment vertical="center"/>
    </xf>
    <xf numFmtId="0" fontId="22" fillId="25" borderId="10" xfId="0" applyFont="1" applyFill="1" applyBorder="1">
      <alignment vertical="center"/>
    </xf>
    <xf numFmtId="0" fontId="22" fillId="25" borderId="26" xfId="0" applyFont="1" applyFill="1" applyBorder="1" applyAlignment="1">
      <alignment horizontal="center" vertical="center"/>
    </xf>
    <xf numFmtId="0" fontId="22" fillId="25" borderId="11" xfId="0" applyFont="1" applyFill="1" applyBorder="1" applyAlignment="1">
      <alignment horizontal="center" vertical="center"/>
    </xf>
    <xf numFmtId="0" fontId="22" fillId="25" borderId="14" xfId="48" applyNumberFormat="1" applyFont="1" applyFill="1" applyBorder="1" applyAlignment="1">
      <alignment horizontal="center" vertical="center"/>
    </xf>
    <xf numFmtId="0" fontId="22" fillId="25" borderId="0" xfId="0" applyFont="1" applyFill="1">
      <alignment vertical="center"/>
    </xf>
    <xf numFmtId="0" fontId="22" fillId="25" borderId="12" xfId="0" applyFont="1" applyFill="1" applyBorder="1">
      <alignment vertical="center"/>
    </xf>
    <xf numFmtId="0" fontId="22" fillId="25" borderId="32" xfId="0" applyFont="1" applyFill="1" applyBorder="1">
      <alignment vertical="center"/>
    </xf>
    <xf numFmtId="0" fontId="22" fillId="25" borderId="13" xfId="0" applyFont="1" applyFill="1" applyBorder="1" applyAlignment="1" applyProtection="1">
      <alignment horizontal="center" vertical="center"/>
      <protection locked="0"/>
    </xf>
    <xf numFmtId="0" fontId="22" fillId="25" borderId="14" xfId="0" applyFont="1" applyFill="1" applyBorder="1" applyAlignment="1">
      <alignment horizontal="left" vertical="center"/>
    </xf>
    <xf numFmtId="0" fontId="22" fillId="25" borderId="12" xfId="144" applyNumberFormat="1" applyFont="1" applyFill="1" applyBorder="1" applyAlignment="1">
      <alignment horizontal="center" vertical="center" shrinkToFit="1"/>
    </xf>
    <xf numFmtId="0" fontId="22" fillId="25" borderId="10" xfId="144" applyNumberFormat="1" applyFont="1" applyFill="1" applyBorder="1" applyAlignment="1">
      <alignment horizontal="center" vertical="center" shrinkToFit="1"/>
    </xf>
    <xf numFmtId="0" fontId="22" fillId="25" borderId="13" xfId="0" applyFont="1" applyFill="1" applyBorder="1" applyAlignment="1">
      <alignment horizontal="center" vertical="center"/>
    </xf>
    <xf numFmtId="0" fontId="22" fillId="25" borderId="14" xfId="0" applyFont="1" applyFill="1" applyBorder="1" applyAlignment="1">
      <alignment horizontal="center" vertical="center"/>
    </xf>
    <xf numFmtId="0" fontId="22" fillId="25" borderId="26" xfId="0" applyFont="1" applyFill="1" applyBorder="1" applyAlignment="1">
      <alignment horizontal="left" vertical="center" wrapText="1"/>
    </xf>
    <xf numFmtId="0" fontId="22" fillId="25" borderId="32" xfId="0" applyFont="1" applyFill="1" applyBorder="1" applyAlignment="1">
      <alignment horizontal="left" vertical="center" wrapText="1"/>
    </xf>
    <xf numFmtId="0" fontId="22" fillId="25" borderId="31" xfId="0" applyFont="1" applyFill="1" applyBorder="1" applyAlignment="1">
      <alignment horizontal="left" vertical="center" wrapText="1"/>
    </xf>
    <xf numFmtId="0" fontId="22" fillId="25" borderId="13" xfId="0" applyFont="1" applyFill="1" applyBorder="1" applyAlignment="1">
      <alignment horizontal="left" vertical="center" wrapText="1"/>
    </xf>
    <xf numFmtId="0" fontId="22" fillId="25" borderId="0" xfId="0" applyFont="1" applyFill="1" applyAlignment="1">
      <alignment horizontal="left" vertical="center" wrapText="1"/>
    </xf>
    <xf numFmtId="0" fontId="22" fillId="25" borderId="14" xfId="0" applyFont="1" applyFill="1" applyBorder="1" applyAlignment="1">
      <alignment horizontal="left" vertical="center" wrapText="1"/>
    </xf>
    <xf numFmtId="0" fontId="22" fillId="25" borderId="11" xfId="0" applyFont="1" applyFill="1" applyBorder="1" applyAlignment="1">
      <alignment horizontal="left" vertical="center" wrapText="1"/>
    </xf>
    <xf numFmtId="0" fontId="22" fillId="25" borderId="12" xfId="0" applyFont="1" applyFill="1" applyBorder="1" applyAlignment="1">
      <alignment horizontal="left" vertical="center" wrapText="1"/>
    </xf>
    <xf numFmtId="0" fontId="22" fillId="25" borderId="10" xfId="0" applyFont="1" applyFill="1" applyBorder="1" applyAlignment="1">
      <alignment horizontal="left" vertical="center" wrapText="1"/>
    </xf>
    <xf numFmtId="0" fontId="0" fillId="25" borderId="32" xfId="0" applyFill="1" applyBorder="1">
      <alignment vertical="center"/>
    </xf>
    <xf numFmtId="0" fontId="0" fillId="25" borderId="31" xfId="0" applyFill="1" applyBorder="1">
      <alignment vertical="center"/>
    </xf>
    <xf numFmtId="0" fontId="0" fillId="25" borderId="11" xfId="0" applyFill="1" applyBorder="1">
      <alignment vertical="center"/>
    </xf>
    <xf numFmtId="0" fontId="0" fillId="25" borderId="12" xfId="0" applyFill="1" applyBorder="1">
      <alignment vertical="center"/>
    </xf>
    <xf numFmtId="0" fontId="0" fillId="25" borderId="10" xfId="0" applyFill="1" applyBorder="1">
      <alignment vertical="center"/>
    </xf>
    <xf numFmtId="0" fontId="22" fillId="25" borderId="26" xfId="0" applyFont="1" applyFill="1" applyBorder="1" applyAlignment="1">
      <alignment horizontal="center" vertical="center" wrapText="1"/>
    </xf>
    <xf numFmtId="0" fontId="22" fillId="25" borderId="32" xfId="0" applyFont="1" applyFill="1" applyBorder="1" applyAlignment="1">
      <alignment horizontal="center" vertical="center" wrapText="1"/>
    </xf>
    <xf numFmtId="0" fontId="22" fillId="25" borderId="31"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4"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22" fillId="25" borderId="12" xfId="0" applyFont="1" applyFill="1" applyBorder="1" applyAlignment="1">
      <alignment horizontal="center" vertical="center" wrapText="1"/>
    </xf>
    <xf numFmtId="0" fontId="22" fillId="25" borderId="10" xfId="0" applyFont="1" applyFill="1" applyBorder="1" applyAlignment="1">
      <alignment horizontal="center" vertical="center" wrapText="1"/>
    </xf>
    <xf numFmtId="0" fontId="22" fillId="25" borderId="13" xfId="0" applyFont="1" applyFill="1" applyBorder="1" applyAlignment="1">
      <alignment horizontal="left" vertical="center" shrinkToFit="1"/>
    </xf>
    <xf numFmtId="0" fontId="22" fillId="25" borderId="14" xfId="0" applyFont="1" applyFill="1" applyBorder="1" applyAlignment="1">
      <alignment horizontal="left" vertical="center" shrinkToFit="1"/>
    </xf>
    <xf numFmtId="0" fontId="22" fillId="25" borderId="13" xfId="0" applyFont="1" applyFill="1" applyBorder="1" applyAlignment="1">
      <alignment horizontal="center" vertical="center" textRotation="255" wrapText="1"/>
    </xf>
    <xf numFmtId="0" fontId="22" fillId="25" borderId="0" xfId="0" applyFont="1" applyFill="1" applyAlignment="1">
      <alignment horizontal="center" vertical="center" textRotation="255" wrapText="1"/>
    </xf>
    <xf numFmtId="0" fontId="22" fillId="25" borderId="14" xfId="0" applyFont="1" applyFill="1" applyBorder="1" applyAlignment="1">
      <alignment horizontal="center" vertical="center" textRotation="255" wrapText="1"/>
    </xf>
    <xf numFmtId="0" fontId="22" fillId="25" borderId="11" xfId="0" applyFont="1" applyFill="1" applyBorder="1" applyAlignment="1">
      <alignment horizontal="center" vertical="center" textRotation="255" wrapText="1"/>
    </xf>
    <xf numFmtId="0" fontId="22" fillId="25" borderId="12" xfId="0" applyFont="1" applyFill="1" applyBorder="1" applyAlignment="1">
      <alignment horizontal="center" vertical="center" textRotation="255" wrapText="1"/>
    </xf>
    <xf numFmtId="0" fontId="22" fillId="25" borderId="10" xfId="0" applyFont="1" applyFill="1" applyBorder="1" applyAlignment="1">
      <alignment horizontal="center" vertical="center" textRotation="255" wrapText="1"/>
    </xf>
    <xf numFmtId="0" fontId="22" fillId="25" borderId="15" xfId="0" applyFont="1" applyFill="1" applyBorder="1" applyAlignment="1">
      <alignment horizontal="center" vertical="center"/>
    </xf>
    <xf numFmtId="0" fontId="22" fillId="25" borderId="18" xfId="0" applyFont="1" applyFill="1" applyBorder="1" applyAlignment="1">
      <alignment horizontal="center" vertical="center"/>
    </xf>
    <xf numFmtId="0" fontId="22" fillId="25" borderId="26" xfId="0" applyFont="1" applyFill="1" applyBorder="1" applyAlignment="1">
      <alignment horizontal="left" vertical="center" shrinkToFit="1"/>
    </xf>
    <xf numFmtId="0" fontId="22" fillId="25" borderId="32" xfId="0" applyFont="1" applyFill="1" applyBorder="1" applyAlignment="1">
      <alignment horizontal="left" vertical="center" shrinkToFit="1"/>
    </xf>
    <xf numFmtId="0" fontId="22" fillId="25" borderId="31" xfId="0" applyFont="1" applyFill="1" applyBorder="1" applyAlignment="1">
      <alignment horizontal="left" vertical="center" shrinkToFit="1"/>
    </xf>
    <xf numFmtId="0" fontId="22" fillId="25" borderId="12" xfId="0" applyFont="1" applyFill="1" applyBorder="1" applyAlignment="1">
      <alignment horizontal="center" vertical="center" shrinkToFit="1"/>
    </xf>
    <xf numFmtId="0" fontId="22" fillId="25" borderId="42" xfId="0" applyFont="1" applyFill="1" applyBorder="1" applyAlignment="1">
      <alignment horizontal="left" vertical="center" shrinkToFit="1"/>
    </xf>
    <xf numFmtId="0" fontId="39" fillId="25" borderId="0" xfId="0" applyFont="1" applyFill="1" applyAlignment="1">
      <alignment horizontal="center" vertical="center"/>
    </xf>
    <xf numFmtId="0" fontId="39" fillId="25" borderId="12" xfId="0" applyFont="1" applyFill="1" applyBorder="1" applyAlignment="1">
      <alignment horizontal="center" vertical="center"/>
    </xf>
    <xf numFmtId="0" fontId="22" fillId="25" borderId="0" xfId="144" applyNumberFormat="1" applyFont="1" applyFill="1" applyAlignment="1">
      <alignment horizontal="center" vertical="center" shrinkToFit="1"/>
    </xf>
    <xf numFmtId="0" fontId="22" fillId="25" borderId="41" xfId="0" applyFont="1" applyFill="1" applyBorder="1" applyAlignment="1">
      <alignment horizontal="left" vertical="center" wrapText="1"/>
    </xf>
    <xf numFmtId="0" fontId="54" fillId="25" borderId="13" xfId="0" applyFont="1" applyFill="1" applyBorder="1" applyAlignment="1" applyProtection="1">
      <alignment horizontal="center" vertical="center"/>
      <protection locked="0"/>
    </xf>
    <xf numFmtId="0" fontId="54" fillId="25" borderId="0" xfId="0" applyFont="1" applyFill="1" applyAlignment="1" applyProtection="1">
      <alignment horizontal="center" vertical="center"/>
      <protection locked="0"/>
    </xf>
    <xf numFmtId="0" fontId="22" fillId="25" borderId="42" xfId="0" applyFont="1" applyFill="1" applyBorder="1" applyAlignment="1">
      <alignment horizontal="left" vertical="center"/>
    </xf>
    <xf numFmtId="0" fontId="22" fillId="25" borderId="43" xfId="0" applyFont="1" applyFill="1" applyBorder="1" applyAlignment="1">
      <alignment horizontal="left" vertical="center"/>
    </xf>
    <xf numFmtId="0" fontId="22" fillId="25" borderId="26" xfId="0" applyFont="1" applyFill="1" applyBorder="1" applyAlignment="1">
      <alignment horizontal="left" vertical="top" wrapText="1"/>
    </xf>
    <xf numFmtId="0" fontId="22" fillId="25" borderId="42" xfId="0" applyFont="1" applyFill="1" applyBorder="1" applyAlignment="1">
      <alignment horizontal="left" vertical="top"/>
    </xf>
    <xf numFmtId="0" fontId="22" fillId="25" borderId="43" xfId="0" applyFont="1" applyFill="1" applyBorder="1" applyAlignment="1">
      <alignment horizontal="left" vertical="top"/>
    </xf>
    <xf numFmtId="0" fontId="22" fillId="25" borderId="13" xfId="0" applyFont="1" applyFill="1" applyBorder="1" applyAlignment="1">
      <alignment horizontal="left" vertical="top"/>
    </xf>
    <xf numFmtId="0" fontId="22" fillId="25" borderId="0" xfId="0" applyFont="1" applyFill="1" applyAlignment="1">
      <alignment horizontal="left" vertical="top"/>
    </xf>
    <xf numFmtId="0" fontId="22" fillId="25" borderId="14" xfId="0" applyFont="1" applyFill="1" applyBorder="1" applyAlignment="1">
      <alignment horizontal="left" vertical="top"/>
    </xf>
    <xf numFmtId="0" fontId="22" fillId="25" borderId="11" xfId="0" applyFont="1" applyFill="1" applyBorder="1" applyAlignment="1">
      <alignment horizontal="left" vertical="top"/>
    </xf>
    <xf numFmtId="0" fontId="22" fillId="25" borderId="12" xfId="0" applyFont="1" applyFill="1" applyBorder="1" applyAlignment="1">
      <alignment horizontal="left" vertical="top"/>
    </xf>
    <xf numFmtId="0" fontId="22" fillId="25" borderId="10" xfId="0" applyFont="1" applyFill="1" applyBorder="1" applyAlignment="1">
      <alignment horizontal="left" vertical="top"/>
    </xf>
    <xf numFmtId="0" fontId="22" fillId="25" borderId="15" xfId="0" applyFont="1" applyFill="1" applyBorder="1" applyAlignment="1">
      <alignment horizontal="center" vertical="center" wrapText="1"/>
    </xf>
    <xf numFmtId="0" fontId="22" fillId="25" borderId="42" xfId="0" applyFont="1" applyFill="1" applyBorder="1" applyAlignment="1">
      <alignment horizontal="left" vertical="center" wrapText="1"/>
    </xf>
    <xf numFmtId="0" fontId="22" fillId="25" borderId="11" xfId="0" applyFont="1" applyFill="1" applyBorder="1" applyAlignment="1">
      <alignment horizontal="center" vertical="center" shrinkToFit="1"/>
    </xf>
    <xf numFmtId="0" fontId="22" fillId="25" borderId="10" xfId="0" applyFont="1" applyFill="1" applyBorder="1" applyAlignment="1">
      <alignment horizontal="center" vertical="center" shrinkToFit="1"/>
    </xf>
    <xf numFmtId="0" fontId="22" fillId="25" borderId="43" xfId="0" applyFont="1" applyFill="1" applyBorder="1" applyAlignment="1">
      <alignment horizontal="left" vertical="center" wrapText="1"/>
    </xf>
    <xf numFmtId="0" fontId="22" fillId="25" borderId="0" xfId="0" applyFont="1" applyFill="1" applyAlignment="1">
      <alignment vertical="top"/>
    </xf>
    <xf numFmtId="0" fontId="22" fillId="25" borderId="43" xfId="0" applyFont="1" applyFill="1" applyBorder="1" applyAlignment="1">
      <alignment horizontal="left" vertical="center" shrinkToFit="1"/>
    </xf>
    <xf numFmtId="0" fontId="22" fillId="25" borderId="0" xfId="145" applyNumberFormat="1" applyFont="1" applyFill="1" applyAlignment="1" applyProtection="1">
      <alignment horizontal="center" vertical="center"/>
      <protection locked="0"/>
    </xf>
    <xf numFmtId="0" fontId="22" fillId="25" borderId="0" xfId="145" applyNumberFormat="1" applyFont="1" applyFill="1" applyAlignment="1">
      <alignment horizontal="center" vertical="center"/>
    </xf>
    <xf numFmtId="0" fontId="22" fillId="25" borderId="32" xfId="145" applyNumberFormat="1" applyFont="1" applyFill="1" applyBorder="1" applyAlignment="1">
      <alignment horizontal="left" vertical="center" wrapText="1"/>
    </xf>
    <xf numFmtId="0" fontId="22" fillId="25" borderId="32" xfId="145" applyNumberFormat="1" applyFont="1" applyFill="1" applyBorder="1" applyAlignment="1">
      <alignment horizontal="left" vertical="center"/>
    </xf>
    <xf numFmtId="0" fontId="22" fillId="25" borderId="31" xfId="145" applyNumberFormat="1" applyFont="1" applyFill="1" applyBorder="1" applyAlignment="1">
      <alignment horizontal="left" vertical="center"/>
    </xf>
    <xf numFmtId="0" fontId="22" fillId="25" borderId="12" xfId="145" applyNumberFormat="1" applyFont="1" applyFill="1" applyBorder="1" applyAlignment="1">
      <alignment horizontal="left" vertical="center"/>
    </xf>
    <xf numFmtId="0" fontId="22" fillId="25" borderId="10" xfId="145" applyNumberFormat="1" applyFont="1" applyFill="1" applyBorder="1" applyAlignment="1">
      <alignment horizontal="left" vertical="center"/>
    </xf>
    <xf numFmtId="0" fontId="22" fillId="25" borderId="32" xfId="145" applyNumberFormat="1" applyFont="1" applyFill="1" applyBorder="1" applyAlignment="1" applyProtection="1">
      <alignment horizontal="left" vertical="center"/>
      <protection locked="0"/>
    </xf>
    <xf numFmtId="0" fontId="22" fillId="25" borderId="12" xfId="145" applyNumberFormat="1" applyFont="1" applyFill="1" applyBorder="1" applyAlignment="1" applyProtection="1">
      <alignment horizontal="left" vertical="center"/>
      <protection locked="0"/>
    </xf>
    <xf numFmtId="0" fontId="22" fillId="25" borderId="32" xfId="145" applyNumberFormat="1" applyFont="1" applyFill="1" applyBorder="1" applyAlignment="1">
      <alignment horizontal="center" vertical="center"/>
    </xf>
    <xf numFmtId="0" fontId="22" fillId="25" borderId="12" xfId="145" applyNumberFormat="1" applyFont="1" applyFill="1" applyBorder="1" applyAlignment="1">
      <alignment horizontal="center" vertical="center"/>
    </xf>
    <xf numFmtId="176" fontId="22" fillId="25" borderId="0" xfId="145" applyNumberFormat="1" applyFont="1" applyFill="1" applyAlignment="1">
      <alignment horizontal="left" vertical="top" wrapText="1"/>
    </xf>
    <xf numFmtId="176" fontId="22" fillId="25" borderId="12" xfId="145" applyNumberFormat="1" applyFont="1" applyFill="1" applyBorder="1" applyAlignment="1">
      <alignment horizontal="left" vertical="top" wrapText="1"/>
    </xf>
    <xf numFmtId="0" fontId="22" fillId="25" borderId="0" xfId="0" applyFont="1" applyFill="1" applyAlignment="1">
      <alignment horizontal="center" vertical="top"/>
    </xf>
    <xf numFmtId="0" fontId="22" fillId="25" borderId="12" xfId="0" applyFont="1" applyFill="1" applyBorder="1" applyAlignment="1">
      <alignment horizontal="center" vertical="top"/>
    </xf>
    <xf numFmtId="0" fontId="22" fillId="25" borderId="11" xfId="0" applyFont="1" applyFill="1" applyBorder="1" applyAlignment="1">
      <alignment horizontal="left" vertical="center"/>
    </xf>
    <xf numFmtId="0" fontId="22" fillId="25" borderId="41" xfId="0" applyFont="1" applyFill="1" applyBorder="1" applyAlignment="1">
      <alignment horizontal="left" vertical="center"/>
    </xf>
    <xf numFmtId="0" fontId="22" fillId="25" borderId="53" xfId="0" applyFont="1" applyFill="1" applyBorder="1" applyAlignment="1">
      <alignment horizontal="center" vertical="top"/>
    </xf>
    <xf numFmtId="0" fontId="22" fillId="25" borderId="54" xfId="0" applyFont="1" applyFill="1" applyBorder="1" applyAlignment="1">
      <alignment horizontal="center" vertical="top"/>
    </xf>
    <xf numFmtId="0" fontId="22" fillId="25" borderId="55" xfId="0" applyFont="1" applyFill="1" applyBorder="1" applyAlignment="1">
      <alignment horizontal="center" vertical="top"/>
    </xf>
    <xf numFmtId="0" fontId="22" fillId="25" borderId="56" xfId="0" applyFont="1" applyFill="1" applyBorder="1" applyAlignment="1">
      <alignment horizontal="center" vertical="top"/>
    </xf>
    <xf numFmtId="0" fontId="22" fillId="25" borderId="57" xfId="0" applyFont="1" applyFill="1" applyBorder="1" applyAlignment="1">
      <alignment horizontal="center" vertical="top"/>
    </xf>
    <xf numFmtId="0" fontId="22" fillId="25" borderId="58" xfId="0" applyFont="1" applyFill="1" applyBorder="1" applyAlignment="1">
      <alignment horizontal="center" vertical="top"/>
    </xf>
    <xf numFmtId="0" fontId="22" fillId="25" borderId="56" xfId="0" applyFont="1" applyFill="1" applyBorder="1" applyAlignment="1">
      <alignment horizontal="center"/>
    </xf>
    <xf numFmtId="0" fontId="22" fillId="25" borderId="57" xfId="0" applyFont="1" applyFill="1" applyBorder="1" applyAlignment="1">
      <alignment horizontal="center"/>
    </xf>
    <xf numFmtId="0" fontId="22" fillId="25" borderId="58" xfId="0" applyFont="1" applyFill="1" applyBorder="1" applyAlignment="1">
      <alignment horizontal="center"/>
    </xf>
    <xf numFmtId="0" fontId="22" fillId="25" borderId="59" xfId="0" applyFont="1" applyFill="1" applyBorder="1" applyAlignment="1">
      <alignment horizontal="center"/>
    </xf>
    <xf numFmtId="0" fontId="22" fillId="25" borderId="60" xfId="0" applyFont="1" applyFill="1" applyBorder="1" applyAlignment="1">
      <alignment horizontal="center"/>
    </xf>
    <xf numFmtId="0" fontId="22" fillId="25" borderId="61" xfId="0" applyFont="1" applyFill="1" applyBorder="1" applyAlignment="1">
      <alignment horizontal="center"/>
    </xf>
    <xf numFmtId="0" fontId="22" fillId="25" borderId="42" xfId="0" applyFont="1" applyFill="1" applyBorder="1" applyAlignment="1">
      <alignment horizontal="center" vertical="center"/>
    </xf>
    <xf numFmtId="0" fontId="22" fillId="25" borderId="43" xfId="0" applyFont="1" applyFill="1" applyBorder="1" applyAlignment="1">
      <alignment horizontal="center" vertical="center"/>
    </xf>
    <xf numFmtId="0" fontId="62" fillId="0" borderId="41" xfId="0" applyFont="1" applyBorder="1" applyAlignment="1">
      <alignment horizontal="left" vertical="top"/>
    </xf>
    <xf numFmtId="0" fontId="22" fillId="25" borderId="26" xfId="145" applyNumberFormat="1" applyFont="1" applyFill="1" applyBorder="1" applyAlignment="1">
      <alignment horizontal="left" vertical="top"/>
    </xf>
    <xf numFmtId="0" fontId="22" fillId="25" borderId="42" xfId="145" applyNumberFormat="1" applyFont="1" applyFill="1" applyBorder="1" applyAlignment="1">
      <alignment horizontal="left" vertical="top"/>
    </xf>
    <xf numFmtId="0" fontId="22" fillId="25" borderId="43" xfId="145" applyNumberFormat="1" applyFont="1" applyFill="1" applyBorder="1" applyAlignment="1">
      <alignment horizontal="left" vertical="top"/>
    </xf>
    <xf numFmtId="0" fontId="22" fillId="25" borderId="11" xfId="145" applyNumberFormat="1" applyFont="1" applyFill="1" applyBorder="1" applyAlignment="1">
      <alignment horizontal="left" vertical="top"/>
    </xf>
    <xf numFmtId="0" fontId="22" fillId="25" borderId="12" xfId="145" applyNumberFormat="1" applyFont="1" applyFill="1" applyBorder="1" applyAlignment="1">
      <alignment horizontal="left" vertical="top"/>
    </xf>
    <xf numFmtId="0" fontId="22" fillId="25" borderId="10" xfId="145" applyNumberFormat="1" applyFont="1" applyFill="1" applyBorder="1" applyAlignment="1">
      <alignment horizontal="left" vertical="top"/>
    </xf>
    <xf numFmtId="176" fontId="22" fillId="25" borderId="0" xfId="145" applyNumberFormat="1" applyFont="1" applyFill="1" applyAlignment="1">
      <alignment horizontal="left" vertical="center" shrinkToFit="1"/>
    </xf>
    <xf numFmtId="0" fontId="22" fillId="25" borderId="12" xfId="145" applyNumberFormat="1" applyFont="1" applyFill="1" applyBorder="1" applyAlignment="1">
      <alignment horizontal="right" vertical="center" shrinkToFit="1"/>
    </xf>
    <xf numFmtId="0" fontId="22" fillId="25" borderId="0" xfId="145" applyNumberFormat="1" applyFont="1" applyFill="1" applyAlignment="1">
      <alignment horizontal="left" vertical="center"/>
    </xf>
    <xf numFmtId="0" fontId="31" fillId="25" borderId="0" xfId="145" applyNumberFormat="1" applyFont="1" applyFill="1" applyAlignment="1">
      <alignment horizontal="left" vertical="center" shrinkToFit="1"/>
    </xf>
    <xf numFmtId="0" fontId="22" fillId="25" borderId="0" xfId="145" applyNumberFormat="1" applyFont="1" applyFill="1" applyAlignment="1">
      <alignment horizontal="left" vertical="top" wrapText="1"/>
    </xf>
    <xf numFmtId="0" fontId="26" fillId="25" borderId="26" xfId="0" applyFont="1" applyFill="1" applyBorder="1" applyAlignment="1">
      <alignment horizontal="center" vertical="center" shrinkToFit="1"/>
    </xf>
    <xf numFmtId="0" fontId="26" fillId="25" borderId="32" xfId="0" applyFont="1" applyFill="1" applyBorder="1" applyAlignment="1">
      <alignment horizontal="center" vertical="center" shrinkToFit="1"/>
    </xf>
    <xf numFmtId="0" fontId="26" fillId="25" borderId="11" xfId="0" applyFont="1" applyFill="1" applyBorder="1" applyAlignment="1">
      <alignment horizontal="center" vertical="center" shrinkToFit="1"/>
    </xf>
    <xf numFmtId="0" fontId="26" fillId="25" borderId="12" xfId="0" applyFont="1" applyFill="1" applyBorder="1" applyAlignment="1">
      <alignment horizontal="center" vertical="center" shrinkToFit="1"/>
    </xf>
    <xf numFmtId="0" fontId="26" fillId="25" borderId="0" xfId="0" applyFont="1" applyFill="1" applyAlignment="1">
      <alignment horizontal="center" vertical="center" shrinkToFit="1"/>
    </xf>
    <xf numFmtId="49" fontId="22" fillId="25" borderId="32" xfId="0" applyNumberFormat="1" applyFont="1" applyFill="1" applyBorder="1" applyAlignment="1" applyProtection="1">
      <alignment horizontal="center" vertical="center" shrinkToFit="1"/>
      <protection locked="0"/>
    </xf>
    <xf numFmtId="49" fontId="22" fillId="25" borderId="31" xfId="0" applyNumberFormat="1" applyFont="1" applyFill="1" applyBorder="1" applyAlignment="1" applyProtection="1">
      <alignment horizontal="center" vertical="center" shrinkToFit="1"/>
      <protection locked="0"/>
    </xf>
    <xf numFmtId="49" fontId="22" fillId="25" borderId="12" xfId="0" applyNumberFormat="1" applyFont="1" applyFill="1" applyBorder="1" applyAlignment="1" applyProtection="1">
      <alignment horizontal="center" vertical="center" shrinkToFit="1"/>
      <protection locked="0"/>
    </xf>
    <xf numFmtId="49" fontId="22" fillId="25" borderId="10" xfId="0" applyNumberFormat="1" applyFont="1" applyFill="1" applyBorder="1" applyAlignment="1" applyProtection="1">
      <alignment horizontal="center" vertical="center" shrinkToFit="1"/>
      <protection locked="0"/>
    </xf>
    <xf numFmtId="0" fontId="26" fillId="25" borderId="17" xfId="0" applyFont="1" applyFill="1" applyBorder="1" applyAlignment="1">
      <alignment horizontal="center" vertical="center" shrinkToFit="1"/>
    </xf>
    <xf numFmtId="0" fontId="26" fillId="25" borderId="15" xfId="0" applyFont="1" applyFill="1" applyBorder="1" applyAlignment="1">
      <alignment horizontal="center" vertical="center" shrinkToFit="1"/>
    </xf>
    <xf numFmtId="0" fontId="26" fillId="25" borderId="18" xfId="0" applyFont="1" applyFill="1" applyBorder="1" applyAlignment="1">
      <alignment horizontal="center" vertical="center" shrinkToFit="1"/>
    </xf>
    <xf numFmtId="49" fontId="22" fillId="25" borderId="26" xfId="0" applyNumberFormat="1" applyFont="1" applyFill="1" applyBorder="1" applyAlignment="1" applyProtection="1">
      <alignment horizontal="center" vertical="center" shrinkToFit="1"/>
      <protection locked="0"/>
    </xf>
    <xf numFmtId="49" fontId="22" fillId="25" borderId="11" xfId="0" applyNumberFormat="1" applyFont="1" applyFill="1" applyBorder="1" applyAlignment="1" applyProtection="1">
      <alignment horizontal="center" vertical="center" shrinkToFit="1"/>
      <protection locked="0"/>
    </xf>
    <xf numFmtId="0" fontId="21" fillId="25" borderId="0" xfId="145" applyNumberFormat="1" applyFont="1" applyFill="1" applyAlignment="1">
      <alignment horizontal="center" vertical="center"/>
    </xf>
    <xf numFmtId="49" fontId="22" fillId="25" borderId="17" xfId="145" applyNumberFormat="1" applyFont="1" applyFill="1" applyBorder="1" applyAlignment="1" applyProtection="1">
      <alignment horizontal="center" vertical="center" shrinkToFit="1"/>
      <protection locked="0"/>
    </xf>
    <xf numFmtId="49" fontId="22" fillId="25" borderId="15" xfId="145" applyNumberFormat="1" applyFont="1" applyFill="1" applyBorder="1" applyAlignment="1" applyProtection="1">
      <alignment horizontal="center" vertical="center" shrinkToFit="1"/>
      <protection locked="0"/>
    </xf>
    <xf numFmtId="49" fontId="22" fillId="25" borderId="18" xfId="145" applyNumberFormat="1" applyFont="1" applyFill="1" applyBorder="1" applyAlignment="1" applyProtection="1">
      <alignment horizontal="center" vertical="center" shrinkToFit="1"/>
      <protection locked="0"/>
    </xf>
    <xf numFmtId="49" fontId="22" fillId="25" borderId="11" xfId="145" applyNumberFormat="1" applyFont="1" applyFill="1" applyBorder="1" applyAlignment="1" applyProtection="1">
      <alignment horizontal="center" vertical="center" shrinkToFit="1"/>
      <protection locked="0"/>
    </xf>
    <xf numFmtId="49" fontId="22" fillId="25" borderId="12" xfId="145" applyNumberFormat="1" applyFont="1" applyFill="1" applyBorder="1" applyAlignment="1" applyProtection="1">
      <alignment horizontal="center" vertical="center" shrinkToFit="1"/>
      <protection locked="0"/>
    </xf>
    <xf numFmtId="49" fontId="22" fillId="25" borderId="10" xfId="145" applyNumberFormat="1" applyFont="1" applyFill="1" applyBorder="1" applyAlignment="1" applyProtection="1">
      <alignment horizontal="center" vertical="center" shrinkToFit="1"/>
      <protection locked="0"/>
    </xf>
    <xf numFmtId="0" fontId="22" fillId="25" borderId="0" xfId="0" applyFont="1" applyFill="1" applyAlignment="1" applyProtection="1">
      <alignment horizontal="left" vertical="center"/>
      <protection locked="0"/>
    </xf>
    <xf numFmtId="0" fontId="22" fillId="25" borderId="0" xfId="146" applyNumberFormat="1" applyFont="1" applyFill="1" applyAlignment="1">
      <alignment horizontal="center" vertical="center"/>
    </xf>
    <xf numFmtId="0" fontId="22" fillId="25" borderId="0" xfId="146" applyNumberFormat="1" applyFont="1" applyFill="1" applyAlignment="1">
      <alignment horizontal="left" vertical="center"/>
    </xf>
    <xf numFmtId="0" fontId="22" fillId="25" borderId="0" xfId="146" applyNumberFormat="1" applyFont="1" applyFill="1" applyAlignment="1">
      <alignment horizontal="left" vertical="center" shrinkToFit="1"/>
    </xf>
    <xf numFmtId="0" fontId="22" fillId="0" borderId="0" xfId="141" applyNumberFormat="1" applyFont="1" applyAlignment="1" applyProtection="1">
      <alignment horizontal="center" vertical="center" shrinkToFit="1"/>
      <protection locked="0"/>
    </xf>
    <xf numFmtId="0" fontId="22" fillId="25" borderId="0" xfId="0" applyFont="1" applyFill="1" applyAlignment="1" applyProtection="1">
      <alignment horizontal="left" vertical="center" shrinkToFit="1"/>
      <protection locked="0"/>
    </xf>
    <xf numFmtId="0" fontId="27" fillId="25" borderId="0" xfId="0" applyFont="1" applyFill="1" applyAlignment="1" applyProtection="1">
      <alignment horizontal="left" vertical="top" wrapText="1"/>
      <protection locked="0"/>
    </xf>
    <xf numFmtId="176" fontId="22" fillId="25" borderId="0" xfId="0" applyNumberFormat="1" applyFont="1" applyFill="1" applyAlignment="1" applyProtection="1">
      <alignment horizontal="center" vertical="center"/>
      <protection locked="0"/>
    </xf>
    <xf numFmtId="0" fontId="27" fillId="25" borderId="0" xfId="0" applyFont="1" applyFill="1" applyAlignment="1">
      <alignment horizontal="left" vertical="center" shrinkToFit="1"/>
    </xf>
    <xf numFmtId="49" fontId="22" fillId="25" borderId="0" xfId="146" applyNumberFormat="1" applyFont="1" applyFill="1" applyAlignment="1" applyProtection="1">
      <alignment horizontal="left" vertical="center" shrinkToFit="1"/>
      <protection locked="0"/>
    </xf>
    <xf numFmtId="0" fontId="22" fillId="25" borderId="0" xfId="146" applyNumberFormat="1" applyFont="1" applyFill="1" applyAlignment="1" applyProtection="1">
      <alignment horizontal="left" vertical="center" shrinkToFit="1"/>
      <protection locked="0"/>
    </xf>
    <xf numFmtId="0" fontId="42" fillId="0" borderId="21" xfId="0" applyFont="1" applyBorder="1" applyAlignment="1">
      <alignment horizontal="left" vertical="center" wrapText="1"/>
    </xf>
    <xf numFmtId="0" fontId="42" fillId="0" borderId="19" xfId="0" applyFont="1" applyBorder="1" applyAlignment="1">
      <alignment horizontal="left" vertical="center" wrapText="1"/>
    </xf>
    <xf numFmtId="0" fontId="42" fillId="0" borderId="21" xfId="0" applyFont="1" applyBorder="1" applyProtection="1">
      <alignment vertical="center"/>
      <protection locked="0"/>
    </xf>
    <xf numFmtId="0" fontId="42" fillId="0" borderId="19" xfId="0" applyFont="1" applyBorder="1" applyProtection="1">
      <alignment vertical="center"/>
      <protection locked="0"/>
    </xf>
    <xf numFmtId="0" fontId="0" fillId="0" borderId="19" xfId="0" applyBorder="1" applyProtection="1">
      <alignment vertical="center"/>
      <protection locked="0"/>
    </xf>
    <xf numFmtId="0" fontId="0" fillId="0" borderId="20" xfId="0" applyBorder="1" applyProtection="1">
      <alignment vertical="center"/>
      <protection locked="0"/>
    </xf>
    <xf numFmtId="0" fontId="42" fillId="0" borderId="21" xfId="0" applyFont="1" applyBorder="1" applyAlignment="1" applyProtection="1">
      <alignment horizontal="center" vertical="center"/>
      <protection locked="0"/>
    </xf>
    <xf numFmtId="0" fontId="42" fillId="0" borderId="19" xfId="0" applyFont="1" applyBorder="1" applyAlignment="1" applyProtection="1">
      <alignment horizontal="center" vertical="center"/>
      <protection locked="0"/>
    </xf>
    <xf numFmtId="0" fontId="42" fillId="0" borderId="20" xfId="0" applyFont="1" applyBorder="1" applyAlignment="1" applyProtection="1">
      <alignment horizontal="center" vertical="center"/>
      <protection locked="0"/>
    </xf>
    <xf numFmtId="0" fontId="42" fillId="0" borderId="21" xfId="0" applyFont="1" applyBorder="1" applyAlignment="1" applyProtection="1">
      <alignment horizontal="center" vertical="center" shrinkToFit="1"/>
      <protection locked="0"/>
    </xf>
    <xf numFmtId="0" fontId="42" fillId="0" borderId="19" xfId="0" applyFont="1" applyBorder="1" applyAlignment="1" applyProtection="1">
      <alignment horizontal="center" vertical="center" shrinkToFit="1"/>
      <protection locked="0"/>
    </xf>
    <xf numFmtId="0" fontId="42" fillId="0" borderId="20" xfId="0" applyFont="1" applyBorder="1" applyAlignment="1" applyProtection="1">
      <alignment horizontal="center" vertical="center" shrinkToFit="1"/>
      <protection locked="0"/>
    </xf>
    <xf numFmtId="0" fontId="42" fillId="0" borderId="13" xfId="0" applyFont="1" applyBorder="1" applyAlignment="1" applyProtection="1">
      <alignment horizontal="center" vertical="center"/>
      <protection locked="0"/>
    </xf>
    <xf numFmtId="0" fontId="42" fillId="0" borderId="14" xfId="0" applyFont="1" applyBorder="1" applyAlignment="1" applyProtection="1">
      <alignment horizontal="center" vertical="center"/>
      <protection locked="0"/>
    </xf>
    <xf numFmtId="0" fontId="42" fillId="0" borderId="13" xfId="0" applyFont="1" applyBorder="1" applyAlignment="1" applyProtection="1">
      <alignment horizontal="left" vertical="center"/>
      <protection locked="0"/>
    </xf>
    <xf numFmtId="0" fontId="42" fillId="0" borderId="14" xfId="0" applyFont="1" applyBorder="1" applyAlignment="1" applyProtection="1">
      <alignment horizontal="left" vertical="center"/>
      <protection locked="0"/>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42" fillId="0" borderId="26" xfId="0" applyFont="1" applyBorder="1" applyAlignment="1" applyProtection="1">
      <alignment horizontal="center" vertical="center" wrapText="1"/>
      <protection locked="0"/>
    </xf>
    <xf numFmtId="0" fontId="42" fillId="0" borderId="31" xfId="0" applyFont="1" applyBorder="1" applyAlignment="1" applyProtection="1">
      <alignment horizontal="center" vertical="center" wrapText="1"/>
      <protection locked="0"/>
    </xf>
    <xf numFmtId="0" fontId="42" fillId="0" borderId="13" xfId="0" applyFont="1" applyBorder="1" applyAlignment="1" applyProtection="1">
      <alignment horizontal="center" vertical="center" wrapText="1"/>
      <protection locked="0"/>
    </xf>
    <xf numFmtId="0" fontId="42" fillId="0" borderId="14"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26" xfId="0" applyFont="1" applyBorder="1" applyAlignment="1" applyProtection="1">
      <alignment horizontal="center" vertical="center"/>
      <protection locked="0"/>
    </xf>
    <xf numFmtId="0" fontId="42" fillId="0" borderId="31" xfId="0" applyFont="1" applyBorder="1" applyAlignment="1" applyProtection="1">
      <alignment horizontal="center" vertical="center"/>
      <protection locked="0"/>
    </xf>
    <xf numFmtId="0" fontId="42" fillId="0" borderId="21" xfId="0" applyFont="1" applyBorder="1" applyAlignment="1" applyProtection="1">
      <alignment vertical="center" shrinkToFit="1"/>
      <protection locked="0"/>
    </xf>
    <xf numFmtId="0" fontId="42" fillId="0" borderId="19" xfId="0" applyFont="1" applyBorder="1" applyAlignment="1" applyProtection="1">
      <alignment vertical="center" shrinkToFit="1"/>
      <protection locked="0"/>
    </xf>
    <xf numFmtId="0" fontId="0" fillId="0" borderId="19" xfId="0" applyBorder="1" applyAlignment="1" applyProtection="1">
      <alignment vertical="center" shrinkToFit="1"/>
      <protection locked="0"/>
    </xf>
    <xf numFmtId="0" fontId="0" fillId="0" borderId="20" xfId="0" applyBorder="1" applyAlignment="1" applyProtection="1">
      <alignment vertical="center" shrinkToFit="1"/>
      <protection locked="0"/>
    </xf>
    <xf numFmtId="0" fontId="45" fillId="0" borderId="21" xfId="0" applyFont="1" applyBorder="1" applyAlignment="1">
      <alignment horizontal="left" vertical="center" wrapText="1"/>
    </xf>
    <xf numFmtId="0" fontId="45" fillId="0" borderId="19" xfId="0" applyFont="1" applyBorder="1" applyAlignment="1">
      <alignment horizontal="left" vertical="center" wrapText="1"/>
    </xf>
    <xf numFmtId="0" fontId="42" fillId="0" borderId="21" xfId="0" applyFont="1" applyBorder="1" applyAlignment="1">
      <alignment vertical="center" wrapText="1" shrinkToFit="1"/>
    </xf>
    <xf numFmtId="0" fontId="0" fillId="0" borderId="19" xfId="0" applyBorder="1" applyAlignment="1">
      <alignment vertical="center" wrapText="1"/>
    </xf>
    <xf numFmtId="0" fontId="0" fillId="0" borderId="20" xfId="0" applyBorder="1" applyAlignment="1">
      <alignment vertical="center" wrapText="1"/>
    </xf>
    <xf numFmtId="0" fontId="42" fillId="0" borderId="21" xfId="0" applyFont="1" applyBorder="1" applyAlignment="1">
      <alignment vertical="center" wrapText="1"/>
    </xf>
    <xf numFmtId="0" fontId="45" fillId="0" borderId="21" xfId="0" applyFont="1" applyBorder="1" applyAlignment="1">
      <alignment vertical="center" wrapText="1"/>
    </xf>
    <xf numFmtId="0" fontId="46" fillId="0" borderId="19" xfId="0" applyFont="1" applyBorder="1" applyAlignment="1">
      <alignment vertical="center" wrapText="1"/>
    </xf>
    <xf numFmtId="0" fontId="46" fillId="0" borderId="20" xfId="0" applyFont="1" applyBorder="1" applyAlignment="1">
      <alignment vertical="center" wrapText="1"/>
    </xf>
    <xf numFmtId="0" fontId="42" fillId="0" borderId="0" xfId="0" applyFont="1" applyAlignment="1">
      <alignment horizontal="right" vertical="center"/>
    </xf>
    <xf numFmtId="0" fontId="42" fillId="0" borderId="12" xfId="0" applyFont="1" applyBorder="1" applyAlignment="1">
      <alignment horizontal="center" vertical="center" shrinkToFit="1"/>
    </xf>
    <xf numFmtId="0" fontId="0" fillId="0" borderId="13" xfId="0" applyBorder="1" applyAlignment="1" applyProtection="1">
      <alignment horizontal="left" vertical="center"/>
      <protection locked="0"/>
    </xf>
    <xf numFmtId="0" fontId="0" fillId="0" borderId="14" xfId="0" applyBorder="1" applyAlignment="1" applyProtection="1">
      <alignment horizontal="left" vertical="center"/>
      <protection locked="0"/>
    </xf>
    <xf numFmtId="0" fontId="42" fillId="0" borderId="17" xfId="0" applyFont="1" applyBorder="1" applyAlignment="1">
      <alignment horizontal="center" vertical="center"/>
    </xf>
    <xf numFmtId="0" fontId="42" fillId="0" borderId="18" xfId="0" applyFont="1" applyBorder="1" applyAlignment="1">
      <alignment horizontal="center" vertical="center"/>
    </xf>
    <xf numFmtId="0" fontId="42" fillId="0" borderId="11" xfId="0" applyFont="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0" fontId="0" fillId="0" borderId="11"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26" fillId="0" borderId="19" xfId="0" applyFont="1" applyBorder="1" applyAlignment="1">
      <alignment horizontal="left" vertical="center" wrapText="1"/>
    </xf>
    <xf numFmtId="0" fontId="48" fillId="0" borderId="19" xfId="0" applyFont="1" applyBorder="1" applyAlignment="1">
      <alignment vertical="center" wrapText="1"/>
    </xf>
    <xf numFmtId="0" fontId="48" fillId="0" borderId="20" xfId="0" applyFont="1" applyBorder="1" applyAlignment="1">
      <alignment vertical="center" wrapText="1"/>
    </xf>
    <xf numFmtId="0" fontId="48" fillId="0" borderId="19" xfId="0" applyFont="1" applyBorder="1" applyProtection="1">
      <alignment vertical="center"/>
      <protection locked="0"/>
    </xf>
    <xf numFmtId="0" fontId="48" fillId="0" borderId="20" xfId="0" applyFont="1" applyBorder="1" applyProtection="1">
      <alignment vertical="center"/>
      <protection locked="0"/>
    </xf>
    <xf numFmtId="0" fontId="48" fillId="0" borderId="13" xfId="0" applyFont="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42" fillId="0" borderId="21" xfId="0" applyFont="1" applyBorder="1" applyAlignment="1">
      <alignment horizontal="left" vertical="center" wrapText="1" shrinkToFit="1"/>
    </xf>
    <xf numFmtId="0" fontId="42" fillId="0" borderId="19" xfId="0" applyFont="1" applyBorder="1" applyAlignment="1">
      <alignment horizontal="left" vertical="center" wrapText="1" shrinkToFit="1"/>
    </xf>
    <xf numFmtId="0" fontId="42" fillId="0" borderId="21" xfId="0" applyFont="1" applyBorder="1" applyAlignment="1" applyProtection="1">
      <alignment horizontal="left" vertical="center"/>
      <protection locked="0"/>
    </xf>
    <xf numFmtId="0" fontId="42" fillId="0" borderId="19" xfId="0" applyFont="1" applyBorder="1" applyAlignment="1" applyProtection="1">
      <alignment horizontal="left" vertical="center"/>
      <protection locked="0"/>
    </xf>
    <xf numFmtId="0" fontId="48" fillId="0" borderId="19" xfId="0" applyFont="1" applyBorder="1" applyAlignment="1" applyProtection="1">
      <alignment vertical="center" shrinkToFit="1"/>
      <protection locked="0"/>
    </xf>
    <xf numFmtId="0" fontId="42" fillId="0" borderId="12" xfId="0" applyFont="1" applyBorder="1" applyAlignment="1">
      <alignment horizontal="right" vertical="center" shrinkToFit="1"/>
    </xf>
    <xf numFmtId="0" fontId="48" fillId="0" borderId="1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20" xfId="0" applyFont="1" applyBorder="1" applyAlignment="1" applyProtection="1">
      <alignment vertical="center" shrinkToFit="1"/>
      <protection locked="0"/>
    </xf>
    <xf numFmtId="0" fontId="48" fillId="0" borderId="11" xfId="0" applyFont="1" applyBorder="1" applyAlignment="1" applyProtection="1">
      <alignment horizontal="center" vertical="center" wrapText="1"/>
      <protection locked="0"/>
    </xf>
    <xf numFmtId="0" fontId="48" fillId="0" borderId="10" xfId="0" applyFont="1" applyBorder="1" applyAlignment="1" applyProtection="1">
      <alignment horizontal="center" vertical="center" wrapText="1"/>
      <protection locked="0"/>
    </xf>
    <xf numFmtId="0" fontId="42" fillId="0" borderId="13" xfId="0" applyFont="1" applyBorder="1" applyAlignment="1" applyProtection="1">
      <alignment horizontal="left" vertical="center" shrinkToFit="1"/>
      <protection locked="0"/>
    </xf>
    <xf numFmtId="0" fontId="42" fillId="0" borderId="14" xfId="0" applyFont="1" applyBorder="1" applyAlignment="1" applyProtection="1">
      <alignment horizontal="left" vertical="center" shrinkToFit="1"/>
      <protection locked="0"/>
    </xf>
    <xf numFmtId="0" fontId="42" fillId="0" borderId="19" xfId="0" applyFont="1" applyBorder="1" applyAlignment="1" applyProtection="1">
      <alignment horizontal="left" vertical="center" wrapText="1"/>
      <protection locked="0"/>
    </xf>
    <xf numFmtId="0" fontId="42" fillId="0" borderId="12" xfId="0" applyFont="1" applyBorder="1" applyAlignment="1">
      <alignment horizontal="right" vertical="center"/>
    </xf>
    <xf numFmtId="0" fontId="42" fillId="0" borderId="21" xfId="0" applyFont="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8" fillId="0" borderId="19" xfId="0" applyFont="1" applyBorder="1" applyAlignment="1" applyProtection="1">
      <alignment vertical="center" wrapText="1"/>
      <protection locked="0"/>
    </xf>
    <xf numFmtId="0" fontId="48" fillId="0" borderId="20" xfId="0" applyFont="1" applyBorder="1" applyAlignment="1" applyProtection="1">
      <alignment vertical="center" wrapText="1"/>
      <protection locked="0"/>
    </xf>
    <xf numFmtId="0" fontId="42" fillId="0" borderId="21" xfId="0" applyFont="1" applyBorder="1" applyAlignment="1" applyProtection="1">
      <alignment horizontal="center" vertical="center" wrapText="1"/>
      <protection locked="0"/>
    </xf>
    <xf numFmtId="0" fontId="42" fillId="0" borderId="19" xfId="0" applyFont="1" applyBorder="1" applyAlignment="1" applyProtection="1">
      <alignment horizontal="center" vertical="center" wrapText="1"/>
      <protection locked="0"/>
    </xf>
    <xf numFmtId="0" fontId="42" fillId="0" borderId="20" xfId="0" applyFont="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0" borderId="14" xfId="0" applyFont="1" applyBorder="1" applyAlignment="1" applyProtection="1">
      <alignment horizontal="left" vertical="center"/>
      <protection locked="0"/>
    </xf>
    <xf numFmtId="0" fontId="48" fillId="0" borderId="26" xfId="0" applyFont="1" applyBorder="1" applyAlignment="1" applyProtection="1">
      <alignment horizontal="center" vertical="center" wrapText="1"/>
      <protection locked="0"/>
    </xf>
    <xf numFmtId="0" fontId="48" fillId="0" borderId="31" xfId="0" applyFont="1" applyBorder="1" applyAlignment="1" applyProtection="1">
      <alignment horizontal="center" vertical="center" wrapText="1"/>
      <protection locked="0"/>
    </xf>
    <xf numFmtId="0" fontId="42" fillId="0" borderId="19" xfId="0" applyFont="1" applyBorder="1" applyAlignment="1">
      <alignment horizontal="center" vertical="center" wrapText="1"/>
    </xf>
    <xf numFmtId="0" fontId="22" fillId="25" borderId="0" xfId="148" applyNumberFormat="1" applyFont="1" applyFill="1" applyAlignment="1" applyProtection="1">
      <alignment horizontal="center" vertical="center"/>
      <protection locked="0"/>
    </xf>
    <xf numFmtId="0" fontId="22" fillId="25" borderId="0" xfId="148" applyNumberFormat="1" applyFont="1" applyFill="1" applyAlignment="1">
      <alignment horizontal="center" vertical="center"/>
    </xf>
    <xf numFmtId="49" fontId="22" fillId="25" borderId="0" xfId="0" applyNumberFormat="1" applyFont="1" applyFill="1" applyAlignment="1">
      <alignment horizontal="center" vertical="center"/>
    </xf>
    <xf numFmtId="0" fontId="62" fillId="25" borderId="12" xfId="0" applyFont="1" applyFill="1" applyBorder="1" applyAlignment="1">
      <alignment horizontal="left" vertical="center"/>
    </xf>
    <xf numFmtId="0" fontId="62" fillId="25" borderId="0" xfId="0" applyFont="1" applyFill="1" applyAlignment="1">
      <alignment horizontal="left" vertical="center"/>
    </xf>
    <xf numFmtId="0" fontId="22" fillId="25" borderId="17" xfId="0" applyFont="1" applyFill="1" applyBorder="1" applyAlignment="1">
      <alignment horizontal="left" vertical="center" wrapText="1"/>
    </xf>
    <xf numFmtId="0" fontId="22" fillId="25" borderId="15" xfId="0" applyFont="1" applyFill="1" applyBorder="1" applyAlignment="1">
      <alignment horizontal="left" vertical="center" wrapText="1"/>
    </xf>
    <xf numFmtId="0" fontId="22" fillId="25" borderId="18" xfId="0" applyFont="1" applyFill="1" applyBorder="1" applyAlignment="1">
      <alignment horizontal="left" vertical="center" wrapText="1"/>
    </xf>
    <xf numFmtId="49" fontId="22" fillId="25" borderId="26" xfId="145" applyNumberFormat="1" applyFont="1" applyFill="1" applyBorder="1" applyAlignment="1" applyProtection="1">
      <alignment horizontal="center" vertical="center" shrinkToFit="1"/>
      <protection locked="0"/>
    </xf>
    <xf numFmtId="49" fontId="22" fillId="25" borderId="32" xfId="145" applyNumberFormat="1" applyFont="1" applyFill="1" applyBorder="1" applyAlignment="1" applyProtection="1">
      <alignment horizontal="center" vertical="center" shrinkToFit="1"/>
      <protection locked="0"/>
    </xf>
    <xf numFmtId="49" fontId="22" fillId="25" borderId="31" xfId="145" applyNumberFormat="1" applyFont="1" applyFill="1" applyBorder="1" applyAlignment="1" applyProtection="1">
      <alignment horizontal="center" vertical="center" shrinkToFit="1"/>
      <protection locked="0"/>
    </xf>
    <xf numFmtId="0" fontId="22" fillId="25" borderId="26" xfId="0" applyFont="1" applyFill="1" applyBorder="1" applyAlignment="1" applyProtection="1">
      <alignment horizontal="center" vertical="center" shrinkToFit="1"/>
      <protection locked="0"/>
    </xf>
    <xf numFmtId="0" fontId="22" fillId="25" borderId="32" xfId="0" applyFont="1" applyFill="1" applyBorder="1" applyAlignment="1" applyProtection="1">
      <alignment horizontal="center" vertical="center" shrinkToFit="1"/>
      <protection locked="0"/>
    </xf>
    <xf numFmtId="0" fontId="22" fillId="25" borderId="31" xfId="0" applyFont="1" applyFill="1" applyBorder="1" applyAlignment="1" applyProtection="1">
      <alignment horizontal="center" vertical="center" shrinkToFit="1"/>
      <protection locked="0"/>
    </xf>
    <xf numFmtId="0" fontId="22" fillId="25" borderId="11" xfId="0" applyFont="1" applyFill="1" applyBorder="1" applyAlignment="1" applyProtection="1">
      <alignment horizontal="center" vertical="center" shrinkToFit="1"/>
      <protection locked="0"/>
    </xf>
    <xf numFmtId="0" fontId="22" fillId="25" borderId="12" xfId="0" applyFont="1" applyFill="1" applyBorder="1" applyAlignment="1" applyProtection="1">
      <alignment horizontal="center" vertical="center" shrinkToFit="1"/>
      <protection locked="0"/>
    </xf>
    <xf numFmtId="0" fontId="22" fillId="25" borderId="10" xfId="0" applyFont="1" applyFill="1" applyBorder="1" applyAlignment="1" applyProtection="1">
      <alignment horizontal="center" vertical="center" shrinkToFit="1"/>
      <protection locked="0"/>
    </xf>
    <xf numFmtId="0" fontId="22" fillId="25" borderId="26" xfId="145" applyNumberFormat="1" applyFont="1" applyFill="1" applyBorder="1" applyAlignment="1">
      <alignment horizontal="left" vertical="top" wrapText="1" shrinkToFit="1"/>
    </xf>
    <xf numFmtId="0" fontId="22" fillId="25" borderId="42" xfId="145" applyNumberFormat="1" applyFont="1" applyFill="1" applyBorder="1" applyAlignment="1">
      <alignment horizontal="left" vertical="top" shrinkToFit="1"/>
    </xf>
    <xf numFmtId="0" fontId="22" fillId="25" borderId="43" xfId="145" applyNumberFormat="1" applyFont="1" applyFill="1" applyBorder="1" applyAlignment="1">
      <alignment horizontal="left" vertical="top" shrinkToFit="1"/>
    </xf>
    <xf numFmtId="0" fontId="22" fillId="25" borderId="13" xfId="145" applyNumberFormat="1" applyFont="1" applyFill="1" applyBorder="1" applyAlignment="1">
      <alignment horizontal="left" vertical="top" shrinkToFit="1"/>
    </xf>
    <xf numFmtId="0" fontId="22" fillId="25" borderId="0" xfId="145" applyNumberFormat="1" applyFont="1" applyFill="1" applyAlignment="1">
      <alignment horizontal="left" vertical="top" shrinkToFit="1"/>
    </xf>
    <xf numFmtId="0" fontId="22" fillId="25" borderId="14" xfId="145" applyNumberFormat="1" applyFont="1" applyFill="1" applyBorder="1" applyAlignment="1">
      <alignment horizontal="left" vertical="top" shrinkToFit="1"/>
    </xf>
    <xf numFmtId="0" fontId="22" fillId="25" borderId="11" xfId="145" applyNumberFormat="1" applyFont="1" applyFill="1" applyBorder="1" applyAlignment="1">
      <alignment horizontal="left" vertical="top" shrinkToFit="1"/>
    </xf>
    <xf numFmtId="0" fontId="22" fillId="25" borderId="12" xfId="145" applyNumberFormat="1" applyFont="1" applyFill="1" applyBorder="1" applyAlignment="1">
      <alignment horizontal="left" vertical="top" shrinkToFit="1"/>
    </xf>
    <xf numFmtId="0" fontId="22" fillId="25" borderId="10" xfId="145" applyNumberFormat="1" applyFont="1" applyFill="1" applyBorder="1" applyAlignment="1">
      <alignment horizontal="left" vertical="top" shrinkToFit="1"/>
    </xf>
    <xf numFmtId="0" fontId="22" fillId="25" borderId="41" xfId="145" applyNumberFormat="1" applyFont="1" applyFill="1" applyBorder="1" applyAlignment="1">
      <alignment horizontal="left" vertical="top" wrapText="1"/>
    </xf>
    <xf numFmtId="0" fontId="22" fillId="25" borderId="41" xfId="145" applyNumberFormat="1" applyFont="1" applyFill="1" applyBorder="1" applyAlignment="1">
      <alignment horizontal="left" vertical="top"/>
    </xf>
    <xf numFmtId="0" fontId="22" fillId="25" borderId="0" xfId="145" applyNumberFormat="1" applyFont="1" applyFill="1" applyAlignment="1">
      <alignment horizontal="left" vertical="center" shrinkToFit="1"/>
    </xf>
    <xf numFmtId="0" fontId="22" fillId="25" borderId="12" xfId="0" applyFont="1" applyFill="1" applyBorder="1" applyAlignment="1">
      <alignment horizontal="left" vertical="center" shrinkToFit="1"/>
    </xf>
    <xf numFmtId="0" fontId="22" fillId="25" borderId="10" xfId="0" applyFont="1" applyFill="1" applyBorder="1" applyAlignment="1">
      <alignment horizontal="left" vertical="center" shrinkToFit="1"/>
    </xf>
    <xf numFmtId="0" fontId="22" fillId="25" borderId="12" xfId="145" applyNumberFormat="1" applyFont="1" applyFill="1" applyBorder="1" applyAlignment="1">
      <alignment horizontal="left" vertical="top" wrapText="1"/>
    </xf>
    <xf numFmtId="0" fontId="22" fillId="25" borderId="42" xfId="145" applyNumberFormat="1" applyFont="1" applyFill="1" applyBorder="1" applyAlignment="1">
      <alignment horizontal="left" vertical="center" wrapText="1"/>
    </xf>
    <xf numFmtId="0" fontId="22" fillId="25" borderId="42" xfId="145" applyNumberFormat="1" applyFont="1" applyFill="1" applyBorder="1" applyAlignment="1">
      <alignment horizontal="left" vertical="center"/>
    </xf>
    <xf numFmtId="0" fontId="22" fillId="25" borderId="43" xfId="145" applyNumberFormat="1" applyFont="1" applyFill="1" applyBorder="1" applyAlignment="1">
      <alignment horizontal="left" vertical="center"/>
    </xf>
    <xf numFmtId="0" fontId="22" fillId="25" borderId="42" xfId="145" applyNumberFormat="1" applyFont="1" applyFill="1" applyBorder="1" applyAlignment="1" applyProtection="1">
      <alignment horizontal="left" vertical="center"/>
      <protection locked="0"/>
    </xf>
    <xf numFmtId="0" fontId="22" fillId="25" borderId="42" xfId="145" applyNumberFormat="1" applyFont="1" applyFill="1" applyBorder="1" applyAlignment="1">
      <alignment horizontal="center" vertical="center"/>
    </xf>
    <xf numFmtId="0" fontId="22" fillId="25" borderId="17" xfId="0" applyFont="1" applyFill="1" applyBorder="1" applyAlignment="1">
      <alignment horizontal="left" vertical="center"/>
    </xf>
    <xf numFmtId="0" fontId="22" fillId="25" borderId="15" xfId="0" applyFont="1" applyFill="1" applyBorder="1" applyAlignment="1">
      <alignment horizontal="left" vertical="center"/>
    </xf>
    <xf numFmtId="0" fontId="22" fillId="25" borderId="18" xfId="0" applyFont="1" applyFill="1" applyBorder="1" applyAlignment="1">
      <alignment horizontal="left" vertical="center"/>
    </xf>
    <xf numFmtId="0" fontId="22" fillId="25" borderId="26" xfId="0" applyFont="1" applyFill="1" applyBorder="1" applyAlignment="1">
      <alignment horizontal="left" vertical="center"/>
    </xf>
    <xf numFmtId="0" fontId="42" fillId="25" borderId="13" xfId="0" applyFont="1" applyFill="1" applyBorder="1" applyAlignment="1" applyProtection="1">
      <alignment horizontal="center" vertical="center" wrapText="1"/>
      <protection locked="0"/>
    </xf>
    <xf numFmtId="0" fontId="42" fillId="25" borderId="14" xfId="0" applyFont="1" applyFill="1" applyBorder="1" applyAlignment="1" applyProtection="1">
      <alignment horizontal="center" vertical="center" wrapText="1"/>
      <protection locked="0"/>
    </xf>
    <xf numFmtId="0" fontId="42" fillId="25" borderId="11" xfId="0" applyFont="1" applyFill="1" applyBorder="1" applyAlignment="1" applyProtection="1">
      <alignment horizontal="center" vertical="center" wrapText="1"/>
      <protection locked="0"/>
    </xf>
    <xf numFmtId="0" fontId="42" fillId="25" borderId="10" xfId="0" applyFont="1" applyFill="1" applyBorder="1" applyAlignment="1" applyProtection="1">
      <alignment horizontal="center" vertical="center" wrapText="1"/>
      <protection locked="0"/>
    </xf>
    <xf numFmtId="0" fontId="42" fillId="25" borderId="0" xfId="0" applyFont="1" applyFill="1" applyAlignment="1">
      <alignment horizontal="right" vertical="center"/>
    </xf>
    <xf numFmtId="0" fontId="42" fillId="25" borderId="13" xfId="0" applyFont="1" applyFill="1" applyBorder="1" applyAlignment="1" applyProtection="1">
      <alignment horizontal="left" vertical="center"/>
      <protection locked="0"/>
    </xf>
    <xf numFmtId="0" fontId="42" fillId="25" borderId="14" xfId="0" applyFont="1" applyFill="1" applyBorder="1" applyAlignment="1" applyProtection="1">
      <alignment horizontal="left" vertical="center"/>
      <protection locked="0"/>
    </xf>
    <xf numFmtId="0" fontId="42" fillId="25" borderId="26" xfId="0" applyFont="1" applyFill="1" applyBorder="1" applyAlignment="1" applyProtection="1">
      <alignment horizontal="center" vertical="center" wrapText="1"/>
      <protection locked="0"/>
    </xf>
    <xf numFmtId="0" fontId="42" fillId="25" borderId="31" xfId="0" applyFont="1" applyFill="1" applyBorder="1" applyAlignment="1" applyProtection="1">
      <alignment horizontal="center" vertical="center" wrapText="1"/>
      <protection locked="0"/>
    </xf>
    <xf numFmtId="0" fontId="0" fillId="25" borderId="13" xfId="0" applyFill="1" applyBorder="1" applyAlignment="1" applyProtection="1">
      <alignment horizontal="center" vertical="center"/>
      <protection locked="0"/>
    </xf>
    <xf numFmtId="0" fontId="0" fillId="25" borderId="14" xfId="0" applyFill="1" applyBorder="1" applyAlignment="1" applyProtection="1">
      <alignment horizontal="center" vertical="center"/>
      <protection locked="0"/>
    </xf>
    <xf numFmtId="0" fontId="0" fillId="25" borderId="13" xfId="0" applyFill="1" applyBorder="1" applyAlignment="1" applyProtection="1">
      <alignment horizontal="center" vertical="center" shrinkToFit="1"/>
      <protection locked="0"/>
    </xf>
    <xf numFmtId="0" fontId="0" fillId="25" borderId="14" xfId="0" applyFill="1" applyBorder="1" applyAlignment="1" applyProtection="1">
      <alignment horizontal="center" vertical="center" shrinkToFit="1"/>
      <protection locked="0"/>
    </xf>
    <xf numFmtId="0" fontId="0" fillId="25" borderId="11" xfId="0" applyFill="1" applyBorder="1" applyAlignment="1" applyProtection="1">
      <alignment horizontal="center" vertical="center" wrapText="1"/>
      <protection locked="0"/>
    </xf>
    <xf numFmtId="0" fontId="0" fillId="25" borderId="10" xfId="0" applyFill="1" applyBorder="1" applyAlignment="1" applyProtection="1">
      <alignment horizontal="center" vertical="center" wrapText="1"/>
      <protection locked="0"/>
    </xf>
    <xf numFmtId="0" fontId="42" fillId="25" borderId="13" xfId="0" applyFont="1" applyFill="1" applyBorder="1" applyAlignment="1" applyProtection="1">
      <alignment horizontal="left" vertical="center" shrinkToFit="1"/>
      <protection locked="0"/>
    </xf>
    <xf numFmtId="0" fontId="42" fillId="25" borderId="14" xfId="0" applyFont="1" applyFill="1" applyBorder="1" applyAlignment="1" applyProtection="1">
      <alignment horizontal="left" vertical="center" shrinkToFit="1"/>
      <protection locked="0"/>
    </xf>
    <xf numFmtId="0" fontId="42" fillId="25" borderId="13" xfId="0" applyFont="1" applyFill="1" applyBorder="1" applyAlignment="1" applyProtection="1">
      <alignment horizontal="center" vertical="center"/>
      <protection locked="0"/>
    </xf>
    <xf numFmtId="0" fontId="42" fillId="25" borderId="14" xfId="0" applyFont="1" applyFill="1" applyBorder="1" applyAlignment="1" applyProtection="1">
      <alignment horizontal="center" vertical="center"/>
      <protection locked="0"/>
    </xf>
    <xf numFmtId="0" fontId="42" fillId="25" borderId="17" xfId="0" applyFont="1" applyFill="1" applyBorder="1" applyAlignment="1">
      <alignment horizontal="center" vertical="center"/>
    </xf>
    <xf numFmtId="0" fontId="42" fillId="25" borderId="18" xfId="0" applyFont="1" applyFill="1" applyBorder="1" applyAlignment="1">
      <alignment horizontal="center" vertical="center"/>
    </xf>
    <xf numFmtId="0" fontId="42" fillId="25" borderId="26" xfId="0" applyFont="1" applyFill="1" applyBorder="1" applyAlignment="1" applyProtection="1">
      <alignment horizontal="center" vertical="center"/>
      <protection locked="0"/>
    </xf>
    <xf numFmtId="0" fontId="42" fillId="25" borderId="31" xfId="0" applyFont="1" applyFill="1" applyBorder="1" applyAlignment="1" applyProtection="1">
      <alignment horizontal="center" vertical="center"/>
      <protection locked="0"/>
    </xf>
    <xf numFmtId="0" fontId="0" fillId="25" borderId="11" xfId="0" applyFill="1" applyBorder="1" applyAlignment="1" applyProtection="1">
      <alignment horizontal="center" vertical="center"/>
      <protection locked="0"/>
    </xf>
    <xf numFmtId="0" fontId="0" fillId="25" borderId="10" xfId="0" applyFill="1" applyBorder="1" applyAlignment="1" applyProtection="1">
      <alignment horizontal="center" vertical="center"/>
      <protection locked="0"/>
    </xf>
    <xf numFmtId="0" fontId="47" fillId="25" borderId="21" xfId="0" applyFont="1" applyFill="1" applyBorder="1" applyAlignment="1">
      <alignment vertical="center" wrapText="1"/>
    </xf>
    <xf numFmtId="0" fontId="49" fillId="25" borderId="19" xfId="0" applyFont="1" applyFill="1" applyBorder="1" applyAlignment="1">
      <alignment vertical="center" wrapText="1"/>
    </xf>
    <xf numFmtId="0" fontId="49" fillId="25" borderId="20" xfId="0" applyFont="1" applyFill="1" applyBorder="1" applyAlignment="1">
      <alignment vertical="center" wrapText="1"/>
    </xf>
    <xf numFmtId="0" fontId="42" fillId="25" borderId="21" xfId="0" applyFont="1" applyFill="1" applyBorder="1" applyAlignment="1" applyProtection="1">
      <alignment vertical="center" shrinkToFit="1"/>
      <protection locked="0"/>
    </xf>
    <xf numFmtId="0" fontId="0" fillId="25" borderId="19" xfId="0" applyFill="1" applyBorder="1" applyAlignment="1" applyProtection="1">
      <alignment vertical="center" shrinkToFit="1"/>
      <protection locked="0"/>
    </xf>
    <xf numFmtId="0" fontId="0" fillId="25" borderId="20" xfId="0" applyFill="1" applyBorder="1" applyAlignment="1" applyProtection="1">
      <alignment vertical="center" shrinkToFit="1"/>
      <protection locked="0"/>
    </xf>
    <xf numFmtId="0" fontId="42" fillId="25" borderId="21" xfId="0" applyFont="1" applyFill="1" applyBorder="1" applyAlignment="1" applyProtection="1">
      <alignment horizontal="center" vertical="center"/>
      <protection locked="0"/>
    </xf>
    <xf numFmtId="0" fontId="42" fillId="25" borderId="19"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protection locked="0"/>
    </xf>
    <xf numFmtId="0" fontId="42" fillId="25" borderId="12" xfId="0" applyFont="1" applyFill="1" applyBorder="1" applyAlignment="1">
      <alignment horizontal="right" vertical="center" shrinkToFit="1"/>
    </xf>
    <xf numFmtId="0" fontId="42" fillId="25" borderId="21" xfId="0" applyFont="1" applyFill="1" applyBorder="1" applyAlignment="1">
      <alignment vertical="center" wrapText="1" shrinkToFit="1"/>
    </xf>
    <xf numFmtId="0" fontId="0" fillId="25" borderId="19" xfId="0" applyFill="1" applyBorder="1" applyAlignment="1">
      <alignment vertical="center" wrapText="1"/>
    </xf>
    <xf numFmtId="0" fontId="0" fillId="25" borderId="20" xfId="0" applyFill="1" applyBorder="1" applyAlignment="1">
      <alignment vertical="center" wrapText="1"/>
    </xf>
    <xf numFmtId="0" fontId="42" fillId="25" borderId="21" xfId="0" applyFont="1" applyFill="1" applyBorder="1" applyAlignment="1">
      <alignment vertical="center" wrapText="1"/>
    </xf>
    <xf numFmtId="0" fontId="42" fillId="25" borderId="21" xfId="0" applyFont="1" applyFill="1" applyBorder="1" applyAlignment="1">
      <alignment horizontal="left" vertical="center" wrapText="1"/>
    </xf>
    <xf numFmtId="0" fontId="42" fillId="25" borderId="19" xfId="0" applyFont="1" applyFill="1" applyBorder="1" applyAlignment="1">
      <alignment horizontal="left" vertical="center" wrapText="1"/>
    </xf>
    <xf numFmtId="0" fontId="42" fillId="25" borderId="19" xfId="0" applyFont="1" applyFill="1" applyBorder="1" applyAlignment="1" applyProtection="1">
      <alignment vertical="center" shrinkToFit="1"/>
      <protection locked="0"/>
    </xf>
    <xf numFmtId="0" fontId="45" fillId="25" borderId="21" xfId="0" applyFont="1" applyFill="1" applyBorder="1" applyAlignment="1">
      <alignment horizontal="left" vertical="center" wrapText="1"/>
    </xf>
    <xf numFmtId="0" fontId="45" fillId="25" borderId="19" xfId="0" applyFont="1" applyFill="1" applyBorder="1" applyAlignment="1">
      <alignment horizontal="left" vertical="center" wrapText="1"/>
    </xf>
    <xf numFmtId="0" fontId="26" fillId="25" borderId="19" xfId="0" applyFont="1" applyFill="1" applyBorder="1" applyAlignment="1">
      <alignment horizontal="left" vertical="center" wrapText="1"/>
    </xf>
    <xf numFmtId="0" fontId="42" fillId="25" borderId="21" xfId="0" applyFont="1" applyFill="1" applyBorder="1" applyAlignment="1" applyProtection="1">
      <alignment horizontal="center" vertical="center" shrinkToFit="1"/>
      <protection locked="0"/>
    </xf>
    <xf numFmtId="0" fontId="42" fillId="25" borderId="19" xfId="0" applyFont="1" applyFill="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shrinkToFit="1"/>
      <protection locked="0"/>
    </xf>
    <xf numFmtId="0" fontId="48" fillId="25" borderId="13" xfId="0" applyFont="1" applyFill="1" applyBorder="1" applyAlignment="1" applyProtection="1">
      <alignment horizontal="center" vertical="center"/>
      <protection locked="0"/>
    </xf>
    <xf numFmtId="0" fontId="48" fillId="25" borderId="14" xfId="0" applyFont="1" applyFill="1" applyBorder="1" applyAlignment="1" applyProtection="1">
      <alignment horizontal="center" vertical="center"/>
      <protection locked="0"/>
    </xf>
    <xf numFmtId="0" fontId="48" fillId="25" borderId="11" xfId="0" applyFont="1" applyFill="1" applyBorder="1" applyAlignment="1" applyProtection="1">
      <alignment horizontal="center" vertical="center"/>
      <protection locked="0"/>
    </xf>
    <xf numFmtId="0" fontId="48" fillId="25" borderId="10" xfId="0" applyFont="1" applyFill="1" applyBorder="1" applyAlignment="1" applyProtection="1">
      <alignment horizontal="center" vertical="center"/>
      <protection locked="0"/>
    </xf>
    <xf numFmtId="0" fontId="48" fillId="25" borderId="11" xfId="0" applyFont="1" applyFill="1" applyBorder="1" applyAlignment="1" applyProtection="1">
      <alignment horizontal="center" vertical="center" wrapText="1"/>
      <protection locked="0"/>
    </xf>
    <xf numFmtId="0" fontId="48" fillId="25" borderId="10" xfId="0" applyFont="1" applyFill="1" applyBorder="1" applyAlignment="1" applyProtection="1">
      <alignment horizontal="center" vertical="center" wrapText="1"/>
      <protection locked="0"/>
    </xf>
    <xf numFmtId="0" fontId="42" fillId="25" borderId="11" xfId="0" applyFont="1" applyFill="1" applyBorder="1" applyAlignment="1" applyProtection="1">
      <alignment horizontal="center" vertical="center"/>
      <protection locked="0"/>
    </xf>
    <xf numFmtId="0" fontId="42" fillId="25" borderId="10" xfId="0" applyFont="1" applyFill="1" applyBorder="1" applyAlignment="1" applyProtection="1">
      <alignment horizontal="center" vertical="center"/>
      <protection locked="0"/>
    </xf>
    <xf numFmtId="0" fontId="48" fillId="25" borderId="19" xfId="0" applyFont="1" applyFill="1" applyBorder="1" applyAlignment="1">
      <alignment vertical="center" wrapText="1"/>
    </xf>
    <xf numFmtId="0" fontId="48" fillId="25" borderId="20" xfId="0" applyFont="1" applyFill="1" applyBorder="1" applyAlignment="1">
      <alignment vertical="center" wrapText="1"/>
    </xf>
    <xf numFmtId="0" fontId="48" fillId="25" borderId="19" xfId="0" applyFont="1" applyFill="1" applyBorder="1" applyAlignment="1" applyProtection="1">
      <alignment vertical="center" shrinkToFit="1"/>
      <protection locked="0"/>
    </xf>
    <xf numFmtId="0" fontId="48" fillId="25" borderId="20" xfId="0" applyFont="1" applyFill="1" applyBorder="1" applyAlignment="1" applyProtection="1">
      <alignment vertical="center" shrinkToFit="1"/>
      <protection locked="0"/>
    </xf>
    <xf numFmtId="0" fontId="42" fillId="25" borderId="21" xfId="0" applyFont="1" applyFill="1" applyBorder="1" applyAlignment="1">
      <alignment horizontal="left" vertical="center" wrapText="1" shrinkToFit="1"/>
    </xf>
    <xf numFmtId="0" fontId="42" fillId="25" borderId="19" xfId="0" applyFont="1" applyFill="1" applyBorder="1" applyAlignment="1">
      <alignment horizontal="left" vertical="center" wrapText="1" shrinkToFit="1"/>
    </xf>
    <xf numFmtId="0" fontId="42" fillId="25" borderId="21" xfId="0" applyFont="1" applyFill="1" applyBorder="1" applyAlignment="1" applyProtection="1">
      <alignment horizontal="left" vertical="center" shrinkToFit="1"/>
      <protection locked="0"/>
    </xf>
    <xf numFmtId="0" fontId="42" fillId="25" borderId="19" xfId="0" applyFont="1" applyFill="1" applyBorder="1" applyAlignment="1" applyProtection="1">
      <alignment horizontal="left" vertical="center" shrinkToFit="1"/>
      <protection locked="0"/>
    </xf>
    <xf numFmtId="0" fontId="42" fillId="25" borderId="0" xfId="0" applyFont="1" applyFill="1" applyAlignment="1">
      <alignment horizontal="left" vertical="center"/>
    </xf>
    <xf numFmtId="0" fontId="42" fillId="25" borderId="12" xfId="0" applyFont="1" applyFill="1" applyBorder="1" applyAlignment="1">
      <alignment horizontal="right" vertical="center"/>
    </xf>
    <xf numFmtId="0" fontId="48" fillId="25" borderId="13" xfId="0" applyFont="1" applyFill="1" applyBorder="1" applyAlignment="1" applyProtection="1">
      <alignment horizontal="left" vertical="center"/>
      <protection locked="0"/>
    </xf>
    <xf numFmtId="0" fontId="48" fillId="25" borderId="14" xfId="0" applyFont="1" applyFill="1" applyBorder="1" applyAlignment="1" applyProtection="1">
      <alignment horizontal="left" vertical="center"/>
      <protection locked="0"/>
    </xf>
    <xf numFmtId="0" fontId="48" fillId="25" borderId="26" xfId="0" applyFont="1" applyFill="1" applyBorder="1" applyAlignment="1" applyProtection="1">
      <alignment horizontal="center" vertical="center" wrapText="1"/>
      <protection locked="0"/>
    </xf>
    <xf numFmtId="0" fontId="48" fillId="25" borderId="31" xfId="0" applyFont="1" applyFill="1" applyBorder="1" applyAlignment="1" applyProtection="1">
      <alignment horizontal="center" vertical="center" wrapText="1"/>
      <protection locked="0"/>
    </xf>
    <xf numFmtId="0" fontId="22" fillId="25" borderId="0" xfId="0" applyFont="1" applyFill="1" applyAlignment="1">
      <alignment horizontal="right" vertical="center"/>
    </xf>
    <xf numFmtId="0" fontId="22" fillId="25" borderId="16" xfId="0" applyFont="1" applyFill="1" applyBorder="1" applyAlignment="1">
      <alignment horizontal="center" vertical="center"/>
    </xf>
    <xf numFmtId="0" fontId="22" fillId="25" borderId="0" xfId="0" applyFont="1" applyFill="1" applyAlignment="1">
      <alignment horizontal="left" vertical="top" wrapText="1"/>
    </xf>
    <xf numFmtId="0" fontId="22" fillId="25" borderId="0" xfId="48" applyNumberFormat="1" applyFont="1" applyFill="1" applyAlignment="1">
      <alignment horizontal="left" vertical="center"/>
    </xf>
    <xf numFmtId="0" fontId="50" fillId="25" borderId="0" xfId="146" applyNumberFormat="1" applyFont="1" applyFill="1" applyAlignment="1">
      <alignment horizontal="center" vertical="center"/>
    </xf>
    <xf numFmtId="0" fontId="31" fillId="25" borderId="0" xfId="48" applyNumberFormat="1" applyFont="1" applyFill="1" applyAlignment="1" applyProtection="1">
      <alignment horizontal="center" vertical="center"/>
      <protection locked="0"/>
    </xf>
  </cellXfs>
  <cellStyles count="149">
    <cellStyle name="20% - アクセント 1 2" xfId="51" xr:uid="{00000000-0005-0000-0000-000000000000}"/>
    <cellStyle name="20% - アクセント 1 3" xfId="2" xr:uid="{00000000-0005-0000-0000-000001000000}"/>
    <cellStyle name="20% - アクセント 2 2" xfId="52" xr:uid="{00000000-0005-0000-0000-000002000000}"/>
    <cellStyle name="20% - アクセント 2 3" xfId="3" xr:uid="{00000000-0005-0000-0000-000003000000}"/>
    <cellStyle name="20% - アクセント 3 2" xfId="53" xr:uid="{00000000-0005-0000-0000-000004000000}"/>
    <cellStyle name="20% - アクセント 3 3" xfId="4" xr:uid="{00000000-0005-0000-0000-000005000000}"/>
    <cellStyle name="20% - アクセント 4 2" xfId="54" xr:uid="{00000000-0005-0000-0000-000006000000}"/>
    <cellStyle name="20% - アクセント 4 3" xfId="5" xr:uid="{00000000-0005-0000-0000-000007000000}"/>
    <cellStyle name="20% - アクセント 5 2" xfId="55" xr:uid="{00000000-0005-0000-0000-000008000000}"/>
    <cellStyle name="20% - アクセント 5 3" xfId="6" xr:uid="{00000000-0005-0000-0000-000009000000}"/>
    <cellStyle name="20% - アクセント 6 2" xfId="56" xr:uid="{00000000-0005-0000-0000-00000A000000}"/>
    <cellStyle name="20% - アクセント 6 3" xfId="7" xr:uid="{00000000-0005-0000-0000-00000B000000}"/>
    <cellStyle name="40% - アクセント 1 2" xfId="57" xr:uid="{00000000-0005-0000-0000-00000C000000}"/>
    <cellStyle name="40% - アクセント 1 3" xfId="8" xr:uid="{00000000-0005-0000-0000-00000D000000}"/>
    <cellStyle name="40% - アクセント 2 2" xfId="58" xr:uid="{00000000-0005-0000-0000-00000E000000}"/>
    <cellStyle name="40% - アクセント 2 3" xfId="9" xr:uid="{00000000-0005-0000-0000-00000F000000}"/>
    <cellStyle name="40% - アクセント 3 2" xfId="59" xr:uid="{00000000-0005-0000-0000-000010000000}"/>
    <cellStyle name="40% - アクセント 3 3" xfId="10" xr:uid="{00000000-0005-0000-0000-000011000000}"/>
    <cellStyle name="40% - アクセント 4 2" xfId="60" xr:uid="{00000000-0005-0000-0000-000012000000}"/>
    <cellStyle name="40% - アクセント 4 3" xfId="11" xr:uid="{00000000-0005-0000-0000-000013000000}"/>
    <cellStyle name="40% - アクセント 5 2" xfId="61" xr:uid="{00000000-0005-0000-0000-000014000000}"/>
    <cellStyle name="40% - アクセント 5 3" xfId="12" xr:uid="{00000000-0005-0000-0000-000015000000}"/>
    <cellStyle name="40% - アクセント 6 2" xfId="62" xr:uid="{00000000-0005-0000-0000-000016000000}"/>
    <cellStyle name="40% - アクセント 6 3" xfId="13" xr:uid="{00000000-0005-0000-0000-000017000000}"/>
    <cellStyle name="60% - アクセント 1 2" xfId="63" xr:uid="{00000000-0005-0000-0000-000018000000}"/>
    <cellStyle name="60% - アクセント 1 3" xfId="14" xr:uid="{00000000-0005-0000-0000-000019000000}"/>
    <cellStyle name="60% - アクセント 2 2" xfId="64" xr:uid="{00000000-0005-0000-0000-00001A000000}"/>
    <cellStyle name="60% - アクセント 2 3" xfId="15" xr:uid="{00000000-0005-0000-0000-00001B000000}"/>
    <cellStyle name="60% - アクセント 3 2" xfId="65" xr:uid="{00000000-0005-0000-0000-00001C000000}"/>
    <cellStyle name="60% - アクセント 3 3" xfId="16" xr:uid="{00000000-0005-0000-0000-00001D000000}"/>
    <cellStyle name="60% - アクセント 4 2" xfId="66" xr:uid="{00000000-0005-0000-0000-00001E000000}"/>
    <cellStyle name="60% - アクセント 4 3" xfId="17" xr:uid="{00000000-0005-0000-0000-00001F000000}"/>
    <cellStyle name="60% - アクセント 5 2" xfId="67" xr:uid="{00000000-0005-0000-0000-000020000000}"/>
    <cellStyle name="60% - アクセント 5 3" xfId="18" xr:uid="{00000000-0005-0000-0000-000021000000}"/>
    <cellStyle name="60% - アクセント 6 2" xfId="68" xr:uid="{00000000-0005-0000-0000-000022000000}"/>
    <cellStyle name="60% - アクセント 6 3" xfId="19" xr:uid="{00000000-0005-0000-0000-000023000000}"/>
    <cellStyle name="アクセント 1 2" xfId="69" xr:uid="{00000000-0005-0000-0000-000024000000}"/>
    <cellStyle name="アクセント 1 3" xfId="20" xr:uid="{00000000-0005-0000-0000-000025000000}"/>
    <cellStyle name="アクセント 2 2" xfId="70" xr:uid="{00000000-0005-0000-0000-000026000000}"/>
    <cellStyle name="アクセント 2 3" xfId="21" xr:uid="{00000000-0005-0000-0000-000027000000}"/>
    <cellStyle name="アクセント 3 2" xfId="71" xr:uid="{00000000-0005-0000-0000-000028000000}"/>
    <cellStyle name="アクセント 3 3" xfId="22" xr:uid="{00000000-0005-0000-0000-000029000000}"/>
    <cellStyle name="アクセント 4 2" xfId="72" xr:uid="{00000000-0005-0000-0000-00002A000000}"/>
    <cellStyle name="アクセント 4 3" xfId="23" xr:uid="{00000000-0005-0000-0000-00002B000000}"/>
    <cellStyle name="アクセント 5 2" xfId="73" xr:uid="{00000000-0005-0000-0000-00002C000000}"/>
    <cellStyle name="アクセント 5 3" xfId="24" xr:uid="{00000000-0005-0000-0000-00002D000000}"/>
    <cellStyle name="アクセント 6 2" xfId="74" xr:uid="{00000000-0005-0000-0000-00002E000000}"/>
    <cellStyle name="アクセント 6 3" xfId="25" xr:uid="{00000000-0005-0000-0000-00002F000000}"/>
    <cellStyle name="タイトル 2" xfId="75" xr:uid="{00000000-0005-0000-0000-000030000000}"/>
    <cellStyle name="タイトル 3" xfId="26" xr:uid="{00000000-0005-0000-0000-000031000000}"/>
    <cellStyle name="チェック セル 2" xfId="76" xr:uid="{00000000-0005-0000-0000-000032000000}"/>
    <cellStyle name="チェック セル 3" xfId="27" xr:uid="{00000000-0005-0000-0000-000033000000}"/>
    <cellStyle name="どちらでもない 2" xfId="77" xr:uid="{00000000-0005-0000-0000-000034000000}"/>
    <cellStyle name="どちらでもない 3" xfId="28" xr:uid="{00000000-0005-0000-0000-000035000000}"/>
    <cellStyle name="メモ 2" xfId="78" xr:uid="{00000000-0005-0000-0000-000036000000}"/>
    <cellStyle name="メモ 2 2" xfId="100" xr:uid="{00000000-0005-0000-0000-000037000000}"/>
    <cellStyle name="メモ 2 3" xfId="119" xr:uid="{00000000-0005-0000-0000-000038000000}"/>
    <cellStyle name="メモ 2 4" xfId="126" xr:uid="{00000000-0005-0000-0000-000039000000}"/>
    <cellStyle name="メモ 2 5" xfId="130" xr:uid="{00000000-0005-0000-0000-00003A000000}"/>
    <cellStyle name="メモ 3" xfId="29" xr:uid="{00000000-0005-0000-0000-00003B000000}"/>
    <cellStyle name="メモ 4" xfId="95" xr:uid="{00000000-0005-0000-0000-00003C000000}"/>
    <cellStyle name="メモ 5" xfId="106" xr:uid="{00000000-0005-0000-0000-00003D000000}"/>
    <cellStyle name="メモ 6" xfId="129" xr:uid="{00000000-0005-0000-0000-00003E000000}"/>
    <cellStyle name="メモ 7" xfId="105" xr:uid="{00000000-0005-0000-0000-00003F000000}"/>
    <cellStyle name="リンク セル 2" xfId="79" xr:uid="{00000000-0005-0000-0000-000040000000}"/>
    <cellStyle name="リンク セル 3" xfId="30" xr:uid="{00000000-0005-0000-0000-000041000000}"/>
    <cellStyle name="悪い 2" xfId="80" xr:uid="{00000000-0005-0000-0000-000042000000}"/>
    <cellStyle name="悪い 3" xfId="31" xr:uid="{00000000-0005-0000-0000-000043000000}"/>
    <cellStyle name="計算 2" xfId="81" xr:uid="{00000000-0005-0000-0000-000044000000}"/>
    <cellStyle name="計算 2 2" xfId="101" xr:uid="{00000000-0005-0000-0000-000045000000}"/>
    <cellStyle name="計算 2 3" xfId="121" xr:uid="{00000000-0005-0000-0000-000046000000}"/>
    <cellStyle name="計算 2 4" xfId="117" xr:uid="{00000000-0005-0000-0000-000047000000}"/>
    <cellStyle name="計算 2 5" xfId="131" xr:uid="{00000000-0005-0000-0000-000048000000}"/>
    <cellStyle name="計算 3" xfId="32" xr:uid="{00000000-0005-0000-0000-000049000000}"/>
    <cellStyle name="計算 4" xfId="96" xr:uid="{00000000-0005-0000-0000-00004A000000}"/>
    <cellStyle name="計算 5" xfId="107" xr:uid="{00000000-0005-0000-0000-00004B000000}"/>
    <cellStyle name="計算 6" xfId="122" xr:uid="{00000000-0005-0000-0000-00004C000000}"/>
    <cellStyle name="計算 7" xfId="108" xr:uid="{00000000-0005-0000-0000-00004D000000}"/>
    <cellStyle name="警告文 2" xfId="82" xr:uid="{00000000-0005-0000-0000-00004E000000}"/>
    <cellStyle name="警告文 3" xfId="33" xr:uid="{00000000-0005-0000-0000-00004F000000}"/>
    <cellStyle name="見出し 1 2" xfId="83" xr:uid="{00000000-0005-0000-0000-000050000000}"/>
    <cellStyle name="見出し 1 3" xfId="34" xr:uid="{00000000-0005-0000-0000-000051000000}"/>
    <cellStyle name="見出し 2 2" xfId="84" xr:uid="{00000000-0005-0000-0000-000052000000}"/>
    <cellStyle name="見出し 2 3" xfId="35" xr:uid="{00000000-0005-0000-0000-000053000000}"/>
    <cellStyle name="見出し 3 2" xfId="85" xr:uid="{00000000-0005-0000-0000-000054000000}"/>
    <cellStyle name="見出し 3 3" xfId="36" xr:uid="{00000000-0005-0000-0000-000055000000}"/>
    <cellStyle name="見出し 4 2" xfId="86" xr:uid="{00000000-0005-0000-0000-000056000000}"/>
    <cellStyle name="見出し 4 3" xfId="37" xr:uid="{00000000-0005-0000-0000-000057000000}"/>
    <cellStyle name="集計 2" xfId="87" xr:uid="{00000000-0005-0000-0000-000058000000}"/>
    <cellStyle name="集計 2 2" xfId="102" xr:uid="{00000000-0005-0000-0000-000059000000}"/>
    <cellStyle name="集計 2 3" xfId="123" xr:uid="{00000000-0005-0000-0000-00005A000000}"/>
    <cellStyle name="集計 2 4" xfId="116" xr:uid="{00000000-0005-0000-0000-00005B000000}"/>
    <cellStyle name="集計 2 5" xfId="132" xr:uid="{00000000-0005-0000-0000-00005C000000}"/>
    <cellStyle name="集計 3" xfId="38" xr:uid="{00000000-0005-0000-0000-00005D000000}"/>
    <cellStyle name="集計 4" xfId="97" xr:uid="{00000000-0005-0000-0000-00005E000000}"/>
    <cellStyle name="集計 5" xfId="109" xr:uid="{00000000-0005-0000-0000-00005F000000}"/>
    <cellStyle name="集計 6" xfId="113" xr:uid="{00000000-0005-0000-0000-000060000000}"/>
    <cellStyle name="集計 7" xfId="127" xr:uid="{00000000-0005-0000-0000-000061000000}"/>
    <cellStyle name="出力 2" xfId="88" xr:uid="{00000000-0005-0000-0000-000062000000}"/>
    <cellStyle name="出力 2 2" xfId="103" xr:uid="{00000000-0005-0000-0000-000063000000}"/>
    <cellStyle name="出力 2 3" xfId="124" xr:uid="{00000000-0005-0000-0000-000064000000}"/>
    <cellStyle name="出力 2 4" xfId="114" xr:uid="{00000000-0005-0000-0000-000065000000}"/>
    <cellStyle name="出力 2 5" xfId="133" xr:uid="{00000000-0005-0000-0000-000066000000}"/>
    <cellStyle name="出力 3" xfId="39" xr:uid="{00000000-0005-0000-0000-000067000000}"/>
    <cellStyle name="出力 4" xfId="98" xr:uid="{00000000-0005-0000-0000-000068000000}"/>
    <cellStyle name="出力 5" xfId="110" xr:uid="{00000000-0005-0000-0000-000069000000}"/>
    <cellStyle name="出力 6" xfId="128" xr:uid="{00000000-0005-0000-0000-00006A000000}"/>
    <cellStyle name="出力 7" xfId="118" xr:uid="{00000000-0005-0000-0000-00006B000000}"/>
    <cellStyle name="説明文 2" xfId="89" xr:uid="{00000000-0005-0000-0000-00006C000000}"/>
    <cellStyle name="説明文 3" xfId="40" xr:uid="{00000000-0005-0000-0000-00006D000000}"/>
    <cellStyle name="入力 2" xfId="90" xr:uid="{00000000-0005-0000-0000-00006E000000}"/>
    <cellStyle name="入力 2 2" xfId="104" xr:uid="{00000000-0005-0000-0000-00006F000000}"/>
    <cellStyle name="入力 2 3" xfId="125" xr:uid="{00000000-0005-0000-0000-000070000000}"/>
    <cellStyle name="入力 2 4" xfId="112" xr:uid="{00000000-0005-0000-0000-000071000000}"/>
    <cellStyle name="入力 2 5" xfId="134" xr:uid="{00000000-0005-0000-0000-000072000000}"/>
    <cellStyle name="入力 3" xfId="41" xr:uid="{00000000-0005-0000-0000-000073000000}"/>
    <cellStyle name="入力 4" xfId="99" xr:uid="{00000000-0005-0000-0000-000074000000}"/>
    <cellStyle name="入力 5" xfId="111" xr:uid="{00000000-0005-0000-0000-000075000000}"/>
    <cellStyle name="入力 6" xfId="120" xr:uid="{00000000-0005-0000-0000-000076000000}"/>
    <cellStyle name="入力 7" xfId="115" xr:uid="{00000000-0005-0000-0000-000077000000}"/>
    <cellStyle name="標準" xfId="0" builtinId="0"/>
    <cellStyle name="標準 2" xfId="42" xr:uid="{00000000-0005-0000-0000-000079000000}"/>
    <cellStyle name="標準 2 2" xfId="91" xr:uid="{00000000-0005-0000-0000-00007A000000}"/>
    <cellStyle name="標準 3" xfId="43" xr:uid="{00000000-0005-0000-0000-00007B000000}"/>
    <cellStyle name="標準 3 2" xfId="92" xr:uid="{00000000-0005-0000-0000-00007C000000}"/>
    <cellStyle name="標準 4" xfId="44" xr:uid="{00000000-0005-0000-0000-00007D000000}"/>
    <cellStyle name="標準 4 2" xfId="93" xr:uid="{00000000-0005-0000-0000-00007E000000}"/>
    <cellStyle name="標準 5" xfId="50" xr:uid="{00000000-0005-0000-0000-00007F000000}"/>
    <cellStyle name="標準 6" xfId="1" xr:uid="{00000000-0005-0000-0000-000080000000}"/>
    <cellStyle name="標準_（三面）" xfId="45" xr:uid="{00000000-0005-0000-0000-000081000000}"/>
    <cellStyle name="標準_（三面）_20100313新デジタル申請生類MASTER" xfId="137" xr:uid="{00000000-0005-0000-0000-000082000000}"/>
    <cellStyle name="標準_（三面）_20100319新デジタル申請生類MASTER" xfId="147" xr:uid="{00000000-0005-0000-0000-000083000000}"/>
    <cellStyle name="標準_digital_20091127" xfId="135" xr:uid="{00000000-0005-0000-0000-000084000000}"/>
    <cellStyle name="標準_工事届(一面)" xfId="139" xr:uid="{00000000-0005-0000-0000-000085000000}"/>
    <cellStyle name="標準_作業用" xfId="46" xr:uid="{00000000-0005-0000-0000-000086000000}"/>
    <cellStyle name="標準_作業用_20100313新デジタル申請生類MASTER" xfId="47" xr:uid="{00000000-0005-0000-0000-000087000000}"/>
    <cellStyle name="標準_作業用_20100313新デジタル申請生類MASTER_【リンク切れ解除】20100319新デジタル申請生類MASTER" xfId="141" xr:uid="{00000000-0005-0000-0000-000088000000}"/>
    <cellStyle name="標準_作業用_20100313新デジタル申請生類MASTER_【追加分】20100318新デジタル申請生類MASTER" xfId="138" xr:uid="{00000000-0005-0000-0000-000089000000}"/>
    <cellStyle name="標準_作業用_20100313新デジタル申請生類MASTER_【追加分】20100318新デジタル申請生類MASTER 2" xfId="144" xr:uid="{00000000-0005-0000-0000-00008A000000}"/>
    <cellStyle name="標準_作業用_20100313新デジタル申請生類MASTER_20100313新デジタル申請生類MASTER" xfId="143" xr:uid="{00000000-0005-0000-0000-00008B000000}"/>
    <cellStyle name="標準_作業用_20100313新デジタル申請生類MASTER_20100313新デジタル申請生類MASTER_20100319新デジタル申請生類MASTER" xfId="142" xr:uid="{00000000-0005-0000-0000-00008C000000}"/>
    <cellStyle name="標準_作業用_20100318新デジタル申請生類MASTER" xfId="140" xr:uid="{00000000-0005-0000-0000-00008D000000}"/>
    <cellStyle name="標準_作業用_20100319新デジタル申請生類MASTER" xfId="146" xr:uid="{00000000-0005-0000-0000-00008E000000}"/>
    <cellStyle name="標準_申請書（一面）" xfId="48" xr:uid="{00000000-0005-0000-0000-00008F000000}"/>
    <cellStyle name="標準_申請書（一面）_20100313新デジタル申請生類MASTER" xfId="136" xr:uid="{00000000-0005-0000-0000-000090000000}"/>
    <cellStyle name="標準_申請書（一面）_20100319新デジタル申請生類MASTER" xfId="145" xr:uid="{00000000-0005-0000-0000-000091000000}"/>
    <cellStyle name="標準_申請書（一面）_20100319新デジタル申請生類MASTER_20100321新デジタル申請生類MASTER" xfId="148" xr:uid="{00000000-0005-0000-0000-000092000000}"/>
    <cellStyle name="良い 2" xfId="94" xr:uid="{00000000-0005-0000-0000-000093000000}"/>
    <cellStyle name="良い 3" xfId="49" xr:uid="{00000000-0005-0000-0000-000094000000}"/>
  </cellStyles>
  <dxfs count="1043">
    <dxf>
      <fill>
        <patternFill>
          <bgColor theme="8" tint="0.79998168889431442"/>
        </patternFill>
      </fill>
    </dxf>
    <dxf>
      <fill>
        <patternFill>
          <bgColor theme="8" tint="0.79998168889431442"/>
        </patternFill>
      </fill>
    </dxf>
    <dxf>
      <fill>
        <patternFill>
          <bgColor theme="8"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4" tint="0.79998168889431442"/>
        </patternFill>
      </fill>
    </dxf>
    <dxf>
      <font>
        <color theme="0"/>
      </font>
    </dxf>
    <dxf>
      <fill>
        <patternFill>
          <bgColor theme="8"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6500"/>
      </font>
      <fill>
        <patternFill>
          <bgColor rgb="FFFFEB9C"/>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9" tint="0.79998168889431442"/>
        </patternFill>
      </fill>
    </dxf>
    <dxf>
      <fill>
        <patternFill>
          <bgColor theme="0" tint="-4.9989318521683403E-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0" tint="-4.9989318521683403E-2"/>
        </patternFill>
      </fill>
    </dxf>
    <dxf>
      <fill>
        <patternFill>
          <bgColor theme="7" tint="0.79998168889431442"/>
        </patternFill>
      </fill>
    </dxf>
    <dxf>
      <font>
        <color rgb="FF9C6500"/>
      </font>
      <fill>
        <patternFill>
          <bgColor rgb="FFFFEB9C"/>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theme="8" tint="0.79998168889431442"/>
        </patternFill>
      </fill>
    </dxf>
    <dxf>
      <fill>
        <patternFill>
          <bgColor indexed="26"/>
        </patternFill>
      </fill>
    </dxf>
    <dxf>
      <fill>
        <patternFill>
          <bgColor indexed="26"/>
        </patternFill>
      </fill>
    </dxf>
    <dxf>
      <fill>
        <patternFill>
          <bgColor theme="8" tint="0.79998168889431442"/>
        </patternFill>
      </fill>
    </dxf>
    <dxf>
      <fill>
        <patternFill>
          <bgColor theme="7" tint="0.79998168889431442"/>
        </patternFill>
      </fill>
    </dxf>
    <dxf>
      <fill>
        <patternFill>
          <bgColor theme="7" tint="0.79998168889431442"/>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indexed="26"/>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9" tint="0.79998168889431442"/>
        </patternFill>
      </fill>
    </dxf>
    <dxf>
      <fill>
        <patternFill>
          <bgColor theme="7" tint="0.79998168889431442"/>
        </patternFill>
      </fill>
    </dxf>
    <dxf>
      <font>
        <color auto="1"/>
      </font>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indexed="26"/>
        </patternFill>
      </fill>
    </dxf>
    <dxf>
      <fill>
        <patternFill>
          <bgColor indexed="26"/>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theme="7" tint="0.79998168889431442"/>
      </font>
      <fill>
        <patternFill>
          <bgColor theme="7" tint="0.79998168889431442"/>
        </patternFill>
      </fill>
    </dxf>
    <dxf>
      <font>
        <color theme="7" tint="0.79998168889431442"/>
      </font>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9" tint="0.79998168889431442"/>
        </patternFill>
      </fill>
    </dxf>
    <dxf>
      <fill>
        <patternFill>
          <bgColor theme="7"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9" tint="0.79998168889431442"/>
        </patternFill>
      </fill>
    </dxf>
    <dxf>
      <fill>
        <patternFill>
          <bgColor theme="0" tint="-4.9989318521683403E-2"/>
        </patternFill>
      </fill>
    </dxf>
    <dxf>
      <fill>
        <patternFill>
          <bgColor theme="9" tint="0.79998168889431442"/>
        </patternFill>
      </fill>
    </dxf>
    <dxf>
      <font>
        <color rgb="FF9C6500"/>
      </font>
      <fill>
        <patternFill>
          <bgColor rgb="FFFFEB9C"/>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U156" lockText="1" noThreeD="1"/>
</file>

<file path=xl/ctrlProps/ctrlProp108.xml><?xml version="1.0" encoding="utf-8"?>
<formControlPr xmlns="http://schemas.microsoft.com/office/spreadsheetml/2009/9/main" objectType="CheckBox" fmlaLink="AA156" lockText="1" noThreeD="1"/>
</file>

<file path=xl/ctrlProps/ctrlProp109.xml><?xml version="1.0" encoding="utf-8"?>
<formControlPr xmlns="http://schemas.microsoft.com/office/spreadsheetml/2009/9/main" objectType="CheckBox" fmlaLink="AG156"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AA157" lockText="1" noThreeD="1"/>
</file>

<file path=xl/ctrlProps/ctrlProp111.xml><?xml version="1.0" encoding="utf-8"?>
<formControlPr xmlns="http://schemas.microsoft.com/office/spreadsheetml/2009/9/main" objectType="CheckBox" fmlaLink="AG157"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U126" lockText="1" noThreeD="1"/>
</file>

<file path=xl/ctrlProps/ctrlProp64.xml><?xml version="1.0" encoding="utf-8"?>
<formControlPr xmlns="http://schemas.microsoft.com/office/spreadsheetml/2009/9/main" objectType="CheckBox" fmlaLink="AA126" lockText="1" noThreeD="1"/>
</file>

<file path=xl/ctrlProps/ctrlProp65.xml><?xml version="1.0" encoding="utf-8"?>
<formControlPr xmlns="http://schemas.microsoft.com/office/spreadsheetml/2009/9/main" objectType="CheckBox" fmlaLink="AG126" lockText="1" noThreeD="1"/>
</file>

<file path=xl/ctrlProps/ctrlProp66.xml><?xml version="1.0" encoding="utf-8"?>
<formControlPr xmlns="http://schemas.microsoft.com/office/spreadsheetml/2009/9/main" objectType="CheckBox" fmlaLink="AA127" lockText="1" noThreeD="1"/>
</file>

<file path=xl/ctrlProps/ctrlProp67.xml><?xml version="1.0" encoding="utf-8"?>
<formControlPr xmlns="http://schemas.microsoft.com/office/spreadsheetml/2009/9/main" objectType="CheckBox" fmlaLink="AG127"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U141" lockText="1" noThreeD="1"/>
</file>

<file path=xl/ctrlProps/ctrlProp86.xml><?xml version="1.0" encoding="utf-8"?>
<formControlPr xmlns="http://schemas.microsoft.com/office/spreadsheetml/2009/9/main" objectType="CheckBox" fmlaLink="AA141" lockText="1" noThreeD="1"/>
</file>

<file path=xl/ctrlProps/ctrlProp87.xml><?xml version="1.0" encoding="utf-8"?>
<formControlPr xmlns="http://schemas.microsoft.com/office/spreadsheetml/2009/9/main" objectType="CheckBox" fmlaLink="AG141" lockText="1" noThreeD="1"/>
</file>

<file path=xl/ctrlProps/ctrlProp88.xml><?xml version="1.0" encoding="utf-8"?>
<formControlPr xmlns="http://schemas.microsoft.com/office/spreadsheetml/2009/9/main" objectType="CheckBox" fmlaLink="AA142" lockText="1" noThreeD="1"/>
</file>

<file path=xl/ctrlProps/ctrlProp89.xml><?xml version="1.0" encoding="utf-8"?>
<formControlPr xmlns="http://schemas.microsoft.com/office/spreadsheetml/2009/9/main" objectType="CheckBox" fmlaLink="AG142"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46</xdr:col>
      <xdr:colOff>246572</xdr:colOff>
      <xdr:row>20</xdr:row>
      <xdr:rowOff>9526</xdr:rowOff>
    </xdr:from>
    <xdr:to>
      <xdr:col>51</xdr:col>
      <xdr:colOff>17972</xdr:colOff>
      <xdr:row>21</xdr:row>
      <xdr:rowOff>76200</xdr:rowOff>
    </xdr:to>
    <xdr:sp macro="" textlink="">
      <xdr:nvSpPr>
        <xdr:cNvPr id="13" name="四角形吹き出し 12">
          <a:extLst>
            <a:ext uri="{FF2B5EF4-FFF2-40B4-BE49-F238E27FC236}">
              <a16:creationId xmlns:a16="http://schemas.microsoft.com/office/drawing/2014/main" id="{00000000-0008-0000-0000-00000D000000}"/>
            </a:ext>
          </a:extLst>
        </xdr:cNvPr>
        <xdr:cNvSpPr/>
      </xdr:nvSpPr>
      <xdr:spPr>
        <a:xfrm>
          <a:off x="6851171" y="3828512"/>
          <a:ext cx="3186023" cy="237405"/>
        </a:xfrm>
        <a:prstGeom prst="wedgeRectCallout">
          <a:avLst>
            <a:gd name="adj1" fmla="val -59537"/>
            <a:gd name="adj2" fmla="val -163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二面</a:t>
          </a:r>
          <a:r>
            <a:rPr kumimoji="1" lang="en-US" altLang="ja-JP" sz="1000" b="0">
              <a:solidFill>
                <a:schemeClr val="tx1"/>
              </a:solidFill>
            </a:rPr>
            <a:t>)【3.</a:t>
          </a:r>
          <a:r>
            <a:rPr kumimoji="1" lang="ja-JP" altLang="en-US" sz="1000" b="0">
              <a:solidFill>
                <a:schemeClr val="tx1"/>
              </a:solidFill>
            </a:rPr>
            <a:t>ロ 氏名</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209550</xdr:colOff>
      <xdr:row>30</xdr:row>
      <xdr:rowOff>9525</xdr:rowOff>
    </xdr:from>
    <xdr:to>
      <xdr:col>51</xdr:col>
      <xdr:colOff>0</xdr:colOff>
      <xdr:row>36</xdr:row>
      <xdr:rowOff>123824</xdr:rowOff>
    </xdr:to>
    <xdr:sp macro="" textlink="">
      <xdr:nvSpPr>
        <xdr:cNvPr id="2" name="四角形吹き出し 1">
          <a:extLst>
            <a:ext uri="{FF2B5EF4-FFF2-40B4-BE49-F238E27FC236}">
              <a16:creationId xmlns:a16="http://schemas.microsoft.com/office/drawing/2014/main" id="{00000000-0008-0000-0C00-000002000000}"/>
            </a:ext>
          </a:extLst>
        </xdr:cNvPr>
        <xdr:cNvSpPr/>
      </xdr:nvSpPr>
      <xdr:spPr>
        <a:xfrm>
          <a:off x="6915928" y="7969704"/>
          <a:ext cx="3240832" cy="1105676"/>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45</xdr:col>
      <xdr:colOff>38215</xdr:colOff>
      <xdr:row>80</xdr:row>
      <xdr:rowOff>85725</xdr:rowOff>
    </xdr:from>
    <xdr:to>
      <xdr:col>46</xdr:col>
      <xdr:colOff>38215</xdr:colOff>
      <xdr:row>84</xdr:row>
      <xdr:rowOff>133350</xdr:rowOff>
    </xdr:to>
    <xdr:sp macro="" textlink="">
      <xdr:nvSpPr>
        <xdr:cNvPr id="8" name="右中かっこ 7">
          <a:extLst>
            <a:ext uri="{FF2B5EF4-FFF2-40B4-BE49-F238E27FC236}">
              <a16:creationId xmlns:a16="http://schemas.microsoft.com/office/drawing/2014/main" id="{00000000-0008-0000-0C00-000008000000}"/>
            </a:ext>
          </a:extLst>
        </xdr:cNvPr>
        <xdr:cNvSpPr/>
      </xdr:nvSpPr>
      <xdr:spPr>
        <a:xfrm>
          <a:off x="6493411" y="12364942"/>
          <a:ext cx="143449" cy="69027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87</xdr:row>
      <xdr:rowOff>57150</xdr:rowOff>
    </xdr:from>
    <xdr:to>
      <xdr:col>46</xdr:col>
      <xdr:colOff>38215</xdr:colOff>
      <xdr:row>91</xdr:row>
      <xdr:rowOff>104775</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6493411" y="13461005"/>
          <a:ext cx="143449" cy="69027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226764</xdr:colOff>
      <xdr:row>10</xdr:row>
      <xdr:rowOff>28575</xdr:rowOff>
    </xdr:from>
    <xdr:to>
      <xdr:col>51</xdr:col>
      <xdr:colOff>26739</xdr:colOff>
      <xdr:row>11</xdr:row>
      <xdr:rowOff>94530</xdr:rowOff>
    </xdr:to>
    <xdr:sp macro="" textlink="">
      <xdr:nvSpPr>
        <xdr:cNvPr id="13" name="四角形吹き出し 12">
          <a:extLst>
            <a:ext uri="{FF2B5EF4-FFF2-40B4-BE49-F238E27FC236}">
              <a16:creationId xmlns:a16="http://schemas.microsoft.com/office/drawing/2014/main" id="{00000000-0008-0000-0C00-00000D000000}"/>
            </a:ext>
          </a:extLst>
        </xdr:cNvPr>
        <xdr:cNvSpPr/>
      </xdr:nvSpPr>
      <xdr:spPr>
        <a:xfrm>
          <a:off x="6825409" y="1589298"/>
          <a:ext cx="3242746" cy="22661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219074</xdr:colOff>
      <xdr:row>12</xdr:row>
      <xdr:rowOff>26958</xdr:rowOff>
    </xdr:from>
    <xdr:to>
      <xdr:col>51</xdr:col>
      <xdr:colOff>8984</xdr:colOff>
      <xdr:row>16</xdr:row>
      <xdr:rowOff>0</xdr:rowOff>
    </xdr:to>
    <xdr:sp macro="" textlink="">
      <xdr:nvSpPr>
        <xdr:cNvPr id="4" name="四角形吹き出し 3">
          <a:extLst>
            <a:ext uri="{FF2B5EF4-FFF2-40B4-BE49-F238E27FC236}">
              <a16:creationId xmlns:a16="http://schemas.microsoft.com/office/drawing/2014/main" id="{00000000-0008-0000-0C00-000004000000}"/>
            </a:ext>
          </a:extLst>
        </xdr:cNvPr>
        <xdr:cNvSpPr/>
      </xdr:nvSpPr>
      <xdr:spPr>
        <a:xfrm>
          <a:off x="6832659" y="1743255"/>
          <a:ext cx="320453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概要書</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2</xdr:col>
      <xdr:colOff>57149</xdr:colOff>
      <xdr:row>1</xdr:row>
      <xdr:rowOff>29157</xdr:rowOff>
    </xdr:from>
    <xdr:to>
      <xdr:col>35</xdr:col>
      <xdr:colOff>58315</xdr:colOff>
      <xdr:row>4</xdr:row>
      <xdr:rowOff>124407</xdr:rowOff>
    </xdr:to>
    <xdr:sp macro="" textlink="">
      <xdr:nvSpPr>
        <xdr:cNvPr id="15" name="四角形吹き出し 14">
          <a:extLst>
            <a:ext uri="{FF2B5EF4-FFF2-40B4-BE49-F238E27FC236}">
              <a16:creationId xmlns:a16="http://schemas.microsoft.com/office/drawing/2014/main" id="{00000000-0008-0000-0C00-00000F000000}"/>
            </a:ext>
          </a:extLst>
        </xdr:cNvPr>
        <xdr:cNvSpPr/>
      </xdr:nvSpPr>
      <xdr:spPr>
        <a:xfrm>
          <a:off x="348731" y="204106"/>
          <a:ext cx="4812263" cy="620097"/>
        </a:xfrm>
        <a:prstGeom prst="wedgeRectCallout">
          <a:avLst>
            <a:gd name="adj1" fmla="val -12965"/>
            <a:gd name="adj2" fmla="val 481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確認済証交付後の変更</a:t>
          </a:r>
          <a:r>
            <a:rPr kumimoji="1" lang="en-US" altLang="ja-JP" sz="1400" b="1">
              <a:solidFill>
                <a:schemeClr val="tx1"/>
              </a:solidFill>
            </a:rPr>
            <a:t>(</a:t>
          </a:r>
          <a:r>
            <a:rPr kumimoji="1" lang="ja-JP" altLang="en-US" sz="1400" b="1">
              <a:solidFill>
                <a:schemeClr val="tx1"/>
              </a:solidFill>
            </a:rPr>
            <a:t>記載事項変更・計画変更等</a:t>
          </a:r>
          <a:r>
            <a:rPr kumimoji="1" lang="en-US" altLang="ja-JP" sz="1400" b="1">
              <a:solidFill>
                <a:schemeClr val="tx1"/>
              </a:solidFill>
            </a:rPr>
            <a:t>)</a:t>
          </a:r>
          <a:r>
            <a:rPr kumimoji="1" lang="ja-JP" altLang="en-US" sz="1400" b="1">
              <a:solidFill>
                <a:schemeClr val="tx1"/>
              </a:solidFill>
            </a:rPr>
            <a:t>は、</a:t>
          </a:r>
          <a:endParaRPr kumimoji="1" lang="en-US" altLang="ja-JP" sz="1400" b="1">
            <a:solidFill>
              <a:schemeClr val="tx1"/>
            </a:solidFill>
          </a:endParaRPr>
        </a:p>
        <a:p>
          <a:pPr algn="l"/>
          <a:r>
            <a:rPr kumimoji="1" lang="ja-JP" altLang="en-US" sz="1400" b="1">
              <a:solidFill>
                <a:schemeClr val="tx1"/>
              </a:solidFill>
            </a:rPr>
            <a:t>この概要書を使用（変更箇所を入力）</a:t>
          </a:r>
        </a:p>
      </xdr:txBody>
    </xdr:sp>
    <xdr:clientData/>
  </xdr:twoCellAnchor>
  <xdr:twoCellAnchor>
    <xdr:from>
      <xdr:col>46</xdr:col>
      <xdr:colOff>208472</xdr:colOff>
      <xdr:row>18</xdr:row>
      <xdr:rowOff>28575</xdr:rowOff>
    </xdr:from>
    <xdr:to>
      <xdr:col>51</xdr:col>
      <xdr:colOff>11322</xdr:colOff>
      <xdr:row>19</xdr:row>
      <xdr:rowOff>94530</xdr:rowOff>
    </xdr:to>
    <xdr:sp macro="" textlink="">
      <xdr:nvSpPr>
        <xdr:cNvPr id="16" name="四角形吹き出し 15">
          <a:extLst>
            <a:ext uri="{FF2B5EF4-FFF2-40B4-BE49-F238E27FC236}">
              <a16:creationId xmlns:a16="http://schemas.microsoft.com/office/drawing/2014/main" id="{00000000-0008-0000-0C00-000010000000}"/>
            </a:ext>
          </a:extLst>
        </xdr:cNvPr>
        <xdr:cNvSpPr/>
      </xdr:nvSpPr>
      <xdr:spPr>
        <a:xfrm>
          <a:off x="6822057" y="2445768"/>
          <a:ext cx="3217473" cy="227701"/>
        </a:xfrm>
        <a:prstGeom prst="wedgeRectCallout">
          <a:avLst>
            <a:gd name="adj1" fmla="val -57945"/>
            <a:gd name="adj2" fmla="val -202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28</xdr:row>
      <xdr:rowOff>47625</xdr:rowOff>
    </xdr:from>
    <xdr:to>
      <xdr:col>51</xdr:col>
      <xdr:colOff>0</xdr:colOff>
      <xdr:row>29</xdr:row>
      <xdr:rowOff>113580</xdr:rowOff>
    </xdr:to>
    <xdr:sp macro="" textlink="">
      <xdr:nvSpPr>
        <xdr:cNvPr id="17" name="四角形吹き出し 16">
          <a:extLst>
            <a:ext uri="{FF2B5EF4-FFF2-40B4-BE49-F238E27FC236}">
              <a16:creationId xmlns:a16="http://schemas.microsoft.com/office/drawing/2014/main" id="{00000000-0008-0000-0C00-000011000000}"/>
            </a:ext>
          </a:extLst>
        </xdr:cNvPr>
        <xdr:cNvSpPr/>
      </xdr:nvSpPr>
      <xdr:spPr>
        <a:xfrm>
          <a:off x="6906403" y="7677344"/>
          <a:ext cx="3250357" cy="231185"/>
        </a:xfrm>
        <a:prstGeom prst="wedgeRectCallout">
          <a:avLst>
            <a:gd name="adj1" fmla="val -58246"/>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95</xdr:row>
      <xdr:rowOff>47625</xdr:rowOff>
    </xdr:from>
    <xdr:to>
      <xdr:col>51</xdr:col>
      <xdr:colOff>0</xdr:colOff>
      <xdr:row>97</xdr:row>
      <xdr:rowOff>152400</xdr:rowOff>
    </xdr:to>
    <xdr:sp macro="" textlink="">
      <xdr:nvSpPr>
        <xdr:cNvPr id="18" name="四角形吹き出し 17">
          <a:extLst>
            <a:ext uri="{FF2B5EF4-FFF2-40B4-BE49-F238E27FC236}">
              <a16:creationId xmlns:a16="http://schemas.microsoft.com/office/drawing/2014/main" id="{00000000-0008-0000-0C00-000012000000}"/>
            </a:ext>
          </a:extLst>
        </xdr:cNvPr>
        <xdr:cNvSpPr/>
      </xdr:nvSpPr>
      <xdr:spPr>
        <a:xfrm>
          <a:off x="6906403" y="18475584"/>
          <a:ext cx="3250357" cy="435234"/>
        </a:xfrm>
        <a:prstGeom prst="wedgeRectCallout">
          <a:avLst>
            <a:gd name="adj1" fmla="val -57349"/>
            <a:gd name="adj2" fmla="val -394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200025</xdr:colOff>
      <xdr:row>134</xdr:row>
      <xdr:rowOff>57150</xdr:rowOff>
    </xdr:from>
    <xdr:to>
      <xdr:col>51</xdr:col>
      <xdr:colOff>0</xdr:colOff>
      <xdr:row>135</xdr:row>
      <xdr:rowOff>123105</xdr:rowOff>
    </xdr:to>
    <xdr:sp macro="" textlink="">
      <xdr:nvSpPr>
        <xdr:cNvPr id="19" name="四角形吹き出し 18">
          <a:extLst>
            <a:ext uri="{FF2B5EF4-FFF2-40B4-BE49-F238E27FC236}">
              <a16:creationId xmlns:a16="http://schemas.microsoft.com/office/drawing/2014/main" id="{00000000-0008-0000-0C00-000013000000}"/>
            </a:ext>
          </a:extLst>
        </xdr:cNvPr>
        <xdr:cNvSpPr/>
      </xdr:nvSpPr>
      <xdr:spPr>
        <a:xfrm>
          <a:off x="6906403" y="24326461"/>
          <a:ext cx="3250357" cy="231185"/>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178</xdr:row>
      <xdr:rowOff>38100</xdr:rowOff>
    </xdr:from>
    <xdr:to>
      <xdr:col>51</xdr:col>
      <xdr:colOff>0</xdr:colOff>
      <xdr:row>179</xdr:row>
      <xdr:rowOff>104055</xdr:rowOff>
    </xdr:to>
    <xdr:sp macro="" textlink="">
      <xdr:nvSpPr>
        <xdr:cNvPr id="20" name="四角形吹き出し 19">
          <a:extLst>
            <a:ext uri="{FF2B5EF4-FFF2-40B4-BE49-F238E27FC236}">
              <a16:creationId xmlns:a16="http://schemas.microsoft.com/office/drawing/2014/main" id="{00000000-0008-0000-0C00-000014000000}"/>
            </a:ext>
          </a:extLst>
        </xdr:cNvPr>
        <xdr:cNvSpPr/>
      </xdr:nvSpPr>
      <xdr:spPr>
        <a:xfrm>
          <a:off x="6906403" y="31305370"/>
          <a:ext cx="3250357" cy="231185"/>
        </a:xfrm>
        <a:prstGeom prst="wedgeRectCallout">
          <a:avLst>
            <a:gd name="adj1" fmla="val -57947"/>
            <a:gd name="adj2" fmla="val -1601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187</xdr:row>
      <xdr:rowOff>57150</xdr:rowOff>
    </xdr:from>
    <xdr:to>
      <xdr:col>51</xdr:col>
      <xdr:colOff>0</xdr:colOff>
      <xdr:row>188</xdr:row>
      <xdr:rowOff>123105</xdr:rowOff>
    </xdr:to>
    <xdr:sp macro="" textlink="">
      <xdr:nvSpPr>
        <xdr:cNvPr id="21" name="四角形吹き出し 20">
          <a:extLst>
            <a:ext uri="{FF2B5EF4-FFF2-40B4-BE49-F238E27FC236}">
              <a16:creationId xmlns:a16="http://schemas.microsoft.com/office/drawing/2014/main" id="{00000000-0008-0000-0C00-000015000000}"/>
            </a:ext>
          </a:extLst>
        </xdr:cNvPr>
        <xdr:cNvSpPr/>
      </xdr:nvSpPr>
      <xdr:spPr>
        <a:xfrm>
          <a:off x="6906403" y="32539344"/>
          <a:ext cx="3250357" cy="231184"/>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)【8.</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199</xdr:row>
      <xdr:rowOff>18266</xdr:rowOff>
    </xdr:from>
    <xdr:to>
      <xdr:col>51</xdr:col>
      <xdr:colOff>0</xdr:colOff>
      <xdr:row>200</xdr:row>
      <xdr:rowOff>74502</xdr:rowOff>
    </xdr:to>
    <xdr:sp macro="" textlink="">
      <xdr:nvSpPr>
        <xdr:cNvPr id="42" name="四角形吹き出し 41">
          <a:extLst>
            <a:ext uri="{FF2B5EF4-FFF2-40B4-BE49-F238E27FC236}">
              <a16:creationId xmlns:a16="http://schemas.microsoft.com/office/drawing/2014/main" id="{00000000-0008-0000-0C00-00002A000000}"/>
            </a:ext>
          </a:extLst>
        </xdr:cNvPr>
        <xdr:cNvSpPr/>
      </xdr:nvSpPr>
      <xdr:spPr>
        <a:xfrm>
          <a:off x="6906403" y="34113878"/>
          <a:ext cx="3250357" cy="221466"/>
        </a:xfrm>
        <a:prstGeom prst="wedgeRectCallout">
          <a:avLst>
            <a:gd name="adj1" fmla="val -57648"/>
            <a:gd name="adj2" fmla="val -2003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204</xdr:row>
      <xdr:rowOff>1</xdr:rowOff>
    </xdr:from>
    <xdr:to>
      <xdr:col>51</xdr:col>
      <xdr:colOff>0</xdr:colOff>
      <xdr:row>206</xdr:row>
      <xdr:rowOff>26685</xdr:rowOff>
    </xdr:to>
    <xdr:sp macro="" textlink="">
      <xdr:nvSpPr>
        <xdr:cNvPr id="43" name="四角形吹き出し 42">
          <a:extLst>
            <a:ext uri="{FF2B5EF4-FFF2-40B4-BE49-F238E27FC236}">
              <a16:creationId xmlns:a16="http://schemas.microsoft.com/office/drawing/2014/main" id="{00000000-0008-0000-0C00-00002B000000}"/>
            </a:ext>
          </a:extLst>
        </xdr:cNvPr>
        <xdr:cNvSpPr/>
      </xdr:nvSpPr>
      <xdr:spPr>
        <a:xfrm>
          <a:off x="6906403" y="34785690"/>
          <a:ext cx="3250357" cy="221072"/>
        </a:xfrm>
        <a:prstGeom prst="wedgeRectCallout">
          <a:avLst>
            <a:gd name="adj1" fmla="val -57947"/>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200025</xdr:colOff>
      <xdr:row>208</xdr:row>
      <xdr:rowOff>8538</xdr:rowOff>
    </xdr:from>
    <xdr:to>
      <xdr:col>51</xdr:col>
      <xdr:colOff>0</xdr:colOff>
      <xdr:row>210</xdr:row>
      <xdr:rowOff>161744</xdr:rowOff>
    </xdr:to>
    <xdr:sp macro="" textlink="">
      <xdr:nvSpPr>
        <xdr:cNvPr id="44" name="四角形吹き出し 43">
          <a:extLst>
            <a:ext uri="{FF2B5EF4-FFF2-40B4-BE49-F238E27FC236}">
              <a16:creationId xmlns:a16="http://schemas.microsoft.com/office/drawing/2014/main" id="{00000000-0008-0000-0C00-00002C000000}"/>
            </a:ext>
          </a:extLst>
        </xdr:cNvPr>
        <xdr:cNvSpPr/>
      </xdr:nvSpPr>
      <xdr:spPr>
        <a:xfrm>
          <a:off x="6813610" y="34271580"/>
          <a:ext cx="3214598" cy="476697"/>
        </a:xfrm>
        <a:prstGeom prst="wedgeRectCallout">
          <a:avLst>
            <a:gd name="adj1" fmla="val -57648"/>
            <a:gd name="adj2" fmla="val -2674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)【3.</a:t>
          </a:r>
          <a:r>
            <a:rPr kumimoji="1" lang="ja-JP" altLang="en-US" sz="1000">
              <a:solidFill>
                <a:schemeClr val="tx1"/>
              </a:solidFill>
            </a:rPr>
            <a:t>都市計画区域及び準都市計画区域の内外の別等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244173</xdr:colOff>
      <xdr:row>212</xdr:row>
      <xdr:rowOff>9720</xdr:rowOff>
    </xdr:from>
    <xdr:to>
      <xdr:col>51</xdr:col>
      <xdr:colOff>44148</xdr:colOff>
      <xdr:row>214</xdr:row>
      <xdr:rowOff>26675</xdr:rowOff>
    </xdr:to>
    <xdr:sp macro="" textlink="">
      <xdr:nvSpPr>
        <xdr:cNvPr id="45" name="四角形吹き出し 44">
          <a:extLst>
            <a:ext uri="{FF2B5EF4-FFF2-40B4-BE49-F238E27FC236}">
              <a16:creationId xmlns:a16="http://schemas.microsoft.com/office/drawing/2014/main" id="{00000000-0008-0000-0C00-00002D000000}"/>
            </a:ext>
          </a:extLst>
        </xdr:cNvPr>
        <xdr:cNvSpPr/>
      </xdr:nvSpPr>
      <xdr:spPr>
        <a:xfrm>
          <a:off x="6842818" y="31430744"/>
          <a:ext cx="3242746" cy="20630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防災地域</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209745</xdr:colOff>
      <xdr:row>216</xdr:row>
      <xdr:rowOff>8532</xdr:rowOff>
    </xdr:from>
    <xdr:to>
      <xdr:col>51</xdr:col>
      <xdr:colOff>9720</xdr:colOff>
      <xdr:row>218</xdr:row>
      <xdr:rowOff>126351</xdr:rowOff>
    </xdr:to>
    <xdr:sp macro="" textlink="">
      <xdr:nvSpPr>
        <xdr:cNvPr id="46" name="四角形吹き出し 45">
          <a:extLst>
            <a:ext uri="{FF2B5EF4-FFF2-40B4-BE49-F238E27FC236}">
              <a16:creationId xmlns:a16="http://schemas.microsoft.com/office/drawing/2014/main" id="{00000000-0008-0000-0C00-00002E000000}"/>
            </a:ext>
          </a:extLst>
        </xdr:cNvPr>
        <xdr:cNvSpPr/>
      </xdr:nvSpPr>
      <xdr:spPr>
        <a:xfrm>
          <a:off x="6916123" y="33919476"/>
          <a:ext cx="3250357" cy="467717"/>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)【5.</a:t>
          </a:r>
          <a:r>
            <a:rPr kumimoji="1" lang="ja-JP" altLang="en-US" sz="1000">
              <a:solidFill>
                <a:schemeClr val="tx1"/>
              </a:solidFill>
            </a:rPr>
            <a:t>その他の区域、地域、地区又は街区</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244173</xdr:colOff>
      <xdr:row>221</xdr:row>
      <xdr:rowOff>8538</xdr:rowOff>
    </xdr:from>
    <xdr:to>
      <xdr:col>51</xdr:col>
      <xdr:colOff>44148</xdr:colOff>
      <xdr:row>222</xdr:row>
      <xdr:rowOff>64774</xdr:rowOff>
    </xdr:to>
    <xdr:sp macro="" textlink="">
      <xdr:nvSpPr>
        <xdr:cNvPr id="47" name="四角形吹き出し 46">
          <a:extLst>
            <a:ext uri="{FF2B5EF4-FFF2-40B4-BE49-F238E27FC236}">
              <a16:creationId xmlns:a16="http://schemas.microsoft.com/office/drawing/2014/main" id="{00000000-0008-0000-0C00-00002F000000}"/>
            </a:ext>
          </a:extLst>
        </xdr:cNvPr>
        <xdr:cNvSpPr/>
      </xdr:nvSpPr>
      <xdr:spPr>
        <a:xfrm>
          <a:off x="6842818" y="3221566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)【6.</a:t>
          </a:r>
          <a:r>
            <a:rPr kumimoji="1" lang="ja-JP" altLang="en-US" sz="1000">
              <a:solidFill>
                <a:schemeClr val="tx1"/>
              </a:solidFill>
            </a:rPr>
            <a:t>道路</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253893</xdr:colOff>
      <xdr:row>226</xdr:row>
      <xdr:rowOff>18258</xdr:rowOff>
    </xdr:from>
    <xdr:to>
      <xdr:col>51</xdr:col>
      <xdr:colOff>53868</xdr:colOff>
      <xdr:row>227</xdr:row>
      <xdr:rowOff>74494</xdr:rowOff>
    </xdr:to>
    <xdr:sp macro="" textlink="">
      <xdr:nvSpPr>
        <xdr:cNvPr id="48" name="四角形吹き出し 47">
          <a:extLst>
            <a:ext uri="{FF2B5EF4-FFF2-40B4-BE49-F238E27FC236}">
              <a16:creationId xmlns:a16="http://schemas.microsoft.com/office/drawing/2014/main" id="{00000000-0008-0000-0C00-000030000000}"/>
            </a:ext>
          </a:extLst>
        </xdr:cNvPr>
        <xdr:cNvSpPr/>
      </xdr:nvSpPr>
      <xdr:spPr>
        <a:xfrm>
          <a:off x="6852538" y="32764749"/>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248155</xdr:colOff>
      <xdr:row>241</xdr:row>
      <xdr:rowOff>0</xdr:rowOff>
    </xdr:from>
    <xdr:to>
      <xdr:col>51</xdr:col>
      <xdr:colOff>48130</xdr:colOff>
      <xdr:row>243</xdr:row>
      <xdr:rowOff>26673</xdr:rowOff>
    </xdr:to>
    <xdr:sp macro="" textlink="">
      <xdr:nvSpPr>
        <xdr:cNvPr id="49" name="四角形吹き出し 48">
          <a:extLst>
            <a:ext uri="{FF2B5EF4-FFF2-40B4-BE49-F238E27FC236}">
              <a16:creationId xmlns:a16="http://schemas.microsoft.com/office/drawing/2014/main" id="{00000000-0008-0000-0C00-000031000000}"/>
            </a:ext>
          </a:extLst>
        </xdr:cNvPr>
        <xdr:cNvSpPr/>
      </xdr:nvSpPr>
      <xdr:spPr>
        <a:xfrm>
          <a:off x="6846800" y="35024458"/>
          <a:ext cx="3242746" cy="21602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245</xdr:row>
      <xdr:rowOff>8533</xdr:rowOff>
    </xdr:from>
    <xdr:to>
      <xdr:col>51</xdr:col>
      <xdr:colOff>49886</xdr:colOff>
      <xdr:row>246</xdr:row>
      <xdr:rowOff>64769</xdr:rowOff>
    </xdr:to>
    <xdr:sp macro="" textlink="">
      <xdr:nvSpPr>
        <xdr:cNvPr id="50" name="四角形吹き出し 49">
          <a:extLst>
            <a:ext uri="{FF2B5EF4-FFF2-40B4-BE49-F238E27FC236}">
              <a16:creationId xmlns:a16="http://schemas.microsoft.com/office/drawing/2014/main" id="{00000000-0008-0000-0C00-000032000000}"/>
            </a:ext>
          </a:extLst>
        </xdr:cNvPr>
        <xdr:cNvSpPr/>
      </xdr:nvSpPr>
      <xdr:spPr>
        <a:xfrm>
          <a:off x="6848556" y="35279723"/>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249</xdr:row>
      <xdr:rowOff>8533</xdr:rowOff>
    </xdr:from>
    <xdr:to>
      <xdr:col>51</xdr:col>
      <xdr:colOff>53867</xdr:colOff>
      <xdr:row>251</xdr:row>
      <xdr:rowOff>64769</xdr:rowOff>
    </xdr:to>
    <xdr:sp macro="" textlink="">
      <xdr:nvSpPr>
        <xdr:cNvPr id="51" name="四角形吹き出し 50">
          <a:extLst>
            <a:ext uri="{FF2B5EF4-FFF2-40B4-BE49-F238E27FC236}">
              <a16:creationId xmlns:a16="http://schemas.microsoft.com/office/drawing/2014/main" id="{00000000-0008-0000-0C00-000033000000}"/>
            </a:ext>
          </a:extLst>
        </xdr:cNvPr>
        <xdr:cNvSpPr/>
      </xdr:nvSpPr>
      <xdr:spPr>
        <a:xfrm>
          <a:off x="6852537" y="35658428"/>
          <a:ext cx="3242746" cy="216898"/>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建築面積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255</xdr:row>
      <xdr:rowOff>8529</xdr:rowOff>
    </xdr:from>
    <xdr:to>
      <xdr:col>51</xdr:col>
      <xdr:colOff>49886</xdr:colOff>
      <xdr:row>256</xdr:row>
      <xdr:rowOff>64765</xdr:rowOff>
    </xdr:to>
    <xdr:sp macro="" textlink="">
      <xdr:nvSpPr>
        <xdr:cNvPr id="52" name="四角形吹き出し 51">
          <a:extLst>
            <a:ext uri="{FF2B5EF4-FFF2-40B4-BE49-F238E27FC236}">
              <a16:creationId xmlns:a16="http://schemas.microsoft.com/office/drawing/2014/main" id="{00000000-0008-0000-0C00-000034000000}"/>
            </a:ext>
          </a:extLst>
        </xdr:cNvPr>
        <xdr:cNvSpPr/>
      </xdr:nvSpPr>
      <xdr:spPr>
        <a:xfrm>
          <a:off x="6848556" y="36197791"/>
          <a:ext cx="3242746" cy="216899"/>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)【11.</a:t>
          </a:r>
          <a:r>
            <a:rPr kumimoji="1" lang="ja-JP" altLang="en-US" sz="1000">
              <a:solidFill>
                <a:schemeClr val="tx1"/>
              </a:solidFill>
            </a:rPr>
            <a:t>延べ面積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275</xdr:row>
      <xdr:rowOff>8524</xdr:rowOff>
    </xdr:from>
    <xdr:to>
      <xdr:col>51</xdr:col>
      <xdr:colOff>49886</xdr:colOff>
      <xdr:row>276</xdr:row>
      <xdr:rowOff>64760</xdr:rowOff>
    </xdr:to>
    <xdr:sp macro="" textlink="">
      <xdr:nvSpPr>
        <xdr:cNvPr id="53" name="四角形吹き出し 52">
          <a:extLst>
            <a:ext uri="{FF2B5EF4-FFF2-40B4-BE49-F238E27FC236}">
              <a16:creationId xmlns:a16="http://schemas.microsoft.com/office/drawing/2014/main" id="{00000000-0008-0000-0C00-000035000000}"/>
            </a:ext>
          </a:extLst>
        </xdr:cNvPr>
        <xdr:cNvSpPr/>
      </xdr:nvSpPr>
      <xdr:spPr>
        <a:xfrm>
          <a:off x="6848556" y="38825768"/>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)【12.</a:t>
          </a:r>
          <a:r>
            <a:rPr kumimoji="1" lang="ja-JP" altLang="en-US" sz="1000">
              <a:solidFill>
                <a:schemeClr val="tx1"/>
              </a:solidFill>
            </a:rPr>
            <a:t>建築物の数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249911</xdr:colOff>
      <xdr:row>280</xdr:row>
      <xdr:rowOff>18241</xdr:rowOff>
    </xdr:from>
    <xdr:to>
      <xdr:col>51</xdr:col>
      <xdr:colOff>49886</xdr:colOff>
      <xdr:row>281</xdr:row>
      <xdr:rowOff>74477</xdr:rowOff>
    </xdr:to>
    <xdr:sp macro="" textlink="">
      <xdr:nvSpPr>
        <xdr:cNvPr id="54" name="四角形吹き出し 53">
          <a:extLst>
            <a:ext uri="{FF2B5EF4-FFF2-40B4-BE49-F238E27FC236}">
              <a16:creationId xmlns:a16="http://schemas.microsoft.com/office/drawing/2014/main" id="{00000000-0008-0000-0C00-000036000000}"/>
            </a:ext>
          </a:extLst>
        </xdr:cNvPr>
        <xdr:cNvSpPr/>
      </xdr:nvSpPr>
      <xdr:spPr>
        <a:xfrm>
          <a:off x="6848556" y="39552729"/>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)【13.</a:t>
          </a:r>
          <a:r>
            <a:rPr kumimoji="1" lang="ja-JP" altLang="en-US" sz="1000">
              <a:solidFill>
                <a:schemeClr val="tx1"/>
              </a:solidFill>
            </a:rPr>
            <a:t>建築物の高さ等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236678</xdr:colOff>
      <xdr:row>290</xdr:row>
      <xdr:rowOff>8523</xdr:rowOff>
    </xdr:from>
    <xdr:to>
      <xdr:col>51</xdr:col>
      <xdr:colOff>36653</xdr:colOff>
      <xdr:row>291</xdr:row>
      <xdr:rowOff>64759</xdr:rowOff>
    </xdr:to>
    <xdr:sp macro="" textlink="">
      <xdr:nvSpPr>
        <xdr:cNvPr id="55" name="四角形吹き出し 54">
          <a:extLst>
            <a:ext uri="{FF2B5EF4-FFF2-40B4-BE49-F238E27FC236}">
              <a16:creationId xmlns:a16="http://schemas.microsoft.com/office/drawing/2014/main" id="{00000000-0008-0000-0C00-000037000000}"/>
            </a:ext>
          </a:extLst>
        </xdr:cNvPr>
        <xdr:cNvSpPr/>
      </xdr:nvSpPr>
      <xdr:spPr>
        <a:xfrm>
          <a:off x="6835323" y="41069306"/>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)【14.</a:t>
          </a:r>
          <a:r>
            <a:rPr kumimoji="1" lang="ja-JP" altLang="en-US" sz="1000">
              <a:solidFill>
                <a:schemeClr val="tx1"/>
              </a:solidFill>
            </a:rPr>
            <a:t>許可・認定等</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248154</xdr:colOff>
      <xdr:row>297</xdr:row>
      <xdr:rowOff>8523</xdr:rowOff>
    </xdr:from>
    <xdr:to>
      <xdr:col>51</xdr:col>
      <xdr:colOff>48129</xdr:colOff>
      <xdr:row>298</xdr:row>
      <xdr:rowOff>64759</xdr:rowOff>
    </xdr:to>
    <xdr:sp macro="" textlink="">
      <xdr:nvSpPr>
        <xdr:cNvPr id="56" name="四角形吹き出し 55">
          <a:extLst>
            <a:ext uri="{FF2B5EF4-FFF2-40B4-BE49-F238E27FC236}">
              <a16:creationId xmlns:a16="http://schemas.microsoft.com/office/drawing/2014/main" id="{00000000-0008-0000-0C00-000038000000}"/>
            </a:ext>
          </a:extLst>
        </xdr:cNvPr>
        <xdr:cNvSpPr/>
      </xdr:nvSpPr>
      <xdr:spPr>
        <a:xfrm>
          <a:off x="6846799" y="42079186"/>
          <a:ext cx="3242746" cy="228374"/>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)【15.</a:t>
          </a:r>
          <a:r>
            <a:rPr kumimoji="1" lang="ja-JP" altLang="en-US" sz="1000">
              <a:solidFill>
                <a:schemeClr val="tx1"/>
              </a:solidFill>
            </a:rPr>
            <a:t>工事着手予定年月日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300</xdr:row>
      <xdr:rowOff>18232</xdr:rowOff>
    </xdr:from>
    <xdr:to>
      <xdr:col>51</xdr:col>
      <xdr:colOff>53867</xdr:colOff>
      <xdr:row>301</xdr:row>
      <xdr:rowOff>74468</xdr:rowOff>
    </xdr:to>
    <xdr:sp macro="" textlink="">
      <xdr:nvSpPr>
        <xdr:cNvPr id="57" name="四角形吹き出し 56">
          <a:extLst>
            <a:ext uri="{FF2B5EF4-FFF2-40B4-BE49-F238E27FC236}">
              <a16:creationId xmlns:a16="http://schemas.microsoft.com/office/drawing/2014/main" id="{00000000-0008-0000-0C00-000039000000}"/>
            </a:ext>
          </a:extLst>
        </xdr:cNvPr>
        <xdr:cNvSpPr/>
      </xdr:nvSpPr>
      <xdr:spPr>
        <a:xfrm>
          <a:off x="6852537" y="42410220"/>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)【16.</a:t>
          </a:r>
          <a:r>
            <a:rPr kumimoji="1" lang="ja-JP" altLang="en-US" sz="1000">
              <a:solidFill>
                <a:schemeClr val="tx1"/>
              </a:solidFill>
            </a:rPr>
            <a:t>工事完了予定年月日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253892</xdr:colOff>
      <xdr:row>303</xdr:row>
      <xdr:rowOff>8508</xdr:rowOff>
    </xdr:from>
    <xdr:to>
      <xdr:col>51</xdr:col>
      <xdr:colOff>53867</xdr:colOff>
      <xdr:row>305</xdr:row>
      <xdr:rowOff>134788</xdr:rowOff>
    </xdr:to>
    <xdr:sp macro="" textlink="">
      <xdr:nvSpPr>
        <xdr:cNvPr id="58" name="四角形吹き出し 57">
          <a:extLst>
            <a:ext uri="{FF2B5EF4-FFF2-40B4-BE49-F238E27FC236}">
              <a16:creationId xmlns:a16="http://schemas.microsoft.com/office/drawing/2014/main" id="{00000000-0008-0000-0C00-00003A000000}"/>
            </a:ext>
          </a:extLst>
        </xdr:cNvPr>
        <xdr:cNvSpPr/>
      </xdr:nvSpPr>
      <xdr:spPr>
        <a:xfrm>
          <a:off x="6852537" y="42721821"/>
          <a:ext cx="3242746" cy="470557"/>
        </a:xfrm>
        <a:prstGeom prst="wedgeRectCallout">
          <a:avLst>
            <a:gd name="adj1" fmla="val -59702"/>
            <a:gd name="adj2" fmla="val -359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229184</xdr:colOff>
      <xdr:row>324</xdr:row>
      <xdr:rowOff>8502</xdr:rowOff>
    </xdr:from>
    <xdr:to>
      <xdr:col>51</xdr:col>
      <xdr:colOff>29159</xdr:colOff>
      <xdr:row>326</xdr:row>
      <xdr:rowOff>98844</xdr:rowOff>
    </xdr:to>
    <xdr:sp macro="" textlink="">
      <xdr:nvSpPr>
        <xdr:cNvPr id="59" name="四角形吹き出し 58">
          <a:extLst>
            <a:ext uri="{FF2B5EF4-FFF2-40B4-BE49-F238E27FC236}">
              <a16:creationId xmlns:a16="http://schemas.microsoft.com/office/drawing/2014/main" id="{00000000-0008-0000-0C00-00003B000000}"/>
            </a:ext>
          </a:extLst>
        </xdr:cNvPr>
        <xdr:cNvSpPr/>
      </xdr:nvSpPr>
      <xdr:spPr>
        <a:xfrm>
          <a:off x="6842769" y="44937747"/>
          <a:ext cx="3214598" cy="43180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)【18.</a:t>
          </a:r>
          <a:r>
            <a:rPr kumimoji="1" lang="ja-JP" altLang="en-US" sz="1000">
              <a:solidFill>
                <a:schemeClr val="tx1"/>
              </a:solidFill>
            </a:rPr>
            <a:t>その他必要な事項</a:t>
          </a:r>
          <a:r>
            <a:rPr kumimoji="1" lang="en-US" altLang="ja-JP" sz="1000">
              <a:solidFill>
                <a:schemeClr val="tx1"/>
              </a:solidFill>
            </a:rPr>
            <a:t>】</a:t>
          </a:r>
          <a:r>
            <a:rPr kumimoji="1" lang="ja-JP" altLang="en-US" sz="1000">
              <a:solidFill>
                <a:schemeClr val="tx1"/>
              </a:solidFill>
            </a:rPr>
            <a:t>および</a:t>
          </a:r>
          <a:r>
            <a:rPr kumimoji="1" lang="en-US" altLang="ja-JP" sz="1000">
              <a:solidFill>
                <a:schemeClr val="tx1"/>
              </a:solidFill>
            </a:rPr>
            <a:t>【19.</a:t>
          </a:r>
          <a:r>
            <a:rPr kumimoji="1" lang="ja-JP" altLang="en-US" sz="1000">
              <a:solidFill>
                <a:schemeClr val="tx1"/>
              </a:solidFill>
            </a:rPr>
            <a:t>備考</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240660</xdr:colOff>
      <xdr:row>332</xdr:row>
      <xdr:rowOff>8503</xdr:rowOff>
    </xdr:from>
    <xdr:to>
      <xdr:col>51</xdr:col>
      <xdr:colOff>40635</xdr:colOff>
      <xdr:row>333</xdr:row>
      <xdr:rowOff>64739</xdr:rowOff>
    </xdr:to>
    <xdr:sp macro="" textlink="">
      <xdr:nvSpPr>
        <xdr:cNvPr id="60" name="四角形吹き出し 59">
          <a:extLst>
            <a:ext uri="{FF2B5EF4-FFF2-40B4-BE49-F238E27FC236}">
              <a16:creationId xmlns:a16="http://schemas.microsoft.com/office/drawing/2014/main" id="{00000000-0008-0000-0C00-00003C000000}"/>
            </a:ext>
          </a:extLst>
        </xdr:cNvPr>
        <xdr:cNvSpPr/>
      </xdr:nvSpPr>
      <xdr:spPr>
        <a:xfrm>
          <a:off x="6839305" y="46434271"/>
          <a:ext cx="3242746" cy="22837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)【10</a:t>
          </a:r>
          <a:r>
            <a:rPr kumimoji="1" lang="ja-JP" altLang="en-US" sz="1000">
              <a:solidFill>
                <a:schemeClr val="tx1"/>
              </a:solidFill>
            </a:rPr>
            <a:t>㎡以内棟数</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0</xdr:col>
      <xdr:colOff>38100</xdr:colOff>
      <xdr:row>338</xdr:row>
      <xdr:rowOff>85725</xdr:rowOff>
    </xdr:from>
    <xdr:to>
      <xdr:col>44</xdr:col>
      <xdr:colOff>104775</xdr:colOff>
      <xdr:row>338</xdr:row>
      <xdr:rowOff>85725</xdr:rowOff>
    </xdr:to>
    <xdr:sp macro="" textlink="">
      <xdr:nvSpPr>
        <xdr:cNvPr id="39" name="Line 5">
          <a:extLst>
            <a:ext uri="{FF2B5EF4-FFF2-40B4-BE49-F238E27FC236}">
              <a16:creationId xmlns:a16="http://schemas.microsoft.com/office/drawing/2014/main" id="{00000000-0008-0000-0C00-000027000000}"/>
            </a:ext>
          </a:extLst>
        </xdr:cNvPr>
        <xdr:cNvSpPr>
          <a:spLocks noChangeShapeType="1"/>
        </xdr:cNvSpPr>
      </xdr:nvSpPr>
      <xdr:spPr bwMode="auto">
        <a:xfrm>
          <a:off x="38100" y="238125"/>
          <a:ext cx="6353175" cy="0"/>
        </a:xfrm>
        <a:prstGeom prst="line">
          <a:avLst/>
        </a:prstGeom>
        <a:noFill/>
        <a:ln w="9525">
          <a:solidFill>
            <a:srgbClr val="000000"/>
          </a:solidFill>
          <a:round/>
          <a:headEnd/>
          <a:tailEnd/>
        </a:ln>
      </xdr:spPr>
    </xdr:sp>
    <xdr:clientData/>
  </xdr:twoCellAnchor>
  <xdr:twoCellAnchor>
    <xdr:from>
      <xdr:col>0</xdr:col>
      <xdr:colOff>38100</xdr:colOff>
      <xdr:row>361</xdr:row>
      <xdr:rowOff>85725</xdr:rowOff>
    </xdr:from>
    <xdr:to>
      <xdr:col>44</xdr:col>
      <xdr:colOff>104775</xdr:colOff>
      <xdr:row>361</xdr:row>
      <xdr:rowOff>85725</xdr:rowOff>
    </xdr:to>
    <xdr:sp macro="" textlink="">
      <xdr:nvSpPr>
        <xdr:cNvPr id="40" name="Line 26">
          <a:extLst>
            <a:ext uri="{FF2B5EF4-FFF2-40B4-BE49-F238E27FC236}">
              <a16:creationId xmlns:a16="http://schemas.microsoft.com/office/drawing/2014/main" id="{00000000-0008-0000-0C00-000028000000}"/>
            </a:ext>
          </a:extLst>
        </xdr:cNvPr>
        <xdr:cNvSpPr>
          <a:spLocks noChangeShapeType="1"/>
        </xdr:cNvSpPr>
      </xdr:nvSpPr>
      <xdr:spPr bwMode="auto">
        <a:xfrm>
          <a:off x="38100" y="4048125"/>
          <a:ext cx="6353175" cy="0"/>
        </a:xfrm>
        <a:prstGeom prst="line">
          <a:avLst/>
        </a:prstGeom>
        <a:noFill/>
        <a:ln w="9525">
          <a:solidFill>
            <a:srgbClr val="000000"/>
          </a:solidFill>
          <a:round/>
          <a:headEnd/>
          <a:tailEnd/>
        </a:ln>
      </xdr:spPr>
    </xdr:sp>
    <xdr:clientData/>
  </xdr:twoCellAnchor>
  <xdr:twoCellAnchor>
    <xdr:from>
      <xdr:col>0</xdr:col>
      <xdr:colOff>38100</xdr:colOff>
      <xdr:row>385</xdr:row>
      <xdr:rowOff>85725</xdr:rowOff>
    </xdr:from>
    <xdr:to>
      <xdr:col>44</xdr:col>
      <xdr:colOff>104775</xdr:colOff>
      <xdr:row>385</xdr:row>
      <xdr:rowOff>85725</xdr:rowOff>
    </xdr:to>
    <xdr:sp macro="" textlink="">
      <xdr:nvSpPr>
        <xdr:cNvPr id="41" name="Line 27">
          <a:extLst>
            <a:ext uri="{FF2B5EF4-FFF2-40B4-BE49-F238E27FC236}">
              <a16:creationId xmlns:a16="http://schemas.microsoft.com/office/drawing/2014/main" id="{00000000-0008-0000-0C00-000029000000}"/>
            </a:ext>
          </a:extLst>
        </xdr:cNvPr>
        <xdr:cNvSpPr>
          <a:spLocks noChangeShapeType="1"/>
        </xdr:cNvSpPr>
      </xdr:nvSpPr>
      <xdr:spPr bwMode="auto">
        <a:xfrm>
          <a:off x="38100" y="8010525"/>
          <a:ext cx="6353175" cy="0"/>
        </a:xfrm>
        <a:prstGeom prst="line">
          <a:avLst/>
        </a:prstGeom>
        <a:noFill/>
        <a:ln w="9525">
          <a:solidFill>
            <a:srgbClr val="000000"/>
          </a:solidFill>
          <a:round/>
          <a:headEnd/>
          <a:tailEnd/>
        </a:ln>
      </xdr:spPr>
    </xdr:sp>
    <xdr:clientData/>
  </xdr:twoCellAnchor>
  <xdr:twoCellAnchor>
    <xdr:from>
      <xdr:col>46</xdr:col>
      <xdr:colOff>238535</xdr:colOff>
      <xdr:row>72</xdr:row>
      <xdr:rowOff>126363</xdr:rowOff>
    </xdr:from>
    <xdr:to>
      <xdr:col>51</xdr:col>
      <xdr:colOff>38509</xdr:colOff>
      <xdr:row>75</xdr:row>
      <xdr:rowOff>97204</xdr:rowOff>
    </xdr:to>
    <xdr:sp macro="" textlink="">
      <xdr:nvSpPr>
        <xdr:cNvPr id="61" name="四角形吹き出し 60">
          <a:extLst>
            <a:ext uri="{FF2B5EF4-FFF2-40B4-BE49-F238E27FC236}">
              <a16:creationId xmlns:a16="http://schemas.microsoft.com/office/drawing/2014/main" id="{00000000-0008-0000-0C00-00003D000000}"/>
            </a:ext>
          </a:extLst>
        </xdr:cNvPr>
        <xdr:cNvSpPr/>
      </xdr:nvSpPr>
      <xdr:spPr>
        <a:xfrm>
          <a:off x="6837180" y="11120279"/>
          <a:ext cx="3242745" cy="452829"/>
        </a:xfrm>
        <a:prstGeom prst="wedgeRectCallout">
          <a:avLst>
            <a:gd name="adj1" fmla="val -59922"/>
            <a:gd name="adj2" fmla="val 10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建築士法第</a:t>
          </a:r>
          <a:r>
            <a:rPr kumimoji="1" lang="en-US" altLang="ja-JP" sz="1000" b="0">
              <a:solidFill>
                <a:schemeClr val="tx1"/>
              </a:solidFill>
            </a:rPr>
            <a:t>20</a:t>
          </a:r>
          <a:r>
            <a:rPr kumimoji="1" lang="ja-JP" altLang="en-US" sz="1000" b="0">
              <a:solidFill>
                <a:schemeClr val="tx1"/>
              </a:solidFill>
            </a:rPr>
            <a:t>条の</a:t>
          </a:r>
          <a:r>
            <a:rPr kumimoji="1" lang="en-US" altLang="ja-JP" sz="1000" b="0">
              <a:solidFill>
                <a:schemeClr val="tx1"/>
              </a:solidFill>
            </a:rPr>
            <a:t>2</a:t>
          </a:r>
          <a:r>
            <a:rPr kumimoji="1" lang="ja-JP" altLang="en-US" sz="1000" b="0">
              <a:solidFill>
                <a:schemeClr val="tx1"/>
              </a:solidFill>
            </a:rPr>
            <a:t>第</a:t>
          </a:r>
          <a:r>
            <a:rPr kumimoji="1" lang="en-US" altLang="ja-JP" sz="1000" b="0">
              <a:solidFill>
                <a:schemeClr val="tx1"/>
              </a:solidFill>
            </a:rPr>
            <a:t>1</a:t>
          </a:r>
          <a:r>
            <a:rPr kumimoji="1" lang="ja-JP" altLang="en-US" sz="1000" b="0">
              <a:solidFill>
                <a:schemeClr val="tx1"/>
              </a:solidFill>
            </a:rPr>
            <a:t>項の表示をした者</a:t>
          </a:r>
          <a:r>
            <a:rPr kumimoji="1" lang="en-US" altLang="ja-JP" sz="1000" b="0">
              <a:solidFill>
                <a:schemeClr val="tx1"/>
              </a:solidFill>
            </a:rPr>
            <a:t>】</a:t>
          </a:r>
          <a:r>
            <a:rPr kumimoji="1" lang="ja-JP" altLang="en-US" sz="1000" b="0">
              <a:solidFill>
                <a:schemeClr val="tx1"/>
              </a:solidFill>
            </a:rPr>
            <a:t>を自動ｺﾋﾟｰ</a:t>
          </a:r>
        </a:p>
      </xdr:txBody>
    </xdr:sp>
    <xdr:clientData/>
  </xdr:twoCellAnchor>
  <xdr:twoCellAnchor>
    <xdr:from>
      <xdr:col>46</xdr:col>
      <xdr:colOff>259730</xdr:colOff>
      <xdr:row>75</xdr:row>
      <xdr:rowOff>155508</xdr:rowOff>
    </xdr:from>
    <xdr:to>
      <xdr:col>51</xdr:col>
      <xdr:colOff>50180</xdr:colOff>
      <xdr:row>78</xdr:row>
      <xdr:rowOff>126932</xdr:rowOff>
    </xdr:to>
    <xdr:sp macro="" textlink="">
      <xdr:nvSpPr>
        <xdr:cNvPr id="62" name="四角形吹き出し 61">
          <a:extLst>
            <a:ext uri="{FF2B5EF4-FFF2-40B4-BE49-F238E27FC236}">
              <a16:creationId xmlns:a16="http://schemas.microsoft.com/office/drawing/2014/main" id="{00000000-0008-0000-0C00-00003E000000}"/>
            </a:ext>
          </a:extLst>
        </xdr:cNvPr>
        <xdr:cNvSpPr/>
      </xdr:nvSpPr>
      <xdr:spPr>
        <a:xfrm>
          <a:off x="6858375" y="11631412"/>
          <a:ext cx="3233221" cy="453412"/>
        </a:xfrm>
        <a:prstGeom prst="wedgeRectCallout">
          <a:avLst>
            <a:gd name="adj1" fmla="val -60431"/>
            <a:gd name="adj2" fmla="val 76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213826</xdr:colOff>
      <xdr:row>80</xdr:row>
      <xdr:rowOff>106912</xdr:rowOff>
    </xdr:from>
    <xdr:to>
      <xdr:col>51</xdr:col>
      <xdr:colOff>4275</xdr:colOff>
      <xdr:row>83</xdr:row>
      <xdr:rowOff>148510</xdr:rowOff>
    </xdr:to>
    <xdr:sp macro="" textlink="">
      <xdr:nvSpPr>
        <xdr:cNvPr id="63" name="四角形吹き出し 62">
          <a:extLst>
            <a:ext uri="{FF2B5EF4-FFF2-40B4-BE49-F238E27FC236}">
              <a16:creationId xmlns:a16="http://schemas.microsoft.com/office/drawing/2014/main" id="{00000000-0008-0000-0C00-00003F000000}"/>
            </a:ext>
          </a:extLst>
        </xdr:cNvPr>
        <xdr:cNvSpPr/>
      </xdr:nvSpPr>
      <xdr:spPr>
        <a:xfrm>
          <a:off x="6920204" y="16328570"/>
          <a:ext cx="3240831" cy="537287"/>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xdr:txBody>
    </xdr:sp>
    <xdr:clientData/>
  </xdr:twoCellAnchor>
  <xdr:twoCellAnchor>
    <xdr:from>
      <xdr:col>46</xdr:col>
      <xdr:colOff>213827</xdr:colOff>
      <xdr:row>87</xdr:row>
      <xdr:rowOff>136070</xdr:rowOff>
    </xdr:from>
    <xdr:to>
      <xdr:col>51</xdr:col>
      <xdr:colOff>4277</xdr:colOff>
      <xdr:row>90</xdr:row>
      <xdr:rowOff>107830</xdr:rowOff>
    </xdr:to>
    <xdr:sp macro="" textlink="">
      <xdr:nvSpPr>
        <xdr:cNvPr id="64" name="四角形吹き出し 63">
          <a:extLst>
            <a:ext uri="{FF2B5EF4-FFF2-40B4-BE49-F238E27FC236}">
              <a16:creationId xmlns:a16="http://schemas.microsoft.com/office/drawing/2014/main" id="{00000000-0008-0000-0C00-000040000000}"/>
            </a:ext>
          </a:extLst>
        </xdr:cNvPr>
        <xdr:cNvSpPr/>
      </xdr:nvSpPr>
      <xdr:spPr>
        <a:xfrm>
          <a:off x="6827412" y="17137296"/>
          <a:ext cx="3205073" cy="456996"/>
        </a:xfrm>
        <a:prstGeom prst="wedgeRectCallout">
          <a:avLst>
            <a:gd name="adj1" fmla="val -52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確認（二面）</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設計者</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建築士法第</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第</a:t>
          </a:r>
          <a:r>
            <a:rPr kumimoji="1" lang="en-US" altLang="ja-JP" sz="1000" b="0">
              <a:solidFill>
                <a:schemeClr val="tx1"/>
              </a:solidFill>
              <a:effectLst/>
              <a:latin typeface="+mn-lt"/>
              <a:ea typeface="+mn-ea"/>
              <a:cs typeface="+mn-cs"/>
            </a:rPr>
            <a:t>3</a:t>
          </a:r>
          <a:r>
            <a:rPr kumimoji="1" lang="ja-JP" altLang="en-US" sz="1000" b="0">
              <a:solidFill>
                <a:schemeClr val="tx1"/>
              </a:solidFill>
              <a:effectLst/>
              <a:latin typeface="+mn-lt"/>
              <a:ea typeface="+mn-ea"/>
              <a:cs typeface="+mn-cs"/>
            </a:rPr>
            <a:t>項の表示をした者</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を</a:t>
          </a:r>
          <a:r>
            <a:rPr kumimoji="1" lang="ja-JP" altLang="en-US" sz="1000" b="0">
              <a:solidFill>
                <a:schemeClr val="tx1"/>
              </a:solidFill>
              <a:effectLst/>
              <a:latin typeface="+mn-lt"/>
              <a:ea typeface="+mn-ea"/>
              <a:cs typeface="+mn-cs"/>
            </a:rPr>
            <a:t>自動</a:t>
          </a:r>
          <a:r>
            <a:rPr kumimoji="1" lang="ja-JP" altLang="ja-JP" sz="1000" b="0">
              <a:solidFill>
                <a:schemeClr val="tx1"/>
              </a:solidFill>
              <a:effectLst/>
              <a:latin typeface="+mn-lt"/>
              <a:ea typeface="+mn-ea"/>
              <a:cs typeface="+mn-cs"/>
            </a:rPr>
            <a:t>ｺﾋﾟｰ</a:t>
          </a:r>
          <a:endParaRPr lang="ja-JP" altLang="ja-JP" sz="1000">
            <a:solidFill>
              <a:schemeClr val="tx1"/>
            </a:solidFill>
            <a:effectLst/>
          </a:endParaRPr>
        </a:p>
        <a:p>
          <a:pPr algn="l"/>
          <a:endParaRPr kumimoji="1" lang="ja-JP" altLang="en-US" sz="1000" b="0">
            <a:solidFill>
              <a:schemeClr val="tx1"/>
            </a:solidFill>
          </a:endParaRPr>
        </a:p>
      </xdr:txBody>
    </xdr:sp>
    <xdr:clientData/>
  </xdr:twoCellAnchor>
  <xdr:twoCellAnchor>
    <xdr:from>
      <xdr:col>46</xdr:col>
      <xdr:colOff>209550</xdr:colOff>
      <xdr:row>19</xdr:row>
      <xdr:rowOff>117354</xdr:rowOff>
    </xdr:from>
    <xdr:to>
      <xdr:col>51</xdr:col>
      <xdr:colOff>0</xdr:colOff>
      <xdr:row>28</xdr:row>
      <xdr:rowOff>15993</xdr:rowOff>
    </xdr:to>
    <xdr:sp macro="" textlink="">
      <xdr:nvSpPr>
        <xdr:cNvPr id="65" name="四角形吹き出し 64">
          <a:extLst>
            <a:ext uri="{FF2B5EF4-FFF2-40B4-BE49-F238E27FC236}">
              <a16:creationId xmlns:a16="http://schemas.microsoft.com/office/drawing/2014/main" id="{00000000-0008-0000-0C00-000041000000}"/>
            </a:ext>
          </a:extLst>
        </xdr:cNvPr>
        <xdr:cNvSpPr/>
      </xdr:nvSpPr>
      <xdr:spPr>
        <a:xfrm>
          <a:off x="6823135" y="2696293"/>
          <a:ext cx="3205073" cy="1084771"/>
        </a:xfrm>
        <a:prstGeom prst="wedgeRectCallout">
          <a:avLst>
            <a:gd name="adj1" fmla="val -58555"/>
            <a:gd name="adj2" fmla="val -20388"/>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200567</xdr:colOff>
      <xdr:row>135</xdr:row>
      <xdr:rowOff>153298</xdr:rowOff>
    </xdr:from>
    <xdr:to>
      <xdr:col>50</xdr:col>
      <xdr:colOff>673942</xdr:colOff>
      <xdr:row>142</xdr:row>
      <xdr:rowOff>105852</xdr:rowOff>
    </xdr:to>
    <xdr:sp macro="" textlink="">
      <xdr:nvSpPr>
        <xdr:cNvPr id="66" name="四角形吹き出し 65">
          <a:extLst>
            <a:ext uri="{FF2B5EF4-FFF2-40B4-BE49-F238E27FC236}">
              <a16:creationId xmlns:a16="http://schemas.microsoft.com/office/drawing/2014/main" id="{00000000-0008-0000-0C00-000042000000}"/>
            </a:ext>
          </a:extLst>
        </xdr:cNvPr>
        <xdr:cNvSpPr/>
      </xdr:nvSpPr>
      <xdr:spPr>
        <a:xfrm>
          <a:off x="6814152" y="20685963"/>
          <a:ext cx="3205073" cy="1084771"/>
        </a:xfrm>
        <a:prstGeom prst="wedgeRectCallout">
          <a:avLst>
            <a:gd name="adj1" fmla="val -58275"/>
            <a:gd name="adj2" fmla="val -13761"/>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1">
              <a:solidFill>
                <a:schemeClr val="tx1"/>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1</xdr:row>
      <xdr:rowOff>104775</xdr:rowOff>
    </xdr:from>
    <xdr:to>
      <xdr:col>27</xdr:col>
      <xdr:colOff>125184</xdr:colOff>
      <xdr:row>3</xdr:row>
      <xdr:rowOff>93112</xdr:rowOff>
    </xdr:to>
    <xdr:sp macro="" textlink="">
      <xdr:nvSpPr>
        <xdr:cNvPr id="2" name="四角形吹き出し 1">
          <a:extLst>
            <a:ext uri="{FF2B5EF4-FFF2-40B4-BE49-F238E27FC236}">
              <a16:creationId xmlns:a16="http://schemas.microsoft.com/office/drawing/2014/main" id="{00000000-0008-0000-0D00-000002000000}"/>
            </a:ext>
          </a:extLst>
        </xdr:cNvPr>
        <xdr:cNvSpPr/>
      </xdr:nvSpPr>
      <xdr:spPr>
        <a:xfrm>
          <a:off x="200025" y="276225"/>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概要書（一面）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46</xdr:col>
      <xdr:colOff>204107</xdr:colOff>
      <xdr:row>10</xdr:row>
      <xdr:rowOff>66675</xdr:rowOff>
    </xdr:from>
    <xdr:to>
      <xdr:col>51</xdr:col>
      <xdr:colOff>4082</xdr:colOff>
      <xdr:row>12</xdr:row>
      <xdr:rowOff>104775</xdr:rowOff>
    </xdr:to>
    <xdr:sp macro="" textlink="">
      <xdr:nvSpPr>
        <xdr:cNvPr id="8" name="四角形吹き出し 7">
          <a:extLst>
            <a:ext uri="{FF2B5EF4-FFF2-40B4-BE49-F238E27FC236}">
              <a16:creationId xmlns:a16="http://schemas.microsoft.com/office/drawing/2014/main" id="{00000000-0008-0000-0E00-000008000000}"/>
            </a:ext>
          </a:extLst>
        </xdr:cNvPr>
        <xdr:cNvSpPr/>
      </xdr:nvSpPr>
      <xdr:spPr>
        <a:xfrm>
          <a:off x="6776357" y="1685925"/>
          <a:ext cx="3228975" cy="285750"/>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233266</xdr:colOff>
      <xdr:row>19</xdr:row>
      <xdr:rowOff>114883</xdr:rowOff>
    </xdr:from>
    <xdr:to>
      <xdr:col>51</xdr:col>
      <xdr:colOff>33241</xdr:colOff>
      <xdr:row>23</xdr:row>
      <xdr:rowOff>38101</xdr:rowOff>
    </xdr:to>
    <xdr:sp macro="" textlink="">
      <xdr:nvSpPr>
        <xdr:cNvPr id="12" name="四角形吹き出し 11">
          <a:extLst>
            <a:ext uri="{FF2B5EF4-FFF2-40B4-BE49-F238E27FC236}">
              <a16:creationId xmlns:a16="http://schemas.microsoft.com/office/drawing/2014/main" id="{00000000-0008-0000-0E00-00000C000000}"/>
            </a:ext>
          </a:extLst>
        </xdr:cNvPr>
        <xdr:cNvSpPr/>
      </xdr:nvSpPr>
      <xdr:spPr>
        <a:xfrm>
          <a:off x="6805516" y="2991433"/>
          <a:ext cx="3228975" cy="609018"/>
        </a:xfrm>
        <a:prstGeom prst="wedgeRectCallout">
          <a:avLst>
            <a:gd name="adj1" fmla="val -58848"/>
            <a:gd name="adj2" fmla="val -3920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　　　　　　　　　　　　　　</a:t>
          </a:r>
          <a:endParaRPr kumimoji="1" lang="en-US" altLang="ja-JP" sz="1000">
            <a:solidFill>
              <a:schemeClr val="tx1"/>
            </a:solidFill>
          </a:endParaRPr>
        </a:p>
        <a:p>
          <a:pPr algn="l"/>
          <a:r>
            <a:rPr kumimoji="1" lang="ja-JP" altLang="en-US" sz="1000">
              <a:solidFill>
                <a:schemeClr val="tx1"/>
              </a:solidFill>
            </a:rPr>
            <a:t>ただし</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が</a:t>
          </a:r>
          <a:r>
            <a:rPr kumimoji="1" lang="en-US" altLang="ja-JP" sz="1000">
              <a:solidFill>
                <a:schemeClr val="tx1"/>
              </a:solidFill>
            </a:rPr>
            <a:t>｢</a:t>
          </a:r>
          <a:r>
            <a:rPr kumimoji="1" lang="ja-JP" altLang="en-US" sz="1000">
              <a:solidFill>
                <a:schemeClr val="tx1"/>
              </a:solidFill>
            </a:rPr>
            <a:t>未定</a:t>
          </a:r>
          <a:r>
            <a:rPr kumimoji="1" lang="en-US" altLang="ja-JP" sz="1000">
              <a:solidFill>
                <a:schemeClr val="tx1"/>
              </a:solidFill>
            </a:rPr>
            <a:t>｣</a:t>
          </a:r>
          <a:r>
            <a:rPr kumimoji="1" lang="ja-JP" altLang="en-US" sz="1000">
              <a:solidFill>
                <a:schemeClr val="tx1"/>
              </a:solidFill>
            </a:rPr>
            <a:t>の場合には　　　　　　　　　</a:t>
          </a:r>
          <a:endParaRPr kumimoji="1" lang="en-US" altLang="ja-JP" sz="1000">
            <a:solidFill>
              <a:schemeClr val="tx1"/>
            </a:solidFill>
          </a:endParaRPr>
        </a:p>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233266</xdr:colOff>
      <xdr:row>27</xdr:row>
      <xdr:rowOff>29164</xdr:rowOff>
    </xdr:from>
    <xdr:to>
      <xdr:col>51</xdr:col>
      <xdr:colOff>33241</xdr:colOff>
      <xdr:row>28</xdr:row>
      <xdr:rowOff>85400</xdr:rowOff>
    </xdr:to>
    <xdr:sp macro="" textlink="">
      <xdr:nvSpPr>
        <xdr:cNvPr id="13" name="四角形吹き出し 12">
          <a:extLst>
            <a:ext uri="{FF2B5EF4-FFF2-40B4-BE49-F238E27FC236}">
              <a16:creationId xmlns:a16="http://schemas.microsoft.com/office/drawing/2014/main" id="{00000000-0008-0000-0E00-00000D000000}"/>
            </a:ext>
          </a:extLst>
        </xdr:cNvPr>
        <xdr:cNvSpPr/>
      </xdr:nvSpPr>
      <xdr:spPr>
        <a:xfrm>
          <a:off x="6939644" y="9126511"/>
          <a:ext cx="3250357" cy="231185"/>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53</xdr:row>
      <xdr:rowOff>85726</xdr:rowOff>
    </xdr:from>
    <xdr:to>
      <xdr:col>51</xdr:col>
      <xdr:colOff>57150</xdr:colOff>
      <xdr:row>62</xdr:row>
      <xdr:rowOff>10027</xdr:rowOff>
    </xdr:to>
    <xdr:sp macro="" textlink="">
      <xdr:nvSpPr>
        <xdr:cNvPr id="19" name="四角形吹き出し 18">
          <a:extLst>
            <a:ext uri="{FF2B5EF4-FFF2-40B4-BE49-F238E27FC236}">
              <a16:creationId xmlns:a16="http://schemas.microsoft.com/office/drawing/2014/main" id="{00000000-0008-0000-0E00-000013000000}"/>
            </a:ext>
          </a:extLst>
        </xdr:cNvPr>
        <xdr:cNvSpPr/>
      </xdr:nvSpPr>
      <xdr:spPr>
        <a:xfrm>
          <a:off x="6695072" y="8036594"/>
          <a:ext cx="3227973" cy="1097380"/>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xdr:twoCellAnchor>
    <xdr:from>
      <xdr:col>46</xdr:col>
      <xdr:colOff>242791</xdr:colOff>
      <xdr:row>70</xdr:row>
      <xdr:rowOff>57739</xdr:rowOff>
    </xdr:from>
    <xdr:to>
      <xdr:col>51</xdr:col>
      <xdr:colOff>42766</xdr:colOff>
      <xdr:row>71</xdr:row>
      <xdr:rowOff>113975</xdr:rowOff>
    </xdr:to>
    <xdr:sp macro="" textlink="">
      <xdr:nvSpPr>
        <xdr:cNvPr id="22" name="四角形吹き出し 21">
          <a:extLst>
            <a:ext uri="{FF2B5EF4-FFF2-40B4-BE49-F238E27FC236}">
              <a16:creationId xmlns:a16="http://schemas.microsoft.com/office/drawing/2014/main" id="{00000000-0008-0000-0E00-000016000000}"/>
            </a:ext>
          </a:extLst>
        </xdr:cNvPr>
        <xdr:cNvSpPr/>
      </xdr:nvSpPr>
      <xdr:spPr>
        <a:xfrm>
          <a:off x="6815041" y="15659689"/>
          <a:ext cx="3228975" cy="227686"/>
        </a:xfrm>
        <a:prstGeom prst="wedgeRectCallout">
          <a:avLst>
            <a:gd name="adj1" fmla="val -59143"/>
            <a:gd name="adj2" fmla="val -244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209550</xdr:colOff>
      <xdr:row>14</xdr:row>
      <xdr:rowOff>133350</xdr:rowOff>
    </xdr:from>
    <xdr:to>
      <xdr:col>51</xdr:col>
      <xdr:colOff>4133</xdr:colOff>
      <xdr:row>19</xdr:row>
      <xdr:rowOff>86623</xdr:rowOff>
    </xdr:to>
    <xdr:sp macro="" textlink="">
      <xdr:nvSpPr>
        <xdr:cNvPr id="27" name="四角形吹き出し 26">
          <a:extLst>
            <a:ext uri="{FF2B5EF4-FFF2-40B4-BE49-F238E27FC236}">
              <a16:creationId xmlns:a16="http://schemas.microsoft.com/office/drawing/2014/main" id="{00000000-0008-0000-0E00-00001B000000}"/>
            </a:ext>
          </a:extLst>
        </xdr:cNvPr>
        <xdr:cNvSpPr/>
      </xdr:nvSpPr>
      <xdr:spPr>
        <a:xfrm>
          <a:off x="6781800" y="234315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工事届</a:t>
          </a:r>
          <a:r>
            <a:rPr kumimoji="1" lang="en-US" altLang="ja-JP" sz="1400" b="1">
              <a:solidFill>
                <a:srgbClr val="FF0000"/>
              </a:solidFill>
            </a:rPr>
            <a:t>(1</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9</xdr:col>
          <xdr:colOff>114300</xdr:colOff>
          <xdr:row>61</xdr:row>
          <xdr:rowOff>142875</xdr:rowOff>
        </xdr:from>
        <xdr:to>
          <xdr:col>11</xdr:col>
          <xdr:colOff>95250</xdr:colOff>
          <xdr:row>63</xdr:row>
          <xdr:rowOff>47625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E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61</xdr:row>
          <xdr:rowOff>152400</xdr:rowOff>
        </xdr:from>
        <xdr:to>
          <xdr:col>17</xdr:col>
          <xdr:colOff>57150</xdr:colOff>
          <xdr:row>63</xdr:row>
          <xdr:rowOff>28575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E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61</xdr:row>
          <xdr:rowOff>133350</xdr:rowOff>
        </xdr:from>
        <xdr:to>
          <xdr:col>27</xdr:col>
          <xdr:colOff>57150</xdr:colOff>
          <xdr:row>63</xdr:row>
          <xdr:rowOff>47625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E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62</xdr:row>
          <xdr:rowOff>142875</xdr:rowOff>
        </xdr:from>
        <xdr:to>
          <xdr:col>11</xdr:col>
          <xdr:colOff>57150</xdr:colOff>
          <xdr:row>64</xdr:row>
          <xdr:rowOff>47625</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E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62</xdr:row>
          <xdr:rowOff>152400</xdr:rowOff>
        </xdr:from>
        <xdr:to>
          <xdr:col>17</xdr:col>
          <xdr:colOff>47625</xdr:colOff>
          <xdr:row>64</xdr:row>
          <xdr:rowOff>28575</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E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62</xdr:row>
          <xdr:rowOff>142875</xdr:rowOff>
        </xdr:from>
        <xdr:to>
          <xdr:col>27</xdr:col>
          <xdr:colOff>47625</xdr:colOff>
          <xdr:row>64</xdr:row>
          <xdr:rowOff>28575</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E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63</xdr:row>
          <xdr:rowOff>152400</xdr:rowOff>
        </xdr:from>
        <xdr:to>
          <xdr:col>16</xdr:col>
          <xdr:colOff>38100</xdr:colOff>
          <xdr:row>65</xdr:row>
          <xdr:rowOff>28575</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E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63</xdr:row>
          <xdr:rowOff>152400</xdr:rowOff>
        </xdr:from>
        <xdr:to>
          <xdr:col>25</xdr:col>
          <xdr:colOff>28575</xdr:colOff>
          <xdr:row>65</xdr:row>
          <xdr:rowOff>28575</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E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64</xdr:row>
          <xdr:rowOff>133350</xdr:rowOff>
        </xdr:from>
        <xdr:to>
          <xdr:col>16</xdr:col>
          <xdr:colOff>47625</xdr:colOff>
          <xdr:row>66</xdr:row>
          <xdr:rowOff>38100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E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65</xdr:row>
          <xdr:rowOff>152400</xdr:rowOff>
        </xdr:from>
        <xdr:to>
          <xdr:col>16</xdr:col>
          <xdr:colOff>28575</xdr:colOff>
          <xdr:row>67</xdr:row>
          <xdr:rowOff>19050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E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104775</xdr:colOff>
          <xdr:row>65</xdr:row>
          <xdr:rowOff>133350</xdr:rowOff>
        </xdr:from>
        <xdr:to>
          <xdr:col>28</xdr:col>
          <xdr:colOff>38100</xdr:colOff>
          <xdr:row>67</xdr:row>
          <xdr:rowOff>38100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E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73</xdr:row>
          <xdr:rowOff>152400</xdr:rowOff>
        </xdr:from>
        <xdr:to>
          <xdr:col>11</xdr:col>
          <xdr:colOff>47625</xdr:colOff>
          <xdr:row>75</xdr:row>
          <xdr:rowOff>28575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E00-00000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73</xdr:row>
          <xdr:rowOff>142875</xdr:rowOff>
        </xdr:from>
        <xdr:to>
          <xdr:col>20</xdr:col>
          <xdr:colOff>76200</xdr:colOff>
          <xdr:row>75</xdr:row>
          <xdr:rowOff>47625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E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74</xdr:row>
          <xdr:rowOff>142875</xdr:rowOff>
        </xdr:from>
        <xdr:to>
          <xdr:col>11</xdr:col>
          <xdr:colOff>57150</xdr:colOff>
          <xdr:row>76</xdr:row>
          <xdr:rowOff>47625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E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75</xdr:row>
          <xdr:rowOff>142875</xdr:rowOff>
        </xdr:from>
        <xdr:to>
          <xdr:col>11</xdr:col>
          <xdr:colOff>57150</xdr:colOff>
          <xdr:row>77</xdr:row>
          <xdr:rowOff>47625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E00-00001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74</xdr:row>
          <xdr:rowOff>142875</xdr:rowOff>
        </xdr:from>
        <xdr:to>
          <xdr:col>28</xdr:col>
          <xdr:colOff>66675</xdr:colOff>
          <xdr:row>76</xdr:row>
          <xdr:rowOff>47625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E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78</xdr:row>
          <xdr:rowOff>38100</xdr:rowOff>
        </xdr:from>
        <xdr:to>
          <xdr:col>11</xdr:col>
          <xdr:colOff>57150</xdr:colOff>
          <xdr:row>80</xdr:row>
          <xdr:rowOff>38100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E00-00001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78</xdr:row>
          <xdr:rowOff>47625</xdr:rowOff>
        </xdr:from>
        <xdr:to>
          <xdr:col>19</xdr:col>
          <xdr:colOff>57150</xdr:colOff>
          <xdr:row>80</xdr:row>
          <xdr:rowOff>47625</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E00-00001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78</xdr:row>
          <xdr:rowOff>47625</xdr:rowOff>
        </xdr:from>
        <xdr:to>
          <xdr:col>27</xdr:col>
          <xdr:colOff>66675</xdr:colOff>
          <xdr:row>80</xdr:row>
          <xdr:rowOff>47625</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E00-00001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133350</xdr:colOff>
          <xdr:row>78</xdr:row>
          <xdr:rowOff>47625</xdr:rowOff>
        </xdr:from>
        <xdr:to>
          <xdr:col>35</xdr:col>
          <xdr:colOff>66675</xdr:colOff>
          <xdr:row>80</xdr:row>
          <xdr:rowOff>47625</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E00-00001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247650</xdr:colOff>
      <xdr:row>87</xdr:row>
      <xdr:rowOff>9526</xdr:rowOff>
    </xdr:from>
    <xdr:to>
      <xdr:col>51</xdr:col>
      <xdr:colOff>66675</xdr:colOff>
      <xdr:row>95</xdr:row>
      <xdr:rowOff>104776</xdr:rowOff>
    </xdr:to>
    <xdr:sp macro="" textlink="">
      <xdr:nvSpPr>
        <xdr:cNvPr id="38" name="四角形吹き出し 18">
          <a:extLst>
            <a:ext uri="{FF2B5EF4-FFF2-40B4-BE49-F238E27FC236}">
              <a16:creationId xmlns:a16="http://schemas.microsoft.com/office/drawing/2014/main" id="{00000000-0008-0000-0E00-000026000000}"/>
            </a:ext>
          </a:extLst>
        </xdr:cNvPr>
        <xdr:cNvSpPr/>
      </xdr:nvSpPr>
      <xdr:spPr>
        <a:xfrm>
          <a:off x="6819900" y="12639676"/>
          <a:ext cx="3248025" cy="1466850"/>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8</xdr:col>
          <xdr:colOff>133350</xdr:colOff>
          <xdr:row>88</xdr:row>
          <xdr:rowOff>152400</xdr:rowOff>
        </xdr:from>
        <xdr:to>
          <xdr:col>10</xdr:col>
          <xdr:colOff>85725</xdr:colOff>
          <xdr:row>90</xdr:row>
          <xdr:rowOff>38100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E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88</xdr:row>
          <xdr:rowOff>152400</xdr:rowOff>
        </xdr:from>
        <xdr:to>
          <xdr:col>22</xdr:col>
          <xdr:colOff>76200</xdr:colOff>
          <xdr:row>90</xdr:row>
          <xdr:rowOff>47625</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E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88</xdr:row>
          <xdr:rowOff>142875</xdr:rowOff>
        </xdr:from>
        <xdr:to>
          <xdr:col>34</xdr:col>
          <xdr:colOff>76200</xdr:colOff>
          <xdr:row>90</xdr:row>
          <xdr:rowOff>38100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E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89</xdr:row>
          <xdr:rowOff>142875</xdr:rowOff>
        </xdr:from>
        <xdr:to>
          <xdr:col>10</xdr:col>
          <xdr:colOff>85725</xdr:colOff>
          <xdr:row>91</xdr:row>
          <xdr:rowOff>28575</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E00-00001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89</xdr:row>
          <xdr:rowOff>142875</xdr:rowOff>
        </xdr:from>
        <xdr:to>
          <xdr:col>22</xdr:col>
          <xdr:colOff>76200</xdr:colOff>
          <xdr:row>91</xdr:row>
          <xdr:rowOff>38100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E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89</xdr:row>
          <xdr:rowOff>133350</xdr:rowOff>
        </xdr:from>
        <xdr:to>
          <xdr:col>34</xdr:col>
          <xdr:colOff>76200</xdr:colOff>
          <xdr:row>91</xdr:row>
          <xdr:rowOff>28575</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E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91</xdr:row>
          <xdr:rowOff>142875</xdr:rowOff>
        </xdr:from>
        <xdr:to>
          <xdr:col>10</xdr:col>
          <xdr:colOff>85725</xdr:colOff>
          <xdr:row>93</xdr:row>
          <xdr:rowOff>28575</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E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91</xdr:row>
          <xdr:rowOff>142875</xdr:rowOff>
        </xdr:from>
        <xdr:to>
          <xdr:col>22</xdr:col>
          <xdr:colOff>76200</xdr:colOff>
          <xdr:row>93</xdr:row>
          <xdr:rowOff>38100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E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91</xdr:row>
          <xdr:rowOff>133350</xdr:rowOff>
        </xdr:from>
        <xdr:to>
          <xdr:col>34</xdr:col>
          <xdr:colOff>76200</xdr:colOff>
          <xdr:row>93</xdr:row>
          <xdr:rowOff>28575</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E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92</xdr:row>
          <xdr:rowOff>152400</xdr:rowOff>
        </xdr:from>
        <xdr:to>
          <xdr:col>10</xdr:col>
          <xdr:colOff>85725</xdr:colOff>
          <xdr:row>94</xdr:row>
          <xdr:rowOff>38100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E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92</xdr:row>
          <xdr:rowOff>152400</xdr:rowOff>
        </xdr:from>
        <xdr:to>
          <xdr:col>22</xdr:col>
          <xdr:colOff>76200</xdr:colOff>
          <xdr:row>94</xdr:row>
          <xdr:rowOff>47625</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E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92</xdr:row>
          <xdr:rowOff>142875</xdr:rowOff>
        </xdr:from>
        <xdr:to>
          <xdr:col>34</xdr:col>
          <xdr:colOff>76200</xdr:colOff>
          <xdr:row>94</xdr:row>
          <xdr:rowOff>38100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E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93</xdr:row>
          <xdr:rowOff>142875</xdr:rowOff>
        </xdr:from>
        <xdr:to>
          <xdr:col>10</xdr:col>
          <xdr:colOff>85725</xdr:colOff>
          <xdr:row>95</xdr:row>
          <xdr:rowOff>38100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E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93</xdr:row>
          <xdr:rowOff>152400</xdr:rowOff>
        </xdr:from>
        <xdr:to>
          <xdr:col>22</xdr:col>
          <xdr:colOff>76200</xdr:colOff>
          <xdr:row>95</xdr:row>
          <xdr:rowOff>38100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E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93</xdr:row>
          <xdr:rowOff>142875</xdr:rowOff>
        </xdr:from>
        <xdr:to>
          <xdr:col>34</xdr:col>
          <xdr:colOff>76200</xdr:colOff>
          <xdr:row>95</xdr:row>
          <xdr:rowOff>28575</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E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94</xdr:row>
          <xdr:rowOff>152400</xdr:rowOff>
        </xdr:from>
        <xdr:to>
          <xdr:col>10</xdr:col>
          <xdr:colOff>85725</xdr:colOff>
          <xdr:row>96</xdr:row>
          <xdr:rowOff>38100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E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94</xdr:row>
          <xdr:rowOff>152400</xdr:rowOff>
        </xdr:from>
        <xdr:to>
          <xdr:col>22</xdr:col>
          <xdr:colOff>76200</xdr:colOff>
          <xdr:row>96</xdr:row>
          <xdr:rowOff>47625</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E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94</xdr:row>
          <xdr:rowOff>142875</xdr:rowOff>
        </xdr:from>
        <xdr:to>
          <xdr:col>34</xdr:col>
          <xdr:colOff>76200</xdr:colOff>
          <xdr:row>96</xdr:row>
          <xdr:rowOff>38100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E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95</xdr:row>
          <xdr:rowOff>142875</xdr:rowOff>
        </xdr:from>
        <xdr:to>
          <xdr:col>10</xdr:col>
          <xdr:colOff>85725</xdr:colOff>
          <xdr:row>97</xdr:row>
          <xdr:rowOff>38100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E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95</xdr:row>
          <xdr:rowOff>152400</xdr:rowOff>
        </xdr:from>
        <xdr:to>
          <xdr:col>22</xdr:col>
          <xdr:colOff>76200</xdr:colOff>
          <xdr:row>97</xdr:row>
          <xdr:rowOff>38100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E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95</xdr:row>
          <xdr:rowOff>142875</xdr:rowOff>
        </xdr:from>
        <xdr:to>
          <xdr:col>34</xdr:col>
          <xdr:colOff>76200</xdr:colOff>
          <xdr:row>97</xdr:row>
          <xdr:rowOff>28575</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E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96</xdr:row>
          <xdr:rowOff>142875</xdr:rowOff>
        </xdr:from>
        <xdr:to>
          <xdr:col>10</xdr:col>
          <xdr:colOff>85725</xdr:colOff>
          <xdr:row>98</xdr:row>
          <xdr:rowOff>38100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E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96</xdr:row>
          <xdr:rowOff>152400</xdr:rowOff>
        </xdr:from>
        <xdr:to>
          <xdr:col>22</xdr:col>
          <xdr:colOff>76200</xdr:colOff>
          <xdr:row>98</xdr:row>
          <xdr:rowOff>38100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E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96</xdr:row>
          <xdr:rowOff>142875</xdr:rowOff>
        </xdr:from>
        <xdr:to>
          <xdr:col>34</xdr:col>
          <xdr:colOff>76200</xdr:colOff>
          <xdr:row>98</xdr:row>
          <xdr:rowOff>28575</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E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98</xdr:row>
          <xdr:rowOff>152400</xdr:rowOff>
        </xdr:from>
        <xdr:to>
          <xdr:col>10</xdr:col>
          <xdr:colOff>76200</xdr:colOff>
          <xdr:row>100</xdr:row>
          <xdr:rowOff>38100</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E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98</xdr:row>
          <xdr:rowOff>152400</xdr:rowOff>
        </xdr:from>
        <xdr:to>
          <xdr:col>22</xdr:col>
          <xdr:colOff>76200</xdr:colOff>
          <xdr:row>100</xdr:row>
          <xdr:rowOff>47625</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E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98</xdr:row>
          <xdr:rowOff>142875</xdr:rowOff>
        </xdr:from>
        <xdr:to>
          <xdr:col>34</xdr:col>
          <xdr:colOff>76200</xdr:colOff>
          <xdr:row>100</xdr:row>
          <xdr:rowOff>38100</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E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99</xdr:row>
          <xdr:rowOff>161925</xdr:rowOff>
        </xdr:from>
        <xdr:to>
          <xdr:col>10</xdr:col>
          <xdr:colOff>76200</xdr:colOff>
          <xdr:row>101</xdr:row>
          <xdr:rowOff>47625</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E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99</xdr:row>
          <xdr:rowOff>161925</xdr:rowOff>
        </xdr:from>
        <xdr:to>
          <xdr:col>22</xdr:col>
          <xdr:colOff>76200</xdr:colOff>
          <xdr:row>101</xdr:row>
          <xdr:rowOff>57150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E00-00003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99</xdr:row>
          <xdr:rowOff>152400</xdr:rowOff>
        </xdr:from>
        <xdr:to>
          <xdr:col>34</xdr:col>
          <xdr:colOff>76200</xdr:colOff>
          <xdr:row>101</xdr:row>
          <xdr:rowOff>47625</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E00-00003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100</xdr:row>
          <xdr:rowOff>152400</xdr:rowOff>
        </xdr:from>
        <xdr:to>
          <xdr:col>10</xdr:col>
          <xdr:colOff>76200</xdr:colOff>
          <xdr:row>102</xdr:row>
          <xdr:rowOff>47625</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E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100</xdr:row>
          <xdr:rowOff>161925</xdr:rowOff>
        </xdr:from>
        <xdr:to>
          <xdr:col>22</xdr:col>
          <xdr:colOff>76200</xdr:colOff>
          <xdr:row>102</xdr:row>
          <xdr:rowOff>47625</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E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100</xdr:row>
          <xdr:rowOff>152400</xdr:rowOff>
        </xdr:from>
        <xdr:to>
          <xdr:col>34</xdr:col>
          <xdr:colOff>76200</xdr:colOff>
          <xdr:row>102</xdr:row>
          <xdr:rowOff>38100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E00-00003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101</xdr:row>
          <xdr:rowOff>161925</xdr:rowOff>
        </xdr:from>
        <xdr:to>
          <xdr:col>10</xdr:col>
          <xdr:colOff>76200</xdr:colOff>
          <xdr:row>103</xdr:row>
          <xdr:rowOff>47625</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E00-00003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101</xdr:row>
          <xdr:rowOff>161925</xdr:rowOff>
        </xdr:from>
        <xdr:to>
          <xdr:col>22</xdr:col>
          <xdr:colOff>76200</xdr:colOff>
          <xdr:row>103</xdr:row>
          <xdr:rowOff>57150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E00-00003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101</xdr:row>
          <xdr:rowOff>152400</xdr:rowOff>
        </xdr:from>
        <xdr:to>
          <xdr:col>34</xdr:col>
          <xdr:colOff>76200</xdr:colOff>
          <xdr:row>103</xdr:row>
          <xdr:rowOff>47625</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E00-00003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102</xdr:row>
          <xdr:rowOff>152400</xdr:rowOff>
        </xdr:from>
        <xdr:to>
          <xdr:col>10</xdr:col>
          <xdr:colOff>76200</xdr:colOff>
          <xdr:row>104</xdr:row>
          <xdr:rowOff>47625</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E00-00003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102</xdr:row>
          <xdr:rowOff>161925</xdr:rowOff>
        </xdr:from>
        <xdr:to>
          <xdr:col>22</xdr:col>
          <xdr:colOff>76200</xdr:colOff>
          <xdr:row>104</xdr:row>
          <xdr:rowOff>47625</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E00-00003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102</xdr:row>
          <xdr:rowOff>152400</xdr:rowOff>
        </xdr:from>
        <xdr:to>
          <xdr:col>34</xdr:col>
          <xdr:colOff>76200</xdr:colOff>
          <xdr:row>104</xdr:row>
          <xdr:rowOff>38100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E00-00003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103</xdr:row>
          <xdr:rowOff>152400</xdr:rowOff>
        </xdr:from>
        <xdr:to>
          <xdr:col>10</xdr:col>
          <xdr:colOff>76200</xdr:colOff>
          <xdr:row>105</xdr:row>
          <xdr:rowOff>47625</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E00-00003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103</xdr:row>
          <xdr:rowOff>161925</xdr:rowOff>
        </xdr:from>
        <xdr:to>
          <xdr:col>22</xdr:col>
          <xdr:colOff>76200</xdr:colOff>
          <xdr:row>105</xdr:row>
          <xdr:rowOff>47625</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E00-00004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123825</xdr:colOff>
          <xdr:row>103</xdr:row>
          <xdr:rowOff>152400</xdr:rowOff>
        </xdr:from>
        <xdr:to>
          <xdr:col>34</xdr:col>
          <xdr:colOff>76200</xdr:colOff>
          <xdr:row>105</xdr:row>
          <xdr:rowOff>38100</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E00-00004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266700</xdr:colOff>
      <xdr:row>124</xdr:row>
      <xdr:rowOff>152402</xdr:rowOff>
    </xdr:from>
    <xdr:to>
      <xdr:col>51</xdr:col>
      <xdr:colOff>85725</xdr:colOff>
      <xdr:row>132</xdr:row>
      <xdr:rowOff>47626</xdr:rowOff>
    </xdr:to>
    <xdr:sp macro="" textlink="">
      <xdr:nvSpPr>
        <xdr:cNvPr id="81" name="四角形吹き出し 18">
          <a:extLst>
            <a:ext uri="{FF2B5EF4-FFF2-40B4-BE49-F238E27FC236}">
              <a16:creationId xmlns:a16="http://schemas.microsoft.com/office/drawing/2014/main" id="{00000000-0008-0000-0E00-000051000000}"/>
            </a:ext>
          </a:extLst>
        </xdr:cNvPr>
        <xdr:cNvSpPr/>
      </xdr:nvSpPr>
      <xdr:spPr>
        <a:xfrm>
          <a:off x="6838950" y="18745202"/>
          <a:ext cx="3248025" cy="1266824"/>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19</xdr:col>
          <xdr:colOff>114300</xdr:colOff>
          <xdr:row>124</xdr:row>
          <xdr:rowOff>152400</xdr:rowOff>
        </xdr:from>
        <xdr:to>
          <xdr:col>21</xdr:col>
          <xdr:colOff>76200</xdr:colOff>
          <xdr:row>126</xdr:row>
          <xdr:rowOff>28575</xdr:rowOff>
        </xdr:to>
        <xdr:sp macro="" textlink="">
          <xdr:nvSpPr>
            <xdr:cNvPr id="12355" name="Check Box 67" hidden="1">
              <a:extLst>
                <a:ext uri="{63B3BB69-23CF-44E3-9099-C40C66FF867C}">
                  <a14:compatExt spid="_x0000_s12355"/>
                </a:ext>
                <a:ext uri="{FF2B5EF4-FFF2-40B4-BE49-F238E27FC236}">
                  <a16:creationId xmlns:a16="http://schemas.microsoft.com/office/drawing/2014/main" id="{00000000-0008-0000-0E00-00004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124</xdr:row>
          <xdr:rowOff>142875</xdr:rowOff>
        </xdr:from>
        <xdr:to>
          <xdr:col>27</xdr:col>
          <xdr:colOff>76200</xdr:colOff>
          <xdr:row>126</xdr:row>
          <xdr:rowOff>47625</xdr:rowOff>
        </xdr:to>
        <xdr:sp macro="" textlink="">
          <xdr:nvSpPr>
            <xdr:cNvPr id="12356" name="Check Box 68" hidden="1">
              <a:extLst>
                <a:ext uri="{63B3BB69-23CF-44E3-9099-C40C66FF867C}">
                  <a14:compatExt spid="_x0000_s12356"/>
                </a:ext>
                <a:ext uri="{FF2B5EF4-FFF2-40B4-BE49-F238E27FC236}">
                  <a16:creationId xmlns:a16="http://schemas.microsoft.com/office/drawing/2014/main" id="{00000000-0008-0000-0E00-00004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124</xdr:row>
          <xdr:rowOff>142875</xdr:rowOff>
        </xdr:from>
        <xdr:to>
          <xdr:col>33</xdr:col>
          <xdr:colOff>76200</xdr:colOff>
          <xdr:row>126</xdr:row>
          <xdr:rowOff>47625</xdr:rowOff>
        </xdr:to>
        <xdr:sp macro="" textlink="">
          <xdr:nvSpPr>
            <xdr:cNvPr id="12357" name="Check Box 69" hidden="1">
              <a:extLst>
                <a:ext uri="{63B3BB69-23CF-44E3-9099-C40C66FF867C}">
                  <a14:compatExt spid="_x0000_s12357"/>
                </a:ext>
                <a:ext uri="{FF2B5EF4-FFF2-40B4-BE49-F238E27FC236}">
                  <a16:creationId xmlns:a16="http://schemas.microsoft.com/office/drawing/2014/main" id="{00000000-0008-0000-0E00-00004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125</xdr:row>
          <xdr:rowOff>142875</xdr:rowOff>
        </xdr:from>
        <xdr:to>
          <xdr:col>27</xdr:col>
          <xdr:colOff>76200</xdr:colOff>
          <xdr:row>127</xdr:row>
          <xdr:rowOff>47625</xdr:rowOff>
        </xdr:to>
        <xdr:sp macro="" textlink="">
          <xdr:nvSpPr>
            <xdr:cNvPr id="12358" name="Check Box 70" hidden="1">
              <a:extLst>
                <a:ext uri="{63B3BB69-23CF-44E3-9099-C40C66FF867C}">
                  <a14:compatExt spid="_x0000_s12358"/>
                </a:ext>
                <a:ext uri="{FF2B5EF4-FFF2-40B4-BE49-F238E27FC236}">
                  <a16:creationId xmlns:a16="http://schemas.microsoft.com/office/drawing/2014/main" id="{00000000-0008-0000-0E00-00004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125</xdr:row>
          <xdr:rowOff>142875</xdr:rowOff>
        </xdr:from>
        <xdr:to>
          <xdr:col>33</xdr:col>
          <xdr:colOff>76200</xdr:colOff>
          <xdr:row>127</xdr:row>
          <xdr:rowOff>47625</xdr:rowOff>
        </xdr:to>
        <xdr:sp macro="" textlink="">
          <xdr:nvSpPr>
            <xdr:cNvPr id="12359" name="Check Box 71" hidden="1">
              <a:extLst>
                <a:ext uri="{63B3BB69-23CF-44E3-9099-C40C66FF867C}">
                  <a14:compatExt spid="_x0000_s12359"/>
                </a:ext>
                <a:ext uri="{FF2B5EF4-FFF2-40B4-BE49-F238E27FC236}">
                  <a16:creationId xmlns:a16="http://schemas.microsoft.com/office/drawing/2014/main" id="{00000000-0008-0000-0E00-00004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126</xdr:row>
          <xdr:rowOff>142875</xdr:rowOff>
        </xdr:from>
        <xdr:to>
          <xdr:col>13</xdr:col>
          <xdr:colOff>95250</xdr:colOff>
          <xdr:row>128</xdr:row>
          <xdr:rowOff>47625</xdr:rowOff>
        </xdr:to>
        <xdr:sp macro="" textlink="">
          <xdr:nvSpPr>
            <xdr:cNvPr id="12360" name="Check Box 72" hidden="1">
              <a:extLst>
                <a:ext uri="{63B3BB69-23CF-44E3-9099-C40C66FF867C}">
                  <a14:compatExt spid="_x0000_s12360"/>
                </a:ext>
                <a:ext uri="{FF2B5EF4-FFF2-40B4-BE49-F238E27FC236}">
                  <a16:creationId xmlns:a16="http://schemas.microsoft.com/office/drawing/2014/main" id="{00000000-0008-0000-0E00-00004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126</xdr:row>
          <xdr:rowOff>142875</xdr:rowOff>
        </xdr:from>
        <xdr:to>
          <xdr:col>23</xdr:col>
          <xdr:colOff>95250</xdr:colOff>
          <xdr:row>128</xdr:row>
          <xdr:rowOff>47625</xdr:rowOff>
        </xdr:to>
        <xdr:sp macro="" textlink="">
          <xdr:nvSpPr>
            <xdr:cNvPr id="12361" name="Check Box 73" hidden="1">
              <a:extLst>
                <a:ext uri="{63B3BB69-23CF-44E3-9099-C40C66FF867C}">
                  <a14:compatExt spid="_x0000_s12361"/>
                </a:ext>
                <a:ext uri="{FF2B5EF4-FFF2-40B4-BE49-F238E27FC236}">
                  <a16:creationId xmlns:a16="http://schemas.microsoft.com/office/drawing/2014/main" id="{00000000-0008-0000-0E00-00004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126</xdr:row>
          <xdr:rowOff>133350</xdr:rowOff>
        </xdr:from>
        <xdr:to>
          <xdr:col>31</xdr:col>
          <xdr:colOff>104775</xdr:colOff>
          <xdr:row>128</xdr:row>
          <xdr:rowOff>38100</xdr:rowOff>
        </xdr:to>
        <xdr:sp macro="" textlink="">
          <xdr:nvSpPr>
            <xdr:cNvPr id="12362" name="Check Box 74" hidden="1">
              <a:extLst>
                <a:ext uri="{63B3BB69-23CF-44E3-9099-C40C66FF867C}">
                  <a14:compatExt spid="_x0000_s12362"/>
                </a:ext>
                <a:ext uri="{FF2B5EF4-FFF2-40B4-BE49-F238E27FC236}">
                  <a16:creationId xmlns:a16="http://schemas.microsoft.com/office/drawing/2014/main" id="{00000000-0008-0000-0E00-00004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127</xdr:row>
          <xdr:rowOff>133350</xdr:rowOff>
        </xdr:from>
        <xdr:to>
          <xdr:col>13</xdr:col>
          <xdr:colOff>95250</xdr:colOff>
          <xdr:row>129</xdr:row>
          <xdr:rowOff>38100</xdr:rowOff>
        </xdr:to>
        <xdr:sp macro="" textlink="">
          <xdr:nvSpPr>
            <xdr:cNvPr id="12363" name="Check Box 75" hidden="1">
              <a:extLst>
                <a:ext uri="{63B3BB69-23CF-44E3-9099-C40C66FF867C}">
                  <a14:compatExt spid="_x0000_s12363"/>
                </a:ext>
                <a:ext uri="{FF2B5EF4-FFF2-40B4-BE49-F238E27FC236}">
                  <a16:creationId xmlns:a16="http://schemas.microsoft.com/office/drawing/2014/main" id="{00000000-0008-0000-0E00-00004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127</xdr:row>
          <xdr:rowOff>142875</xdr:rowOff>
        </xdr:from>
        <xdr:to>
          <xdr:col>25</xdr:col>
          <xdr:colOff>95250</xdr:colOff>
          <xdr:row>129</xdr:row>
          <xdr:rowOff>47625</xdr:rowOff>
        </xdr:to>
        <xdr:sp macro="" textlink="">
          <xdr:nvSpPr>
            <xdr:cNvPr id="12364" name="Check Box 76" hidden="1">
              <a:extLst>
                <a:ext uri="{63B3BB69-23CF-44E3-9099-C40C66FF867C}">
                  <a14:compatExt spid="_x0000_s12364"/>
                </a:ext>
                <a:ext uri="{FF2B5EF4-FFF2-40B4-BE49-F238E27FC236}">
                  <a16:creationId xmlns:a16="http://schemas.microsoft.com/office/drawing/2014/main" id="{00000000-0008-0000-0E00-00004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128</xdr:row>
          <xdr:rowOff>142875</xdr:rowOff>
        </xdr:from>
        <xdr:to>
          <xdr:col>13</xdr:col>
          <xdr:colOff>95250</xdr:colOff>
          <xdr:row>130</xdr:row>
          <xdr:rowOff>47625</xdr:rowOff>
        </xdr:to>
        <xdr:sp macro="" textlink="">
          <xdr:nvSpPr>
            <xdr:cNvPr id="12365" name="Check Box 77" hidden="1">
              <a:extLst>
                <a:ext uri="{63B3BB69-23CF-44E3-9099-C40C66FF867C}">
                  <a14:compatExt spid="_x0000_s12365"/>
                </a:ext>
                <a:ext uri="{FF2B5EF4-FFF2-40B4-BE49-F238E27FC236}">
                  <a16:creationId xmlns:a16="http://schemas.microsoft.com/office/drawing/2014/main" id="{00000000-0008-0000-0E00-00004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128</xdr:row>
          <xdr:rowOff>142875</xdr:rowOff>
        </xdr:from>
        <xdr:to>
          <xdr:col>22</xdr:col>
          <xdr:colOff>95250</xdr:colOff>
          <xdr:row>130</xdr:row>
          <xdr:rowOff>47625</xdr:rowOff>
        </xdr:to>
        <xdr:sp macro="" textlink="">
          <xdr:nvSpPr>
            <xdr:cNvPr id="12366" name="Check Box 78" hidden="1">
              <a:extLst>
                <a:ext uri="{63B3BB69-23CF-44E3-9099-C40C66FF867C}">
                  <a14:compatExt spid="_x0000_s12366"/>
                </a:ext>
                <a:ext uri="{FF2B5EF4-FFF2-40B4-BE49-F238E27FC236}">
                  <a16:creationId xmlns:a16="http://schemas.microsoft.com/office/drawing/2014/main" id="{00000000-0008-0000-0E00-00004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128</xdr:row>
          <xdr:rowOff>142875</xdr:rowOff>
        </xdr:from>
        <xdr:to>
          <xdr:col>33</xdr:col>
          <xdr:colOff>95250</xdr:colOff>
          <xdr:row>130</xdr:row>
          <xdr:rowOff>47625</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E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129</xdr:row>
          <xdr:rowOff>142875</xdr:rowOff>
        </xdr:from>
        <xdr:to>
          <xdr:col>11</xdr:col>
          <xdr:colOff>95250</xdr:colOff>
          <xdr:row>131</xdr:row>
          <xdr:rowOff>47625</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E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129</xdr:row>
          <xdr:rowOff>142875</xdr:rowOff>
        </xdr:from>
        <xdr:to>
          <xdr:col>20</xdr:col>
          <xdr:colOff>95250</xdr:colOff>
          <xdr:row>131</xdr:row>
          <xdr:rowOff>47625</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E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129</xdr:row>
          <xdr:rowOff>142875</xdr:rowOff>
        </xdr:from>
        <xdr:to>
          <xdr:col>29</xdr:col>
          <xdr:colOff>104775</xdr:colOff>
          <xdr:row>131</xdr:row>
          <xdr:rowOff>47625</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E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130</xdr:row>
          <xdr:rowOff>133350</xdr:rowOff>
        </xdr:from>
        <xdr:to>
          <xdr:col>12</xdr:col>
          <xdr:colOff>95250</xdr:colOff>
          <xdr:row>132</xdr:row>
          <xdr:rowOff>38100</xdr:rowOff>
        </xdr:to>
        <xdr:sp macro="" textlink="">
          <xdr:nvSpPr>
            <xdr:cNvPr id="12371" name="Check Box 83" hidden="1">
              <a:extLst>
                <a:ext uri="{63B3BB69-23CF-44E3-9099-C40C66FF867C}">
                  <a14:compatExt spid="_x0000_s12371"/>
                </a:ext>
                <a:ext uri="{FF2B5EF4-FFF2-40B4-BE49-F238E27FC236}">
                  <a16:creationId xmlns:a16="http://schemas.microsoft.com/office/drawing/2014/main" id="{00000000-0008-0000-0E00-00005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130</xdr:row>
          <xdr:rowOff>133350</xdr:rowOff>
        </xdr:from>
        <xdr:to>
          <xdr:col>22</xdr:col>
          <xdr:colOff>95250</xdr:colOff>
          <xdr:row>132</xdr:row>
          <xdr:rowOff>38100</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E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130</xdr:row>
          <xdr:rowOff>142875</xdr:rowOff>
        </xdr:from>
        <xdr:to>
          <xdr:col>32</xdr:col>
          <xdr:colOff>95250</xdr:colOff>
          <xdr:row>132</xdr:row>
          <xdr:rowOff>47625</xdr:rowOff>
        </xdr:to>
        <xdr:sp macro="" textlink="">
          <xdr:nvSpPr>
            <xdr:cNvPr id="12374" name="Check Box 86" hidden="1">
              <a:extLst>
                <a:ext uri="{63B3BB69-23CF-44E3-9099-C40C66FF867C}">
                  <a14:compatExt spid="_x0000_s12374"/>
                </a:ext>
                <a:ext uri="{FF2B5EF4-FFF2-40B4-BE49-F238E27FC236}">
                  <a16:creationId xmlns:a16="http://schemas.microsoft.com/office/drawing/2014/main" id="{00000000-0008-0000-0E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131</xdr:row>
          <xdr:rowOff>142875</xdr:rowOff>
        </xdr:from>
        <xdr:to>
          <xdr:col>10</xdr:col>
          <xdr:colOff>85725</xdr:colOff>
          <xdr:row>133</xdr:row>
          <xdr:rowOff>47625</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0E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131</xdr:row>
          <xdr:rowOff>142875</xdr:rowOff>
        </xdr:from>
        <xdr:to>
          <xdr:col>17</xdr:col>
          <xdr:colOff>95250</xdr:colOff>
          <xdr:row>133</xdr:row>
          <xdr:rowOff>47625</xdr:rowOff>
        </xdr:to>
        <xdr:sp macro="" textlink="">
          <xdr:nvSpPr>
            <xdr:cNvPr id="12376" name="Check Box 88" hidden="1">
              <a:extLst>
                <a:ext uri="{63B3BB69-23CF-44E3-9099-C40C66FF867C}">
                  <a14:compatExt spid="_x0000_s12376"/>
                </a:ext>
                <a:ext uri="{FF2B5EF4-FFF2-40B4-BE49-F238E27FC236}">
                  <a16:creationId xmlns:a16="http://schemas.microsoft.com/office/drawing/2014/main" id="{00000000-0008-0000-0E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131</xdr:row>
          <xdr:rowOff>142875</xdr:rowOff>
        </xdr:from>
        <xdr:to>
          <xdr:col>24</xdr:col>
          <xdr:colOff>95250</xdr:colOff>
          <xdr:row>133</xdr:row>
          <xdr:rowOff>47625</xdr:rowOff>
        </xdr:to>
        <xdr:sp macro="" textlink="">
          <xdr:nvSpPr>
            <xdr:cNvPr id="12377" name="Check Box 89" hidden="1">
              <a:extLst>
                <a:ext uri="{63B3BB69-23CF-44E3-9099-C40C66FF867C}">
                  <a14:compatExt spid="_x0000_s12377"/>
                </a:ext>
                <a:ext uri="{FF2B5EF4-FFF2-40B4-BE49-F238E27FC236}">
                  <a16:creationId xmlns:a16="http://schemas.microsoft.com/office/drawing/2014/main" id="{00000000-0008-0000-0E00-00005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139</xdr:row>
          <xdr:rowOff>133350</xdr:rowOff>
        </xdr:from>
        <xdr:to>
          <xdr:col>21</xdr:col>
          <xdr:colOff>76200</xdr:colOff>
          <xdr:row>141</xdr:row>
          <xdr:rowOff>38100</xdr:rowOff>
        </xdr:to>
        <xdr:sp macro="" textlink="">
          <xdr:nvSpPr>
            <xdr:cNvPr id="12378" name="Check Box 90" hidden="1">
              <a:extLst>
                <a:ext uri="{63B3BB69-23CF-44E3-9099-C40C66FF867C}">
                  <a14:compatExt spid="_x0000_s12378"/>
                </a:ext>
                <a:ext uri="{FF2B5EF4-FFF2-40B4-BE49-F238E27FC236}">
                  <a16:creationId xmlns:a16="http://schemas.microsoft.com/office/drawing/2014/main" id="{00000000-0008-0000-0E00-00005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139</xdr:row>
          <xdr:rowOff>133350</xdr:rowOff>
        </xdr:from>
        <xdr:to>
          <xdr:col>27</xdr:col>
          <xdr:colOff>76200</xdr:colOff>
          <xdr:row>141</xdr:row>
          <xdr:rowOff>38100</xdr:rowOff>
        </xdr:to>
        <xdr:sp macro="" textlink="">
          <xdr:nvSpPr>
            <xdr:cNvPr id="12379" name="Check Box 91" hidden="1">
              <a:extLst>
                <a:ext uri="{63B3BB69-23CF-44E3-9099-C40C66FF867C}">
                  <a14:compatExt spid="_x0000_s12379"/>
                </a:ext>
                <a:ext uri="{FF2B5EF4-FFF2-40B4-BE49-F238E27FC236}">
                  <a16:creationId xmlns:a16="http://schemas.microsoft.com/office/drawing/2014/main" id="{00000000-0008-0000-0E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139</xdr:row>
          <xdr:rowOff>133350</xdr:rowOff>
        </xdr:from>
        <xdr:to>
          <xdr:col>33</xdr:col>
          <xdr:colOff>76200</xdr:colOff>
          <xdr:row>141</xdr:row>
          <xdr:rowOff>38100</xdr:rowOff>
        </xdr:to>
        <xdr:sp macro="" textlink="">
          <xdr:nvSpPr>
            <xdr:cNvPr id="12380" name="Check Box 92" hidden="1">
              <a:extLst>
                <a:ext uri="{63B3BB69-23CF-44E3-9099-C40C66FF867C}">
                  <a14:compatExt spid="_x0000_s12380"/>
                </a:ext>
                <a:ext uri="{FF2B5EF4-FFF2-40B4-BE49-F238E27FC236}">
                  <a16:creationId xmlns:a16="http://schemas.microsoft.com/office/drawing/2014/main" id="{00000000-0008-0000-0E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140</xdr:row>
          <xdr:rowOff>133350</xdr:rowOff>
        </xdr:from>
        <xdr:to>
          <xdr:col>27</xdr:col>
          <xdr:colOff>76200</xdr:colOff>
          <xdr:row>142</xdr:row>
          <xdr:rowOff>38100</xdr:rowOff>
        </xdr:to>
        <xdr:sp macro="" textlink="">
          <xdr:nvSpPr>
            <xdr:cNvPr id="12381" name="Check Box 93" hidden="1">
              <a:extLst>
                <a:ext uri="{63B3BB69-23CF-44E3-9099-C40C66FF867C}">
                  <a14:compatExt spid="_x0000_s12381"/>
                </a:ext>
                <a:ext uri="{FF2B5EF4-FFF2-40B4-BE49-F238E27FC236}">
                  <a16:creationId xmlns:a16="http://schemas.microsoft.com/office/drawing/2014/main" id="{00000000-0008-0000-0E00-00005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140</xdr:row>
          <xdr:rowOff>133350</xdr:rowOff>
        </xdr:from>
        <xdr:to>
          <xdr:col>33</xdr:col>
          <xdr:colOff>76200</xdr:colOff>
          <xdr:row>142</xdr:row>
          <xdr:rowOff>38100</xdr:rowOff>
        </xdr:to>
        <xdr:sp macro="" textlink="">
          <xdr:nvSpPr>
            <xdr:cNvPr id="12382" name="Check Box 94" hidden="1">
              <a:extLst>
                <a:ext uri="{63B3BB69-23CF-44E3-9099-C40C66FF867C}">
                  <a14:compatExt spid="_x0000_s12382"/>
                </a:ext>
                <a:ext uri="{FF2B5EF4-FFF2-40B4-BE49-F238E27FC236}">
                  <a16:creationId xmlns:a16="http://schemas.microsoft.com/office/drawing/2014/main" id="{00000000-0008-0000-0E00-00005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141</xdr:row>
          <xdr:rowOff>142875</xdr:rowOff>
        </xdr:from>
        <xdr:to>
          <xdr:col>13</xdr:col>
          <xdr:colOff>95250</xdr:colOff>
          <xdr:row>143</xdr:row>
          <xdr:rowOff>47625</xdr:rowOff>
        </xdr:to>
        <xdr:sp macro="" textlink="">
          <xdr:nvSpPr>
            <xdr:cNvPr id="12383" name="Check Box 95" hidden="1">
              <a:extLst>
                <a:ext uri="{63B3BB69-23CF-44E3-9099-C40C66FF867C}">
                  <a14:compatExt spid="_x0000_s12383"/>
                </a:ext>
                <a:ext uri="{FF2B5EF4-FFF2-40B4-BE49-F238E27FC236}">
                  <a16:creationId xmlns:a16="http://schemas.microsoft.com/office/drawing/2014/main" id="{00000000-0008-0000-0E00-00005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141</xdr:row>
          <xdr:rowOff>142875</xdr:rowOff>
        </xdr:from>
        <xdr:to>
          <xdr:col>23</xdr:col>
          <xdr:colOff>95250</xdr:colOff>
          <xdr:row>143</xdr:row>
          <xdr:rowOff>47625</xdr:rowOff>
        </xdr:to>
        <xdr:sp macro="" textlink="">
          <xdr:nvSpPr>
            <xdr:cNvPr id="12384" name="Check Box 96" hidden="1">
              <a:extLst>
                <a:ext uri="{63B3BB69-23CF-44E3-9099-C40C66FF867C}">
                  <a14:compatExt spid="_x0000_s12384"/>
                </a:ext>
                <a:ext uri="{FF2B5EF4-FFF2-40B4-BE49-F238E27FC236}">
                  <a16:creationId xmlns:a16="http://schemas.microsoft.com/office/drawing/2014/main" id="{00000000-0008-0000-0E00-00006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141</xdr:row>
          <xdr:rowOff>133350</xdr:rowOff>
        </xdr:from>
        <xdr:to>
          <xdr:col>31</xdr:col>
          <xdr:colOff>104775</xdr:colOff>
          <xdr:row>143</xdr:row>
          <xdr:rowOff>38100</xdr:rowOff>
        </xdr:to>
        <xdr:sp macro="" textlink="">
          <xdr:nvSpPr>
            <xdr:cNvPr id="12385" name="Check Box 97" hidden="1">
              <a:extLst>
                <a:ext uri="{63B3BB69-23CF-44E3-9099-C40C66FF867C}">
                  <a14:compatExt spid="_x0000_s12385"/>
                </a:ext>
                <a:ext uri="{FF2B5EF4-FFF2-40B4-BE49-F238E27FC236}">
                  <a16:creationId xmlns:a16="http://schemas.microsoft.com/office/drawing/2014/main" id="{00000000-0008-0000-0E00-00006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142</xdr:row>
          <xdr:rowOff>133350</xdr:rowOff>
        </xdr:from>
        <xdr:to>
          <xdr:col>13</xdr:col>
          <xdr:colOff>95250</xdr:colOff>
          <xdr:row>144</xdr:row>
          <xdr:rowOff>38100</xdr:rowOff>
        </xdr:to>
        <xdr:sp macro="" textlink="">
          <xdr:nvSpPr>
            <xdr:cNvPr id="12386" name="Check Box 98" hidden="1">
              <a:extLst>
                <a:ext uri="{63B3BB69-23CF-44E3-9099-C40C66FF867C}">
                  <a14:compatExt spid="_x0000_s12386"/>
                </a:ext>
                <a:ext uri="{FF2B5EF4-FFF2-40B4-BE49-F238E27FC236}">
                  <a16:creationId xmlns:a16="http://schemas.microsoft.com/office/drawing/2014/main" id="{00000000-0008-0000-0E00-00006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142</xdr:row>
          <xdr:rowOff>142875</xdr:rowOff>
        </xdr:from>
        <xdr:to>
          <xdr:col>25</xdr:col>
          <xdr:colOff>95250</xdr:colOff>
          <xdr:row>144</xdr:row>
          <xdr:rowOff>47625</xdr:rowOff>
        </xdr:to>
        <xdr:sp macro="" textlink="">
          <xdr:nvSpPr>
            <xdr:cNvPr id="12387" name="Check Box 99" hidden="1">
              <a:extLst>
                <a:ext uri="{63B3BB69-23CF-44E3-9099-C40C66FF867C}">
                  <a14:compatExt spid="_x0000_s12387"/>
                </a:ext>
                <a:ext uri="{FF2B5EF4-FFF2-40B4-BE49-F238E27FC236}">
                  <a16:creationId xmlns:a16="http://schemas.microsoft.com/office/drawing/2014/main" id="{00000000-0008-0000-0E00-00006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143</xdr:row>
          <xdr:rowOff>142875</xdr:rowOff>
        </xdr:from>
        <xdr:to>
          <xdr:col>13</xdr:col>
          <xdr:colOff>95250</xdr:colOff>
          <xdr:row>145</xdr:row>
          <xdr:rowOff>47625</xdr:rowOff>
        </xdr:to>
        <xdr:sp macro="" textlink="">
          <xdr:nvSpPr>
            <xdr:cNvPr id="12388" name="Check Box 100" hidden="1">
              <a:extLst>
                <a:ext uri="{63B3BB69-23CF-44E3-9099-C40C66FF867C}">
                  <a14:compatExt spid="_x0000_s12388"/>
                </a:ext>
                <a:ext uri="{FF2B5EF4-FFF2-40B4-BE49-F238E27FC236}">
                  <a16:creationId xmlns:a16="http://schemas.microsoft.com/office/drawing/2014/main" id="{00000000-0008-0000-0E00-00006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143</xdr:row>
          <xdr:rowOff>142875</xdr:rowOff>
        </xdr:from>
        <xdr:to>
          <xdr:col>22</xdr:col>
          <xdr:colOff>95250</xdr:colOff>
          <xdr:row>145</xdr:row>
          <xdr:rowOff>47625</xdr:rowOff>
        </xdr:to>
        <xdr:sp macro="" textlink="">
          <xdr:nvSpPr>
            <xdr:cNvPr id="12389" name="Check Box 101" hidden="1">
              <a:extLst>
                <a:ext uri="{63B3BB69-23CF-44E3-9099-C40C66FF867C}">
                  <a14:compatExt spid="_x0000_s12389"/>
                </a:ext>
                <a:ext uri="{FF2B5EF4-FFF2-40B4-BE49-F238E27FC236}">
                  <a16:creationId xmlns:a16="http://schemas.microsoft.com/office/drawing/2014/main" id="{00000000-0008-0000-0E00-00006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143</xdr:row>
          <xdr:rowOff>142875</xdr:rowOff>
        </xdr:from>
        <xdr:to>
          <xdr:col>33</xdr:col>
          <xdr:colOff>95250</xdr:colOff>
          <xdr:row>145</xdr:row>
          <xdr:rowOff>47625</xdr:rowOff>
        </xdr:to>
        <xdr:sp macro="" textlink="">
          <xdr:nvSpPr>
            <xdr:cNvPr id="12390" name="Check Box 102" hidden="1">
              <a:extLst>
                <a:ext uri="{63B3BB69-23CF-44E3-9099-C40C66FF867C}">
                  <a14:compatExt spid="_x0000_s12390"/>
                </a:ext>
                <a:ext uri="{FF2B5EF4-FFF2-40B4-BE49-F238E27FC236}">
                  <a16:creationId xmlns:a16="http://schemas.microsoft.com/office/drawing/2014/main" id="{00000000-0008-0000-0E00-00006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144</xdr:row>
          <xdr:rowOff>142875</xdr:rowOff>
        </xdr:from>
        <xdr:to>
          <xdr:col>11</xdr:col>
          <xdr:colOff>95250</xdr:colOff>
          <xdr:row>146</xdr:row>
          <xdr:rowOff>47625</xdr:rowOff>
        </xdr:to>
        <xdr:sp macro="" textlink="">
          <xdr:nvSpPr>
            <xdr:cNvPr id="12391" name="Check Box 103" hidden="1">
              <a:extLst>
                <a:ext uri="{63B3BB69-23CF-44E3-9099-C40C66FF867C}">
                  <a14:compatExt spid="_x0000_s12391"/>
                </a:ext>
                <a:ext uri="{FF2B5EF4-FFF2-40B4-BE49-F238E27FC236}">
                  <a16:creationId xmlns:a16="http://schemas.microsoft.com/office/drawing/2014/main" id="{00000000-0008-0000-0E00-00006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144</xdr:row>
          <xdr:rowOff>142875</xdr:rowOff>
        </xdr:from>
        <xdr:to>
          <xdr:col>20</xdr:col>
          <xdr:colOff>95250</xdr:colOff>
          <xdr:row>146</xdr:row>
          <xdr:rowOff>47625</xdr:rowOff>
        </xdr:to>
        <xdr:sp macro="" textlink="">
          <xdr:nvSpPr>
            <xdr:cNvPr id="12392" name="Check Box 104" hidden="1">
              <a:extLst>
                <a:ext uri="{63B3BB69-23CF-44E3-9099-C40C66FF867C}">
                  <a14:compatExt spid="_x0000_s12392"/>
                </a:ext>
                <a:ext uri="{FF2B5EF4-FFF2-40B4-BE49-F238E27FC236}">
                  <a16:creationId xmlns:a16="http://schemas.microsoft.com/office/drawing/2014/main" id="{00000000-0008-0000-0E00-00006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144</xdr:row>
          <xdr:rowOff>142875</xdr:rowOff>
        </xdr:from>
        <xdr:to>
          <xdr:col>29</xdr:col>
          <xdr:colOff>104775</xdr:colOff>
          <xdr:row>146</xdr:row>
          <xdr:rowOff>47625</xdr:rowOff>
        </xdr:to>
        <xdr:sp macro="" textlink="">
          <xdr:nvSpPr>
            <xdr:cNvPr id="12393" name="Check Box 105" hidden="1">
              <a:extLst>
                <a:ext uri="{63B3BB69-23CF-44E3-9099-C40C66FF867C}">
                  <a14:compatExt spid="_x0000_s12393"/>
                </a:ext>
                <a:ext uri="{FF2B5EF4-FFF2-40B4-BE49-F238E27FC236}">
                  <a16:creationId xmlns:a16="http://schemas.microsoft.com/office/drawing/2014/main" id="{00000000-0008-0000-0E00-00006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145</xdr:row>
          <xdr:rowOff>133350</xdr:rowOff>
        </xdr:from>
        <xdr:to>
          <xdr:col>12</xdr:col>
          <xdr:colOff>95250</xdr:colOff>
          <xdr:row>147</xdr:row>
          <xdr:rowOff>38100</xdr:rowOff>
        </xdr:to>
        <xdr:sp macro="" textlink="">
          <xdr:nvSpPr>
            <xdr:cNvPr id="12394" name="Check Box 106" hidden="1">
              <a:extLst>
                <a:ext uri="{63B3BB69-23CF-44E3-9099-C40C66FF867C}">
                  <a14:compatExt spid="_x0000_s12394"/>
                </a:ext>
                <a:ext uri="{FF2B5EF4-FFF2-40B4-BE49-F238E27FC236}">
                  <a16:creationId xmlns:a16="http://schemas.microsoft.com/office/drawing/2014/main" id="{00000000-0008-0000-0E00-00006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145</xdr:row>
          <xdr:rowOff>133350</xdr:rowOff>
        </xdr:from>
        <xdr:to>
          <xdr:col>22</xdr:col>
          <xdr:colOff>95250</xdr:colOff>
          <xdr:row>147</xdr:row>
          <xdr:rowOff>38100</xdr:rowOff>
        </xdr:to>
        <xdr:sp macro="" textlink="">
          <xdr:nvSpPr>
            <xdr:cNvPr id="12395" name="Check Box 107" hidden="1">
              <a:extLst>
                <a:ext uri="{63B3BB69-23CF-44E3-9099-C40C66FF867C}">
                  <a14:compatExt spid="_x0000_s12395"/>
                </a:ext>
                <a:ext uri="{FF2B5EF4-FFF2-40B4-BE49-F238E27FC236}">
                  <a16:creationId xmlns:a16="http://schemas.microsoft.com/office/drawing/2014/main" id="{00000000-0008-0000-0E00-00006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145</xdr:row>
          <xdr:rowOff>142875</xdr:rowOff>
        </xdr:from>
        <xdr:to>
          <xdr:col>32</xdr:col>
          <xdr:colOff>95250</xdr:colOff>
          <xdr:row>147</xdr:row>
          <xdr:rowOff>47625</xdr:rowOff>
        </xdr:to>
        <xdr:sp macro="" textlink="">
          <xdr:nvSpPr>
            <xdr:cNvPr id="12396" name="Check Box 108" hidden="1">
              <a:extLst>
                <a:ext uri="{63B3BB69-23CF-44E3-9099-C40C66FF867C}">
                  <a14:compatExt spid="_x0000_s12396"/>
                </a:ext>
                <a:ext uri="{FF2B5EF4-FFF2-40B4-BE49-F238E27FC236}">
                  <a16:creationId xmlns:a16="http://schemas.microsoft.com/office/drawing/2014/main" id="{00000000-0008-0000-0E00-00006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146</xdr:row>
          <xdr:rowOff>142875</xdr:rowOff>
        </xdr:from>
        <xdr:to>
          <xdr:col>10</xdr:col>
          <xdr:colOff>85725</xdr:colOff>
          <xdr:row>148</xdr:row>
          <xdr:rowOff>47625</xdr:rowOff>
        </xdr:to>
        <xdr:sp macro="" textlink="">
          <xdr:nvSpPr>
            <xdr:cNvPr id="12397" name="Check Box 109" hidden="1">
              <a:extLst>
                <a:ext uri="{63B3BB69-23CF-44E3-9099-C40C66FF867C}">
                  <a14:compatExt spid="_x0000_s12397"/>
                </a:ext>
                <a:ext uri="{FF2B5EF4-FFF2-40B4-BE49-F238E27FC236}">
                  <a16:creationId xmlns:a16="http://schemas.microsoft.com/office/drawing/2014/main" id="{00000000-0008-0000-0E00-00006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146</xdr:row>
          <xdr:rowOff>142875</xdr:rowOff>
        </xdr:from>
        <xdr:to>
          <xdr:col>17</xdr:col>
          <xdr:colOff>95250</xdr:colOff>
          <xdr:row>148</xdr:row>
          <xdr:rowOff>47625</xdr:rowOff>
        </xdr:to>
        <xdr:sp macro="" textlink="">
          <xdr:nvSpPr>
            <xdr:cNvPr id="12398" name="Check Box 110" hidden="1">
              <a:extLst>
                <a:ext uri="{63B3BB69-23CF-44E3-9099-C40C66FF867C}">
                  <a14:compatExt spid="_x0000_s12398"/>
                </a:ext>
                <a:ext uri="{FF2B5EF4-FFF2-40B4-BE49-F238E27FC236}">
                  <a16:creationId xmlns:a16="http://schemas.microsoft.com/office/drawing/2014/main" id="{00000000-0008-0000-0E00-00006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142875</xdr:rowOff>
        </xdr:from>
        <xdr:to>
          <xdr:col>24</xdr:col>
          <xdr:colOff>95250</xdr:colOff>
          <xdr:row>148</xdr:row>
          <xdr:rowOff>47625</xdr:rowOff>
        </xdr:to>
        <xdr:sp macro="" textlink="">
          <xdr:nvSpPr>
            <xdr:cNvPr id="12399" name="Check Box 111" hidden="1">
              <a:extLst>
                <a:ext uri="{63B3BB69-23CF-44E3-9099-C40C66FF867C}">
                  <a14:compatExt spid="_x0000_s12399"/>
                </a:ext>
                <a:ext uri="{FF2B5EF4-FFF2-40B4-BE49-F238E27FC236}">
                  <a16:creationId xmlns:a16="http://schemas.microsoft.com/office/drawing/2014/main" id="{00000000-0008-0000-0E00-00006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154</xdr:row>
          <xdr:rowOff>133350</xdr:rowOff>
        </xdr:from>
        <xdr:to>
          <xdr:col>21</xdr:col>
          <xdr:colOff>76200</xdr:colOff>
          <xdr:row>156</xdr:row>
          <xdr:rowOff>38100</xdr:rowOff>
        </xdr:to>
        <xdr:sp macro="" textlink="">
          <xdr:nvSpPr>
            <xdr:cNvPr id="12400" name="Check Box 112" hidden="1">
              <a:extLst>
                <a:ext uri="{63B3BB69-23CF-44E3-9099-C40C66FF867C}">
                  <a14:compatExt spid="_x0000_s12400"/>
                </a:ext>
                <a:ext uri="{FF2B5EF4-FFF2-40B4-BE49-F238E27FC236}">
                  <a16:creationId xmlns:a16="http://schemas.microsoft.com/office/drawing/2014/main" id="{00000000-0008-0000-0E00-00007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154</xdr:row>
          <xdr:rowOff>133350</xdr:rowOff>
        </xdr:from>
        <xdr:to>
          <xdr:col>27</xdr:col>
          <xdr:colOff>76200</xdr:colOff>
          <xdr:row>156</xdr:row>
          <xdr:rowOff>38100</xdr:rowOff>
        </xdr:to>
        <xdr:sp macro="" textlink="">
          <xdr:nvSpPr>
            <xdr:cNvPr id="12401" name="Check Box 113" hidden="1">
              <a:extLst>
                <a:ext uri="{63B3BB69-23CF-44E3-9099-C40C66FF867C}">
                  <a14:compatExt spid="_x0000_s12401"/>
                </a:ext>
                <a:ext uri="{FF2B5EF4-FFF2-40B4-BE49-F238E27FC236}">
                  <a16:creationId xmlns:a16="http://schemas.microsoft.com/office/drawing/2014/main" id="{00000000-0008-0000-0E00-00007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154</xdr:row>
          <xdr:rowOff>133350</xdr:rowOff>
        </xdr:from>
        <xdr:to>
          <xdr:col>33</xdr:col>
          <xdr:colOff>76200</xdr:colOff>
          <xdr:row>156</xdr:row>
          <xdr:rowOff>38100</xdr:rowOff>
        </xdr:to>
        <xdr:sp macro="" textlink="">
          <xdr:nvSpPr>
            <xdr:cNvPr id="12402" name="Check Box 114" hidden="1">
              <a:extLst>
                <a:ext uri="{63B3BB69-23CF-44E3-9099-C40C66FF867C}">
                  <a14:compatExt spid="_x0000_s12402"/>
                </a:ext>
                <a:ext uri="{FF2B5EF4-FFF2-40B4-BE49-F238E27FC236}">
                  <a16:creationId xmlns:a16="http://schemas.microsoft.com/office/drawing/2014/main" id="{00000000-0008-0000-0E00-00007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155</xdr:row>
          <xdr:rowOff>133350</xdr:rowOff>
        </xdr:from>
        <xdr:to>
          <xdr:col>27</xdr:col>
          <xdr:colOff>76200</xdr:colOff>
          <xdr:row>157</xdr:row>
          <xdr:rowOff>38100</xdr:rowOff>
        </xdr:to>
        <xdr:sp macro="" textlink="">
          <xdr:nvSpPr>
            <xdr:cNvPr id="12403" name="Check Box 115" hidden="1">
              <a:extLst>
                <a:ext uri="{63B3BB69-23CF-44E3-9099-C40C66FF867C}">
                  <a14:compatExt spid="_x0000_s12403"/>
                </a:ext>
                <a:ext uri="{FF2B5EF4-FFF2-40B4-BE49-F238E27FC236}">
                  <a16:creationId xmlns:a16="http://schemas.microsoft.com/office/drawing/2014/main" id="{00000000-0008-0000-0E00-00007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155</xdr:row>
          <xdr:rowOff>133350</xdr:rowOff>
        </xdr:from>
        <xdr:to>
          <xdr:col>33</xdr:col>
          <xdr:colOff>76200</xdr:colOff>
          <xdr:row>157</xdr:row>
          <xdr:rowOff>38100</xdr:rowOff>
        </xdr:to>
        <xdr:sp macro="" textlink="">
          <xdr:nvSpPr>
            <xdr:cNvPr id="12404" name="Check Box 116" hidden="1">
              <a:extLst>
                <a:ext uri="{63B3BB69-23CF-44E3-9099-C40C66FF867C}">
                  <a14:compatExt spid="_x0000_s12404"/>
                </a:ext>
                <a:ext uri="{FF2B5EF4-FFF2-40B4-BE49-F238E27FC236}">
                  <a16:creationId xmlns:a16="http://schemas.microsoft.com/office/drawing/2014/main" id="{00000000-0008-0000-0E00-00007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156</xdr:row>
          <xdr:rowOff>142875</xdr:rowOff>
        </xdr:from>
        <xdr:to>
          <xdr:col>13</xdr:col>
          <xdr:colOff>95250</xdr:colOff>
          <xdr:row>158</xdr:row>
          <xdr:rowOff>47625</xdr:rowOff>
        </xdr:to>
        <xdr:sp macro="" textlink="">
          <xdr:nvSpPr>
            <xdr:cNvPr id="12405" name="Check Box 117" hidden="1">
              <a:extLst>
                <a:ext uri="{63B3BB69-23CF-44E3-9099-C40C66FF867C}">
                  <a14:compatExt spid="_x0000_s12405"/>
                </a:ext>
                <a:ext uri="{FF2B5EF4-FFF2-40B4-BE49-F238E27FC236}">
                  <a16:creationId xmlns:a16="http://schemas.microsoft.com/office/drawing/2014/main" id="{00000000-0008-0000-0E00-00007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156</xdr:row>
          <xdr:rowOff>142875</xdr:rowOff>
        </xdr:from>
        <xdr:to>
          <xdr:col>23</xdr:col>
          <xdr:colOff>95250</xdr:colOff>
          <xdr:row>158</xdr:row>
          <xdr:rowOff>47625</xdr:rowOff>
        </xdr:to>
        <xdr:sp macro="" textlink="">
          <xdr:nvSpPr>
            <xdr:cNvPr id="12406" name="Check Box 118" hidden="1">
              <a:extLst>
                <a:ext uri="{63B3BB69-23CF-44E3-9099-C40C66FF867C}">
                  <a14:compatExt spid="_x0000_s12406"/>
                </a:ext>
                <a:ext uri="{FF2B5EF4-FFF2-40B4-BE49-F238E27FC236}">
                  <a16:creationId xmlns:a16="http://schemas.microsoft.com/office/drawing/2014/main" id="{00000000-0008-0000-0E00-00007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142875</xdr:colOff>
          <xdr:row>156</xdr:row>
          <xdr:rowOff>133350</xdr:rowOff>
        </xdr:from>
        <xdr:to>
          <xdr:col>31</xdr:col>
          <xdr:colOff>104775</xdr:colOff>
          <xdr:row>158</xdr:row>
          <xdr:rowOff>38100</xdr:rowOff>
        </xdr:to>
        <xdr:sp macro="" textlink="">
          <xdr:nvSpPr>
            <xdr:cNvPr id="12407" name="Check Box 119" hidden="1">
              <a:extLst>
                <a:ext uri="{63B3BB69-23CF-44E3-9099-C40C66FF867C}">
                  <a14:compatExt spid="_x0000_s12407"/>
                </a:ext>
                <a:ext uri="{FF2B5EF4-FFF2-40B4-BE49-F238E27FC236}">
                  <a16:creationId xmlns:a16="http://schemas.microsoft.com/office/drawing/2014/main" id="{00000000-0008-0000-0E00-00007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157</xdr:row>
          <xdr:rowOff>133350</xdr:rowOff>
        </xdr:from>
        <xdr:to>
          <xdr:col>13</xdr:col>
          <xdr:colOff>95250</xdr:colOff>
          <xdr:row>159</xdr:row>
          <xdr:rowOff>38100</xdr:rowOff>
        </xdr:to>
        <xdr:sp macro="" textlink="">
          <xdr:nvSpPr>
            <xdr:cNvPr id="12408" name="Check Box 120" hidden="1">
              <a:extLst>
                <a:ext uri="{63B3BB69-23CF-44E3-9099-C40C66FF867C}">
                  <a14:compatExt spid="_x0000_s12408"/>
                </a:ext>
                <a:ext uri="{FF2B5EF4-FFF2-40B4-BE49-F238E27FC236}">
                  <a16:creationId xmlns:a16="http://schemas.microsoft.com/office/drawing/2014/main" id="{00000000-0008-0000-0E00-00007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157</xdr:row>
          <xdr:rowOff>142875</xdr:rowOff>
        </xdr:from>
        <xdr:to>
          <xdr:col>25</xdr:col>
          <xdr:colOff>95250</xdr:colOff>
          <xdr:row>159</xdr:row>
          <xdr:rowOff>47625</xdr:rowOff>
        </xdr:to>
        <xdr:sp macro="" textlink="">
          <xdr:nvSpPr>
            <xdr:cNvPr id="12409" name="Check Box 121" hidden="1">
              <a:extLst>
                <a:ext uri="{63B3BB69-23CF-44E3-9099-C40C66FF867C}">
                  <a14:compatExt spid="_x0000_s12409"/>
                </a:ext>
                <a:ext uri="{FF2B5EF4-FFF2-40B4-BE49-F238E27FC236}">
                  <a16:creationId xmlns:a16="http://schemas.microsoft.com/office/drawing/2014/main" id="{00000000-0008-0000-0E00-00007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158</xdr:row>
          <xdr:rowOff>142875</xdr:rowOff>
        </xdr:from>
        <xdr:to>
          <xdr:col>13</xdr:col>
          <xdr:colOff>95250</xdr:colOff>
          <xdr:row>160</xdr:row>
          <xdr:rowOff>47625</xdr:rowOff>
        </xdr:to>
        <xdr:sp macro="" textlink="">
          <xdr:nvSpPr>
            <xdr:cNvPr id="12410" name="Check Box 122" hidden="1">
              <a:extLst>
                <a:ext uri="{63B3BB69-23CF-44E3-9099-C40C66FF867C}">
                  <a14:compatExt spid="_x0000_s12410"/>
                </a:ext>
                <a:ext uri="{FF2B5EF4-FFF2-40B4-BE49-F238E27FC236}">
                  <a16:creationId xmlns:a16="http://schemas.microsoft.com/office/drawing/2014/main" id="{00000000-0008-0000-0E00-00007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158</xdr:row>
          <xdr:rowOff>142875</xdr:rowOff>
        </xdr:from>
        <xdr:to>
          <xdr:col>22</xdr:col>
          <xdr:colOff>95250</xdr:colOff>
          <xdr:row>160</xdr:row>
          <xdr:rowOff>47625</xdr:rowOff>
        </xdr:to>
        <xdr:sp macro="" textlink="">
          <xdr:nvSpPr>
            <xdr:cNvPr id="12411" name="Check Box 123" hidden="1">
              <a:extLst>
                <a:ext uri="{63B3BB69-23CF-44E3-9099-C40C66FF867C}">
                  <a14:compatExt spid="_x0000_s12411"/>
                </a:ext>
                <a:ext uri="{FF2B5EF4-FFF2-40B4-BE49-F238E27FC236}">
                  <a16:creationId xmlns:a16="http://schemas.microsoft.com/office/drawing/2014/main" id="{00000000-0008-0000-0E00-00007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158</xdr:row>
          <xdr:rowOff>142875</xdr:rowOff>
        </xdr:from>
        <xdr:to>
          <xdr:col>33</xdr:col>
          <xdr:colOff>95250</xdr:colOff>
          <xdr:row>160</xdr:row>
          <xdr:rowOff>47625</xdr:rowOff>
        </xdr:to>
        <xdr:sp macro="" textlink="">
          <xdr:nvSpPr>
            <xdr:cNvPr id="12412" name="Check Box 124" hidden="1">
              <a:extLst>
                <a:ext uri="{63B3BB69-23CF-44E3-9099-C40C66FF867C}">
                  <a14:compatExt spid="_x0000_s12412"/>
                </a:ext>
                <a:ext uri="{FF2B5EF4-FFF2-40B4-BE49-F238E27FC236}">
                  <a16:creationId xmlns:a16="http://schemas.microsoft.com/office/drawing/2014/main" id="{00000000-0008-0000-0E00-00007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159</xdr:row>
          <xdr:rowOff>142875</xdr:rowOff>
        </xdr:from>
        <xdr:to>
          <xdr:col>11</xdr:col>
          <xdr:colOff>95250</xdr:colOff>
          <xdr:row>161</xdr:row>
          <xdr:rowOff>47625</xdr:rowOff>
        </xdr:to>
        <xdr:sp macro="" textlink="">
          <xdr:nvSpPr>
            <xdr:cNvPr id="12413" name="Check Box 125" hidden="1">
              <a:extLst>
                <a:ext uri="{63B3BB69-23CF-44E3-9099-C40C66FF867C}">
                  <a14:compatExt spid="_x0000_s12413"/>
                </a:ext>
                <a:ext uri="{FF2B5EF4-FFF2-40B4-BE49-F238E27FC236}">
                  <a16:creationId xmlns:a16="http://schemas.microsoft.com/office/drawing/2014/main" id="{00000000-0008-0000-0E00-00007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159</xdr:row>
          <xdr:rowOff>142875</xdr:rowOff>
        </xdr:from>
        <xdr:to>
          <xdr:col>20</xdr:col>
          <xdr:colOff>95250</xdr:colOff>
          <xdr:row>161</xdr:row>
          <xdr:rowOff>47625</xdr:rowOff>
        </xdr:to>
        <xdr:sp macro="" textlink="">
          <xdr:nvSpPr>
            <xdr:cNvPr id="12414" name="Check Box 126" hidden="1">
              <a:extLst>
                <a:ext uri="{63B3BB69-23CF-44E3-9099-C40C66FF867C}">
                  <a14:compatExt spid="_x0000_s12414"/>
                </a:ext>
                <a:ext uri="{FF2B5EF4-FFF2-40B4-BE49-F238E27FC236}">
                  <a16:creationId xmlns:a16="http://schemas.microsoft.com/office/drawing/2014/main" id="{00000000-0008-0000-0E00-00007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159</xdr:row>
          <xdr:rowOff>142875</xdr:rowOff>
        </xdr:from>
        <xdr:to>
          <xdr:col>29</xdr:col>
          <xdr:colOff>104775</xdr:colOff>
          <xdr:row>161</xdr:row>
          <xdr:rowOff>47625</xdr:rowOff>
        </xdr:to>
        <xdr:sp macro="" textlink="">
          <xdr:nvSpPr>
            <xdr:cNvPr id="12415" name="Check Box 127" hidden="1">
              <a:extLst>
                <a:ext uri="{63B3BB69-23CF-44E3-9099-C40C66FF867C}">
                  <a14:compatExt spid="_x0000_s12415"/>
                </a:ext>
                <a:ext uri="{FF2B5EF4-FFF2-40B4-BE49-F238E27FC236}">
                  <a16:creationId xmlns:a16="http://schemas.microsoft.com/office/drawing/2014/main" id="{00000000-0008-0000-0E00-00007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160</xdr:row>
          <xdr:rowOff>133350</xdr:rowOff>
        </xdr:from>
        <xdr:to>
          <xdr:col>12</xdr:col>
          <xdr:colOff>95250</xdr:colOff>
          <xdr:row>162</xdr:row>
          <xdr:rowOff>38100</xdr:rowOff>
        </xdr:to>
        <xdr:sp macro="" textlink="">
          <xdr:nvSpPr>
            <xdr:cNvPr id="12416" name="Check Box 128" hidden="1">
              <a:extLst>
                <a:ext uri="{63B3BB69-23CF-44E3-9099-C40C66FF867C}">
                  <a14:compatExt spid="_x0000_s12416"/>
                </a:ext>
                <a:ext uri="{FF2B5EF4-FFF2-40B4-BE49-F238E27FC236}">
                  <a16:creationId xmlns:a16="http://schemas.microsoft.com/office/drawing/2014/main" id="{00000000-0008-0000-0E00-00008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160</xdr:row>
          <xdr:rowOff>133350</xdr:rowOff>
        </xdr:from>
        <xdr:to>
          <xdr:col>22</xdr:col>
          <xdr:colOff>95250</xdr:colOff>
          <xdr:row>162</xdr:row>
          <xdr:rowOff>38100</xdr:rowOff>
        </xdr:to>
        <xdr:sp macro="" textlink="">
          <xdr:nvSpPr>
            <xdr:cNvPr id="12417" name="Check Box 129" hidden="1">
              <a:extLst>
                <a:ext uri="{63B3BB69-23CF-44E3-9099-C40C66FF867C}">
                  <a14:compatExt spid="_x0000_s12417"/>
                </a:ext>
                <a:ext uri="{FF2B5EF4-FFF2-40B4-BE49-F238E27FC236}">
                  <a16:creationId xmlns:a16="http://schemas.microsoft.com/office/drawing/2014/main" id="{00000000-0008-0000-0E00-00008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133350</xdr:colOff>
          <xdr:row>160</xdr:row>
          <xdr:rowOff>142875</xdr:rowOff>
        </xdr:from>
        <xdr:to>
          <xdr:col>32</xdr:col>
          <xdr:colOff>95250</xdr:colOff>
          <xdr:row>162</xdr:row>
          <xdr:rowOff>47625</xdr:rowOff>
        </xdr:to>
        <xdr:sp macro="" textlink="">
          <xdr:nvSpPr>
            <xdr:cNvPr id="12418" name="Check Box 130" hidden="1">
              <a:extLst>
                <a:ext uri="{63B3BB69-23CF-44E3-9099-C40C66FF867C}">
                  <a14:compatExt spid="_x0000_s12418"/>
                </a:ext>
                <a:ext uri="{FF2B5EF4-FFF2-40B4-BE49-F238E27FC236}">
                  <a16:creationId xmlns:a16="http://schemas.microsoft.com/office/drawing/2014/main" id="{00000000-0008-0000-0E00-00008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161</xdr:row>
          <xdr:rowOff>142875</xdr:rowOff>
        </xdr:from>
        <xdr:to>
          <xdr:col>10</xdr:col>
          <xdr:colOff>85725</xdr:colOff>
          <xdr:row>163</xdr:row>
          <xdr:rowOff>47625</xdr:rowOff>
        </xdr:to>
        <xdr:sp macro="" textlink="">
          <xdr:nvSpPr>
            <xdr:cNvPr id="12419" name="Check Box 131" hidden="1">
              <a:extLst>
                <a:ext uri="{63B3BB69-23CF-44E3-9099-C40C66FF867C}">
                  <a14:compatExt spid="_x0000_s12419"/>
                </a:ext>
                <a:ext uri="{FF2B5EF4-FFF2-40B4-BE49-F238E27FC236}">
                  <a16:creationId xmlns:a16="http://schemas.microsoft.com/office/drawing/2014/main" id="{00000000-0008-0000-0E00-00008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161</xdr:row>
          <xdr:rowOff>142875</xdr:rowOff>
        </xdr:from>
        <xdr:to>
          <xdr:col>17</xdr:col>
          <xdr:colOff>95250</xdr:colOff>
          <xdr:row>163</xdr:row>
          <xdr:rowOff>47625</xdr:rowOff>
        </xdr:to>
        <xdr:sp macro="" textlink="">
          <xdr:nvSpPr>
            <xdr:cNvPr id="12420" name="Check Box 132" hidden="1">
              <a:extLst>
                <a:ext uri="{63B3BB69-23CF-44E3-9099-C40C66FF867C}">
                  <a14:compatExt spid="_x0000_s12420"/>
                </a:ext>
                <a:ext uri="{FF2B5EF4-FFF2-40B4-BE49-F238E27FC236}">
                  <a16:creationId xmlns:a16="http://schemas.microsoft.com/office/drawing/2014/main" id="{00000000-0008-0000-0E00-00008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161</xdr:row>
          <xdr:rowOff>142875</xdr:rowOff>
        </xdr:from>
        <xdr:to>
          <xdr:col>24</xdr:col>
          <xdr:colOff>95250</xdr:colOff>
          <xdr:row>163</xdr:row>
          <xdr:rowOff>47625</xdr:rowOff>
        </xdr:to>
        <xdr:sp macro="" textlink="">
          <xdr:nvSpPr>
            <xdr:cNvPr id="12421" name="Check Box 133" hidden="1">
              <a:extLst>
                <a:ext uri="{63B3BB69-23CF-44E3-9099-C40C66FF867C}">
                  <a14:compatExt spid="_x0000_s12421"/>
                </a:ext>
                <a:ext uri="{FF2B5EF4-FFF2-40B4-BE49-F238E27FC236}">
                  <a16:creationId xmlns:a16="http://schemas.microsoft.com/office/drawing/2014/main" id="{00000000-0008-0000-0E00-00008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276225</xdr:colOff>
      <xdr:row>177</xdr:row>
      <xdr:rowOff>133351</xdr:rowOff>
    </xdr:from>
    <xdr:to>
      <xdr:col>51</xdr:col>
      <xdr:colOff>95250</xdr:colOff>
      <xdr:row>187</xdr:row>
      <xdr:rowOff>9524</xdr:rowOff>
    </xdr:to>
    <xdr:sp macro="" textlink="">
      <xdr:nvSpPr>
        <xdr:cNvPr id="141" name="四角形吹き出し 18">
          <a:extLst>
            <a:ext uri="{FF2B5EF4-FFF2-40B4-BE49-F238E27FC236}">
              <a16:creationId xmlns:a16="http://schemas.microsoft.com/office/drawing/2014/main" id="{00000000-0008-0000-0E00-00008D000000}"/>
            </a:ext>
          </a:extLst>
        </xdr:cNvPr>
        <xdr:cNvSpPr/>
      </xdr:nvSpPr>
      <xdr:spPr>
        <a:xfrm>
          <a:off x="6848475" y="27146251"/>
          <a:ext cx="3248025" cy="1590673"/>
        </a:xfrm>
        <a:prstGeom prst="wedgeRectCallout">
          <a:avLst>
            <a:gd name="adj1" fmla="val -50059"/>
            <a:gd name="adj2" fmla="val -222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a:t>
          </a:r>
          <a:r>
            <a:rPr kumimoji="1" lang="ja-JP" altLang="en-US" sz="1400" b="1">
              <a:solidFill>
                <a:srgbClr val="FF0000"/>
              </a:solidFill>
            </a:rPr>
            <a:t>項目の選択指示方法</a:t>
          </a:r>
          <a:r>
            <a:rPr kumimoji="1" lang="en-US" altLang="ja-JP" sz="1400" b="1">
              <a:solidFill>
                <a:srgbClr val="FF0000"/>
              </a:solidFill>
            </a:rPr>
            <a:t>】</a:t>
          </a:r>
        </a:p>
        <a:p>
          <a:pPr algn="l"/>
          <a:r>
            <a:rPr kumimoji="1" lang="ja-JP" altLang="en-US" sz="1400" b="1">
              <a:solidFill>
                <a:srgbClr val="FF0000"/>
              </a:solidFill>
            </a:rPr>
            <a:t>項目を選択するには、選択する</a:t>
          </a:r>
          <a:endParaRPr kumimoji="1" lang="en-US" altLang="ja-JP" sz="1400" b="1">
            <a:solidFill>
              <a:srgbClr val="FF0000"/>
            </a:solidFill>
          </a:endParaRPr>
        </a:p>
        <a:p>
          <a:pPr algn="l"/>
          <a:r>
            <a:rPr kumimoji="1" lang="ja-JP" altLang="en-US" sz="1400" b="1">
              <a:solidFill>
                <a:srgbClr val="FF0000"/>
              </a:solidFill>
            </a:rPr>
            <a:t>項目番号の前にある□を</a:t>
          </a:r>
          <a:endParaRPr kumimoji="1" lang="en-US" altLang="ja-JP" sz="1400" b="1">
            <a:solidFill>
              <a:srgbClr val="FF0000"/>
            </a:solidFill>
          </a:endParaRPr>
        </a:p>
        <a:p>
          <a:pPr algn="l"/>
          <a:r>
            <a:rPr kumimoji="1" lang="ja-JP" altLang="en-US" sz="1400" b="1">
              <a:solidFill>
                <a:srgbClr val="FF0000"/>
              </a:solidFill>
            </a:rPr>
            <a:t>クリックしレ点マークを付けます。</a:t>
          </a:r>
          <a:endParaRPr kumimoji="1" lang="en-US" altLang="ja-JP" sz="1400" b="1">
            <a:solidFill>
              <a:srgbClr val="FF0000"/>
            </a:solidFill>
          </a:endParaRPr>
        </a:p>
        <a:p>
          <a:pPr algn="l"/>
          <a:endParaRPr kumimoji="1" lang="ja-JP" altLang="en-US" sz="14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133350</xdr:colOff>
          <xdr:row>177</xdr:row>
          <xdr:rowOff>133350</xdr:rowOff>
        </xdr:from>
        <xdr:to>
          <xdr:col>13</xdr:col>
          <xdr:colOff>9525</xdr:colOff>
          <xdr:row>179</xdr:row>
          <xdr:rowOff>38100</xdr:rowOff>
        </xdr:to>
        <xdr:sp macro="" textlink="">
          <xdr:nvSpPr>
            <xdr:cNvPr id="12422" name="Check Box 134" hidden="1">
              <a:extLst>
                <a:ext uri="{63B3BB69-23CF-44E3-9099-C40C66FF867C}">
                  <a14:compatExt spid="_x0000_s12422"/>
                </a:ext>
                <a:ext uri="{FF2B5EF4-FFF2-40B4-BE49-F238E27FC236}">
                  <a16:creationId xmlns:a16="http://schemas.microsoft.com/office/drawing/2014/main" id="{00000000-0008-0000-0E00-00008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177</xdr:row>
          <xdr:rowOff>133350</xdr:rowOff>
        </xdr:from>
        <xdr:to>
          <xdr:col>28</xdr:col>
          <xdr:colOff>19050</xdr:colOff>
          <xdr:row>179</xdr:row>
          <xdr:rowOff>38100</xdr:rowOff>
        </xdr:to>
        <xdr:sp macro="" textlink="">
          <xdr:nvSpPr>
            <xdr:cNvPr id="12423" name="Check Box 135" hidden="1">
              <a:extLst>
                <a:ext uri="{63B3BB69-23CF-44E3-9099-C40C66FF867C}">
                  <a14:compatExt spid="_x0000_s12423"/>
                </a:ext>
                <a:ext uri="{FF2B5EF4-FFF2-40B4-BE49-F238E27FC236}">
                  <a16:creationId xmlns:a16="http://schemas.microsoft.com/office/drawing/2014/main" id="{00000000-0008-0000-0E00-00008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179</xdr:row>
          <xdr:rowOff>133350</xdr:rowOff>
        </xdr:from>
        <xdr:to>
          <xdr:col>13</xdr:col>
          <xdr:colOff>9525</xdr:colOff>
          <xdr:row>181</xdr:row>
          <xdr:rowOff>38100</xdr:rowOff>
        </xdr:to>
        <xdr:sp macro="" textlink="">
          <xdr:nvSpPr>
            <xdr:cNvPr id="12424" name="Check Box 136" hidden="1">
              <a:extLst>
                <a:ext uri="{63B3BB69-23CF-44E3-9099-C40C66FF867C}">
                  <a14:compatExt spid="_x0000_s12424"/>
                </a:ext>
                <a:ext uri="{FF2B5EF4-FFF2-40B4-BE49-F238E27FC236}">
                  <a16:creationId xmlns:a16="http://schemas.microsoft.com/office/drawing/2014/main" id="{00000000-0008-0000-0E00-00008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179</xdr:row>
          <xdr:rowOff>133350</xdr:rowOff>
        </xdr:from>
        <xdr:to>
          <xdr:col>28</xdr:col>
          <xdr:colOff>19050</xdr:colOff>
          <xdr:row>181</xdr:row>
          <xdr:rowOff>38100</xdr:rowOff>
        </xdr:to>
        <xdr:sp macro="" textlink="">
          <xdr:nvSpPr>
            <xdr:cNvPr id="12425" name="Check Box 137" hidden="1">
              <a:extLst>
                <a:ext uri="{63B3BB69-23CF-44E3-9099-C40C66FF867C}">
                  <a14:compatExt spid="_x0000_s12425"/>
                </a:ext>
                <a:ext uri="{FF2B5EF4-FFF2-40B4-BE49-F238E27FC236}">
                  <a16:creationId xmlns:a16="http://schemas.microsoft.com/office/drawing/2014/main" id="{00000000-0008-0000-0E00-00008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185</xdr:row>
          <xdr:rowOff>142875</xdr:rowOff>
        </xdr:from>
        <xdr:to>
          <xdr:col>15</xdr:col>
          <xdr:colOff>9525</xdr:colOff>
          <xdr:row>187</xdr:row>
          <xdr:rowOff>47625</xdr:rowOff>
        </xdr:to>
        <xdr:sp macro="" textlink="">
          <xdr:nvSpPr>
            <xdr:cNvPr id="12426" name="Check Box 138" hidden="1">
              <a:extLst>
                <a:ext uri="{63B3BB69-23CF-44E3-9099-C40C66FF867C}">
                  <a14:compatExt spid="_x0000_s12426"/>
                </a:ext>
                <a:ext uri="{FF2B5EF4-FFF2-40B4-BE49-F238E27FC236}">
                  <a16:creationId xmlns:a16="http://schemas.microsoft.com/office/drawing/2014/main" id="{00000000-0008-0000-0E00-00008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185</xdr:row>
          <xdr:rowOff>142875</xdr:rowOff>
        </xdr:from>
        <xdr:to>
          <xdr:col>22</xdr:col>
          <xdr:colOff>9525</xdr:colOff>
          <xdr:row>187</xdr:row>
          <xdr:rowOff>47625</xdr:rowOff>
        </xdr:to>
        <xdr:sp macro="" textlink="">
          <xdr:nvSpPr>
            <xdr:cNvPr id="12427" name="Check Box 139" hidden="1">
              <a:extLst>
                <a:ext uri="{63B3BB69-23CF-44E3-9099-C40C66FF867C}">
                  <a14:compatExt spid="_x0000_s12427"/>
                </a:ext>
                <a:ext uri="{FF2B5EF4-FFF2-40B4-BE49-F238E27FC236}">
                  <a16:creationId xmlns:a16="http://schemas.microsoft.com/office/drawing/2014/main" id="{00000000-0008-0000-0E00-00008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185</xdr:row>
          <xdr:rowOff>142875</xdr:rowOff>
        </xdr:from>
        <xdr:to>
          <xdr:col>29</xdr:col>
          <xdr:colOff>19050</xdr:colOff>
          <xdr:row>187</xdr:row>
          <xdr:rowOff>47625</xdr:rowOff>
        </xdr:to>
        <xdr:sp macro="" textlink="">
          <xdr:nvSpPr>
            <xdr:cNvPr id="12428" name="Check Box 140" hidden="1">
              <a:extLst>
                <a:ext uri="{63B3BB69-23CF-44E3-9099-C40C66FF867C}">
                  <a14:compatExt spid="_x0000_s12428"/>
                </a:ext>
                <a:ext uri="{FF2B5EF4-FFF2-40B4-BE49-F238E27FC236}">
                  <a16:creationId xmlns:a16="http://schemas.microsoft.com/office/drawing/2014/main" id="{00000000-0008-0000-0E00-00008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131</xdr:row>
          <xdr:rowOff>104775</xdr:rowOff>
        </xdr:from>
        <xdr:to>
          <xdr:col>39</xdr:col>
          <xdr:colOff>66675</xdr:colOff>
          <xdr:row>133</xdr:row>
          <xdr:rowOff>85725</xdr:rowOff>
        </xdr:to>
        <xdr:sp macro="" textlink="">
          <xdr:nvSpPr>
            <xdr:cNvPr id="12429" name="Check Box 141" hidden="1">
              <a:extLst>
                <a:ext uri="{63B3BB69-23CF-44E3-9099-C40C66FF867C}">
                  <a14:compatExt spid="_x0000_s12429"/>
                </a:ext>
                <a:ext uri="{FF2B5EF4-FFF2-40B4-BE49-F238E27FC236}">
                  <a16:creationId xmlns:a16="http://schemas.microsoft.com/office/drawing/2014/main" id="{00000000-0008-0000-0E00-00008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146</xdr:row>
          <xdr:rowOff>142875</xdr:rowOff>
        </xdr:from>
        <xdr:to>
          <xdr:col>34</xdr:col>
          <xdr:colOff>114300</xdr:colOff>
          <xdr:row>148</xdr:row>
          <xdr:rowOff>47625</xdr:rowOff>
        </xdr:to>
        <xdr:sp macro="" textlink="">
          <xdr:nvSpPr>
            <xdr:cNvPr id="12430" name="Check Box 142" hidden="1">
              <a:extLst>
                <a:ext uri="{63B3BB69-23CF-44E3-9099-C40C66FF867C}">
                  <a14:compatExt spid="_x0000_s12430"/>
                </a:ext>
                <a:ext uri="{FF2B5EF4-FFF2-40B4-BE49-F238E27FC236}">
                  <a16:creationId xmlns:a16="http://schemas.microsoft.com/office/drawing/2014/main" id="{00000000-0008-0000-0E00-00008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161</xdr:row>
          <xdr:rowOff>142875</xdr:rowOff>
        </xdr:from>
        <xdr:to>
          <xdr:col>34</xdr:col>
          <xdr:colOff>19050</xdr:colOff>
          <xdr:row>163</xdr:row>
          <xdr:rowOff>47625</xdr:rowOff>
        </xdr:to>
        <xdr:sp macro="" textlink="">
          <xdr:nvSpPr>
            <xdr:cNvPr id="12431" name="Check Box 143" hidden="1">
              <a:extLst>
                <a:ext uri="{63B3BB69-23CF-44E3-9099-C40C66FF867C}">
                  <a14:compatExt spid="_x0000_s12431"/>
                </a:ext>
                <a:ext uri="{FF2B5EF4-FFF2-40B4-BE49-F238E27FC236}">
                  <a16:creationId xmlns:a16="http://schemas.microsoft.com/office/drawing/2014/main" id="{00000000-0008-0000-0E00-00008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222738</xdr:colOff>
      <xdr:row>63</xdr:row>
      <xdr:rowOff>97844</xdr:rowOff>
    </xdr:from>
    <xdr:to>
      <xdr:col>51</xdr:col>
      <xdr:colOff>22713</xdr:colOff>
      <xdr:row>67</xdr:row>
      <xdr:rowOff>40105</xdr:rowOff>
    </xdr:to>
    <xdr:sp macro="" textlink="">
      <xdr:nvSpPr>
        <xdr:cNvPr id="149" name="四角形吹き出し 21">
          <a:extLst>
            <a:ext uri="{FF2B5EF4-FFF2-40B4-BE49-F238E27FC236}">
              <a16:creationId xmlns:a16="http://schemas.microsoft.com/office/drawing/2014/main" id="{00000000-0008-0000-0E00-000095000000}"/>
            </a:ext>
          </a:extLst>
        </xdr:cNvPr>
        <xdr:cNvSpPr/>
      </xdr:nvSpPr>
      <xdr:spPr>
        <a:xfrm>
          <a:off x="6679685" y="9392239"/>
          <a:ext cx="3208923" cy="624050"/>
        </a:xfrm>
        <a:prstGeom prst="wedgeRectCallout">
          <a:avLst>
            <a:gd name="adj1" fmla="val -57893"/>
            <a:gd name="adj2" fmla="val -2573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【2.</a:t>
          </a:r>
          <a:r>
            <a:rPr kumimoji="1" lang="ja-JP" altLang="en-US" sz="1400" b="1">
              <a:solidFill>
                <a:srgbClr val="FF0000"/>
              </a:solidFill>
              <a:latin typeface="+mn-ea"/>
              <a:ea typeface="+mn-ea"/>
            </a:rPr>
            <a:t>建築主</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イで</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会社を選択した場合に記入します。</a:t>
          </a:r>
        </a:p>
      </xdr:txBody>
    </xdr:sp>
    <xdr:clientData/>
  </xdr:twoCellAnchor>
  <xdr:twoCellAnchor>
    <xdr:from>
      <xdr:col>46</xdr:col>
      <xdr:colOff>232764</xdr:colOff>
      <xdr:row>82</xdr:row>
      <xdr:rowOff>57738</xdr:rowOff>
    </xdr:from>
    <xdr:to>
      <xdr:col>51</xdr:col>
      <xdr:colOff>32739</xdr:colOff>
      <xdr:row>84</xdr:row>
      <xdr:rowOff>60158</xdr:rowOff>
    </xdr:to>
    <xdr:sp macro="" textlink="">
      <xdr:nvSpPr>
        <xdr:cNvPr id="150" name="四角形吹き出し 21">
          <a:extLst>
            <a:ext uri="{FF2B5EF4-FFF2-40B4-BE49-F238E27FC236}">
              <a16:creationId xmlns:a16="http://schemas.microsoft.com/office/drawing/2014/main" id="{00000000-0008-0000-0E00-000096000000}"/>
            </a:ext>
          </a:extLst>
        </xdr:cNvPr>
        <xdr:cNvSpPr/>
      </xdr:nvSpPr>
      <xdr:spPr>
        <a:xfrm>
          <a:off x="6689711" y="12049212"/>
          <a:ext cx="3208923" cy="343314"/>
        </a:xfrm>
        <a:prstGeom prst="wedgeRectCallout">
          <a:avLst>
            <a:gd name="adj1" fmla="val -58205"/>
            <a:gd name="adj2" fmla="val -216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mn-ea"/>
              <a:ea typeface="+mn-ea"/>
            </a:rPr>
            <a:t>工事届の番号</a:t>
          </a:r>
          <a:r>
            <a:rPr kumimoji="1" lang="en-US" altLang="ja-JP" sz="1400" b="1">
              <a:solidFill>
                <a:srgbClr val="FF0000"/>
              </a:solidFill>
              <a:latin typeface="+mn-ea"/>
              <a:ea typeface="+mn-ea"/>
            </a:rPr>
            <a:t>(2</a:t>
          </a:r>
          <a:r>
            <a:rPr kumimoji="1" lang="ja-JP" altLang="en-US" sz="1400" b="1">
              <a:solidFill>
                <a:srgbClr val="FF0000"/>
              </a:solidFill>
              <a:latin typeface="+mn-ea"/>
              <a:ea typeface="+mn-ea"/>
            </a:rPr>
            <a:t>桁</a:t>
          </a:r>
          <a:r>
            <a:rPr kumimoji="1" lang="en-US" altLang="ja-JP" sz="1400" b="1">
              <a:solidFill>
                <a:srgbClr val="FF0000"/>
              </a:solidFill>
              <a:latin typeface="+mn-ea"/>
              <a:ea typeface="+mn-ea"/>
            </a:rPr>
            <a:t>)</a:t>
          </a:r>
          <a:r>
            <a:rPr kumimoji="1" lang="ja-JP" altLang="en-US" sz="1400" b="1">
              <a:solidFill>
                <a:srgbClr val="FF0000"/>
              </a:solidFill>
              <a:latin typeface="+mn-ea"/>
              <a:ea typeface="+mn-ea"/>
            </a:rPr>
            <a:t>を記入します。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0F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工事届（一面）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187591</xdr:colOff>
      <xdr:row>6</xdr:row>
      <xdr:rowOff>35944</xdr:rowOff>
    </xdr:from>
    <xdr:to>
      <xdr:col>51</xdr:col>
      <xdr:colOff>23325</xdr:colOff>
      <xdr:row>7</xdr:row>
      <xdr:rowOff>89861</xdr:rowOff>
    </xdr:to>
    <xdr:sp macro="" textlink="">
      <xdr:nvSpPr>
        <xdr:cNvPr id="44" name="四角形吹き出し 43">
          <a:extLst>
            <a:ext uri="{FF2B5EF4-FFF2-40B4-BE49-F238E27FC236}">
              <a16:creationId xmlns:a16="http://schemas.microsoft.com/office/drawing/2014/main" id="{00000000-0008-0000-1000-00002C000000}"/>
            </a:ext>
          </a:extLst>
        </xdr:cNvPr>
        <xdr:cNvSpPr/>
      </xdr:nvSpPr>
      <xdr:spPr>
        <a:xfrm>
          <a:off x="6779228" y="1072736"/>
          <a:ext cx="3270635" cy="226716"/>
        </a:xfrm>
        <a:prstGeom prst="wedgeRectCallout">
          <a:avLst>
            <a:gd name="adj1" fmla="val -57761"/>
            <a:gd name="adj2" fmla="val -225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196021</xdr:colOff>
      <xdr:row>13</xdr:row>
      <xdr:rowOff>44931</xdr:rowOff>
    </xdr:from>
    <xdr:to>
      <xdr:col>51</xdr:col>
      <xdr:colOff>31755</xdr:colOff>
      <xdr:row>14</xdr:row>
      <xdr:rowOff>105385</xdr:rowOff>
    </xdr:to>
    <xdr:sp macro="" textlink="">
      <xdr:nvSpPr>
        <xdr:cNvPr id="47" name="四角形吹き出し 46">
          <a:extLst>
            <a:ext uri="{FF2B5EF4-FFF2-40B4-BE49-F238E27FC236}">
              <a16:creationId xmlns:a16="http://schemas.microsoft.com/office/drawing/2014/main" id="{00000000-0008-0000-1000-00002F000000}"/>
            </a:ext>
          </a:extLst>
        </xdr:cNvPr>
        <xdr:cNvSpPr/>
      </xdr:nvSpPr>
      <xdr:spPr>
        <a:xfrm>
          <a:off x="6787658" y="2291314"/>
          <a:ext cx="3270635" cy="233252"/>
        </a:xfrm>
        <a:prstGeom prst="wedgeRectCallout">
          <a:avLst>
            <a:gd name="adj1" fmla="val -58038"/>
            <a:gd name="adj2" fmla="val 2610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17</xdr:row>
      <xdr:rowOff>62903</xdr:rowOff>
    </xdr:from>
    <xdr:to>
      <xdr:col>51</xdr:col>
      <xdr:colOff>6465</xdr:colOff>
      <xdr:row>18</xdr:row>
      <xdr:rowOff>143776</xdr:rowOff>
    </xdr:to>
    <xdr:sp macro="" textlink="">
      <xdr:nvSpPr>
        <xdr:cNvPr id="48" name="四角形吹き出し 47">
          <a:extLst>
            <a:ext uri="{FF2B5EF4-FFF2-40B4-BE49-F238E27FC236}">
              <a16:creationId xmlns:a16="http://schemas.microsoft.com/office/drawing/2014/main" id="{00000000-0008-0000-1000-000030000000}"/>
            </a:ext>
          </a:extLst>
        </xdr:cNvPr>
        <xdr:cNvSpPr/>
      </xdr:nvSpPr>
      <xdr:spPr>
        <a:xfrm>
          <a:off x="6784316" y="2965332"/>
          <a:ext cx="3250357" cy="25160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latin typeface="+mj-ea"/>
              <a:ea typeface="+mj-ea"/>
            </a:rPr>
            <a:t>)【3.</a:t>
          </a:r>
          <a:r>
            <a:rPr kumimoji="1" lang="ja-JP" altLang="en-US" sz="1000">
              <a:solidFill>
                <a:schemeClr val="tx1"/>
              </a:solidFill>
              <a:latin typeface="+mj-ea"/>
              <a:ea typeface="+mj-ea"/>
            </a:rPr>
            <a:t>設計者</a:t>
          </a:r>
          <a:r>
            <a:rPr kumimoji="1" lang="en-US" altLang="ja-JP" sz="1000">
              <a:solidFill>
                <a:schemeClr val="tx1"/>
              </a:solidFill>
              <a:latin typeface="+mj-ea"/>
              <a:ea typeface="+mj-ea"/>
            </a:rPr>
            <a:t>】</a:t>
          </a:r>
          <a:r>
            <a:rPr kumimoji="1" lang="ja-JP" altLang="en-US" sz="1000">
              <a:solidFill>
                <a:schemeClr val="tx1"/>
              </a:solidFill>
              <a:latin typeface="+mj-ea"/>
              <a:ea typeface="+mj-ea"/>
            </a:rPr>
            <a:t>を自動</a:t>
          </a:r>
          <a:r>
            <a:rPr kumimoji="1" lang="ja-JP" altLang="en-US" sz="1000">
              <a:solidFill>
                <a:schemeClr val="tx1"/>
              </a:solidFill>
            </a:rPr>
            <a:t>コピー</a:t>
          </a:r>
        </a:p>
      </xdr:txBody>
    </xdr:sp>
    <xdr:clientData/>
  </xdr:twoCellAnchor>
  <xdr:twoCellAnchor>
    <xdr:from>
      <xdr:col>46</xdr:col>
      <xdr:colOff>170731</xdr:colOff>
      <xdr:row>21</xdr:row>
      <xdr:rowOff>89863</xdr:rowOff>
    </xdr:from>
    <xdr:to>
      <xdr:col>51</xdr:col>
      <xdr:colOff>6465</xdr:colOff>
      <xdr:row>23</xdr:row>
      <xdr:rowOff>1</xdr:rowOff>
    </xdr:to>
    <xdr:sp macro="" textlink="">
      <xdr:nvSpPr>
        <xdr:cNvPr id="50" name="四角形吹き出し 49">
          <a:extLst>
            <a:ext uri="{FF2B5EF4-FFF2-40B4-BE49-F238E27FC236}">
              <a16:creationId xmlns:a16="http://schemas.microsoft.com/office/drawing/2014/main" id="{00000000-0008-0000-1000-000032000000}"/>
            </a:ext>
          </a:extLst>
        </xdr:cNvPr>
        <xdr:cNvSpPr/>
      </xdr:nvSpPr>
      <xdr:spPr>
        <a:xfrm>
          <a:off x="6784316" y="3675217"/>
          <a:ext cx="3250357" cy="251600"/>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25</xdr:row>
      <xdr:rowOff>71890</xdr:rowOff>
    </xdr:from>
    <xdr:to>
      <xdr:col>51</xdr:col>
      <xdr:colOff>6465</xdr:colOff>
      <xdr:row>26</xdr:row>
      <xdr:rowOff>152763</xdr:rowOff>
    </xdr:to>
    <xdr:sp macro="" textlink="">
      <xdr:nvSpPr>
        <xdr:cNvPr id="51" name="四角形吹き出し 50">
          <a:extLst>
            <a:ext uri="{FF2B5EF4-FFF2-40B4-BE49-F238E27FC236}">
              <a16:creationId xmlns:a16="http://schemas.microsoft.com/office/drawing/2014/main" id="{00000000-0008-0000-1000-000033000000}"/>
            </a:ext>
          </a:extLst>
        </xdr:cNvPr>
        <xdr:cNvSpPr/>
      </xdr:nvSpPr>
      <xdr:spPr>
        <a:xfrm>
          <a:off x="6784316" y="4340168"/>
          <a:ext cx="3250357" cy="251604"/>
        </a:xfrm>
        <a:prstGeom prst="wedgeRectCallout">
          <a:avLst>
            <a:gd name="adj1" fmla="val -56655"/>
            <a:gd name="adj2" fmla="val -1349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29</xdr:row>
      <xdr:rowOff>8998</xdr:rowOff>
    </xdr:from>
    <xdr:to>
      <xdr:col>51</xdr:col>
      <xdr:colOff>6465</xdr:colOff>
      <xdr:row>32</xdr:row>
      <xdr:rowOff>107829</xdr:rowOff>
    </xdr:to>
    <xdr:sp macro="" textlink="">
      <xdr:nvSpPr>
        <xdr:cNvPr id="52" name="四角形吹き出し 51">
          <a:extLst>
            <a:ext uri="{FF2B5EF4-FFF2-40B4-BE49-F238E27FC236}">
              <a16:creationId xmlns:a16="http://schemas.microsoft.com/office/drawing/2014/main" id="{00000000-0008-0000-1000-000034000000}"/>
            </a:ext>
          </a:extLst>
        </xdr:cNvPr>
        <xdr:cNvSpPr/>
      </xdr:nvSpPr>
      <xdr:spPr>
        <a:xfrm>
          <a:off x="6784316" y="4960201"/>
          <a:ext cx="3250357" cy="611024"/>
        </a:xfrm>
        <a:prstGeom prst="wedgeRectCallout">
          <a:avLst>
            <a:gd name="adj1" fmla="val -56931"/>
            <a:gd name="adj2" fmla="val -1706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用途地域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)【7.</a:t>
          </a:r>
          <a:r>
            <a:rPr kumimoji="1" lang="ja-JP" altLang="en-US" sz="1000">
              <a:solidFill>
                <a:schemeClr val="tx1"/>
              </a:solidFill>
            </a:rPr>
            <a:t>敷地面積</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用途地域等</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a:p>
          <a:pPr algn="l"/>
          <a:r>
            <a:rPr kumimoji="1" lang="ja-JP" altLang="en-US" sz="1000" b="1">
              <a:solidFill>
                <a:schemeClr val="tx1"/>
              </a:solidFill>
            </a:rPr>
            <a:t>防火地域</a:t>
          </a:r>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)【4.</a:t>
          </a:r>
          <a:r>
            <a:rPr kumimoji="1" lang="ja-JP" altLang="en-US" sz="1000">
              <a:solidFill>
                <a:schemeClr val="tx1"/>
              </a:solidFill>
            </a:rPr>
            <a:t>防火地域</a:t>
          </a:r>
          <a:r>
            <a:rPr kumimoji="1" lang="en-US" altLang="ja-JP" sz="1000">
              <a:solidFill>
                <a:schemeClr val="tx1"/>
              </a:solidFill>
            </a:rPr>
            <a:t>】</a:t>
          </a:r>
          <a:endParaRPr kumimoji="1" lang="ja-JP" altLang="en-US" sz="1000">
            <a:solidFill>
              <a:schemeClr val="tx1"/>
            </a:solidFill>
          </a:endParaRPr>
        </a:p>
      </xdr:txBody>
    </xdr:sp>
    <xdr:clientData/>
  </xdr:twoCellAnchor>
  <xdr:twoCellAnchor>
    <xdr:from>
      <xdr:col>46</xdr:col>
      <xdr:colOff>170731</xdr:colOff>
      <xdr:row>33</xdr:row>
      <xdr:rowOff>116819</xdr:rowOff>
    </xdr:from>
    <xdr:to>
      <xdr:col>51</xdr:col>
      <xdr:colOff>6465</xdr:colOff>
      <xdr:row>35</xdr:row>
      <xdr:rowOff>26961</xdr:rowOff>
    </xdr:to>
    <xdr:sp macro="" textlink="">
      <xdr:nvSpPr>
        <xdr:cNvPr id="53" name="四角形吹き出し 52">
          <a:extLst>
            <a:ext uri="{FF2B5EF4-FFF2-40B4-BE49-F238E27FC236}">
              <a16:creationId xmlns:a16="http://schemas.microsoft.com/office/drawing/2014/main" id="{00000000-0008-0000-1000-000035000000}"/>
            </a:ext>
          </a:extLst>
        </xdr:cNvPr>
        <xdr:cNvSpPr/>
      </xdr:nvSpPr>
      <xdr:spPr>
        <a:xfrm>
          <a:off x="6784316" y="5750946"/>
          <a:ext cx="3250357" cy="251605"/>
        </a:xfrm>
        <a:prstGeom prst="wedgeRectCallout">
          <a:avLst>
            <a:gd name="adj1" fmla="val -56931"/>
            <a:gd name="adj2" fmla="val -2777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)【8.</a:t>
          </a:r>
          <a:r>
            <a:rPr kumimoji="1" lang="ja-JP" altLang="en-US" sz="1000">
              <a:solidFill>
                <a:schemeClr val="tx1"/>
              </a:solidFill>
            </a:rPr>
            <a:t>主要用途</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170731</xdr:colOff>
      <xdr:row>36</xdr:row>
      <xdr:rowOff>44937</xdr:rowOff>
    </xdr:from>
    <xdr:to>
      <xdr:col>51</xdr:col>
      <xdr:colOff>6465</xdr:colOff>
      <xdr:row>37</xdr:row>
      <xdr:rowOff>125810</xdr:rowOff>
    </xdr:to>
    <xdr:sp macro="" textlink="">
      <xdr:nvSpPr>
        <xdr:cNvPr id="54" name="四角形吹き出し 53">
          <a:extLst>
            <a:ext uri="{FF2B5EF4-FFF2-40B4-BE49-F238E27FC236}">
              <a16:creationId xmlns:a16="http://schemas.microsoft.com/office/drawing/2014/main" id="{00000000-0008-0000-1000-000036000000}"/>
            </a:ext>
          </a:extLst>
        </xdr:cNvPr>
        <xdr:cNvSpPr/>
      </xdr:nvSpPr>
      <xdr:spPr>
        <a:xfrm>
          <a:off x="6784316" y="6191258"/>
          <a:ext cx="3250357" cy="251604"/>
        </a:xfrm>
        <a:prstGeom prst="wedgeRectCallout">
          <a:avLst>
            <a:gd name="adj1" fmla="val -55825"/>
            <a:gd name="adj2" fmla="val -242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46</xdr:col>
      <xdr:colOff>195604</xdr:colOff>
      <xdr:row>20</xdr:row>
      <xdr:rowOff>25516</xdr:rowOff>
    </xdr:from>
    <xdr:to>
      <xdr:col>51</xdr:col>
      <xdr:colOff>1653</xdr:colOff>
      <xdr:row>21</xdr:row>
      <xdr:rowOff>80074</xdr:rowOff>
    </xdr:to>
    <xdr:sp macro="" textlink="">
      <xdr:nvSpPr>
        <xdr:cNvPr id="12" name="四角形吹き出し 11">
          <a:extLst>
            <a:ext uri="{FF2B5EF4-FFF2-40B4-BE49-F238E27FC236}">
              <a16:creationId xmlns:a16="http://schemas.microsoft.com/office/drawing/2014/main" id="{00000000-0008-0000-1100-00000C000000}"/>
            </a:ext>
          </a:extLst>
        </xdr:cNvPr>
        <xdr:cNvSpPr/>
      </xdr:nvSpPr>
      <xdr:spPr>
        <a:xfrm>
          <a:off x="6767854" y="3244966"/>
          <a:ext cx="3235049" cy="226008"/>
        </a:xfrm>
        <a:prstGeom prst="wedgeRectCallout">
          <a:avLst>
            <a:gd name="adj1" fmla="val -58180"/>
            <a:gd name="adj2" fmla="val 200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195604</xdr:colOff>
      <xdr:row>24</xdr:row>
      <xdr:rowOff>25497</xdr:rowOff>
    </xdr:from>
    <xdr:to>
      <xdr:col>51</xdr:col>
      <xdr:colOff>1653</xdr:colOff>
      <xdr:row>25</xdr:row>
      <xdr:rowOff>80056</xdr:rowOff>
    </xdr:to>
    <xdr:sp macro="" textlink="">
      <xdr:nvSpPr>
        <xdr:cNvPr id="13" name="四角形吹き出し 12">
          <a:extLst>
            <a:ext uri="{FF2B5EF4-FFF2-40B4-BE49-F238E27FC236}">
              <a16:creationId xmlns:a16="http://schemas.microsoft.com/office/drawing/2014/main" id="{00000000-0008-0000-1100-00000D000000}"/>
            </a:ext>
          </a:extLst>
        </xdr:cNvPr>
        <xdr:cNvSpPr/>
      </xdr:nvSpPr>
      <xdr:spPr>
        <a:xfrm>
          <a:off x="6767854" y="3835497"/>
          <a:ext cx="3235049" cy="226009"/>
        </a:xfrm>
        <a:prstGeom prst="wedgeRectCallout">
          <a:avLst>
            <a:gd name="adj1" fmla="val -57591"/>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187101</xdr:colOff>
      <xdr:row>55</xdr:row>
      <xdr:rowOff>134014</xdr:rowOff>
    </xdr:from>
    <xdr:to>
      <xdr:col>50</xdr:col>
      <xdr:colOff>682011</xdr:colOff>
      <xdr:row>59</xdr:row>
      <xdr:rowOff>95250</xdr:rowOff>
    </xdr:to>
    <xdr:sp macro="" textlink="">
      <xdr:nvSpPr>
        <xdr:cNvPr id="6" name="四角形吹き出し 5">
          <a:extLst>
            <a:ext uri="{FF2B5EF4-FFF2-40B4-BE49-F238E27FC236}">
              <a16:creationId xmlns:a16="http://schemas.microsoft.com/office/drawing/2014/main" id="{00000000-0008-0000-1100-000006000000}"/>
            </a:ext>
          </a:extLst>
        </xdr:cNvPr>
        <xdr:cNvSpPr/>
      </xdr:nvSpPr>
      <xdr:spPr>
        <a:xfrm>
          <a:off x="6759351" y="8782714"/>
          <a:ext cx="3238110" cy="494636"/>
        </a:xfrm>
        <a:prstGeom prst="wedgeRectCallout">
          <a:avLst>
            <a:gd name="adj1" fmla="val -57887"/>
            <a:gd name="adj2" fmla="val -14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中間</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r>
            <a:rPr kumimoji="1" lang="ja-JP" altLang="en-US" sz="1000">
              <a:solidFill>
                <a:schemeClr val="tx1"/>
              </a:solidFill>
            </a:rPr>
            <a:t>ｲ</a:t>
          </a:r>
          <a:r>
            <a:rPr kumimoji="1" lang="en-US" altLang="ja-JP" sz="1000">
              <a:solidFill>
                <a:schemeClr val="tx1"/>
              </a:solidFill>
            </a:rPr>
            <a:t>.</a:t>
          </a:r>
          <a:r>
            <a:rPr kumimoji="1" lang="ja-JP" altLang="en-US" sz="1000">
              <a:solidFill>
                <a:schemeClr val="tx1"/>
              </a:solidFill>
            </a:rPr>
            <a:t>地名地番</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90</xdr:row>
      <xdr:rowOff>95250</xdr:rowOff>
    </xdr:from>
    <xdr:to>
      <xdr:col>51</xdr:col>
      <xdr:colOff>9525</xdr:colOff>
      <xdr:row>97</xdr:row>
      <xdr:rowOff>38099</xdr:rowOff>
    </xdr:to>
    <xdr:sp macro="" textlink="">
      <xdr:nvSpPr>
        <xdr:cNvPr id="7" name="四角形吹き出し 6">
          <a:extLst>
            <a:ext uri="{FF2B5EF4-FFF2-40B4-BE49-F238E27FC236}">
              <a16:creationId xmlns:a16="http://schemas.microsoft.com/office/drawing/2014/main" id="{00000000-0008-0000-1100-000007000000}"/>
            </a:ext>
          </a:extLst>
        </xdr:cNvPr>
        <xdr:cNvSpPr/>
      </xdr:nvSpPr>
      <xdr:spPr>
        <a:xfrm>
          <a:off x="6791325" y="18592800"/>
          <a:ext cx="3219450" cy="1142999"/>
        </a:xfrm>
        <a:prstGeom prst="wedgeRectCallout">
          <a:avLst>
            <a:gd name="adj1" fmla="val -59176"/>
            <a:gd name="adj2" fmla="val -32094"/>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71</xdr:row>
      <xdr:rowOff>47625</xdr:rowOff>
    </xdr:from>
    <xdr:to>
      <xdr:col>50</xdr:col>
      <xdr:colOff>682011</xdr:colOff>
      <xdr:row>72</xdr:row>
      <xdr:rowOff>123825</xdr:rowOff>
    </xdr:to>
    <xdr:sp macro="" textlink="">
      <xdr:nvSpPr>
        <xdr:cNvPr id="20" name="四角形吹き出し 19">
          <a:extLst>
            <a:ext uri="{FF2B5EF4-FFF2-40B4-BE49-F238E27FC236}">
              <a16:creationId xmlns:a16="http://schemas.microsoft.com/office/drawing/2014/main" id="{00000000-0008-0000-1100-000014000000}"/>
            </a:ext>
          </a:extLst>
        </xdr:cNvPr>
        <xdr:cNvSpPr/>
      </xdr:nvSpPr>
      <xdr:spPr>
        <a:xfrm>
          <a:off x="6759351" y="11287125"/>
          <a:ext cx="3238110" cy="247650"/>
        </a:xfrm>
        <a:prstGeom prst="wedgeRectCallout">
          <a:avLst>
            <a:gd name="adj1" fmla="val -57887"/>
            <a:gd name="adj2" fmla="val 1520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79</xdr:row>
      <xdr:rowOff>1</xdr:rowOff>
    </xdr:from>
    <xdr:to>
      <xdr:col>51</xdr:col>
      <xdr:colOff>15261</xdr:colOff>
      <xdr:row>80</xdr:row>
      <xdr:rowOff>76200</xdr:rowOff>
    </xdr:to>
    <xdr:sp macro="" textlink="">
      <xdr:nvSpPr>
        <xdr:cNvPr id="22" name="四角形吹き出し 21">
          <a:extLst>
            <a:ext uri="{FF2B5EF4-FFF2-40B4-BE49-F238E27FC236}">
              <a16:creationId xmlns:a16="http://schemas.microsoft.com/office/drawing/2014/main" id="{00000000-0008-0000-1100-000016000000}"/>
            </a:ext>
          </a:extLst>
        </xdr:cNvPr>
        <xdr:cNvSpPr/>
      </xdr:nvSpPr>
      <xdr:spPr>
        <a:xfrm>
          <a:off x="6778401" y="16802101"/>
          <a:ext cx="3238110" cy="247649"/>
        </a:xfrm>
        <a:prstGeom prst="wedgeRectCallout">
          <a:avLst>
            <a:gd name="adj1" fmla="val -58181"/>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を自動コピｰ</a:t>
          </a:r>
        </a:p>
      </xdr:txBody>
    </xdr:sp>
    <xdr:clientData/>
  </xdr:twoCellAnchor>
  <xdr:twoCellAnchor>
    <xdr:from>
      <xdr:col>46</xdr:col>
      <xdr:colOff>206151</xdr:colOff>
      <xdr:row>89</xdr:row>
      <xdr:rowOff>19051</xdr:rowOff>
    </xdr:from>
    <xdr:to>
      <xdr:col>51</xdr:col>
      <xdr:colOff>15261</xdr:colOff>
      <xdr:row>90</xdr:row>
      <xdr:rowOff>76200</xdr:rowOff>
    </xdr:to>
    <xdr:sp macro="" textlink="">
      <xdr:nvSpPr>
        <xdr:cNvPr id="23" name="四角形吹き出し 22">
          <a:extLst>
            <a:ext uri="{FF2B5EF4-FFF2-40B4-BE49-F238E27FC236}">
              <a16:creationId xmlns:a16="http://schemas.microsoft.com/office/drawing/2014/main" id="{00000000-0008-0000-1100-000017000000}"/>
            </a:ext>
          </a:extLst>
        </xdr:cNvPr>
        <xdr:cNvSpPr/>
      </xdr:nvSpPr>
      <xdr:spPr>
        <a:xfrm>
          <a:off x="6778401" y="18345151"/>
          <a:ext cx="3238110" cy="228599"/>
        </a:xfrm>
        <a:prstGeom prst="wedgeRectCallout">
          <a:avLst>
            <a:gd name="adj1" fmla="val -57005"/>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133</xdr:row>
      <xdr:rowOff>19051</xdr:rowOff>
    </xdr:from>
    <xdr:to>
      <xdr:col>51</xdr:col>
      <xdr:colOff>15261</xdr:colOff>
      <xdr:row>134</xdr:row>
      <xdr:rowOff>76200</xdr:rowOff>
    </xdr:to>
    <xdr:sp macro="" textlink="">
      <xdr:nvSpPr>
        <xdr:cNvPr id="24" name="四角形吹き出し 23">
          <a:extLst>
            <a:ext uri="{FF2B5EF4-FFF2-40B4-BE49-F238E27FC236}">
              <a16:creationId xmlns:a16="http://schemas.microsoft.com/office/drawing/2014/main" id="{00000000-0008-0000-1100-000018000000}"/>
            </a:ext>
          </a:extLst>
        </xdr:cNvPr>
        <xdr:cNvSpPr/>
      </xdr:nvSpPr>
      <xdr:spPr>
        <a:xfrm>
          <a:off x="6778401" y="25698451"/>
          <a:ext cx="3238110" cy="228599"/>
        </a:xfrm>
        <a:prstGeom prst="wedgeRectCallout">
          <a:avLst>
            <a:gd name="adj1" fmla="val -57593"/>
            <a:gd name="adj2" fmla="val -202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177</xdr:row>
      <xdr:rowOff>19051</xdr:rowOff>
    </xdr:from>
    <xdr:to>
      <xdr:col>51</xdr:col>
      <xdr:colOff>15261</xdr:colOff>
      <xdr:row>179</xdr:row>
      <xdr:rowOff>114300</xdr:rowOff>
    </xdr:to>
    <xdr:sp macro="" textlink="">
      <xdr:nvSpPr>
        <xdr:cNvPr id="25" name="四角形吹き出し 24">
          <a:extLst>
            <a:ext uri="{FF2B5EF4-FFF2-40B4-BE49-F238E27FC236}">
              <a16:creationId xmlns:a16="http://schemas.microsoft.com/office/drawing/2014/main" id="{00000000-0008-0000-1100-000019000000}"/>
            </a:ext>
          </a:extLst>
        </xdr:cNvPr>
        <xdr:cNvSpPr/>
      </xdr:nvSpPr>
      <xdr:spPr>
        <a:xfrm>
          <a:off x="6778401" y="33051751"/>
          <a:ext cx="3238110" cy="438149"/>
        </a:xfrm>
        <a:prstGeom prst="wedgeRectCallout">
          <a:avLst>
            <a:gd name="adj1" fmla="val -57593"/>
            <a:gd name="adj2" fmla="val -266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216</xdr:row>
      <xdr:rowOff>9526</xdr:rowOff>
    </xdr:from>
    <xdr:to>
      <xdr:col>51</xdr:col>
      <xdr:colOff>15261</xdr:colOff>
      <xdr:row>217</xdr:row>
      <xdr:rowOff>66675</xdr:rowOff>
    </xdr:to>
    <xdr:sp macro="" textlink="">
      <xdr:nvSpPr>
        <xdr:cNvPr id="26" name="四角形吹き出し 25">
          <a:extLst>
            <a:ext uri="{FF2B5EF4-FFF2-40B4-BE49-F238E27FC236}">
              <a16:creationId xmlns:a16="http://schemas.microsoft.com/office/drawing/2014/main" id="{00000000-0008-0000-1100-00001A000000}"/>
            </a:ext>
          </a:extLst>
        </xdr:cNvPr>
        <xdr:cNvSpPr/>
      </xdr:nvSpPr>
      <xdr:spPr>
        <a:xfrm>
          <a:off x="6778401" y="39538276"/>
          <a:ext cx="3238110" cy="228599"/>
        </a:xfrm>
        <a:prstGeom prst="wedgeRectCallout">
          <a:avLst>
            <a:gd name="adj1" fmla="val -57299"/>
            <a:gd name="adj2" fmla="val -160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237</xdr:row>
      <xdr:rowOff>28576</xdr:rowOff>
    </xdr:from>
    <xdr:to>
      <xdr:col>51</xdr:col>
      <xdr:colOff>24786</xdr:colOff>
      <xdr:row>238</xdr:row>
      <xdr:rowOff>142875</xdr:rowOff>
    </xdr:to>
    <xdr:sp macro="" textlink="">
      <xdr:nvSpPr>
        <xdr:cNvPr id="46" name="四角形吹き出し 45">
          <a:extLst>
            <a:ext uri="{FF2B5EF4-FFF2-40B4-BE49-F238E27FC236}">
              <a16:creationId xmlns:a16="http://schemas.microsoft.com/office/drawing/2014/main" id="{00000000-0008-0000-1100-00002E000000}"/>
            </a:ext>
          </a:extLst>
        </xdr:cNvPr>
        <xdr:cNvSpPr/>
      </xdr:nvSpPr>
      <xdr:spPr>
        <a:xfrm>
          <a:off x="6787926" y="38204776"/>
          <a:ext cx="3238110" cy="285749"/>
        </a:xfrm>
        <a:prstGeom prst="wedgeRectCallout">
          <a:avLst>
            <a:gd name="adj1" fmla="val -58770"/>
            <a:gd name="adj2" fmla="val -29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225201</xdr:colOff>
      <xdr:row>269</xdr:row>
      <xdr:rowOff>28575</xdr:rowOff>
    </xdr:from>
    <xdr:to>
      <xdr:col>51</xdr:col>
      <xdr:colOff>34311</xdr:colOff>
      <xdr:row>271</xdr:row>
      <xdr:rowOff>142874</xdr:rowOff>
    </xdr:to>
    <xdr:sp macro="" textlink="">
      <xdr:nvSpPr>
        <xdr:cNvPr id="48" name="四角形吹き出し 47">
          <a:extLst>
            <a:ext uri="{FF2B5EF4-FFF2-40B4-BE49-F238E27FC236}">
              <a16:creationId xmlns:a16="http://schemas.microsoft.com/office/drawing/2014/main" id="{00000000-0008-0000-1100-000030000000}"/>
            </a:ext>
          </a:extLst>
        </xdr:cNvPr>
        <xdr:cNvSpPr/>
      </xdr:nvSpPr>
      <xdr:spPr>
        <a:xfrm>
          <a:off x="6797451" y="45900975"/>
          <a:ext cx="3238110" cy="457199"/>
        </a:xfrm>
        <a:prstGeom prst="wedgeRectCallout">
          <a:avLst>
            <a:gd name="adj1" fmla="val -58475"/>
            <a:gd name="adj2" fmla="val -348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特定工程工事終了予定年月日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特定工程</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29506</xdr:colOff>
      <xdr:row>277</xdr:row>
      <xdr:rowOff>19050</xdr:rowOff>
    </xdr:from>
    <xdr:to>
      <xdr:col>46</xdr:col>
      <xdr:colOff>67605</xdr:colOff>
      <xdr:row>286</xdr:row>
      <xdr:rowOff>123825</xdr:rowOff>
    </xdr:to>
    <xdr:sp macro="" textlink="">
      <xdr:nvSpPr>
        <xdr:cNvPr id="57" name="右中かっこ 56">
          <a:extLst>
            <a:ext uri="{FF2B5EF4-FFF2-40B4-BE49-F238E27FC236}">
              <a16:creationId xmlns:a16="http://schemas.microsoft.com/office/drawing/2014/main" id="{00000000-0008-0000-1100-000039000000}"/>
            </a:ext>
          </a:extLst>
        </xdr:cNvPr>
        <xdr:cNvSpPr/>
      </xdr:nvSpPr>
      <xdr:spPr>
        <a:xfrm>
          <a:off x="6477847" y="42725610"/>
          <a:ext cx="181395" cy="178218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209550</xdr:colOff>
      <xdr:row>73</xdr:row>
      <xdr:rowOff>38100</xdr:rowOff>
    </xdr:from>
    <xdr:to>
      <xdr:col>51</xdr:col>
      <xdr:colOff>4133</xdr:colOff>
      <xdr:row>76</xdr:row>
      <xdr:rowOff>143773</xdr:rowOff>
    </xdr:to>
    <xdr:sp macro="" textlink="">
      <xdr:nvSpPr>
        <xdr:cNvPr id="151" name="四角形吹き出し 150">
          <a:extLst>
            <a:ext uri="{FF2B5EF4-FFF2-40B4-BE49-F238E27FC236}">
              <a16:creationId xmlns:a16="http://schemas.microsoft.com/office/drawing/2014/main" id="{00000000-0008-0000-1100-000097000000}"/>
            </a:ext>
          </a:extLst>
        </xdr:cNvPr>
        <xdr:cNvSpPr/>
      </xdr:nvSpPr>
      <xdr:spPr>
        <a:xfrm>
          <a:off x="6781800" y="11620500"/>
          <a:ext cx="3223583" cy="620023"/>
        </a:xfrm>
        <a:prstGeom prst="wedgeRectCallout">
          <a:avLst>
            <a:gd name="adj1" fmla="val -59081"/>
            <a:gd name="adj2" fmla="val 4520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中間</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247650</xdr:colOff>
      <xdr:row>281</xdr:row>
      <xdr:rowOff>38100</xdr:rowOff>
    </xdr:from>
    <xdr:to>
      <xdr:col>51</xdr:col>
      <xdr:colOff>14197</xdr:colOff>
      <xdr:row>282</xdr:row>
      <xdr:rowOff>129755</xdr:rowOff>
    </xdr:to>
    <xdr:sp macro="" textlink="">
      <xdr:nvSpPr>
        <xdr:cNvPr id="152" name="四角形吹き出し 151">
          <a:extLst>
            <a:ext uri="{FF2B5EF4-FFF2-40B4-BE49-F238E27FC236}">
              <a16:creationId xmlns:a16="http://schemas.microsoft.com/office/drawing/2014/main" id="{00000000-0008-0000-1100-000098000000}"/>
            </a:ext>
          </a:extLst>
        </xdr:cNvPr>
        <xdr:cNvSpPr/>
      </xdr:nvSpPr>
      <xdr:spPr>
        <a:xfrm>
          <a:off x="6819900" y="43138725"/>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45</xdr:col>
      <xdr:colOff>34816</xdr:colOff>
      <xdr:row>291</xdr:row>
      <xdr:rowOff>152400</xdr:rowOff>
    </xdr:from>
    <xdr:to>
      <xdr:col>46</xdr:col>
      <xdr:colOff>44340</xdr:colOff>
      <xdr:row>298</xdr:row>
      <xdr:rowOff>0</xdr:rowOff>
    </xdr:to>
    <xdr:sp macro="" textlink="">
      <xdr:nvSpPr>
        <xdr:cNvPr id="153" name="右中かっこ 152">
          <a:extLst>
            <a:ext uri="{FF2B5EF4-FFF2-40B4-BE49-F238E27FC236}">
              <a16:creationId xmlns:a16="http://schemas.microsoft.com/office/drawing/2014/main" id="{00000000-0008-0000-1100-000099000000}"/>
            </a:ext>
          </a:extLst>
        </xdr:cNvPr>
        <xdr:cNvSpPr/>
      </xdr:nvSpPr>
      <xdr:spPr>
        <a:xfrm>
          <a:off x="6483157" y="45075840"/>
          <a:ext cx="152820" cy="117098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257175</xdr:colOff>
      <xdr:row>294</xdr:row>
      <xdr:rowOff>28575</xdr:rowOff>
    </xdr:from>
    <xdr:to>
      <xdr:col>51</xdr:col>
      <xdr:colOff>23722</xdr:colOff>
      <xdr:row>295</xdr:row>
      <xdr:rowOff>120230</xdr:rowOff>
    </xdr:to>
    <xdr:sp macro="" textlink="">
      <xdr:nvSpPr>
        <xdr:cNvPr id="154" name="四角形吹き出し 153">
          <a:extLst>
            <a:ext uri="{FF2B5EF4-FFF2-40B4-BE49-F238E27FC236}">
              <a16:creationId xmlns:a16="http://schemas.microsoft.com/office/drawing/2014/main" id="{00000000-0008-0000-1100-00009A000000}"/>
            </a:ext>
          </a:extLst>
        </xdr:cNvPr>
        <xdr:cNvSpPr/>
      </xdr:nvSpPr>
      <xdr:spPr>
        <a:xfrm>
          <a:off x="6829425" y="45186600"/>
          <a:ext cx="3195547" cy="253580"/>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219075</xdr:colOff>
      <xdr:row>80</xdr:row>
      <xdr:rowOff>104775</xdr:rowOff>
    </xdr:from>
    <xdr:to>
      <xdr:col>51</xdr:col>
      <xdr:colOff>9525</xdr:colOff>
      <xdr:row>87</xdr:row>
      <xdr:rowOff>47624</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6791325" y="12696825"/>
          <a:ext cx="3219450" cy="1142999"/>
        </a:xfrm>
        <a:prstGeom prst="wedgeRectCallout">
          <a:avLst>
            <a:gd name="adj1" fmla="val -59176"/>
            <a:gd name="adj2" fmla="val -22927"/>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1-  </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219075</xdr:colOff>
      <xdr:row>18</xdr:row>
      <xdr:rowOff>0</xdr:rowOff>
    </xdr:from>
    <xdr:to>
      <xdr:col>50</xdr:col>
      <xdr:colOff>676275</xdr:colOff>
      <xdr:row>19</xdr:row>
      <xdr:rowOff>142875</xdr:rowOff>
    </xdr:to>
    <xdr:sp macro="" textlink="">
      <xdr:nvSpPr>
        <xdr:cNvPr id="28" name="四角形吹き出し 27">
          <a:extLst>
            <a:ext uri="{FF2B5EF4-FFF2-40B4-BE49-F238E27FC236}">
              <a16:creationId xmlns:a16="http://schemas.microsoft.com/office/drawing/2014/main" id="{00000000-0008-0000-1100-00001C000000}"/>
            </a:ext>
          </a:extLst>
        </xdr:cNvPr>
        <xdr:cNvSpPr/>
      </xdr:nvSpPr>
      <xdr:spPr>
        <a:xfrm>
          <a:off x="6791325" y="2876550"/>
          <a:ext cx="3200400" cy="314325"/>
        </a:xfrm>
        <a:prstGeom prst="wedgeRectCallout">
          <a:avLst>
            <a:gd name="adj1" fmla="val -59240"/>
            <a:gd name="adj2" fmla="val 2261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日付</a:t>
          </a:r>
          <a:r>
            <a:rPr kumimoji="1" lang="ja-JP" altLang="en-US" sz="1200" b="1">
              <a:solidFill>
                <a:schemeClr val="tx1"/>
              </a:solidFill>
            </a:rPr>
            <a:t>の入力モレに注意してください！</a:t>
          </a:r>
        </a:p>
      </xdr:txBody>
    </xdr:sp>
    <xdr:clientData/>
  </xdr:twoCellAnchor>
  <xdr:twoCellAnchor>
    <xdr:from>
      <xdr:col>46</xdr:col>
      <xdr:colOff>206151</xdr:colOff>
      <xdr:row>247</xdr:row>
      <xdr:rowOff>76201</xdr:rowOff>
    </xdr:from>
    <xdr:to>
      <xdr:col>51</xdr:col>
      <xdr:colOff>15261</xdr:colOff>
      <xdr:row>248</xdr:row>
      <xdr:rowOff>133350</xdr:rowOff>
    </xdr:to>
    <xdr:sp macro="" textlink="">
      <xdr:nvSpPr>
        <xdr:cNvPr id="29" name="四角形吹き出し 28">
          <a:extLst>
            <a:ext uri="{FF2B5EF4-FFF2-40B4-BE49-F238E27FC236}">
              <a16:creationId xmlns:a16="http://schemas.microsoft.com/office/drawing/2014/main" id="{00000000-0008-0000-1100-00001D000000}"/>
            </a:ext>
          </a:extLst>
        </xdr:cNvPr>
        <xdr:cNvSpPr/>
      </xdr:nvSpPr>
      <xdr:spPr>
        <a:xfrm>
          <a:off x="6778401" y="39585901"/>
          <a:ext cx="3238110" cy="219074"/>
        </a:xfrm>
        <a:prstGeom prst="wedgeRectCallout">
          <a:avLst>
            <a:gd name="adj1" fmla="val -58475"/>
            <a:gd name="adj2" fmla="val -15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2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中間（二面）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197686</xdr:colOff>
      <xdr:row>19</xdr:row>
      <xdr:rowOff>30013</xdr:rowOff>
    </xdr:from>
    <xdr:to>
      <xdr:col>51</xdr:col>
      <xdr:colOff>18112</xdr:colOff>
      <xdr:row>20</xdr:row>
      <xdr:rowOff>86008</xdr:rowOff>
    </xdr:to>
    <xdr:sp macro="" textlink="">
      <xdr:nvSpPr>
        <xdr:cNvPr id="15" name="四角形吹き出し 14">
          <a:extLst>
            <a:ext uri="{FF2B5EF4-FFF2-40B4-BE49-F238E27FC236}">
              <a16:creationId xmlns:a16="http://schemas.microsoft.com/office/drawing/2014/main" id="{00000000-0008-0000-1600-00000F000000}"/>
            </a:ext>
          </a:extLst>
        </xdr:cNvPr>
        <xdr:cNvSpPr/>
      </xdr:nvSpPr>
      <xdr:spPr>
        <a:xfrm>
          <a:off x="6769936" y="3287563"/>
          <a:ext cx="3249426" cy="227445"/>
        </a:xfrm>
        <a:prstGeom prst="wedgeRectCallout">
          <a:avLst>
            <a:gd name="adj1" fmla="val -58309"/>
            <a:gd name="adj2" fmla="val 1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「申請者氏名」を自動コピー</a:t>
          </a:r>
        </a:p>
      </xdr:txBody>
    </xdr:sp>
    <xdr:clientData/>
  </xdr:twoCellAnchor>
  <xdr:twoCellAnchor>
    <xdr:from>
      <xdr:col>46</xdr:col>
      <xdr:colOff>197686</xdr:colOff>
      <xdr:row>22</xdr:row>
      <xdr:rowOff>143773</xdr:rowOff>
    </xdr:from>
    <xdr:to>
      <xdr:col>51</xdr:col>
      <xdr:colOff>18112</xdr:colOff>
      <xdr:row>24</xdr:row>
      <xdr:rowOff>28319</xdr:rowOff>
    </xdr:to>
    <xdr:sp macro="" textlink="">
      <xdr:nvSpPr>
        <xdr:cNvPr id="16" name="四角形吹き出し 15">
          <a:extLst>
            <a:ext uri="{FF2B5EF4-FFF2-40B4-BE49-F238E27FC236}">
              <a16:creationId xmlns:a16="http://schemas.microsoft.com/office/drawing/2014/main" id="{00000000-0008-0000-1600-000010000000}"/>
            </a:ext>
          </a:extLst>
        </xdr:cNvPr>
        <xdr:cNvSpPr/>
      </xdr:nvSpPr>
      <xdr:spPr>
        <a:xfrm>
          <a:off x="6811271" y="3899858"/>
          <a:ext cx="3235049" cy="226008"/>
        </a:xfrm>
        <a:prstGeom prst="wedgeRectCallout">
          <a:avLst>
            <a:gd name="adj1" fmla="val -56874"/>
            <a:gd name="adj2" fmla="val 1157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工事監理者名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219075</xdr:colOff>
      <xdr:row>86</xdr:row>
      <xdr:rowOff>95249</xdr:rowOff>
    </xdr:from>
    <xdr:to>
      <xdr:col>51</xdr:col>
      <xdr:colOff>9525</xdr:colOff>
      <xdr:row>93</xdr:row>
      <xdr:rowOff>114299</xdr:rowOff>
    </xdr:to>
    <xdr:sp macro="" textlink="">
      <xdr:nvSpPr>
        <xdr:cNvPr id="9" name="四角形吹き出し 8">
          <a:extLst>
            <a:ext uri="{FF2B5EF4-FFF2-40B4-BE49-F238E27FC236}">
              <a16:creationId xmlns:a16="http://schemas.microsoft.com/office/drawing/2014/main" id="{00000000-0008-0000-1600-000009000000}"/>
            </a:ext>
          </a:extLst>
        </xdr:cNvPr>
        <xdr:cNvSpPr/>
      </xdr:nvSpPr>
      <xdr:spPr>
        <a:xfrm>
          <a:off x="6791325" y="13906499"/>
          <a:ext cx="3219450" cy="1152525"/>
        </a:xfrm>
        <a:prstGeom prst="wedgeRectCallout">
          <a:avLst>
            <a:gd name="adj1" fmla="val -58412"/>
            <a:gd name="adj2" fmla="val -3542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187101</xdr:colOff>
      <xdr:row>66</xdr:row>
      <xdr:rowOff>26954</xdr:rowOff>
    </xdr:from>
    <xdr:to>
      <xdr:col>50</xdr:col>
      <xdr:colOff>682011</xdr:colOff>
      <xdr:row>67</xdr:row>
      <xdr:rowOff>77845</xdr:rowOff>
    </xdr:to>
    <xdr:sp macro="" textlink="">
      <xdr:nvSpPr>
        <xdr:cNvPr id="18" name="四角形吹き出し 17">
          <a:extLst>
            <a:ext uri="{FF2B5EF4-FFF2-40B4-BE49-F238E27FC236}">
              <a16:creationId xmlns:a16="http://schemas.microsoft.com/office/drawing/2014/main" id="{00000000-0008-0000-1600-000012000000}"/>
            </a:ext>
          </a:extLst>
        </xdr:cNvPr>
        <xdr:cNvSpPr/>
      </xdr:nvSpPr>
      <xdr:spPr>
        <a:xfrm>
          <a:off x="6800686" y="11007662"/>
          <a:ext cx="3226608" cy="212636"/>
        </a:xfrm>
        <a:prstGeom prst="wedgeRectCallout">
          <a:avLst>
            <a:gd name="adj1" fmla="val -57702"/>
            <a:gd name="adj2" fmla="val -153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)【1.</a:t>
          </a:r>
          <a:r>
            <a:rPr kumimoji="1" lang="ja-JP" altLang="en-US" sz="1000">
              <a:solidFill>
                <a:schemeClr val="tx1"/>
              </a:solidFill>
            </a:rPr>
            <a:t>建築主</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75</xdr:row>
      <xdr:rowOff>17973</xdr:rowOff>
    </xdr:from>
    <xdr:to>
      <xdr:col>51</xdr:col>
      <xdr:colOff>15261</xdr:colOff>
      <xdr:row>76</xdr:row>
      <xdr:rowOff>80873</xdr:rowOff>
    </xdr:to>
    <xdr:sp macro="" textlink="">
      <xdr:nvSpPr>
        <xdr:cNvPr id="20" name="四角形吹き出し 19">
          <a:extLst>
            <a:ext uri="{FF2B5EF4-FFF2-40B4-BE49-F238E27FC236}">
              <a16:creationId xmlns:a16="http://schemas.microsoft.com/office/drawing/2014/main" id="{00000000-0008-0000-1600-000014000000}"/>
            </a:ext>
          </a:extLst>
        </xdr:cNvPr>
        <xdr:cNvSpPr/>
      </xdr:nvSpPr>
      <xdr:spPr>
        <a:xfrm>
          <a:off x="6819736" y="16273374"/>
          <a:ext cx="3223733" cy="233631"/>
        </a:xfrm>
        <a:prstGeom prst="wedgeRectCallout">
          <a:avLst>
            <a:gd name="adj1" fmla="val -57980"/>
            <a:gd name="adj2" fmla="val -2058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)【2.</a:t>
          </a:r>
          <a:r>
            <a:rPr kumimoji="1" lang="ja-JP" altLang="en-US" sz="1000">
              <a:solidFill>
                <a:schemeClr val="tx1"/>
              </a:solidFill>
            </a:rPr>
            <a:t>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85</xdr:row>
      <xdr:rowOff>19051</xdr:rowOff>
    </xdr:from>
    <xdr:to>
      <xdr:col>51</xdr:col>
      <xdr:colOff>15261</xdr:colOff>
      <xdr:row>86</xdr:row>
      <xdr:rowOff>76200</xdr:rowOff>
    </xdr:to>
    <xdr:sp macro="" textlink="">
      <xdr:nvSpPr>
        <xdr:cNvPr id="21" name="四角形吹き出し 20">
          <a:extLst>
            <a:ext uri="{FF2B5EF4-FFF2-40B4-BE49-F238E27FC236}">
              <a16:creationId xmlns:a16="http://schemas.microsoft.com/office/drawing/2014/main" id="{00000000-0008-0000-1600-000015000000}"/>
            </a:ext>
          </a:extLst>
        </xdr:cNvPr>
        <xdr:cNvSpPr/>
      </xdr:nvSpPr>
      <xdr:spPr>
        <a:xfrm>
          <a:off x="6819736" y="17694216"/>
          <a:ext cx="3223733" cy="218894"/>
        </a:xfrm>
        <a:prstGeom prst="wedgeRectCallout">
          <a:avLst>
            <a:gd name="adj1" fmla="val -57422"/>
            <a:gd name="adj2" fmla="val -2442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129</xdr:row>
      <xdr:rowOff>19051</xdr:rowOff>
    </xdr:from>
    <xdr:to>
      <xdr:col>51</xdr:col>
      <xdr:colOff>15261</xdr:colOff>
      <xdr:row>130</xdr:row>
      <xdr:rowOff>76200</xdr:rowOff>
    </xdr:to>
    <xdr:sp macro="" textlink="">
      <xdr:nvSpPr>
        <xdr:cNvPr id="22" name="四角形吹き出し 21">
          <a:extLst>
            <a:ext uri="{FF2B5EF4-FFF2-40B4-BE49-F238E27FC236}">
              <a16:creationId xmlns:a16="http://schemas.microsoft.com/office/drawing/2014/main" id="{00000000-0008-0000-1600-000016000000}"/>
            </a:ext>
          </a:extLst>
        </xdr:cNvPr>
        <xdr:cNvSpPr/>
      </xdr:nvSpPr>
      <xdr:spPr>
        <a:xfrm>
          <a:off x="6819736" y="24361716"/>
          <a:ext cx="3223733" cy="227880"/>
        </a:xfrm>
        <a:prstGeom prst="wedgeRectCallout">
          <a:avLst>
            <a:gd name="adj1" fmla="val -57701"/>
            <a:gd name="adj2" fmla="val -165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)【5.</a:t>
          </a:r>
          <a:r>
            <a:rPr kumimoji="1" lang="ja-JP" altLang="en-US" sz="1000">
              <a:solidFill>
                <a:schemeClr val="tx1"/>
              </a:solidFill>
            </a:rPr>
            <a:t>工事監理者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173</xdr:row>
      <xdr:rowOff>19051</xdr:rowOff>
    </xdr:from>
    <xdr:to>
      <xdr:col>51</xdr:col>
      <xdr:colOff>15261</xdr:colOff>
      <xdr:row>175</xdr:row>
      <xdr:rowOff>114300</xdr:rowOff>
    </xdr:to>
    <xdr:sp macro="" textlink="">
      <xdr:nvSpPr>
        <xdr:cNvPr id="23" name="四角形吹き出し 22">
          <a:extLst>
            <a:ext uri="{FF2B5EF4-FFF2-40B4-BE49-F238E27FC236}">
              <a16:creationId xmlns:a16="http://schemas.microsoft.com/office/drawing/2014/main" id="{00000000-0008-0000-1600-000017000000}"/>
            </a:ext>
          </a:extLst>
        </xdr:cNvPr>
        <xdr:cNvSpPr/>
      </xdr:nvSpPr>
      <xdr:spPr>
        <a:xfrm>
          <a:off x="6819736" y="31676197"/>
          <a:ext cx="3223733" cy="436711"/>
        </a:xfrm>
        <a:prstGeom prst="wedgeRectCallout">
          <a:avLst>
            <a:gd name="adj1" fmla="val -58274"/>
            <a:gd name="adj2" fmla="val -2671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)【4.</a:t>
          </a:r>
          <a:r>
            <a:rPr kumimoji="1" lang="ja-JP" altLang="en-US" sz="1000">
              <a:solidFill>
                <a:schemeClr val="tx1"/>
              </a:solidFill>
            </a:rPr>
            <a:t>建築設備の設計に関し意見を聴いた者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206151</xdr:colOff>
      <xdr:row>213</xdr:row>
      <xdr:rowOff>9526</xdr:rowOff>
    </xdr:from>
    <xdr:to>
      <xdr:col>51</xdr:col>
      <xdr:colOff>15261</xdr:colOff>
      <xdr:row>214</xdr:row>
      <xdr:rowOff>66675</xdr:rowOff>
    </xdr:to>
    <xdr:sp macro="" textlink="">
      <xdr:nvSpPr>
        <xdr:cNvPr id="24" name="四角形吹き出し 23">
          <a:extLst>
            <a:ext uri="{FF2B5EF4-FFF2-40B4-BE49-F238E27FC236}">
              <a16:creationId xmlns:a16="http://schemas.microsoft.com/office/drawing/2014/main" id="{00000000-0008-0000-1600-000018000000}"/>
            </a:ext>
          </a:extLst>
        </xdr:cNvPr>
        <xdr:cNvSpPr/>
      </xdr:nvSpPr>
      <xdr:spPr>
        <a:xfrm>
          <a:off x="6819736" y="38298229"/>
          <a:ext cx="3223733" cy="227880"/>
        </a:xfrm>
        <a:prstGeom prst="wedgeRectCallout">
          <a:avLst>
            <a:gd name="adj1" fmla="val -57980"/>
            <a:gd name="adj2" fmla="val -204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)【6.</a:t>
          </a:r>
          <a:r>
            <a:rPr kumimoji="1" lang="ja-JP" altLang="en-US" sz="1000">
              <a:solidFill>
                <a:schemeClr val="tx1"/>
              </a:solidFill>
            </a:rPr>
            <a:t>工事施工者</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46</xdr:col>
      <xdr:colOff>215676</xdr:colOff>
      <xdr:row>235</xdr:row>
      <xdr:rowOff>47624</xdr:rowOff>
    </xdr:from>
    <xdr:to>
      <xdr:col>51</xdr:col>
      <xdr:colOff>24786</xdr:colOff>
      <xdr:row>236</xdr:row>
      <xdr:rowOff>134787</xdr:rowOff>
    </xdr:to>
    <xdr:sp macro="" textlink="">
      <xdr:nvSpPr>
        <xdr:cNvPr id="27" name="四角形吹き出し 26">
          <a:extLst>
            <a:ext uri="{FF2B5EF4-FFF2-40B4-BE49-F238E27FC236}">
              <a16:creationId xmlns:a16="http://schemas.microsoft.com/office/drawing/2014/main" id="{00000000-0008-0000-1600-00001B000000}"/>
            </a:ext>
          </a:extLst>
        </xdr:cNvPr>
        <xdr:cNvSpPr/>
      </xdr:nvSpPr>
      <xdr:spPr>
        <a:xfrm>
          <a:off x="6787926" y="37804724"/>
          <a:ext cx="3238110" cy="258613"/>
        </a:xfrm>
        <a:prstGeom prst="wedgeRectCallout">
          <a:avLst>
            <a:gd name="adj1" fmla="val -58258"/>
            <a:gd name="adj2" fmla="val -234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地名地番</a:t>
          </a:r>
          <a:r>
            <a:rPr kumimoji="1" lang="en-US" altLang="ja-JP" sz="1000">
              <a:solidFill>
                <a:schemeClr val="tx1"/>
              </a:solidFill>
            </a:rPr>
            <a:t>】【2.</a:t>
          </a:r>
          <a:r>
            <a:rPr kumimoji="1" lang="ja-JP" altLang="en-US" sz="1000">
              <a:solidFill>
                <a:schemeClr val="tx1"/>
              </a:solidFill>
            </a:rPr>
            <a:t>住居表示</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twoCellAnchor>
    <xdr:from>
      <xdr:col>45</xdr:col>
      <xdr:colOff>28818</xdr:colOff>
      <xdr:row>269</xdr:row>
      <xdr:rowOff>170730</xdr:rowOff>
    </xdr:from>
    <xdr:to>
      <xdr:col>46</xdr:col>
      <xdr:colOff>91642</xdr:colOff>
      <xdr:row>279</xdr:row>
      <xdr:rowOff>143773</xdr:rowOff>
    </xdr:to>
    <xdr:sp macro="" textlink="">
      <xdr:nvSpPr>
        <xdr:cNvPr id="130" name="右中かっこ 129">
          <a:extLst>
            <a:ext uri="{FF2B5EF4-FFF2-40B4-BE49-F238E27FC236}">
              <a16:creationId xmlns:a16="http://schemas.microsoft.com/office/drawing/2014/main" id="{00000000-0008-0000-1600-000082000000}"/>
            </a:ext>
          </a:extLst>
        </xdr:cNvPr>
        <xdr:cNvSpPr/>
      </xdr:nvSpPr>
      <xdr:spPr>
        <a:xfrm>
          <a:off x="6495143" y="42232637"/>
          <a:ext cx="206521" cy="200942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187101</xdr:colOff>
      <xdr:row>51</xdr:row>
      <xdr:rowOff>18638</xdr:rowOff>
    </xdr:from>
    <xdr:to>
      <xdr:col>50</xdr:col>
      <xdr:colOff>682011</xdr:colOff>
      <xdr:row>55</xdr:row>
      <xdr:rowOff>46549</xdr:rowOff>
    </xdr:to>
    <xdr:sp macro="" textlink="">
      <xdr:nvSpPr>
        <xdr:cNvPr id="125" name="四角形吹き出し 124">
          <a:extLst>
            <a:ext uri="{FF2B5EF4-FFF2-40B4-BE49-F238E27FC236}">
              <a16:creationId xmlns:a16="http://schemas.microsoft.com/office/drawing/2014/main" id="{00000000-0008-0000-1600-00007D000000}"/>
            </a:ext>
          </a:extLst>
        </xdr:cNvPr>
        <xdr:cNvSpPr/>
      </xdr:nvSpPr>
      <xdr:spPr>
        <a:xfrm>
          <a:off x="6800686" y="9076374"/>
          <a:ext cx="3226608" cy="540104"/>
        </a:xfrm>
        <a:prstGeom prst="wedgeRectCallout">
          <a:avLst>
            <a:gd name="adj1" fmla="val -56016"/>
            <a:gd name="adj2" fmla="val -1641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完了</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a:t>
          </a:r>
          <a:r>
            <a:rPr kumimoji="1" lang="ja-JP" altLang="en-US" sz="1000">
              <a:solidFill>
                <a:schemeClr val="tx1"/>
              </a:solidFill>
            </a:rPr>
            <a:t>建築場所、設置場所又は築造場所</a:t>
          </a:r>
          <a:r>
            <a:rPr kumimoji="1" lang="en-US" altLang="ja-JP" sz="1000">
              <a:solidFill>
                <a:schemeClr val="tx1"/>
              </a:solidFill>
            </a:rPr>
            <a:t>】</a:t>
          </a:r>
        </a:p>
        <a:p>
          <a:pPr algn="l"/>
          <a:r>
            <a:rPr kumimoji="1" lang="ja-JP" altLang="en-US" sz="1000">
              <a:solidFill>
                <a:schemeClr val="tx1"/>
              </a:solidFill>
            </a:rPr>
            <a:t>を自動コピー</a:t>
          </a:r>
        </a:p>
      </xdr:txBody>
    </xdr:sp>
    <xdr:clientData/>
  </xdr:twoCellAnchor>
  <xdr:twoCellAnchor>
    <xdr:from>
      <xdr:col>46</xdr:col>
      <xdr:colOff>197688</xdr:colOff>
      <xdr:row>67</xdr:row>
      <xdr:rowOff>107832</xdr:rowOff>
    </xdr:from>
    <xdr:to>
      <xdr:col>51</xdr:col>
      <xdr:colOff>6648</xdr:colOff>
      <xdr:row>71</xdr:row>
      <xdr:rowOff>80874</xdr:rowOff>
    </xdr:to>
    <xdr:sp macro="" textlink="">
      <xdr:nvSpPr>
        <xdr:cNvPr id="126" name="四角形吹き出し 125">
          <a:extLst>
            <a:ext uri="{FF2B5EF4-FFF2-40B4-BE49-F238E27FC236}">
              <a16:creationId xmlns:a16="http://schemas.microsoft.com/office/drawing/2014/main" id="{00000000-0008-0000-1600-00007E000000}"/>
            </a:ext>
          </a:extLst>
        </xdr:cNvPr>
        <xdr:cNvSpPr/>
      </xdr:nvSpPr>
      <xdr:spPr>
        <a:xfrm>
          <a:off x="6811273" y="11250285"/>
          <a:ext cx="3223583" cy="620023"/>
        </a:xfrm>
        <a:prstGeom prst="wedgeRectCallout">
          <a:avLst>
            <a:gd name="adj1" fmla="val -58802"/>
            <a:gd name="adj2" fmla="val 5680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完了</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46</xdr:col>
      <xdr:colOff>242618</xdr:colOff>
      <xdr:row>274</xdr:row>
      <xdr:rowOff>26968</xdr:rowOff>
    </xdr:from>
    <xdr:to>
      <xdr:col>51</xdr:col>
      <xdr:colOff>23542</xdr:colOff>
      <xdr:row>275</xdr:row>
      <xdr:rowOff>119342</xdr:rowOff>
    </xdr:to>
    <xdr:sp macro="" textlink="">
      <xdr:nvSpPr>
        <xdr:cNvPr id="128" name="四角形吹き出し 127">
          <a:extLst>
            <a:ext uri="{FF2B5EF4-FFF2-40B4-BE49-F238E27FC236}">
              <a16:creationId xmlns:a16="http://schemas.microsoft.com/office/drawing/2014/main" id="{00000000-0008-0000-1600-000080000000}"/>
            </a:ext>
          </a:extLst>
        </xdr:cNvPr>
        <xdr:cNvSpPr/>
      </xdr:nvSpPr>
      <xdr:spPr>
        <a:xfrm>
          <a:off x="6856203" y="42646850"/>
          <a:ext cx="3195547" cy="263105"/>
        </a:xfrm>
        <a:prstGeom prst="wedgeRectCallout">
          <a:avLst>
            <a:gd name="adj1" fmla="val -52630"/>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「特定工程」シートを参照。</a:t>
          </a:r>
        </a:p>
      </xdr:txBody>
    </xdr:sp>
    <xdr:clientData/>
  </xdr:twoCellAnchor>
  <xdr:twoCellAnchor>
    <xdr:from>
      <xdr:col>46</xdr:col>
      <xdr:colOff>236206</xdr:colOff>
      <xdr:row>270</xdr:row>
      <xdr:rowOff>133354</xdr:rowOff>
    </xdr:from>
    <xdr:to>
      <xdr:col>51</xdr:col>
      <xdr:colOff>45316</xdr:colOff>
      <xdr:row>272</xdr:row>
      <xdr:rowOff>85725</xdr:rowOff>
    </xdr:to>
    <xdr:sp macro="" textlink="">
      <xdr:nvSpPr>
        <xdr:cNvPr id="26" name="四角形吹き出し 25">
          <a:extLst>
            <a:ext uri="{FF2B5EF4-FFF2-40B4-BE49-F238E27FC236}">
              <a16:creationId xmlns:a16="http://schemas.microsoft.com/office/drawing/2014/main" id="{00000000-0008-0000-1600-00001A000000}"/>
            </a:ext>
          </a:extLst>
        </xdr:cNvPr>
        <xdr:cNvSpPr/>
      </xdr:nvSpPr>
      <xdr:spPr>
        <a:xfrm>
          <a:off x="6846228" y="42367697"/>
          <a:ext cx="3237288" cy="449149"/>
        </a:xfrm>
        <a:prstGeom prst="wedgeRectCallout">
          <a:avLst>
            <a:gd name="adj1" fmla="val -59838"/>
            <a:gd name="adj2" fmla="val -1313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)【17.</a:t>
          </a:r>
          <a:r>
            <a:rPr kumimoji="1" lang="ja-JP" altLang="en-US" sz="1000">
              <a:solidFill>
                <a:schemeClr val="tx1"/>
              </a:solidFill>
            </a:rPr>
            <a:t>特例工程工事終了予定年月日</a:t>
          </a:r>
          <a:r>
            <a:rPr kumimoji="1" lang="en-US" altLang="ja-JP" sz="1000">
              <a:solidFill>
                <a:schemeClr val="tx1"/>
              </a:solidFill>
            </a:rPr>
            <a:t>】</a:t>
          </a:r>
        </a:p>
        <a:p>
          <a:pPr algn="l"/>
          <a:r>
            <a:rPr kumimoji="1" lang="en-US" altLang="ja-JP" sz="1000">
              <a:solidFill>
                <a:schemeClr val="tx1"/>
              </a:solidFill>
            </a:rPr>
            <a:t>(</a:t>
          </a:r>
          <a:r>
            <a:rPr kumimoji="1" lang="ja-JP" altLang="en-US" sz="1000">
              <a:solidFill>
                <a:schemeClr val="tx1"/>
              </a:solidFill>
            </a:rPr>
            <a:t>第</a:t>
          </a:r>
          <a:r>
            <a:rPr kumimoji="1" lang="en-US" altLang="ja-JP" sz="1000">
              <a:solidFill>
                <a:schemeClr val="tx1"/>
              </a:solidFill>
            </a:rPr>
            <a:t>1</a:t>
          </a:r>
          <a:r>
            <a:rPr kumimoji="1" lang="ja-JP" altLang="en-US" sz="1000">
              <a:solidFill>
                <a:schemeClr val="tx1"/>
              </a:solidFill>
            </a:rPr>
            <a:t>回</a:t>
          </a:r>
          <a:r>
            <a:rPr kumimoji="1" lang="en-US" altLang="ja-JP" sz="1000">
              <a:solidFill>
                <a:schemeClr val="tx1"/>
              </a:solidFill>
            </a:rPr>
            <a:t>)</a:t>
          </a:r>
          <a:r>
            <a:rPr kumimoji="1" lang="ja-JP" altLang="en-US" sz="1000">
              <a:solidFill>
                <a:schemeClr val="tx1"/>
              </a:solidFill>
            </a:rPr>
            <a:t>（特例工程）を自動コピー</a:t>
          </a:r>
          <a:endParaRPr kumimoji="1" lang="en-US" altLang="ja-JP" sz="1000">
            <a:solidFill>
              <a:schemeClr val="tx1"/>
            </a:solidFill>
          </a:endParaRPr>
        </a:p>
      </xdr:txBody>
    </xdr:sp>
    <xdr:clientData/>
  </xdr:twoCellAnchor>
  <xdr:twoCellAnchor>
    <xdr:from>
      <xdr:col>46</xdr:col>
      <xdr:colOff>228600</xdr:colOff>
      <xdr:row>76</xdr:row>
      <xdr:rowOff>85724</xdr:rowOff>
    </xdr:from>
    <xdr:to>
      <xdr:col>51</xdr:col>
      <xdr:colOff>19050</xdr:colOff>
      <xdr:row>84</xdr:row>
      <xdr:rowOff>9524</xdr:rowOff>
    </xdr:to>
    <xdr:sp macro="" textlink="">
      <xdr:nvSpPr>
        <xdr:cNvPr id="19" name="四角形吹き出し 18">
          <a:extLst>
            <a:ext uri="{FF2B5EF4-FFF2-40B4-BE49-F238E27FC236}">
              <a16:creationId xmlns:a16="http://schemas.microsoft.com/office/drawing/2014/main" id="{00000000-0008-0000-1600-000013000000}"/>
            </a:ext>
          </a:extLst>
        </xdr:cNvPr>
        <xdr:cNvSpPr/>
      </xdr:nvSpPr>
      <xdr:spPr>
        <a:xfrm>
          <a:off x="6800850" y="12477749"/>
          <a:ext cx="3219450" cy="1152525"/>
        </a:xfrm>
        <a:prstGeom prst="wedgeRectCallout">
          <a:avLst>
            <a:gd name="adj1" fmla="val -59004"/>
            <a:gd name="adj2" fmla="val -21375"/>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228600</xdr:colOff>
      <xdr:row>130</xdr:row>
      <xdr:rowOff>114299</xdr:rowOff>
    </xdr:from>
    <xdr:to>
      <xdr:col>51</xdr:col>
      <xdr:colOff>19050</xdr:colOff>
      <xdr:row>137</xdr:row>
      <xdr:rowOff>66674</xdr:rowOff>
    </xdr:to>
    <xdr:sp macro="" textlink="">
      <xdr:nvSpPr>
        <xdr:cNvPr id="25" name="四角形吹き出し 24">
          <a:extLst>
            <a:ext uri="{FF2B5EF4-FFF2-40B4-BE49-F238E27FC236}">
              <a16:creationId xmlns:a16="http://schemas.microsoft.com/office/drawing/2014/main" id="{00000000-0008-0000-1600-000019000000}"/>
            </a:ext>
          </a:extLst>
        </xdr:cNvPr>
        <xdr:cNvSpPr/>
      </xdr:nvSpPr>
      <xdr:spPr>
        <a:xfrm>
          <a:off x="6800850" y="20631149"/>
          <a:ext cx="3219450" cy="1152525"/>
        </a:xfrm>
        <a:prstGeom prst="wedgeRectCallout">
          <a:avLst>
            <a:gd name="adj1" fmla="val -59300"/>
            <a:gd name="adj2" fmla="val -897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知事登録番号</a:t>
          </a:r>
          <a:r>
            <a:rPr kumimoji="1" lang="en-US" altLang="ja-JP" sz="1000" b="1">
              <a:solidFill>
                <a:schemeClr val="tx1"/>
              </a:solidFill>
            </a:rPr>
            <a:t>】</a:t>
          </a:r>
          <a:r>
            <a:rPr kumimoji="1" lang="ja-JP" altLang="en-US" sz="1000" b="1">
              <a:solidFill>
                <a:schemeClr val="tx1"/>
              </a:solidFill>
            </a:rPr>
            <a:t>以下のように入力</a:t>
          </a:r>
          <a:endParaRPr kumimoji="1" lang="en-US" altLang="ja-JP" sz="1000" b="1">
            <a:solidFill>
              <a:schemeClr val="tx1"/>
            </a:solidFill>
          </a:endParaRPr>
        </a:p>
        <a:p>
          <a:pPr algn="l"/>
          <a:r>
            <a:rPr kumimoji="1" lang="ja-JP" altLang="en-US" sz="1000" b="1">
              <a:solidFill>
                <a:schemeClr val="tx1"/>
              </a:solidFill>
            </a:rPr>
            <a:t>　　愛知県：　第　い</a:t>
          </a:r>
          <a:r>
            <a:rPr kumimoji="1" lang="en-US" altLang="ja-JP" sz="1000" b="1">
              <a:solidFill>
                <a:schemeClr val="tx1"/>
              </a:solidFill>
            </a:rPr>
            <a:t>-25</a:t>
          </a:r>
          <a:r>
            <a:rPr kumimoji="1" lang="ja-JP" altLang="en-US" sz="1000" b="1">
              <a:solidFill>
                <a:schemeClr val="tx1"/>
              </a:solidFill>
            </a:rPr>
            <a:t>　　</a:t>
          </a:r>
          <a:r>
            <a:rPr kumimoji="1" lang="en-US" altLang="ja-JP" sz="1000" b="1">
              <a:solidFill>
                <a:schemeClr val="tx1"/>
              </a:solidFill>
            </a:rPr>
            <a:t>9999</a:t>
          </a:r>
        </a:p>
        <a:p>
          <a:pPr algn="l"/>
          <a:r>
            <a:rPr kumimoji="1" lang="ja-JP" altLang="en-US" sz="1000" b="1">
              <a:solidFill>
                <a:schemeClr val="tx1"/>
              </a:solidFill>
            </a:rPr>
            <a:t>　　岐阜県：　第　　　　　　</a:t>
          </a:r>
          <a:r>
            <a:rPr kumimoji="1" lang="ja-JP" altLang="en-US" sz="1000" b="1" baseline="0">
              <a:solidFill>
                <a:schemeClr val="tx1"/>
              </a:solidFill>
            </a:rPr>
            <a:t> </a:t>
          </a:r>
          <a:r>
            <a:rPr kumimoji="1" lang="en-US" altLang="ja-JP" sz="1000" b="1">
              <a:solidFill>
                <a:schemeClr val="tx1"/>
              </a:solidFill>
            </a:rPr>
            <a:t>9999</a:t>
          </a:r>
        </a:p>
        <a:p>
          <a:pPr algn="l"/>
          <a:r>
            <a:rPr kumimoji="1" lang="ja-JP" altLang="en-US" sz="1000" b="1">
              <a:solidFill>
                <a:schemeClr val="tx1"/>
              </a:solidFill>
            </a:rPr>
            <a:t>　　三重県</a:t>
          </a:r>
          <a:r>
            <a:rPr kumimoji="1" lang="ja-JP" altLang="ja-JP" sz="1000" b="1">
              <a:solidFill>
                <a:schemeClr val="tx1"/>
              </a:solidFill>
              <a:effectLst/>
              <a:latin typeface="+mn-lt"/>
              <a:ea typeface="+mn-ea"/>
              <a:cs typeface="+mn-cs"/>
            </a:rPr>
            <a:t>：　第　　　</a:t>
          </a:r>
          <a:r>
            <a:rPr kumimoji="1" lang="en-US" altLang="ja-JP" sz="1000" b="1">
              <a:solidFill>
                <a:schemeClr val="tx1"/>
              </a:solidFill>
              <a:effectLst/>
              <a:latin typeface="+mn-lt"/>
              <a:ea typeface="+mn-ea"/>
              <a:cs typeface="+mn-cs"/>
            </a:rPr>
            <a:t>1-</a:t>
          </a:r>
          <a:r>
            <a:rPr kumimoji="1" lang="ja-JP" altLang="ja-JP" sz="1000" b="1">
              <a:solidFill>
                <a:schemeClr val="tx1"/>
              </a:solidFill>
              <a:effectLst/>
              <a:latin typeface="+mn-lt"/>
              <a:ea typeface="+mn-ea"/>
              <a:cs typeface="+mn-cs"/>
            </a:rPr>
            <a:t>　　</a:t>
          </a:r>
          <a:r>
            <a:rPr kumimoji="1" lang="ja-JP" altLang="ja-JP" sz="1000" b="1" baseline="0">
              <a:solidFill>
                <a:schemeClr val="tx1"/>
              </a:solidFill>
              <a:effectLst/>
              <a:latin typeface="+mn-lt"/>
              <a:ea typeface="+mn-ea"/>
              <a:cs typeface="+mn-cs"/>
            </a:rPr>
            <a:t> </a:t>
          </a:r>
          <a:r>
            <a:rPr kumimoji="1" lang="en-US" altLang="ja-JP" sz="1000" b="1">
              <a:solidFill>
                <a:schemeClr val="tx1"/>
              </a:solidFill>
              <a:effectLst/>
              <a:latin typeface="+mn-lt"/>
              <a:ea typeface="+mn-ea"/>
              <a:cs typeface="+mn-cs"/>
            </a:rPr>
            <a:t>9999</a:t>
          </a:r>
        </a:p>
        <a:p>
          <a:pPr algn="l"/>
          <a:r>
            <a:rPr kumimoji="1" lang="ja-JP" altLang="en-US" sz="1000" b="1">
              <a:solidFill>
                <a:schemeClr val="tx1"/>
              </a:solidFill>
            </a:rPr>
            <a:t>　　静岡県：　第　　　　　　 </a:t>
          </a:r>
          <a:r>
            <a:rPr kumimoji="1" lang="en-US" altLang="ja-JP" sz="1000" b="1">
              <a:solidFill>
                <a:schemeClr val="tx1"/>
              </a:solidFill>
            </a:rPr>
            <a:t>9999</a:t>
          </a:r>
        </a:p>
        <a:p>
          <a:pPr algn="l"/>
          <a:r>
            <a:rPr kumimoji="1" lang="en-US" altLang="ja-JP" sz="1000" b="1">
              <a:solidFill>
                <a:srgbClr val="FF0000"/>
              </a:solidFill>
            </a:rPr>
            <a:t>※</a:t>
          </a:r>
          <a:r>
            <a:rPr kumimoji="1" lang="ja-JP" altLang="en-US" sz="1000" b="1">
              <a:solidFill>
                <a:srgbClr val="FF0000"/>
              </a:solidFill>
            </a:rPr>
            <a:t>岐阜県、静岡県の前半部分は空欄</a:t>
          </a:r>
          <a:r>
            <a:rPr kumimoji="1" lang="ja-JP" altLang="en-US" sz="900" b="1">
              <a:solidFill>
                <a:schemeClr val="tx1"/>
              </a:solidFill>
            </a:rPr>
            <a:t>　</a:t>
          </a:r>
        </a:p>
      </xdr:txBody>
    </xdr:sp>
    <xdr:clientData/>
  </xdr:twoCellAnchor>
  <xdr:twoCellAnchor>
    <xdr:from>
      <xdr:col>46</xdr:col>
      <xdr:colOff>206151</xdr:colOff>
      <xdr:row>244</xdr:row>
      <xdr:rowOff>48696</xdr:rowOff>
    </xdr:from>
    <xdr:to>
      <xdr:col>51</xdr:col>
      <xdr:colOff>15261</xdr:colOff>
      <xdr:row>245</xdr:row>
      <xdr:rowOff>105845</xdr:rowOff>
    </xdr:to>
    <xdr:sp macro="" textlink="">
      <xdr:nvSpPr>
        <xdr:cNvPr id="28" name="四角形吹き出し 27">
          <a:extLst>
            <a:ext uri="{FF2B5EF4-FFF2-40B4-BE49-F238E27FC236}">
              <a16:creationId xmlns:a16="http://schemas.microsoft.com/office/drawing/2014/main" id="{00000000-0008-0000-1600-00001C000000}"/>
            </a:ext>
          </a:extLst>
        </xdr:cNvPr>
        <xdr:cNvSpPr/>
      </xdr:nvSpPr>
      <xdr:spPr>
        <a:xfrm>
          <a:off x="6778401" y="39158346"/>
          <a:ext cx="3238110" cy="228599"/>
        </a:xfrm>
        <a:prstGeom prst="wedgeRectCallout">
          <a:avLst>
            <a:gd name="adj1" fmla="val -57701"/>
            <a:gd name="adj2" fmla="val 20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三面</a:t>
          </a:r>
          <a:r>
            <a:rPr kumimoji="1" lang="en-US" altLang="ja-JP" sz="1000">
              <a:solidFill>
                <a:schemeClr val="tx1"/>
              </a:solidFill>
            </a:rPr>
            <a:t>)【9.</a:t>
          </a:r>
          <a:r>
            <a:rPr kumimoji="1" lang="ja-JP" altLang="en-US" sz="1000">
              <a:solidFill>
                <a:schemeClr val="tx1"/>
              </a:solidFill>
            </a:rPr>
            <a:t>工事種別</a:t>
          </a:r>
          <a:r>
            <a:rPr kumimoji="1" lang="en-US" altLang="ja-JP" sz="1000">
              <a:solidFill>
                <a:schemeClr val="tx1"/>
              </a:solidFill>
            </a:rPr>
            <a:t>】</a:t>
          </a:r>
          <a:r>
            <a:rPr kumimoji="1" lang="ja-JP" altLang="en-US" sz="1000">
              <a:solidFill>
                <a:schemeClr val="tx1"/>
              </a:solidFill>
            </a:rPr>
            <a:t>を自動コピー</a:t>
          </a:r>
          <a:endParaRPr kumimoji="1" lang="en-US" altLang="ja-JP" sz="10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27</xdr:col>
      <xdr:colOff>96609</xdr:colOff>
      <xdr:row>3</xdr:row>
      <xdr:rowOff>121687</xdr:rowOff>
    </xdr:to>
    <xdr:sp macro="" textlink="">
      <xdr:nvSpPr>
        <xdr:cNvPr id="2" name="四角形吹き出し 1">
          <a:extLst>
            <a:ext uri="{FF2B5EF4-FFF2-40B4-BE49-F238E27FC236}">
              <a16:creationId xmlns:a16="http://schemas.microsoft.com/office/drawing/2014/main" id="{00000000-0008-0000-1700-000002000000}"/>
            </a:ext>
          </a:extLst>
        </xdr:cNvPr>
        <xdr:cNvSpPr/>
      </xdr:nvSpPr>
      <xdr:spPr>
        <a:xfrm>
          <a:off x="171450" y="3048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完了（二面）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45</xdr:col>
      <xdr:colOff>22811</xdr:colOff>
      <xdr:row>12</xdr:row>
      <xdr:rowOff>19050</xdr:rowOff>
    </xdr:from>
    <xdr:to>
      <xdr:col>46</xdr:col>
      <xdr:colOff>33537</xdr:colOff>
      <xdr:row>15</xdr:row>
      <xdr:rowOff>161925</xdr:rowOff>
    </xdr:to>
    <xdr:sp macro="" textlink="">
      <xdr:nvSpPr>
        <xdr:cNvPr id="7" name="右中かっこ 6">
          <a:extLst>
            <a:ext uri="{FF2B5EF4-FFF2-40B4-BE49-F238E27FC236}">
              <a16:creationId xmlns:a16="http://schemas.microsoft.com/office/drawing/2014/main" id="{00000000-0008-0000-1B00-000007000000}"/>
            </a:ext>
          </a:extLst>
        </xdr:cNvPr>
        <xdr:cNvSpPr/>
      </xdr:nvSpPr>
      <xdr:spPr>
        <a:xfrm>
          <a:off x="6506214" y="1988084"/>
          <a:ext cx="154802" cy="56309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13</xdr:row>
      <xdr:rowOff>9168</xdr:rowOff>
    </xdr:from>
    <xdr:to>
      <xdr:col>50</xdr:col>
      <xdr:colOff>662796</xdr:colOff>
      <xdr:row>15</xdr:row>
      <xdr:rowOff>9525</xdr:rowOff>
    </xdr:to>
    <xdr:sp macro="" textlink="">
      <xdr:nvSpPr>
        <xdr:cNvPr id="8" name="四角形吹き出し 7">
          <a:extLst>
            <a:ext uri="{FF2B5EF4-FFF2-40B4-BE49-F238E27FC236}">
              <a16:creationId xmlns:a16="http://schemas.microsoft.com/office/drawing/2014/main" id="{00000000-0008-0000-1B00-000008000000}"/>
            </a:ext>
          </a:extLst>
        </xdr:cNvPr>
        <xdr:cNvSpPr/>
      </xdr:nvSpPr>
      <xdr:spPr>
        <a:xfrm>
          <a:off x="6782699" y="2142768"/>
          <a:ext cx="3195547" cy="2480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【1.</a:t>
          </a:r>
          <a:r>
            <a:rPr kumimoji="1" lang="ja-JP" altLang="en-US" sz="1000" b="0">
              <a:solidFill>
                <a:schemeClr val="tx1"/>
              </a:solidFill>
            </a:rPr>
            <a:t>建築主</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24012</xdr:colOff>
      <xdr:row>32</xdr:row>
      <xdr:rowOff>9525</xdr:rowOff>
    </xdr:from>
    <xdr:to>
      <xdr:col>46</xdr:col>
      <xdr:colOff>24013</xdr:colOff>
      <xdr:row>37</xdr:row>
      <xdr:rowOff>161925</xdr:rowOff>
    </xdr:to>
    <xdr:sp macro="" textlink="">
      <xdr:nvSpPr>
        <xdr:cNvPr id="9" name="右中かっこ 8">
          <a:extLst>
            <a:ext uri="{FF2B5EF4-FFF2-40B4-BE49-F238E27FC236}">
              <a16:creationId xmlns:a16="http://schemas.microsoft.com/office/drawing/2014/main" id="{00000000-0008-0000-1B00-000009000000}"/>
            </a:ext>
          </a:extLst>
        </xdr:cNvPr>
        <xdr:cNvSpPr/>
      </xdr:nvSpPr>
      <xdr:spPr>
        <a:xfrm>
          <a:off x="6507415" y="4748012"/>
          <a:ext cx="144077" cy="820751"/>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210449</xdr:colOff>
      <xdr:row>34</xdr:row>
      <xdr:rowOff>66318</xdr:rowOff>
    </xdr:from>
    <xdr:to>
      <xdr:col>50</xdr:col>
      <xdr:colOff>662796</xdr:colOff>
      <xdr:row>36</xdr:row>
      <xdr:rowOff>95250</xdr:rowOff>
    </xdr:to>
    <xdr:sp macro="" textlink="">
      <xdr:nvSpPr>
        <xdr:cNvPr id="10" name="四角形吹き出し 9">
          <a:extLst>
            <a:ext uri="{FF2B5EF4-FFF2-40B4-BE49-F238E27FC236}">
              <a16:creationId xmlns:a16="http://schemas.microsoft.com/office/drawing/2014/main" id="{00000000-0008-0000-1B00-00000A000000}"/>
            </a:ext>
          </a:extLst>
        </xdr:cNvPr>
        <xdr:cNvSpPr/>
      </xdr:nvSpPr>
      <xdr:spPr>
        <a:xfrm>
          <a:off x="6782699" y="5038368"/>
          <a:ext cx="3195547" cy="276582"/>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a:t>
          </a:r>
          <a:r>
            <a:rPr kumimoji="1" lang="en-US" altLang="ja-JP" sz="1000" b="0">
              <a:solidFill>
                <a:schemeClr val="tx1"/>
              </a:solidFill>
            </a:rPr>
            <a:t>【2.</a:t>
          </a:r>
          <a:r>
            <a:rPr kumimoji="1" lang="ja-JP" altLang="en-US" sz="1000" b="0">
              <a:solidFill>
                <a:schemeClr val="tx1"/>
              </a:solidFill>
            </a:rPr>
            <a:t>代理人</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54</xdr:row>
      <xdr:rowOff>28218</xdr:rowOff>
    </xdr:from>
    <xdr:to>
      <xdr:col>50</xdr:col>
      <xdr:colOff>662796</xdr:colOff>
      <xdr:row>55</xdr:row>
      <xdr:rowOff>104775</xdr:rowOff>
    </xdr:to>
    <xdr:sp macro="" textlink="">
      <xdr:nvSpPr>
        <xdr:cNvPr id="11" name="四角形吹き出し 10">
          <a:extLst>
            <a:ext uri="{FF2B5EF4-FFF2-40B4-BE49-F238E27FC236}">
              <a16:creationId xmlns:a16="http://schemas.microsoft.com/office/drawing/2014/main" id="{00000000-0008-0000-1B00-00000B000000}"/>
            </a:ext>
          </a:extLst>
        </xdr:cNvPr>
        <xdr:cNvSpPr/>
      </xdr:nvSpPr>
      <xdr:spPr>
        <a:xfrm>
          <a:off x="6782699" y="8067318"/>
          <a:ext cx="3195547" cy="248007"/>
        </a:xfrm>
        <a:prstGeom prst="wedgeRectCallout">
          <a:avLst>
            <a:gd name="adj1" fmla="val -57894"/>
            <a:gd name="adj2" fmla="val -1531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確認（三面）</a:t>
          </a:r>
          <a:r>
            <a:rPr kumimoji="1" lang="en-US" altLang="ja-JP" sz="1000" b="0">
              <a:solidFill>
                <a:schemeClr val="tx1"/>
              </a:solidFill>
            </a:rPr>
            <a:t>【1.</a:t>
          </a:r>
          <a:r>
            <a:rPr kumimoji="1" lang="ja-JP" altLang="en-US" sz="1000" b="0">
              <a:solidFill>
                <a:schemeClr val="tx1"/>
              </a:solidFill>
            </a:rPr>
            <a:t>地名地番</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46</xdr:col>
      <xdr:colOff>210449</xdr:colOff>
      <xdr:row>60</xdr:row>
      <xdr:rowOff>37743</xdr:rowOff>
    </xdr:from>
    <xdr:to>
      <xdr:col>50</xdr:col>
      <xdr:colOff>662796</xdr:colOff>
      <xdr:row>61</xdr:row>
      <xdr:rowOff>114300</xdr:rowOff>
    </xdr:to>
    <xdr:sp macro="" textlink="">
      <xdr:nvSpPr>
        <xdr:cNvPr id="12" name="四角形吹き出し 11">
          <a:extLst>
            <a:ext uri="{FF2B5EF4-FFF2-40B4-BE49-F238E27FC236}">
              <a16:creationId xmlns:a16="http://schemas.microsoft.com/office/drawing/2014/main" id="{00000000-0008-0000-1B00-00000C000000}"/>
            </a:ext>
          </a:extLst>
        </xdr:cNvPr>
        <xdr:cNvSpPr/>
      </xdr:nvSpPr>
      <xdr:spPr>
        <a:xfrm>
          <a:off x="6782699" y="9010293"/>
          <a:ext cx="3195547" cy="248007"/>
        </a:xfrm>
        <a:prstGeom prst="wedgeRectCallout">
          <a:avLst>
            <a:gd name="adj1" fmla="val -57595"/>
            <a:gd name="adj2" fmla="val -1915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確認（四面）</a:t>
          </a:r>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を自動コピー。</a:t>
          </a:r>
        </a:p>
      </xdr:txBody>
    </xdr:sp>
    <xdr:clientData/>
  </xdr:twoCellAnchor>
  <xdr:twoCellAnchor>
    <xdr:from>
      <xdr:col>45</xdr:col>
      <xdr:colOff>38100</xdr:colOff>
      <xdr:row>17</xdr:row>
      <xdr:rowOff>38100</xdr:rowOff>
    </xdr:from>
    <xdr:to>
      <xdr:col>45</xdr:col>
      <xdr:colOff>123826</xdr:colOff>
      <xdr:row>27</xdr:row>
      <xdr:rowOff>133350</xdr:rowOff>
    </xdr:to>
    <xdr:sp macro="" textlink="">
      <xdr:nvSpPr>
        <xdr:cNvPr id="13" name="右中かっこ 12">
          <a:extLst>
            <a:ext uri="{FF2B5EF4-FFF2-40B4-BE49-F238E27FC236}">
              <a16:creationId xmlns:a16="http://schemas.microsoft.com/office/drawing/2014/main" id="{00000000-0008-0000-1B00-00000D000000}"/>
            </a:ext>
          </a:extLst>
        </xdr:cNvPr>
        <xdr:cNvSpPr/>
      </xdr:nvSpPr>
      <xdr:spPr>
        <a:xfrm>
          <a:off x="6467475" y="2667000"/>
          <a:ext cx="85726" cy="1333500"/>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229499</xdr:colOff>
      <xdr:row>21</xdr:row>
      <xdr:rowOff>9168</xdr:rowOff>
    </xdr:from>
    <xdr:to>
      <xdr:col>50</xdr:col>
      <xdr:colOff>681846</xdr:colOff>
      <xdr:row>24</xdr:row>
      <xdr:rowOff>123825</xdr:rowOff>
    </xdr:to>
    <xdr:sp macro="" textlink="">
      <xdr:nvSpPr>
        <xdr:cNvPr id="14" name="四角形吹き出し 13">
          <a:extLst>
            <a:ext uri="{FF2B5EF4-FFF2-40B4-BE49-F238E27FC236}">
              <a16:creationId xmlns:a16="http://schemas.microsoft.com/office/drawing/2014/main" id="{00000000-0008-0000-1B00-00000E000000}"/>
            </a:ext>
          </a:extLst>
        </xdr:cNvPr>
        <xdr:cNvSpPr/>
      </xdr:nvSpPr>
      <xdr:spPr>
        <a:xfrm>
          <a:off x="6801749" y="3133368"/>
          <a:ext cx="3195547" cy="438507"/>
        </a:xfrm>
        <a:prstGeom prst="wedgeRectCallout">
          <a:avLst>
            <a:gd name="adj1" fmla="val -53721"/>
            <a:gd name="adj2" fmla="val -378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確認（二面 他の建築主）建築主追加仕様</a:t>
          </a:r>
          <a:endParaRPr kumimoji="1" lang="en-US" altLang="ja-JP" sz="1000" b="0">
            <a:solidFill>
              <a:schemeClr val="tx1"/>
            </a:solidFill>
          </a:endParaRPr>
        </a:p>
        <a:p>
          <a:pPr algn="l"/>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氏名、ﾆ</a:t>
          </a:r>
          <a:r>
            <a:rPr kumimoji="1" lang="en-US" altLang="ja-JP" sz="1000" b="0">
              <a:solidFill>
                <a:schemeClr val="tx1"/>
              </a:solidFill>
            </a:rPr>
            <a:t>.</a:t>
          </a:r>
          <a:r>
            <a:rPr kumimoji="1" lang="ja-JP" altLang="en-US" sz="1000" b="0">
              <a:solidFill>
                <a:schemeClr val="tx1"/>
              </a:solidFill>
            </a:rPr>
            <a:t>住所　を自動コピー。</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257175</xdr:colOff>
      <xdr:row>18</xdr:row>
      <xdr:rowOff>57150</xdr:rowOff>
    </xdr:from>
    <xdr:to>
      <xdr:col>51</xdr:col>
      <xdr:colOff>14198</xdr:colOff>
      <xdr:row>19</xdr:row>
      <xdr:rowOff>123105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6829425" y="3143250"/>
          <a:ext cx="3186023" cy="237405"/>
        </a:xfrm>
        <a:prstGeom prst="wedgeRectCallout">
          <a:avLst>
            <a:gd name="adj1" fmla="val -59469"/>
            <a:gd name="adj2" fmla="val -837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一面</a:t>
          </a:r>
          <a:r>
            <a:rPr kumimoji="1" lang="en-US" altLang="ja-JP" sz="1000">
              <a:solidFill>
                <a:schemeClr val="tx1"/>
              </a:solidFill>
            </a:rPr>
            <a:t>)【</a:t>
          </a:r>
          <a:r>
            <a:rPr kumimoji="1" lang="ja-JP" altLang="en-US" sz="1000">
              <a:solidFill>
                <a:schemeClr val="tx1"/>
              </a:solidFill>
            </a:rPr>
            <a:t>申請者氏名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21</xdr:row>
      <xdr:rowOff>47625</xdr:rowOff>
    </xdr:from>
    <xdr:to>
      <xdr:col>50</xdr:col>
      <xdr:colOff>680948</xdr:colOff>
      <xdr:row>22</xdr:row>
      <xdr:rowOff>113580</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6810375" y="3533775"/>
          <a:ext cx="3186023" cy="237405"/>
        </a:xfrm>
        <a:prstGeom prst="wedgeRectCallout">
          <a:avLst>
            <a:gd name="adj1" fmla="val -58572"/>
            <a:gd name="adj2" fmla="val -4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a:t>
          </a:r>
          <a:r>
            <a:rPr kumimoji="1" lang="en-US" altLang="ja-JP" sz="1000">
              <a:solidFill>
                <a:schemeClr val="tx1"/>
              </a:solidFill>
            </a:rPr>
            <a:t>(</a:t>
          </a:r>
          <a:r>
            <a:rPr kumimoji="1" lang="ja-JP" altLang="en-US" sz="1000">
              <a:solidFill>
                <a:schemeClr val="tx1"/>
              </a:solidFill>
            </a:rPr>
            <a:t>二面</a:t>
          </a:r>
          <a:r>
            <a:rPr kumimoji="1" lang="en-US" altLang="ja-JP" sz="1000">
              <a:solidFill>
                <a:schemeClr val="tx1"/>
              </a:solidFill>
            </a:rPr>
            <a:t>)【3.</a:t>
          </a:r>
          <a:r>
            <a:rPr kumimoji="1" lang="ja-JP" altLang="en-US" sz="1000">
              <a:solidFill>
                <a:schemeClr val="tx1"/>
              </a:solidFill>
            </a:rPr>
            <a:t>設計者</a:t>
          </a:r>
          <a:r>
            <a:rPr kumimoji="1" lang="en-US" altLang="ja-JP" sz="1000">
              <a:solidFill>
                <a:schemeClr val="tx1"/>
              </a:solidFill>
            </a:rPr>
            <a:t>-</a:t>
          </a:r>
          <a:r>
            <a:rPr kumimoji="1" lang="ja-JP" altLang="en-US" sz="1000">
              <a:solidFill>
                <a:schemeClr val="tx1"/>
              </a:solidFill>
            </a:rPr>
            <a:t>ﾛ</a:t>
          </a:r>
          <a:r>
            <a:rPr kumimoji="1" lang="en-US" altLang="ja-JP" sz="1000">
              <a:solidFill>
                <a:schemeClr val="tx1"/>
              </a:solidFill>
            </a:rPr>
            <a:t>.</a:t>
          </a:r>
          <a:r>
            <a:rPr kumimoji="1" lang="ja-JP" altLang="en-US" sz="1000">
              <a:solidFill>
                <a:schemeClr val="tx1"/>
              </a:solidFill>
            </a:rPr>
            <a:t>氏名</a:t>
          </a:r>
          <a:r>
            <a:rPr kumimoji="1" lang="en-US" altLang="ja-JP" sz="1000">
              <a:solidFill>
                <a:schemeClr val="tx1"/>
              </a:solidFill>
            </a:rPr>
            <a:t>】</a:t>
          </a:r>
          <a:r>
            <a:rPr kumimoji="1" lang="ja-JP" altLang="en-US" sz="1000">
              <a:solidFill>
                <a:schemeClr val="tx1"/>
              </a:solidFill>
            </a:rPr>
            <a:t>を自動コピー</a:t>
          </a:r>
        </a:p>
      </xdr:txBody>
    </xdr:sp>
    <xdr:clientData/>
  </xdr:twoCellAnchor>
  <xdr:twoCellAnchor>
    <xdr:from>
      <xdr:col>46</xdr:col>
      <xdr:colOff>238125</xdr:colOff>
      <xdr:row>35</xdr:row>
      <xdr:rowOff>47625</xdr:rowOff>
    </xdr:from>
    <xdr:to>
      <xdr:col>50</xdr:col>
      <xdr:colOff>680948</xdr:colOff>
      <xdr:row>38</xdr:row>
      <xdr:rowOff>47624</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a:xfrm>
          <a:off x="6810375" y="5667375"/>
          <a:ext cx="3186023" cy="514349"/>
        </a:xfrm>
        <a:prstGeom prst="wedgeRectCallout">
          <a:avLst>
            <a:gd name="adj1" fmla="val -59469"/>
            <a:gd name="adj2" fmla="val 2773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確認済証番号は、以下のように入力</a:t>
          </a:r>
          <a:endParaRPr kumimoji="1" lang="en-US" altLang="ja-JP" sz="1000">
            <a:solidFill>
              <a:schemeClr val="tx1"/>
            </a:solidFill>
          </a:endParaRPr>
        </a:p>
        <a:p>
          <a:pPr algn="l"/>
          <a:r>
            <a:rPr kumimoji="1" lang="ja-JP" altLang="en-US" sz="1000">
              <a:solidFill>
                <a:schemeClr val="tx1"/>
              </a:solidFill>
            </a:rPr>
            <a:t>　第　　「</a:t>
          </a:r>
          <a:r>
            <a:rPr kumimoji="1" lang="en-US" altLang="ja-JP" sz="1000">
              <a:solidFill>
                <a:schemeClr val="tx1"/>
              </a:solidFill>
            </a:rPr>
            <a:t>H27</a:t>
          </a:r>
          <a:r>
            <a:rPr kumimoji="1" lang="ja-JP" altLang="en-US" sz="1000">
              <a:solidFill>
                <a:schemeClr val="tx1"/>
              </a:solidFill>
            </a:rPr>
            <a:t>確認建築</a:t>
          </a:r>
          <a:r>
            <a:rPr kumimoji="1" lang="en-US" altLang="ja-JP" sz="1000">
              <a:solidFill>
                <a:schemeClr val="tx1"/>
              </a:solidFill>
            </a:rPr>
            <a:t>CI</a:t>
          </a:r>
          <a:r>
            <a:rPr kumimoji="1" lang="ja-JP" altLang="en-US" sz="1000">
              <a:solidFill>
                <a:schemeClr val="tx1"/>
              </a:solidFill>
            </a:rPr>
            <a:t>東海</a:t>
          </a:r>
          <a:r>
            <a:rPr kumimoji="1" lang="en-US" altLang="ja-JP" sz="1000">
              <a:solidFill>
                <a:schemeClr val="tx1"/>
              </a:solidFill>
            </a:rPr>
            <a:t>A0001</a:t>
          </a:r>
          <a:r>
            <a:rPr kumimoji="1" lang="ja-JP" altLang="en-US" sz="1000">
              <a:solidFill>
                <a:schemeClr val="tx1"/>
              </a:solidFill>
            </a:rPr>
            <a:t>」　　号</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47</xdr:col>
      <xdr:colOff>76738</xdr:colOff>
      <xdr:row>388</xdr:row>
      <xdr:rowOff>104775</xdr:rowOff>
    </xdr:from>
    <xdr:to>
      <xdr:col>71</xdr:col>
      <xdr:colOff>95250</xdr:colOff>
      <xdr:row>390</xdr:row>
      <xdr:rowOff>3053</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6782338" y="55473600"/>
          <a:ext cx="3447512"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38100</xdr:colOff>
      <xdr:row>27</xdr:row>
      <xdr:rowOff>95250</xdr:rowOff>
    </xdr:from>
    <xdr:to>
      <xdr:col>71</xdr:col>
      <xdr:colOff>114300</xdr:colOff>
      <xdr:row>34</xdr:row>
      <xdr:rowOff>38099</xdr:rowOff>
    </xdr:to>
    <xdr:sp macro="" textlink="">
      <xdr:nvSpPr>
        <xdr:cNvPr id="2" name="四角形吹き出し 1">
          <a:extLst>
            <a:ext uri="{FF2B5EF4-FFF2-40B4-BE49-F238E27FC236}">
              <a16:creationId xmlns:a16="http://schemas.microsoft.com/office/drawing/2014/main" id="{00000000-0008-0000-0200-000002000000}"/>
            </a:ext>
          </a:extLst>
        </xdr:cNvPr>
        <xdr:cNvSpPr/>
      </xdr:nvSpPr>
      <xdr:spPr>
        <a:xfrm>
          <a:off x="6886575" y="41529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1</xdr:col>
      <xdr:colOff>95250</xdr:colOff>
      <xdr:row>535</xdr:row>
      <xdr:rowOff>38100</xdr:rowOff>
    </xdr:from>
    <xdr:to>
      <xdr:col>42</xdr:col>
      <xdr:colOff>9525</xdr:colOff>
      <xdr:row>538</xdr:row>
      <xdr:rowOff>114300</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238125" y="98317050"/>
          <a:ext cx="5772150" cy="590550"/>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a:p>
          <a:pPr algn="l"/>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五面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68625</xdr:colOff>
      <xdr:row>410</xdr:row>
      <xdr:rowOff>123825</xdr:rowOff>
    </xdr:from>
    <xdr:to>
      <xdr:col>71</xdr:col>
      <xdr:colOff>125775</xdr:colOff>
      <xdr:row>414</xdr:row>
      <xdr:rowOff>57150</xdr:rowOff>
    </xdr:to>
    <xdr:sp macro="" textlink="">
      <xdr:nvSpPr>
        <xdr:cNvPr id="8" name="四角形吹き出し 7">
          <a:extLst>
            <a:ext uri="{FF2B5EF4-FFF2-40B4-BE49-F238E27FC236}">
              <a16:creationId xmlns:a16="http://schemas.microsoft.com/office/drawing/2014/main" id="{00000000-0008-0000-0200-000008000000}"/>
            </a:ext>
          </a:extLst>
        </xdr:cNvPr>
        <xdr:cNvSpPr/>
      </xdr:nvSpPr>
      <xdr:spPr>
        <a:xfrm>
          <a:off x="6942691" y="59109970"/>
          <a:ext cx="3356473" cy="621879"/>
        </a:xfrm>
        <a:prstGeom prst="wedgeRectCallout">
          <a:avLst>
            <a:gd name="adj1" fmla="val -62054"/>
            <a:gd name="adj2" fmla="val 580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latin typeface="+mn-ea"/>
              <a:ea typeface="+mn-ea"/>
            </a:rPr>
            <a:t>7</a:t>
          </a:r>
          <a:r>
            <a:rPr kumimoji="1" lang="ja-JP" altLang="en-US" sz="1400" b="1">
              <a:solidFill>
                <a:srgbClr val="FF0000"/>
              </a:solidFill>
              <a:latin typeface="+mn-ea"/>
              <a:ea typeface="+mn-ea"/>
            </a:rPr>
            <a:t>行目</a:t>
          </a:r>
          <a:r>
            <a:rPr kumimoji="1" lang="ja-JP" altLang="en-US" sz="1400" b="1">
              <a:solidFill>
                <a:srgbClr val="FF0000"/>
              </a:solidFill>
            </a:rPr>
            <a:t>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latin typeface="+mn-ea"/>
              <a:ea typeface="+mn-ea"/>
            </a:rPr>
            <a:t>確認 </a:t>
          </a:r>
          <a:r>
            <a:rPr kumimoji="1" lang="en-US" altLang="ja-JP" sz="1400" b="1">
              <a:solidFill>
                <a:srgbClr val="FF0000"/>
              </a:solidFill>
              <a:latin typeface="+mn-ea"/>
              <a:ea typeface="+mn-ea"/>
            </a:rPr>
            <a:t>(4</a:t>
          </a:r>
          <a:r>
            <a:rPr kumimoji="1" lang="ja-JP" altLang="en-US" sz="1400" b="1">
              <a:solidFill>
                <a:srgbClr val="FF0000"/>
              </a:solidFill>
              <a:latin typeface="+mn-ea"/>
              <a:ea typeface="+mn-ea"/>
            </a:rPr>
            <a:t>面 床面積追加</a:t>
          </a:r>
          <a:r>
            <a:rPr kumimoji="1" lang="en-US" altLang="ja-JP" sz="1400" b="1">
              <a:solidFill>
                <a:srgbClr val="FF0000"/>
              </a:solidFill>
              <a:latin typeface="+mn-ea"/>
              <a:ea typeface="+mn-ea"/>
            </a:rPr>
            <a:t>)｣</a:t>
          </a:r>
        </a:p>
      </xdr:txBody>
    </xdr:sp>
    <xdr:clientData/>
  </xdr:twoCellAnchor>
  <xdr:twoCellAnchor>
    <xdr:from>
      <xdr:col>2</xdr:col>
      <xdr:colOff>104774</xdr:colOff>
      <xdr:row>444</xdr:row>
      <xdr:rowOff>57150</xdr:rowOff>
    </xdr:from>
    <xdr:to>
      <xdr:col>42</xdr:col>
      <xdr:colOff>57149</xdr:colOff>
      <xdr:row>446</xdr:row>
      <xdr:rowOff>85725</xdr:rowOff>
    </xdr:to>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390524" y="90182700"/>
          <a:ext cx="5667375" cy="352425"/>
        </a:xfrm>
        <a:prstGeom prst="rect">
          <a:avLst/>
        </a:prstGeom>
        <a:solidFill>
          <a:schemeClr val="accent1">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t>(</a:t>
          </a:r>
          <a:r>
            <a:rPr kumimoji="1" lang="ja-JP" altLang="en-US" sz="1400" b="1"/>
            <a:t>四面</a:t>
          </a:r>
          <a:r>
            <a:rPr kumimoji="1" lang="en-US" altLang="ja-JP" sz="1400" b="1"/>
            <a:t>)【1.</a:t>
          </a:r>
          <a:r>
            <a:rPr kumimoji="1" lang="ja-JP" altLang="en-US" sz="1400" b="1"/>
            <a:t>番号</a:t>
          </a:r>
          <a:r>
            <a:rPr kumimoji="1" lang="en-US" altLang="ja-JP" sz="1400" b="1"/>
            <a:t>】｢2｣</a:t>
          </a:r>
          <a:r>
            <a:rPr kumimoji="1" lang="ja-JP" altLang="en-US" sz="1400" b="1"/>
            <a:t>～</a:t>
          </a:r>
          <a:r>
            <a:rPr kumimoji="1" lang="en-US" altLang="ja-JP" sz="1400" b="1"/>
            <a:t>｢7｣</a:t>
          </a:r>
          <a:r>
            <a:rPr kumimoji="1" lang="ja-JP" altLang="en-US" sz="1400" b="1"/>
            <a:t>は、確認</a:t>
          </a:r>
          <a:r>
            <a:rPr kumimoji="1" lang="en-US" altLang="ja-JP" sz="1400" b="1"/>
            <a:t>(</a:t>
          </a:r>
          <a:r>
            <a:rPr kumimoji="1" lang="ja-JP" altLang="en-US" sz="1400" b="1"/>
            <a:t>四面追加</a:t>
          </a:r>
          <a:r>
            <a:rPr kumimoji="1" lang="en-US" altLang="ja-JP" sz="1400" b="1"/>
            <a:t>)</a:t>
          </a:r>
          <a:r>
            <a:rPr kumimoji="1" lang="ja-JP" altLang="en-US" sz="1400" b="1"/>
            <a:t>シートで入力してください。</a:t>
          </a:r>
        </a:p>
      </xdr:txBody>
    </xdr:sp>
    <xdr:clientData/>
  </xdr:twoCellAnchor>
  <xdr:twoCellAnchor>
    <xdr:from>
      <xdr:col>48</xdr:col>
      <xdr:colOff>28575</xdr:colOff>
      <xdr:row>558</xdr:row>
      <xdr:rowOff>0</xdr:rowOff>
    </xdr:from>
    <xdr:to>
      <xdr:col>71</xdr:col>
      <xdr:colOff>95250</xdr:colOff>
      <xdr:row>562</xdr:row>
      <xdr:rowOff>66675</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6902641" y="76641822"/>
          <a:ext cx="3365998" cy="657684"/>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48</xdr:col>
      <xdr:colOff>28575</xdr:colOff>
      <xdr:row>563</xdr:row>
      <xdr:rowOff>9525</xdr:rowOff>
    </xdr:from>
    <xdr:to>
      <xdr:col>71</xdr:col>
      <xdr:colOff>85725</xdr:colOff>
      <xdr:row>571</xdr:row>
      <xdr:rowOff>0</xdr:rowOff>
    </xdr:to>
    <xdr:sp macro="" textlink="">
      <xdr:nvSpPr>
        <xdr:cNvPr id="20" name="四角形吹き出し 19">
          <a:extLst>
            <a:ext uri="{FF2B5EF4-FFF2-40B4-BE49-F238E27FC236}">
              <a16:creationId xmlns:a16="http://schemas.microsoft.com/office/drawing/2014/main" id="{00000000-0008-0000-0200-000014000000}"/>
            </a:ext>
          </a:extLst>
        </xdr:cNvPr>
        <xdr:cNvSpPr/>
      </xdr:nvSpPr>
      <xdr:spPr>
        <a:xfrm>
          <a:off x="6877050" y="76923900"/>
          <a:ext cx="3343275" cy="1171575"/>
        </a:xfrm>
        <a:prstGeom prst="wedgeRectCallout">
          <a:avLst>
            <a:gd name="adj1" fmla="val -61239"/>
            <a:gd name="adj2" fmla="val -1184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48</xdr:col>
      <xdr:colOff>38099</xdr:colOff>
      <xdr:row>72</xdr:row>
      <xdr:rowOff>133350</xdr:rowOff>
    </xdr:from>
    <xdr:to>
      <xdr:col>71</xdr:col>
      <xdr:colOff>114299</xdr:colOff>
      <xdr:row>74</xdr:row>
      <xdr:rowOff>38100</xdr:rowOff>
    </xdr:to>
    <xdr:sp macro="" textlink="">
      <xdr:nvSpPr>
        <xdr:cNvPr id="17" name="四角形吹き出し 16">
          <a:extLst>
            <a:ext uri="{FF2B5EF4-FFF2-40B4-BE49-F238E27FC236}">
              <a16:creationId xmlns:a16="http://schemas.microsoft.com/office/drawing/2014/main" id="{00000000-0008-0000-0200-000011000000}"/>
            </a:ext>
          </a:extLst>
        </xdr:cNvPr>
        <xdr:cNvSpPr/>
      </xdr:nvSpPr>
      <xdr:spPr>
        <a:xfrm>
          <a:off x="6886574" y="11906250"/>
          <a:ext cx="3362325" cy="247650"/>
        </a:xfrm>
        <a:prstGeom prst="wedgeRectCallout">
          <a:avLst>
            <a:gd name="adj1" fmla="val -61249"/>
            <a:gd name="adj2" fmla="val 699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38100</xdr:colOff>
      <xdr:row>75</xdr:row>
      <xdr:rowOff>66676</xdr:rowOff>
    </xdr:from>
    <xdr:to>
      <xdr:col>71</xdr:col>
      <xdr:colOff>95250</xdr:colOff>
      <xdr:row>78</xdr:row>
      <xdr:rowOff>38100</xdr:rowOff>
    </xdr:to>
    <xdr:sp macro="" textlink="">
      <xdr:nvSpPr>
        <xdr:cNvPr id="19" name="四角形吹き出し 18">
          <a:extLst>
            <a:ext uri="{FF2B5EF4-FFF2-40B4-BE49-F238E27FC236}">
              <a16:creationId xmlns:a16="http://schemas.microsoft.com/office/drawing/2014/main" id="{00000000-0008-0000-0200-000013000000}"/>
            </a:ext>
          </a:extLst>
        </xdr:cNvPr>
        <xdr:cNvSpPr/>
      </xdr:nvSpPr>
      <xdr:spPr>
        <a:xfrm>
          <a:off x="6886575" y="12353926"/>
          <a:ext cx="3343275" cy="485774"/>
        </a:xfrm>
        <a:prstGeom prst="wedgeRectCallout">
          <a:avLst>
            <a:gd name="adj1" fmla="val -61739"/>
            <a:gd name="adj2" fmla="val -80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48</xdr:col>
      <xdr:colOff>47624</xdr:colOff>
      <xdr:row>80</xdr:row>
      <xdr:rowOff>133351</xdr:rowOff>
    </xdr:from>
    <xdr:to>
      <xdr:col>71</xdr:col>
      <xdr:colOff>104775</xdr:colOff>
      <xdr:row>82</xdr:row>
      <xdr:rowOff>28575</xdr:rowOff>
    </xdr:to>
    <xdr:sp macro="" textlink="">
      <xdr:nvSpPr>
        <xdr:cNvPr id="21" name="四角形吹き出し 20">
          <a:extLst>
            <a:ext uri="{FF2B5EF4-FFF2-40B4-BE49-F238E27FC236}">
              <a16:creationId xmlns:a16="http://schemas.microsoft.com/office/drawing/2014/main" id="{00000000-0008-0000-0200-000015000000}"/>
            </a:ext>
          </a:extLst>
        </xdr:cNvPr>
        <xdr:cNvSpPr/>
      </xdr:nvSpPr>
      <xdr:spPr>
        <a:xfrm>
          <a:off x="6896099" y="13277851"/>
          <a:ext cx="3343276" cy="238124"/>
        </a:xfrm>
        <a:prstGeom prst="wedgeRectCallout">
          <a:avLst>
            <a:gd name="adj1" fmla="val -53064"/>
            <a:gd name="adj2" fmla="val 135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a:t>
          </a:r>
        </a:p>
      </xdr:txBody>
    </xdr:sp>
    <xdr:clientData/>
  </xdr:twoCellAnchor>
  <xdr:twoCellAnchor>
    <xdr:from>
      <xdr:col>48</xdr:col>
      <xdr:colOff>57150</xdr:colOff>
      <xdr:row>86</xdr:row>
      <xdr:rowOff>104776</xdr:rowOff>
    </xdr:from>
    <xdr:to>
      <xdr:col>71</xdr:col>
      <xdr:colOff>104775</xdr:colOff>
      <xdr:row>89</xdr:row>
      <xdr:rowOff>76200</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6905625" y="14277976"/>
          <a:ext cx="3333750" cy="485774"/>
        </a:xfrm>
        <a:prstGeom prst="wedgeRectCallout">
          <a:avLst>
            <a:gd name="adj1" fmla="val -56426"/>
            <a:gd name="adj2" fmla="val 15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【3.</a:t>
          </a:r>
          <a:r>
            <a:rPr kumimoji="1" lang="ja-JP" altLang="en-US" sz="1000" b="0">
              <a:solidFill>
                <a:schemeClr val="tx1"/>
              </a:solidFill>
            </a:rPr>
            <a:t>設計者</a:t>
          </a:r>
          <a:r>
            <a:rPr kumimoji="1" lang="en-US" altLang="ja-JP" sz="1000" b="0">
              <a:solidFill>
                <a:schemeClr val="tx1"/>
              </a:solidFill>
            </a:rPr>
            <a:t>】【</a:t>
          </a:r>
          <a:r>
            <a:rPr kumimoji="1" lang="ja-JP" altLang="en-US" sz="1000" b="0">
              <a:solidFill>
                <a:schemeClr val="tx1"/>
              </a:solidFill>
            </a:rPr>
            <a:t>ﾛ</a:t>
          </a:r>
          <a:r>
            <a:rPr kumimoji="1" lang="en-US" altLang="ja-JP" sz="1000" b="0">
              <a:solidFill>
                <a:schemeClr val="tx1"/>
              </a:solidFill>
            </a:rPr>
            <a:t>.</a:t>
          </a:r>
          <a:r>
            <a:rPr kumimoji="1" lang="ja-JP" altLang="en-US" sz="1000" b="0">
              <a:solidFill>
                <a:schemeClr val="tx1"/>
              </a:solidFill>
            </a:rPr>
            <a:t>氏名</a:t>
          </a:r>
          <a:r>
            <a:rPr kumimoji="1" lang="en-US" altLang="ja-JP" sz="1000" b="0">
              <a:solidFill>
                <a:schemeClr val="tx1"/>
              </a:solidFill>
            </a:rPr>
            <a:t>】</a:t>
          </a:r>
          <a:r>
            <a:rPr kumimoji="1" lang="ja-JP" altLang="en-US" sz="1000" b="0">
              <a:solidFill>
                <a:schemeClr val="tx1"/>
              </a:solidFill>
            </a:rPr>
            <a:t>に入力した中から選択するか、</a:t>
          </a:r>
          <a:endParaRPr kumimoji="1" lang="en-US" altLang="ja-JP" sz="1000" b="0">
            <a:solidFill>
              <a:schemeClr val="tx1"/>
            </a:solidFill>
          </a:endParaRPr>
        </a:p>
        <a:p>
          <a:pPr algn="l"/>
          <a:r>
            <a:rPr kumimoji="1" lang="ja-JP" altLang="en-US" sz="1000" b="0">
              <a:solidFill>
                <a:schemeClr val="tx1"/>
              </a:solidFill>
            </a:rPr>
            <a:t>新規に入力</a:t>
          </a:r>
        </a:p>
      </xdr:txBody>
    </xdr:sp>
    <xdr:clientData/>
  </xdr:twoCellAnchor>
  <xdr:twoCellAnchor>
    <xdr:from>
      <xdr:col>45</xdr:col>
      <xdr:colOff>26738</xdr:colOff>
      <xdr:row>79</xdr:row>
      <xdr:rowOff>85725</xdr:rowOff>
    </xdr:from>
    <xdr:to>
      <xdr:col>46</xdr:col>
      <xdr:colOff>131513</xdr:colOff>
      <xdr:row>83</xdr:row>
      <xdr:rowOff>133350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6481934" y="13099400"/>
          <a:ext cx="236748"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38215</xdr:colOff>
      <xdr:row>86</xdr:row>
      <xdr:rowOff>57150</xdr:rowOff>
    </xdr:from>
    <xdr:to>
      <xdr:col>46</xdr:col>
      <xdr:colOff>38215</xdr:colOff>
      <xdr:row>90</xdr:row>
      <xdr:rowOff>104775</xdr:rowOff>
    </xdr:to>
    <xdr:sp macro="" textlink="">
      <xdr:nvSpPr>
        <xdr:cNvPr id="23" name="右中かっこ 22">
          <a:extLst>
            <a:ext uri="{FF2B5EF4-FFF2-40B4-BE49-F238E27FC236}">
              <a16:creationId xmlns:a16="http://schemas.microsoft.com/office/drawing/2014/main" id="{00000000-0008-0000-0200-000017000000}"/>
            </a:ext>
          </a:extLst>
        </xdr:cNvPr>
        <xdr:cNvSpPr/>
      </xdr:nvSpPr>
      <xdr:spPr>
        <a:xfrm>
          <a:off x="6493411" y="14275795"/>
          <a:ext cx="131973" cy="7361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184</xdr:row>
      <xdr:rowOff>28575</xdr:rowOff>
    </xdr:from>
    <xdr:to>
      <xdr:col>71</xdr:col>
      <xdr:colOff>95250</xdr:colOff>
      <xdr:row>187</xdr:row>
      <xdr:rowOff>142874</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6896100" y="30241875"/>
          <a:ext cx="3333750" cy="628649"/>
        </a:xfrm>
        <a:prstGeom prst="wedgeRectCallout">
          <a:avLst>
            <a:gd name="adj1" fmla="val -60626"/>
            <a:gd name="adj2" fmla="val -453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該当するチェックボックスで「☑」を選択し、</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申請済</a:t>
          </a:r>
          <a:r>
            <a:rPr kumimoji="1" lang="en-US" altLang="ja-JP" sz="1000" b="0">
              <a:solidFill>
                <a:schemeClr val="tx1"/>
              </a:solidFill>
            </a:rPr>
            <a:t>｣</a:t>
          </a:r>
          <a:r>
            <a:rPr kumimoji="1" lang="ja-JP" altLang="en-US" sz="1000" b="0">
              <a:solidFill>
                <a:schemeClr val="tx1"/>
              </a:solidFill>
            </a:rPr>
            <a:t>の場合には、申請をした都道府県名または</a:t>
          </a:r>
          <a:endParaRPr kumimoji="1" lang="en-US" altLang="ja-JP" sz="1000" b="0">
            <a:solidFill>
              <a:schemeClr val="tx1"/>
            </a:solidFill>
          </a:endParaRPr>
        </a:p>
        <a:p>
          <a:pPr algn="l"/>
          <a:r>
            <a:rPr kumimoji="1" lang="ja-JP" altLang="en-US" sz="1000" b="0">
              <a:solidFill>
                <a:schemeClr val="tx1"/>
              </a:solidFill>
            </a:rPr>
            <a:t>指定構造計算適合性判定機関名および所在地を記入</a:t>
          </a:r>
        </a:p>
      </xdr:txBody>
    </xdr:sp>
    <xdr:clientData/>
  </xdr:twoCellAnchor>
  <xdr:twoCellAnchor>
    <xdr:from>
      <xdr:col>48</xdr:col>
      <xdr:colOff>57150</xdr:colOff>
      <xdr:row>203</xdr:row>
      <xdr:rowOff>19051</xdr:rowOff>
    </xdr:from>
    <xdr:to>
      <xdr:col>71</xdr:col>
      <xdr:colOff>95250</xdr:colOff>
      <xdr:row>204</xdr:row>
      <xdr:rowOff>104775</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6905625" y="32823151"/>
          <a:ext cx="3324225" cy="257174"/>
        </a:xfrm>
        <a:prstGeom prst="wedgeRectCallout">
          <a:avLst>
            <a:gd name="adj1" fmla="val -56194"/>
            <a:gd name="adj2" fmla="val 1206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記入の順序は、該当地（底地）・従前地・仮換地・保留地</a:t>
          </a:r>
        </a:p>
      </xdr:txBody>
    </xdr:sp>
    <xdr:clientData/>
  </xdr:twoCellAnchor>
  <xdr:twoCellAnchor>
    <xdr:from>
      <xdr:col>45</xdr:col>
      <xdr:colOff>26739</xdr:colOff>
      <xdr:row>201</xdr:row>
      <xdr:rowOff>28575</xdr:rowOff>
    </xdr:from>
    <xdr:to>
      <xdr:col>46</xdr:col>
      <xdr:colOff>26739</xdr:colOff>
      <xdr:row>206</xdr:row>
      <xdr:rowOff>19050</xdr:rowOff>
    </xdr:to>
    <xdr:sp macro="" textlink="">
      <xdr:nvSpPr>
        <xdr:cNvPr id="26" name="右中かっこ 25">
          <a:extLst>
            <a:ext uri="{FF2B5EF4-FFF2-40B4-BE49-F238E27FC236}">
              <a16:creationId xmlns:a16="http://schemas.microsoft.com/office/drawing/2014/main" id="{00000000-0008-0000-0200-00001A000000}"/>
            </a:ext>
          </a:extLst>
        </xdr:cNvPr>
        <xdr:cNvSpPr/>
      </xdr:nvSpPr>
      <xdr:spPr>
        <a:xfrm>
          <a:off x="6481935" y="32924253"/>
          <a:ext cx="131973" cy="70771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227</xdr:row>
      <xdr:rowOff>9526</xdr:rowOff>
    </xdr:from>
    <xdr:to>
      <xdr:col>71</xdr:col>
      <xdr:colOff>114300</xdr:colOff>
      <xdr:row>230</xdr:row>
      <xdr:rowOff>28575</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6877050" y="35499676"/>
          <a:ext cx="3371850" cy="247649"/>
        </a:xfrm>
        <a:prstGeom prst="wedgeRectCallout">
          <a:avLst>
            <a:gd name="adj1" fmla="val -56153"/>
            <a:gd name="adj2" fmla="val -538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道路幅の大きな方の幅員と長さを記入</a:t>
          </a:r>
        </a:p>
      </xdr:txBody>
    </xdr:sp>
    <xdr:clientData/>
  </xdr:twoCellAnchor>
  <xdr:twoCellAnchor>
    <xdr:from>
      <xdr:col>48</xdr:col>
      <xdr:colOff>34313</xdr:colOff>
      <xdr:row>233</xdr:row>
      <xdr:rowOff>123826</xdr:rowOff>
    </xdr:from>
    <xdr:to>
      <xdr:col>71</xdr:col>
      <xdr:colOff>100988</xdr:colOff>
      <xdr:row>235</xdr:row>
      <xdr:rowOff>66675</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6908379" y="36663103"/>
          <a:ext cx="3365998" cy="287126"/>
        </a:xfrm>
        <a:prstGeom prst="wedgeRectCallout">
          <a:avLst>
            <a:gd name="adj1" fmla="val -61295"/>
            <a:gd name="adj2" fmla="val 2116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ﾊ</a:t>
          </a:r>
          <a:r>
            <a:rPr kumimoji="1" lang="en-US" altLang="ja-JP" sz="1000" b="0">
              <a:solidFill>
                <a:schemeClr val="tx1"/>
              </a:solidFill>
            </a:rPr>
            <a:t>】52</a:t>
          </a:r>
          <a:r>
            <a:rPr kumimoji="1" lang="ja-JP" altLang="en-US" sz="1000" b="0">
              <a:solidFill>
                <a:schemeClr val="tx1"/>
              </a:solidFill>
            </a:rPr>
            <a:t>条</a:t>
          </a:r>
          <a:r>
            <a:rPr kumimoji="1" lang="en-US" altLang="ja-JP" sz="1000" b="0">
              <a:solidFill>
                <a:schemeClr val="tx1"/>
              </a:solidFill>
            </a:rPr>
            <a:t>2</a:t>
          </a:r>
          <a:r>
            <a:rPr kumimoji="1" lang="ja-JP" altLang="en-US" sz="1000" b="0">
              <a:solidFill>
                <a:schemeClr val="tx1"/>
              </a:solidFill>
            </a:rPr>
            <a:t>項の規定に注意</a:t>
          </a:r>
        </a:p>
      </xdr:txBody>
    </xdr:sp>
    <xdr:clientData/>
  </xdr:twoCellAnchor>
  <xdr:twoCellAnchor>
    <xdr:from>
      <xdr:col>48</xdr:col>
      <xdr:colOff>47625</xdr:colOff>
      <xdr:row>237</xdr:row>
      <xdr:rowOff>66677</xdr:rowOff>
    </xdr:from>
    <xdr:to>
      <xdr:col>71</xdr:col>
      <xdr:colOff>114300</xdr:colOff>
      <xdr:row>238</xdr:row>
      <xdr:rowOff>133350</xdr:rowOff>
    </xdr:to>
    <xdr:sp macro="" textlink="">
      <xdr:nvSpPr>
        <xdr:cNvPr id="30" name="四角形吹き出し 29">
          <a:extLst>
            <a:ext uri="{FF2B5EF4-FFF2-40B4-BE49-F238E27FC236}">
              <a16:creationId xmlns:a16="http://schemas.microsoft.com/office/drawing/2014/main" id="{00000000-0008-0000-0200-00001E000000}"/>
            </a:ext>
          </a:extLst>
        </xdr:cNvPr>
        <xdr:cNvSpPr/>
      </xdr:nvSpPr>
      <xdr:spPr>
        <a:xfrm>
          <a:off x="6896100" y="36985577"/>
          <a:ext cx="3352800" cy="238123"/>
        </a:xfrm>
        <a:prstGeom prst="wedgeRectCallout">
          <a:avLst>
            <a:gd name="adj1" fmla="val -55551"/>
            <a:gd name="adj2" fmla="val 155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ﾎ</a:t>
          </a:r>
          <a:r>
            <a:rPr kumimoji="1" lang="en-US" altLang="ja-JP" sz="1000" b="0">
              <a:solidFill>
                <a:schemeClr val="tx1"/>
              </a:solidFill>
            </a:rPr>
            <a:t>】</a:t>
          </a:r>
          <a:r>
            <a:rPr kumimoji="1" lang="ja-JP" altLang="en-US" sz="1000" b="0">
              <a:solidFill>
                <a:schemeClr val="tx1"/>
              </a:solidFill>
            </a:rPr>
            <a:t>「</a:t>
          </a:r>
          <a:r>
            <a:rPr kumimoji="1" lang="en-US" altLang="ja-JP" sz="1000" b="0">
              <a:solidFill>
                <a:schemeClr val="tx1"/>
              </a:solidFill>
            </a:rPr>
            <a:t>7-</a:t>
          </a:r>
          <a:r>
            <a:rPr kumimoji="1" lang="ja-JP" altLang="en-US" sz="1000" b="0">
              <a:solidFill>
                <a:schemeClr val="tx1"/>
              </a:solidFill>
            </a:rPr>
            <a:t>ｲ」より自動計算</a:t>
          </a:r>
        </a:p>
      </xdr:txBody>
    </xdr:sp>
    <xdr:clientData/>
  </xdr:twoCellAnchor>
  <xdr:twoCellAnchor>
    <xdr:from>
      <xdr:col>45</xdr:col>
      <xdr:colOff>26739</xdr:colOff>
      <xdr:row>237</xdr:row>
      <xdr:rowOff>9525</xdr:rowOff>
    </xdr:from>
    <xdr:to>
      <xdr:col>46</xdr:col>
      <xdr:colOff>26739</xdr:colOff>
      <xdr:row>239</xdr:row>
      <xdr:rowOff>19050</xdr:rowOff>
    </xdr:to>
    <xdr:sp macro="" textlink="">
      <xdr:nvSpPr>
        <xdr:cNvPr id="31" name="右中かっこ 30">
          <a:extLst>
            <a:ext uri="{FF2B5EF4-FFF2-40B4-BE49-F238E27FC236}">
              <a16:creationId xmlns:a16="http://schemas.microsoft.com/office/drawing/2014/main" id="{00000000-0008-0000-0200-00001F000000}"/>
            </a:ext>
          </a:extLst>
        </xdr:cNvPr>
        <xdr:cNvSpPr/>
      </xdr:nvSpPr>
      <xdr:spPr>
        <a:xfrm>
          <a:off x="6481935" y="37237356"/>
          <a:ext cx="131973" cy="35380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32477</xdr:colOff>
      <xdr:row>239</xdr:row>
      <xdr:rowOff>66675</xdr:rowOff>
    </xdr:from>
    <xdr:to>
      <xdr:col>46</xdr:col>
      <xdr:colOff>51527</xdr:colOff>
      <xdr:row>242</xdr:row>
      <xdr:rowOff>161925</xdr:rowOff>
    </xdr:to>
    <xdr:sp macro="" textlink="">
      <xdr:nvSpPr>
        <xdr:cNvPr id="32" name="右中かっこ 31">
          <a:extLst>
            <a:ext uri="{FF2B5EF4-FFF2-40B4-BE49-F238E27FC236}">
              <a16:creationId xmlns:a16="http://schemas.microsoft.com/office/drawing/2014/main" id="{00000000-0008-0000-0200-000020000000}"/>
            </a:ext>
          </a:extLst>
        </xdr:cNvPr>
        <xdr:cNvSpPr/>
      </xdr:nvSpPr>
      <xdr:spPr>
        <a:xfrm>
          <a:off x="6487673" y="37638783"/>
          <a:ext cx="151023" cy="6116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47624</xdr:colOff>
      <xdr:row>238</xdr:row>
      <xdr:rowOff>161926</xdr:rowOff>
    </xdr:from>
    <xdr:to>
      <xdr:col>71</xdr:col>
      <xdr:colOff>123824</xdr:colOff>
      <xdr:row>242</xdr:row>
      <xdr:rowOff>76199</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6896099" y="37252276"/>
          <a:ext cx="3362325" cy="600073"/>
        </a:xfrm>
        <a:prstGeom prst="wedgeRectCallout">
          <a:avLst>
            <a:gd name="adj1" fmla="val -55746"/>
            <a:gd name="adj2" fmla="val 1244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ﾍ</a:t>
          </a:r>
          <a:r>
            <a:rPr kumimoji="1" lang="en-US" altLang="ja-JP" sz="1000" b="0">
              <a:solidFill>
                <a:schemeClr val="tx1"/>
              </a:solidFill>
            </a:rPr>
            <a:t>.</a:t>
          </a:r>
          <a:r>
            <a:rPr kumimoji="1" lang="ja-JP" altLang="en-US" sz="1000" b="0">
              <a:solidFill>
                <a:schemeClr val="tx1"/>
              </a:solidFill>
            </a:rPr>
            <a:t>ﾄ</a:t>
          </a:r>
          <a:r>
            <a:rPr kumimoji="1" lang="en-US" altLang="ja-JP" sz="1000" b="0">
              <a:solidFill>
                <a:schemeClr val="tx1"/>
              </a:solidFill>
            </a:rPr>
            <a:t>.</a:t>
          </a:r>
          <a:r>
            <a:rPr kumimoji="1" lang="ja-JP" altLang="en-US" sz="1000" b="0">
              <a:solidFill>
                <a:schemeClr val="tx1"/>
              </a:solidFill>
            </a:rPr>
            <a:t>ﾁ</a:t>
          </a:r>
          <a:r>
            <a:rPr kumimoji="1" lang="en-US" altLang="ja-JP" sz="1000" b="0">
              <a:solidFill>
                <a:schemeClr val="tx1"/>
              </a:solidFill>
            </a:rPr>
            <a:t>】53</a:t>
          </a:r>
          <a:r>
            <a:rPr kumimoji="1" lang="ja-JP" altLang="en-US" sz="1000" b="0">
              <a:solidFill>
                <a:schemeClr val="tx1"/>
              </a:solidFill>
            </a:rPr>
            <a:t>条</a:t>
          </a:r>
          <a:r>
            <a:rPr kumimoji="1" lang="en-US" altLang="ja-JP" sz="1000" b="0">
              <a:solidFill>
                <a:schemeClr val="tx1"/>
              </a:solidFill>
            </a:rPr>
            <a:t>3</a:t>
          </a:r>
          <a:r>
            <a:rPr kumimoji="1" lang="ja-JP" altLang="en-US" sz="1000" b="0">
              <a:solidFill>
                <a:schemeClr val="tx1"/>
              </a:solidFill>
            </a:rPr>
            <a:t>項の規定に注意</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角地緩和防火地域の耐火建築物</a:t>
          </a:r>
          <a:r>
            <a:rPr kumimoji="1" lang="en-US" altLang="ja-JP" sz="1000" b="0">
              <a:solidFill>
                <a:schemeClr val="tx1"/>
              </a:solidFill>
            </a:rPr>
            <a:t>)</a:t>
          </a:r>
        </a:p>
        <a:p>
          <a:pPr algn="l"/>
          <a:r>
            <a:rPr kumimoji="1" lang="en-US" altLang="ja-JP" sz="1000" b="0">
              <a:solidFill>
                <a:schemeClr val="tx1"/>
              </a:solidFill>
            </a:rPr>
            <a:t>(</a:t>
          </a:r>
          <a:r>
            <a:rPr kumimoji="1" lang="ja-JP" altLang="en-US" sz="1000" b="0">
              <a:solidFill>
                <a:schemeClr val="tx1"/>
              </a:solidFill>
            </a:rPr>
            <a:t>地区計画による容積率建ぺい率に変更がある場合</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43838</xdr:colOff>
      <xdr:row>242</xdr:row>
      <xdr:rowOff>114300</xdr:rowOff>
    </xdr:from>
    <xdr:to>
      <xdr:col>71</xdr:col>
      <xdr:colOff>129563</xdr:colOff>
      <xdr:row>248</xdr:row>
      <xdr:rowOff>104775</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6917904" y="38202824"/>
          <a:ext cx="3385048" cy="449511"/>
        </a:xfrm>
        <a:prstGeom prst="wedgeRectCallout">
          <a:avLst>
            <a:gd name="adj1" fmla="val -61505"/>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主要用途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59101</xdr:colOff>
      <xdr:row>248</xdr:row>
      <xdr:rowOff>142877</xdr:rowOff>
    </xdr:from>
    <xdr:to>
      <xdr:col>71</xdr:col>
      <xdr:colOff>125776</xdr:colOff>
      <xdr:row>251</xdr:row>
      <xdr:rowOff>1618</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6933167" y="38690437"/>
          <a:ext cx="3365998" cy="231708"/>
        </a:xfrm>
        <a:prstGeom prst="wedgeRectCallout">
          <a:avLst>
            <a:gd name="adj1" fmla="val -61571"/>
            <a:gd name="adj2" fmla="val -36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の場合は、</a:t>
          </a:r>
          <a:r>
            <a:rPr kumimoji="1" lang="en-US" altLang="ja-JP" sz="1000" b="0">
              <a:solidFill>
                <a:schemeClr val="tx1"/>
              </a:solidFill>
            </a:rPr>
            <a:t>｢</a:t>
          </a:r>
          <a:r>
            <a:rPr kumimoji="1" lang="ja-JP" altLang="en-US" sz="1000" b="0">
              <a:solidFill>
                <a:schemeClr val="tx1"/>
              </a:solidFill>
            </a:rPr>
            <a:t>新築</a:t>
          </a:r>
          <a:r>
            <a:rPr kumimoji="1" lang="en-US" altLang="ja-JP" sz="1000" b="0">
              <a:solidFill>
                <a:schemeClr val="tx1"/>
              </a:solidFill>
            </a:rPr>
            <a:t>｣</a:t>
          </a:r>
          <a:r>
            <a:rPr kumimoji="1" lang="ja-JP" altLang="en-US" sz="1000" b="0">
              <a:solidFill>
                <a:schemeClr val="tx1"/>
              </a:solidFill>
            </a:rPr>
            <a:t>のみチェック</a:t>
          </a:r>
        </a:p>
      </xdr:txBody>
    </xdr:sp>
    <xdr:clientData/>
  </xdr:twoCellAnchor>
  <xdr:twoCellAnchor>
    <xdr:from>
      <xdr:col>48</xdr:col>
      <xdr:colOff>66790</xdr:colOff>
      <xdr:row>252</xdr:row>
      <xdr:rowOff>9527</xdr:rowOff>
    </xdr:from>
    <xdr:to>
      <xdr:col>71</xdr:col>
      <xdr:colOff>142990</xdr:colOff>
      <xdr:row>255</xdr:row>
      <xdr:rowOff>104775</xdr:rowOff>
    </xdr:to>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6940856" y="38958744"/>
          <a:ext cx="3375523" cy="439525"/>
        </a:xfrm>
        <a:prstGeom prst="wedgeRectCallout">
          <a:avLst>
            <a:gd name="adj1" fmla="val -61842"/>
            <a:gd name="adj2" fmla="val 298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ﾊ</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建蔽率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建蔽率の算定の基礎となる</a:t>
          </a:r>
          <a:r>
            <a:rPr kumimoji="1" lang="ja-JP" altLang="ja-JP" sz="1000" b="0">
              <a:solidFill>
                <a:schemeClr val="tx1"/>
              </a:solidFill>
              <a:effectLst/>
              <a:latin typeface="+mn-lt"/>
              <a:ea typeface="+mn-ea"/>
              <a:cs typeface="+mn-cs"/>
            </a:rPr>
            <a:t>建築面積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の合計</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endParaRPr kumimoji="1" lang="en-US" altLang="ja-JP" sz="1000" b="0">
            <a:solidFill>
              <a:schemeClr val="tx1"/>
            </a:solidFill>
          </a:endParaRPr>
        </a:p>
      </xdr:txBody>
    </xdr:sp>
    <xdr:clientData/>
  </xdr:twoCellAnchor>
  <xdr:twoCellAnchor>
    <xdr:from>
      <xdr:col>48</xdr:col>
      <xdr:colOff>70576</xdr:colOff>
      <xdr:row>255</xdr:row>
      <xdr:rowOff>142877</xdr:rowOff>
    </xdr:from>
    <xdr:to>
      <xdr:col>71</xdr:col>
      <xdr:colOff>127726</xdr:colOff>
      <xdr:row>260</xdr:row>
      <xdr:rowOff>19050</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6944642" y="39436371"/>
          <a:ext cx="3356473" cy="449968"/>
        </a:xfrm>
        <a:prstGeom prst="wedgeRectCallout">
          <a:avLst>
            <a:gd name="adj1" fmla="val -62145"/>
            <a:gd name="adj2" fmla="val 2536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ｲ</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面</a:t>
          </a:r>
          <a:r>
            <a:rPr kumimoji="1" lang="en-US" altLang="ja-JP" sz="1000" b="0">
              <a:solidFill>
                <a:schemeClr val="tx1"/>
              </a:solidFill>
              <a:effectLst/>
              <a:latin typeface="+mn-lt"/>
              <a:ea typeface="+mn-ea"/>
              <a:cs typeface="+mn-cs"/>
            </a:rPr>
            <a:t>)【10.</a:t>
          </a:r>
          <a:r>
            <a:rPr kumimoji="1" lang="ja-JP" altLang="en-US" sz="1000" b="0">
              <a:solidFill>
                <a:schemeClr val="tx1"/>
              </a:solidFill>
              <a:effectLst/>
              <a:latin typeface="+mn-lt"/>
              <a:ea typeface="+mn-ea"/>
              <a:cs typeface="+mn-cs"/>
            </a:rPr>
            <a:t>床面積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合計を記入。</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申請以外の別棟床面積は、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申請以外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に記入</a:t>
          </a:r>
          <a:endParaRPr kumimoji="1" lang="ja-JP" altLang="en-US" sz="1000" b="0">
            <a:solidFill>
              <a:schemeClr val="tx1"/>
            </a:solidFill>
          </a:endParaRPr>
        </a:p>
      </xdr:txBody>
    </xdr:sp>
    <xdr:clientData/>
  </xdr:twoCellAnchor>
  <xdr:twoCellAnchor>
    <xdr:from>
      <xdr:col>48</xdr:col>
      <xdr:colOff>59101</xdr:colOff>
      <xdr:row>260</xdr:row>
      <xdr:rowOff>57151</xdr:rowOff>
    </xdr:from>
    <xdr:to>
      <xdr:col>71</xdr:col>
      <xdr:colOff>106726</xdr:colOff>
      <xdr:row>267</xdr:row>
      <xdr:rowOff>152400</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6933167" y="39924440"/>
          <a:ext cx="3346948" cy="1128080"/>
        </a:xfrm>
        <a:prstGeom prst="wedgeRectCallout">
          <a:avLst>
            <a:gd name="adj1" fmla="val -62462"/>
            <a:gd name="adj2" fmla="val -273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【11-</a:t>
          </a:r>
          <a:r>
            <a:rPr kumimoji="1" lang="ja-JP" altLang="en-US" sz="1000" b="0">
              <a:solidFill>
                <a:schemeClr val="tx1"/>
              </a:solidFill>
              <a:effectLst/>
              <a:latin typeface="+mn-lt"/>
              <a:ea typeface="+mn-ea"/>
              <a:cs typeface="+mn-cs"/>
            </a:rPr>
            <a:t>ﾛ</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の床面積は、その地階の住宅又は老人ホーム、福祉ホームその他これらに類するものの用途に供する部分の床面積から、その地階のエレベータの昇降路の部分又は共同住宅</a:t>
          </a:r>
          <a:r>
            <a:rPr kumimoji="1" lang="ja-JP" altLang="ja-JP" sz="1000" b="0">
              <a:solidFill>
                <a:sysClr val="windowText" lastClr="000000"/>
              </a:solidFill>
              <a:effectLst/>
              <a:latin typeface="+mn-lt"/>
              <a:ea typeface="+mn-ea"/>
              <a:cs typeface="+mn-cs"/>
            </a:rPr>
            <a:t>又は老人ホーム、福祉ホームその他これらに類するもの</a:t>
          </a:r>
          <a:r>
            <a:rPr kumimoji="1" lang="ja-JP" altLang="en-US" sz="1000" b="0">
              <a:solidFill>
                <a:schemeClr val="tx1"/>
              </a:solidFill>
              <a:effectLst/>
              <a:latin typeface="+mn-lt"/>
              <a:ea typeface="+mn-ea"/>
              <a:cs typeface="+mn-cs"/>
            </a:rPr>
            <a:t>の共用の廊下若しくは地階の用に供する部分の床面積を除いた面積</a:t>
          </a:r>
          <a:endParaRPr kumimoji="1" lang="ja-JP" altLang="en-US" sz="1000" b="0">
            <a:solidFill>
              <a:schemeClr val="tx1"/>
            </a:solidFill>
          </a:endParaRPr>
        </a:p>
      </xdr:txBody>
    </xdr:sp>
    <xdr:clientData/>
  </xdr:twoCellAnchor>
  <xdr:twoCellAnchor>
    <xdr:from>
      <xdr:col>48</xdr:col>
      <xdr:colOff>74364</xdr:colOff>
      <xdr:row>268</xdr:row>
      <xdr:rowOff>19052</xdr:rowOff>
    </xdr:from>
    <xdr:to>
      <xdr:col>71</xdr:col>
      <xdr:colOff>121989</xdr:colOff>
      <xdr:row>270</xdr:row>
      <xdr:rowOff>114300</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6922839" y="41138477"/>
          <a:ext cx="3333750" cy="438148"/>
        </a:xfrm>
        <a:prstGeom prst="wedgeRectCallout">
          <a:avLst>
            <a:gd name="adj1" fmla="val -62159"/>
            <a:gd name="adj2" fmla="val 19737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ﾀ</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容積率</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は、</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ﾖ</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延べ面積</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と、</a:t>
          </a:r>
          <a:endParaRPr kumimoji="1" lang="en-US" altLang="ja-JP" sz="1000" b="0">
            <a:solidFill>
              <a:schemeClr val="tx1"/>
            </a:solidFill>
            <a:effectLst/>
            <a:latin typeface="+mn-lt"/>
            <a:ea typeface="+mn-ea"/>
            <a:cs typeface="+mn-cs"/>
          </a:endParaRPr>
        </a:p>
        <a:p>
          <a:pPr algn="l"/>
          <a:r>
            <a:rPr kumimoji="1" lang="en-US" altLang="ja-JP" sz="1000" b="0">
              <a:solidFill>
                <a:schemeClr val="tx1"/>
              </a:solidFill>
              <a:effectLst/>
              <a:latin typeface="+mn-lt"/>
              <a:ea typeface="+mn-ea"/>
              <a:cs typeface="+mn-cs"/>
            </a:rPr>
            <a:t>【7.</a:t>
          </a:r>
          <a:r>
            <a:rPr kumimoji="1" lang="ja-JP" altLang="ja-JP" sz="1000" b="0">
              <a:solidFill>
                <a:schemeClr val="tx1"/>
              </a:solidFill>
              <a:effectLst/>
              <a:latin typeface="+mn-lt"/>
              <a:ea typeface="+mn-ea"/>
              <a:cs typeface="+mn-cs"/>
            </a:rPr>
            <a:t>敷地面積 ﾎ</a:t>
          </a:r>
          <a:r>
            <a:rPr kumimoji="1" lang="en-US" altLang="ja-JP" sz="1000" b="0">
              <a:solidFill>
                <a:schemeClr val="tx1"/>
              </a:solidFill>
              <a:effectLst/>
              <a:latin typeface="+mn-lt"/>
              <a:ea typeface="+mn-ea"/>
              <a:cs typeface="+mn-cs"/>
            </a:rPr>
            <a:t>.</a:t>
          </a:r>
          <a:r>
            <a:rPr kumimoji="1" lang="ja-JP" altLang="ja-JP" sz="1000" b="0">
              <a:solidFill>
                <a:schemeClr val="tx1"/>
              </a:solidFill>
              <a:effectLst/>
              <a:latin typeface="+mn-lt"/>
              <a:ea typeface="+mn-ea"/>
              <a:cs typeface="+mn-cs"/>
            </a:rPr>
            <a:t>合計</a:t>
          </a:r>
          <a:r>
            <a:rPr kumimoji="1" lang="en-US" altLang="ja-JP" sz="1000" b="0">
              <a:solidFill>
                <a:schemeClr val="tx1"/>
              </a:solidFill>
              <a:effectLst/>
              <a:latin typeface="+mn-lt"/>
              <a:ea typeface="+mn-ea"/>
              <a:cs typeface="+mn-cs"/>
            </a:rPr>
            <a:t>】</a:t>
          </a:r>
          <a:r>
            <a:rPr kumimoji="1" lang="ja-JP" altLang="en-US" sz="1000" b="0">
              <a:solidFill>
                <a:schemeClr val="tx1"/>
              </a:solidFill>
            </a:rPr>
            <a:t>より自動計算</a:t>
          </a:r>
        </a:p>
      </xdr:txBody>
    </xdr:sp>
    <xdr:clientData/>
  </xdr:twoCellAnchor>
  <xdr:twoCellAnchor>
    <xdr:from>
      <xdr:col>48</xdr:col>
      <xdr:colOff>57150</xdr:colOff>
      <xdr:row>274</xdr:row>
      <xdr:rowOff>9525</xdr:rowOff>
    </xdr:from>
    <xdr:to>
      <xdr:col>71</xdr:col>
      <xdr:colOff>104775</xdr:colOff>
      <xdr:row>303</xdr:row>
      <xdr:rowOff>19049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6905625" y="41814750"/>
          <a:ext cx="3333750" cy="4076699"/>
        </a:xfrm>
        <a:prstGeom prst="wedgeRectCallout">
          <a:avLst>
            <a:gd name="adj1" fmla="val -49746"/>
            <a:gd name="adj2" fmla="val -2765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ﾜ</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延べ面積</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及び</a:t>
          </a:r>
          <a:r>
            <a:rPr kumimoji="1" lang="en-US" altLang="ja-JP" sz="900" b="1">
              <a:solidFill>
                <a:schemeClr val="tx1"/>
              </a:solidFill>
              <a:effectLst/>
              <a:latin typeface="+mn-lt"/>
              <a:ea typeface="+mn-ea"/>
              <a:cs typeface="+mn-cs"/>
            </a:rPr>
            <a:t>【</a:t>
          </a:r>
          <a:r>
            <a:rPr kumimoji="1" lang="ja-JP" altLang="en-US" sz="900" b="1">
              <a:solidFill>
                <a:schemeClr val="tx1"/>
              </a:solidFill>
              <a:effectLst/>
              <a:latin typeface="+mn-lt"/>
              <a:ea typeface="+mn-ea"/>
              <a:cs typeface="+mn-cs"/>
            </a:rPr>
            <a:t>ｶ</a:t>
          </a:r>
          <a:r>
            <a:rPr kumimoji="1" lang="en-US" altLang="ja-JP" sz="900" b="1">
              <a:solidFill>
                <a:schemeClr val="tx1"/>
              </a:solidFill>
              <a:effectLst/>
              <a:latin typeface="+mn-lt"/>
              <a:ea typeface="+mn-ea"/>
              <a:cs typeface="+mn-cs"/>
            </a:rPr>
            <a:t>.</a:t>
          </a:r>
          <a:r>
            <a:rPr kumimoji="1" lang="ja-JP" altLang="ja-JP" sz="900" b="1">
              <a:solidFill>
                <a:schemeClr val="tx1"/>
              </a:solidFill>
              <a:effectLst/>
              <a:latin typeface="+mn-lt"/>
              <a:ea typeface="+mn-ea"/>
              <a:cs typeface="+mn-cs"/>
            </a:rPr>
            <a:t>容積率</a:t>
          </a:r>
          <a:r>
            <a:rPr kumimoji="1" lang="en-US" altLang="ja-JP" sz="900" b="1">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の算定の基礎となる延べ面積は、各階の床面積の合計から「ロ」に記入した床面積（この面積が敷地内の建築物の住宅及び老人ホーム、福祉ホームその他これらに類するものの用途に供する部分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en-US" sz="900" b="0" i="0" baseline="0">
              <a:solidFill>
                <a:schemeClr val="tx1"/>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の合計の３分の１を超える場合においては、敷地内の建築物の住宅及び老人ホーム、福祉ホームその他これらに類するもの用途に供する部分</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エレベーターの昇降路の部分又は共同住宅</a:t>
          </a:r>
          <a:r>
            <a:rPr lang="ja-JP" altLang="ja-JP" sz="900" b="0" i="0" baseline="0">
              <a:solidFill>
                <a:sysClr val="windowText" lastClr="000000"/>
              </a:solidFill>
              <a:effectLst/>
              <a:latin typeface="+mn-lt"/>
              <a:ea typeface="+mn-ea"/>
              <a:cs typeface="+mn-cs"/>
            </a:rPr>
            <a:t>若しくは老人ホーム、福祉ホームその他これらに類するもの</a:t>
          </a:r>
          <a:r>
            <a:rPr lang="ja-JP" altLang="ja-JP" sz="900" b="0" i="0" baseline="0">
              <a:solidFill>
                <a:schemeClr val="tx1"/>
              </a:solidFill>
              <a:effectLst/>
              <a:latin typeface="+mn-lt"/>
              <a:ea typeface="+mn-ea"/>
              <a:cs typeface="+mn-cs"/>
            </a:rPr>
            <a:t>の共用の廊下若しくは階段の用に供する部分を除く。</a:t>
          </a:r>
          <a:r>
            <a:rPr lang="en-US" altLang="ja-JP" sz="900" b="0" i="0" baseline="0">
              <a:solidFill>
                <a:schemeClr val="tx1"/>
              </a:solidFill>
              <a:effectLst/>
              <a:latin typeface="+mn-lt"/>
              <a:ea typeface="+mn-ea"/>
              <a:cs typeface="+mn-cs"/>
            </a:rPr>
            <a:t>)</a:t>
          </a:r>
          <a:r>
            <a:rPr lang="ja-JP" altLang="ja-JP" sz="900" b="0" i="0" baseline="0">
              <a:solidFill>
                <a:schemeClr val="tx1"/>
              </a:solidFill>
              <a:effectLst/>
              <a:latin typeface="+mn-lt"/>
              <a:ea typeface="+mn-ea"/>
              <a:cs typeface="+mn-cs"/>
            </a:rPr>
            <a:t>の床面積の合計の</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分の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の面積）、「ハ」及び「ニ」に記入した床面積並びに「ホ」から「</a:t>
          </a:r>
          <a:r>
            <a:rPr lang="ja-JP" altLang="en-US" sz="900" b="0" i="0" baseline="0">
              <a:solidFill>
                <a:schemeClr val="tx1"/>
              </a:solidFill>
              <a:effectLst/>
              <a:latin typeface="+mn-lt"/>
              <a:ea typeface="+mn-ea"/>
              <a:cs typeface="+mn-cs"/>
            </a:rPr>
            <a:t>ヌ</a:t>
          </a:r>
          <a:r>
            <a:rPr lang="ja-JP" altLang="ja-JP" sz="900" b="0" i="0" baseline="0">
              <a:solidFill>
                <a:schemeClr val="tx1"/>
              </a:solidFill>
              <a:effectLst/>
              <a:latin typeface="+mn-lt"/>
              <a:ea typeface="+mn-ea"/>
              <a:cs typeface="+mn-cs"/>
            </a:rPr>
            <a:t>」までに記入した床面積（これらの面積が、次の</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までに掲げる建築物の部分の区分に応じ、敷地内の建築物の各階の床面積の合計にそれぞれ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までに定める割合を乗じて得た面積を超える場合においては、敷地内の建築物の各階の床面積の合計にそれぞれ</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から</a:t>
          </a:r>
          <a:r>
            <a:rPr lang="en-US" altLang="ja-JP" sz="900" b="0" i="0" baseline="0">
              <a:solidFill>
                <a:schemeClr val="tx1"/>
              </a:solidFill>
              <a:effectLst/>
              <a:latin typeface="+mn-lt"/>
              <a:ea typeface="+mn-ea"/>
              <a:cs typeface="+mn-cs"/>
            </a:rPr>
            <a:t>(6)</a:t>
          </a:r>
          <a:r>
            <a:rPr lang="ja-JP" altLang="ja-JP" sz="900" b="0" i="0" baseline="0">
              <a:solidFill>
                <a:schemeClr val="tx1"/>
              </a:solidFill>
              <a:effectLst/>
              <a:latin typeface="+mn-lt"/>
              <a:ea typeface="+mn-ea"/>
              <a:cs typeface="+mn-cs"/>
            </a:rPr>
            <a:t>までに定める割合を乗じて得た面積）を除いた面積と</a:t>
          </a:r>
          <a:r>
            <a:rPr lang="ja-JP" altLang="en-US" sz="900" b="0" i="0" baseline="0">
              <a:solidFill>
                <a:schemeClr val="tx1"/>
              </a:solidFill>
              <a:effectLst/>
              <a:latin typeface="+mn-lt"/>
              <a:ea typeface="+mn-ea"/>
              <a:cs typeface="+mn-cs"/>
            </a:rPr>
            <a:t>する</a:t>
          </a:r>
          <a:r>
            <a:rPr lang="ja-JP" altLang="ja-JP" sz="900" b="0" i="0" baseline="0">
              <a:solidFill>
                <a:schemeClr val="tx1"/>
              </a:solidFill>
              <a:effectLst/>
              <a:latin typeface="+mn-lt"/>
              <a:ea typeface="+mn-ea"/>
              <a:cs typeface="+mn-cs"/>
            </a:rPr>
            <a:t>。また、建築基準法第</a:t>
          </a:r>
          <a:r>
            <a:rPr lang="en-US" altLang="ja-JP" sz="900" b="0" i="0" baseline="0">
              <a:solidFill>
                <a:schemeClr val="tx1"/>
              </a:solidFill>
              <a:effectLst/>
              <a:latin typeface="+mn-lt"/>
              <a:ea typeface="+mn-ea"/>
              <a:cs typeface="+mn-cs"/>
            </a:rPr>
            <a:t>52</a:t>
          </a:r>
          <a:r>
            <a:rPr lang="ja-JP" altLang="ja-JP" sz="900" b="0" i="0" baseline="0">
              <a:solidFill>
                <a:schemeClr val="tx1"/>
              </a:solidFill>
              <a:effectLst/>
              <a:latin typeface="+mn-lt"/>
              <a:ea typeface="+mn-ea"/>
              <a:cs typeface="+mn-cs"/>
            </a:rPr>
            <a:t>条第</a:t>
          </a:r>
          <a:r>
            <a:rPr lang="en-US" altLang="ja-JP" sz="900" b="0" i="0" baseline="0">
              <a:solidFill>
                <a:schemeClr val="tx1"/>
              </a:solidFill>
              <a:effectLst/>
              <a:latin typeface="+mn-lt"/>
              <a:ea typeface="+mn-ea"/>
              <a:cs typeface="+mn-cs"/>
            </a:rPr>
            <a:t>12</a:t>
          </a:r>
          <a:r>
            <a:rPr lang="ja-JP" altLang="ja-JP" sz="900" b="0" i="0" baseline="0">
              <a:solidFill>
                <a:schemeClr val="tx1"/>
              </a:solidFill>
              <a:effectLst/>
              <a:latin typeface="+mn-lt"/>
              <a:ea typeface="+mn-ea"/>
              <a:cs typeface="+mn-cs"/>
            </a:rPr>
            <a:t>項の規定を適用する場合においては、「</a:t>
          </a:r>
          <a:r>
            <a:rPr lang="ja-JP" altLang="en-US" sz="900" b="0" i="0" baseline="0">
              <a:solidFill>
                <a:schemeClr val="tx1"/>
              </a:solidFill>
              <a:effectLst/>
              <a:latin typeface="+mn-lt"/>
              <a:ea typeface="+mn-ea"/>
              <a:cs typeface="+mn-cs"/>
            </a:rPr>
            <a:t>カ</a:t>
          </a:r>
          <a:r>
            <a:rPr lang="ja-JP" altLang="ja-JP" sz="900" b="0" i="0" baseline="0">
              <a:solidFill>
                <a:schemeClr val="tx1"/>
              </a:solidFill>
              <a:effectLst/>
              <a:latin typeface="+mn-lt"/>
              <a:ea typeface="+mn-ea"/>
              <a:cs typeface="+mn-cs"/>
            </a:rPr>
            <a:t>」の容積率の算定の基礎となる敷地面積は、</a:t>
          </a:r>
          <a:r>
            <a:rPr lang="en-US" altLang="ja-JP" sz="900" b="0" i="0" baseline="0">
              <a:solidFill>
                <a:schemeClr val="tx1"/>
              </a:solidFill>
              <a:effectLst/>
              <a:latin typeface="+mn-lt"/>
              <a:ea typeface="+mn-ea"/>
              <a:cs typeface="+mn-cs"/>
            </a:rPr>
            <a:t>7</a:t>
          </a:r>
          <a:r>
            <a:rPr lang="ja-JP" altLang="ja-JP" sz="900" b="0" i="0" baseline="0">
              <a:solidFill>
                <a:schemeClr val="tx1"/>
              </a:solidFill>
              <a:effectLst/>
              <a:latin typeface="+mn-lt"/>
              <a:ea typeface="+mn-ea"/>
              <a:cs typeface="+mn-cs"/>
            </a:rPr>
            <a:t>欄「ホ」</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によることとす</a:t>
          </a:r>
          <a:r>
            <a:rPr lang="ja-JP" altLang="en-US" sz="900" b="0" i="0" baseline="0">
              <a:solidFill>
                <a:schemeClr val="tx1"/>
              </a:solidFill>
              <a:effectLst/>
              <a:latin typeface="+mn-lt"/>
              <a:ea typeface="+mn-ea"/>
              <a:cs typeface="+mn-cs"/>
            </a:rPr>
            <a:t>る</a:t>
          </a:r>
          <a:r>
            <a:rPr lang="ja-JP" altLang="ja-JP" sz="900" b="0" i="0" baseline="0">
              <a:solidFill>
                <a:schemeClr val="tx1"/>
              </a:solidFill>
              <a:effectLst/>
              <a:latin typeface="+mn-lt"/>
              <a:ea typeface="+mn-ea"/>
              <a:cs typeface="+mn-cs"/>
            </a:rPr>
            <a:t>。</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(1)</a:t>
          </a:r>
          <a:r>
            <a:rPr lang="ja-JP" altLang="ja-JP" sz="900" b="0" i="0" baseline="0">
              <a:solidFill>
                <a:schemeClr val="tx1"/>
              </a:solidFill>
              <a:effectLst/>
              <a:latin typeface="+mn-lt"/>
              <a:ea typeface="+mn-ea"/>
              <a:cs typeface="+mn-cs"/>
            </a:rPr>
            <a:t>　自動車車庫等の部分　　５分の１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(2)</a:t>
          </a:r>
          <a:r>
            <a:rPr lang="ja-JP" altLang="ja-JP" sz="900" b="0" i="0" baseline="0">
              <a:solidFill>
                <a:schemeClr val="tx1"/>
              </a:solidFill>
              <a:effectLst/>
              <a:latin typeface="+mn-lt"/>
              <a:ea typeface="+mn-ea"/>
              <a:cs typeface="+mn-cs"/>
            </a:rPr>
            <a:t>　備蓄倉庫の部分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(3)</a:t>
          </a:r>
          <a:r>
            <a:rPr lang="ja-JP" altLang="ja-JP" sz="900" b="0" i="0" baseline="0">
              <a:solidFill>
                <a:schemeClr val="tx1"/>
              </a:solidFill>
              <a:effectLst/>
              <a:latin typeface="+mn-lt"/>
              <a:ea typeface="+mn-ea"/>
              <a:cs typeface="+mn-cs"/>
            </a:rPr>
            <a:t>　蓄電池の設置部分　</a:t>
          </a:r>
          <a:r>
            <a:rPr lang="en-US" altLang="ja-JP" sz="900" b="0" i="0" baseline="0">
              <a:solidFill>
                <a:schemeClr val="tx1"/>
              </a:solidFill>
              <a:effectLst/>
              <a:latin typeface="+mn-lt"/>
              <a:ea typeface="+mn-ea"/>
              <a:cs typeface="+mn-cs"/>
            </a:rPr>
            <a:t>50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(4)</a:t>
          </a:r>
          <a:r>
            <a:rPr lang="ja-JP" altLang="ja-JP" sz="900" b="0" i="0" baseline="0">
              <a:solidFill>
                <a:schemeClr val="tx1"/>
              </a:solidFill>
              <a:effectLst/>
              <a:latin typeface="+mn-lt"/>
              <a:ea typeface="+mn-ea"/>
              <a:cs typeface="+mn-cs"/>
            </a:rPr>
            <a:t>　自家発電設備の設置部分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ja-JP" altLang="ja-JP" sz="900">
            <a:solidFill>
              <a:schemeClr val="tx1"/>
            </a:solidFill>
            <a:effectLst/>
          </a:endParaRPr>
        </a:p>
        <a:p>
          <a:pPr rtl="0"/>
          <a:r>
            <a:rPr lang="ja-JP" altLang="ja-JP" sz="900" b="0" i="0" baseline="0">
              <a:solidFill>
                <a:schemeClr val="tx1"/>
              </a:solidFill>
              <a:effectLst/>
              <a:latin typeface="+mn-lt"/>
              <a:ea typeface="+mn-ea"/>
              <a:cs typeface="+mn-cs"/>
            </a:rPr>
            <a:t> </a:t>
          </a:r>
          <a:r>
            <a:rPr lang="en-US" altLang="ja-JP" sz="900" b="0" i="0" baseline="0">
              <a:solidFill>
                <a:schemeClr val="tx1"/>
              </a:solidFill>
              <a:effectLst/>
              <a:latin typeface="+mn-lt"/>
              <a:ea typeface="+mn-ea"/>
              <a:cs typeface="+mn-cs"/>
            </a:rPr>
            <a:t>(5)</a:t>
          </a:r>
          <a:r>
            <a:rPr lang="ja-JP" altLang="ja-JP" sz="900" b="0" i="0" baseline="0">
              <a:solidFill>
                <a:schemeClr val="tx1"/>
              </a:solidFill>
              <a:effectLst/>
              <a:latin typeface="+mn-lt"/>
              <a:ea typeface="+mn-ea"/>
              <a:cs typeface="+mn-cs"/>
            </a:rPr>
            <a:t>　貯水槽の設置部分　</a:t>
          </a:r>
          <a:r>
            <a:rPr lang="en-US" altLang="ja-JP" sz="900" b="0" i="0" baseline="0">
              <a:solidFill>
                <a:schemeClr val="tx1"/>
              </a:solidFill>
              <a:effectLst/>
              <a:latin typeface="+mn-lt"/>
              <a:ea typeface="+mn-ea"/>
              <a:cs typeface="+mn-cs"/>
            </a:rPr>
            <a:t>100</a:t>
          </a:r>
          <a:r>
            <a:rPr lang="ja-JP" altLang="ja-JP" sz="900" b="0" i="0" baseline="0">
              <a:solidFill>
                <a:schemeClr val="tx1"/>
              </a:solidFill>
              <a:effectLst/>
              <a:latin typeface="+mn-lt"/>
              <a:ea typeface="+mn-ea"/>
              <a:cs typeface="+mn-cs"/>
            </a:rPr>
            <a:t>分の１</a:t>
          </a:r>
          <a:endParaRPr lang="en-US" altLang="ja-JP" sz="900" b="0" i="0" baseline="0">
            <a:solidFill>
              <a:schemeClr val="tx1"/>
            </a:solidFill>
            <a:effectLst/>
            <a:latin typeface="+mn-lt"/>
            <a:ea typeface="+mn-ea"/>
            <a:cs typeface="+mn-cs"/>
          </a:endParaRPr>
        </a:p>
        <a:p>
          <a:pPr rtl="0"/>
          <a:r>
            <a:rPr lang="en-US" altLang="ja-JP" sz="900" b="0" i="0" baseline="0">
              <a:solidFill>
                <a:sysClr val="windowText" lastClr="000000"/>
              </a:solidFill>
              <a:effectLst/>
              <a:latin typeface="+mn-lt"/>
              <a:ea typeface="+mn-ea"/>
              <a:cs typeface="+mn-cs"/>
            </a:rPr>
            <a:t> (6)</a:t>
          </a:r>
          <a:r>
            <a:rPr lang="ja-JP" altLang="ja-JP" sz="900" b="0" i="0" baseline="0">
              <a:solidFill>
                <a:sysClr val="windowText" lastClr="000000"/>
              </a:solidFill>
              <a:effectLst/>
              <a:latin typeface="+mn-lt"/>
              <a:ea typeface="+mn-ea"/>
              <a:cs typeface="+mn-cs"/>
            </a:rPr>
            <a:t>　</a:t>
          </a:r>
          <a:r>
            <a:rPr lang="ja-JP" altLang="en-US" sz="900" b="0" i="0" baseline="0">
              <a:solidFill>
                <a:sysClr val="windowText" lastClr="000000"/>
              </a:solidFill>
              <a:effectLst/>
              <a:latin typeface="+mn-lt"/>
              <a:ea typeface="+mn-ea"/>
              <a:cs typeface="+mn-cs"/>
            </a:rPr>
            <a:t>宅配ボックス</a:t>
          </a:r>
          <a:r>
            <a:rPr lang="ja-JP" altLang="ja-JP" sz="900" b="0" i="0" baseline="0">
              <a:solidFill>
                <a:sysClr val="windowText" lastClr="000000"/>
              </a:solidFill>
              <a:effectLst/>
              <a:latin typeface="+mn-lt"/>
              <a:ea typeface="+mn-ea"/>
              <a:cs typeface="+mn-cs"/>
            </a:rPr>
            <a:t>の設置部分　</a:t>
          </a:r>
          <a:r>
            <a:rPr lang="en-US" altLang="ja-JP" sz="900" b="0" i="0" baseline="0">
              <a:solidFill>
                <a:sysClr val="windowText" lastClr="000000"/>
              </a:solidFill>
              <a:effectLst/>
              <a:latin typeface="+mn-lt"/>
              <a:ea typeface="+mn-ea"/>
              <a:cs typeface="+mn-cs"/>
            </a:rPr>
            <a:t>100</a:t>
          </a:r>
          <a:r>
            <a:rPr lang="ja-JP" altLang="ja-JP" sz="900" b="0" i="0" baseline="0">
              <a:solidFill>
                <a:sysClr val="windowText" lastClr="000000"/>
              </a:solidFill>
              <a:effectLst/>
              <a:latin typeface="+mn-lt"/>
              <a:ea typeface="+mn-ea"/>
              <a:cs typeface="+mn-cs"/>
            </a:rPr>
            <a:t>分の１</a:t>
          </a:r>
          <a:endParaRPr lang="ja-JP" altLang="ja-JP" sz="800">
            <a:solidFill>
              <a:sysClr val="windowText" lastClr="000000"/>
            </a:solidFill>
            <a:effectLst/>
          </a:endParaRPr>
        </a:p>
      </xdr:txBody>
    </xdr:sp>
    <xdr:clientData/>
  </xdr:twoCellAnchor>
  <xdr:twoCellAnchor>
    <xdr:from>
      <xdr:col>45</xdr:col>
      <xdr:colOff>32477</xdr:colOff>
      <xdr:row>307</xdr:row>
      <xdr:rowOff>170730</xdr:rowOff>
    </xdr:from>
    <xdr:to>
      <xdr:col>46</xdr:col>
      <xdr:colOff>67881</xdr:colOff>
      <xdr:row>315</xdr:row>
      <xdr:rowOff>278560</xdr:rowOff>
    </xdr:to>
    <xdr:sp macro="" textlink="">
      <xdr:nvSpPr>
        <xdr:cNvPr id="41" name="右中かっこ 40">
          <a:extLst>
            <a:ext uri="{FF2B5EF4-FFF2-40B4-BE49-F238E27FC236}">
              <a16:creationId xmlns:a16="http://schemas.microsoft.com/office/drawing/2014/main" id="{00000000-0008-0000-0200-000029000000}"/>
            </a:ext>
          </a:extLst>
        </xdr:cNvPr>
        <xdr:cNvSpPr/>
      </xdr:nvSpPr>
      <xdr:spPr>
        <a:xfrm>
          <a:off x="6487673" y="46665353"/>
          <a:ext cx="167377" cy="172593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311</xdr:row>
      <xdr:rowOff>87346</xdr:rowOff>
    </xdr:from>
    <xdr:to>
      <xdr:col>71</xdr:col>
      <xdr:colOff>133350</xdr:colOff>
      <xdr:row>312</xdr:row>
      <xdr:rowOff>179721</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6896100" y="47064646"/>
          <a:ext cx="3371850" cy="263825"/>
        </a:xfrm>
        <a:prstGeom prst="wedgeRectCallout">
          <a:avLst>
            <a:gd name="adj1" fmla="val -54325"/>
            <a:gd name="adj2" fmla="val 3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「特定工程」シートを参照。</a:t>
          </a:r>
        </a:p>
      </xdr:txBody>
    </xdr:sp>
    <xdr:clientData/>
  </xdr:twoCellAnchor>
  <xdr:twoCellAnchor>
    <xdr:from>
      <xdr:col>48</xdr:col>
      <xdr:colOff>82053</xdr:colOff>
      <xdr:row>319</xdr:row>
      <xdr:rowOff>38102</xdr:rowOff>
    </xdr:from>
    <xdr:to>
      <xdr:col>72</xdr:col>
      <xdr:colOff>5280</xdr:colOff>
      <xdr:row>321</xdr:row>
      <xdr:rowOff>123826</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6956119" y="48776265"/>
          <a:ext cx="3365998" cy="430001"/>
        </a:xfrm>
        <a:prstGeom prst="wedgeRectCallout">
          <a:avLst>
            <a:gd name="adj1" fmla="val -62333"/>
            <a:gd name="adj2" fmla="val -17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既存不適格の規定を入力。</a:t>
          </a:r>
          <a:endParaRPr kumimoji="1" lang="en-US" altLang="ja-JP" sz="1000" b="0">
            <a:solidFill>
              <a:schemeClr val="tx1"/>
            </a:solidFill>
          </a:endParaRPr>
        </a:p>
        <a:p>
          <a:pPr algn="l"/>
          <a:r>
            <a:rPr kumimoji="1" lang="ja-JP" altLang="en-US" sz="1000" b="0">
              <a:solidFill>
                <a:schemeClr val="tx1"/>
              </a:solidFill>
            </a:rPr>
            <a:t>他の項目は、</a:t>
          </a:r>
          <a:r>
            <a:rPr kumimoji="1" lang="en-US" altLang="ja-JP" sz="1000" b="0">
              <a:solidFill>
                <a:schemeClr val="tx1"/>
              </a:solidFill>
            </a:rPr>
            <a:t>【19.</a:t>
          </a:r>
          <a:r>
            <a:rPr kumimoji="1" lang="ja-JP" altLang="en-US" sz="1000" b="0">
              <a:solidFill>
                <a:schemeClr val="tx1"/>
              </a:solidFill>
            </a:rPr>
            <a:t>備考</a:t>
          </a:r>
          <a:r>
            <a:rPr kumimoji="1" lang="en-US" altLang="ja-JP" sz="1000" b="0">
              <a:solidFill>
                <a:schemeClr val="tx1"/>
              </a:solidFill>
            </a:rPr>
            <a:t>】</a:t>
          </a:r>
          <a:r>
            <a:rPr kumimoji="1" lang="ja-JP" altLang="en-US" sz="1000" b="0">
              <a:solidFill>
                <a:schemeClr val="tx1"/>
              </a:solidFill>
            </a:rPr>
            <a:t>に入力。</a:t>
          </a:r>
        </a:p>
      </xdr:txBody>
    </xdr:sp>
    <xdr:clientData/>
  </xdr:twoCellAnchor>
  <xdr:twoCellAnchor>
    <xdr:from>
      <xdr:col>48</xdr:col>
      <xdr:colOff>104890</xdr:colOff>
      <xdr:row>325</xdr:row>
      <xdr:rowOff>76202</xdr:rowOff>
    </xdr:from>
    <xdr:to>
      <xdr:col>71</xdr:col>
      <xdr:colOff>133465</xdr:colOff>
      <xdr:row>328</xdr:row>
      <xdr:rowOff>19050</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6978956" y="49652106"/>
          <a:ext cx="3327898" cy="459263"/>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エレベータ等別途申請がある場合に記入。</a:t>
          </a:r>
          <a:endParaRPr kumimoji="1" lang="en-US" altLang="ja-JP" sz="1000" b="0">
            <a:solidFill>
              <a:schemeClr val="tx1"/>
            </a:solidFill>
          </a:endParaRPr>
        </a:p>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の場合、第三面に係る変更概要を記入。</a:t>
          </a:r>
        </a:p>
      </xdr:txBody>
    </xdr:sp>
    <xdr:clientData/>
  </xdr:twoCellAnchor>
  <xdr:twoCellAnchor>
    <xdr:from>
      <xdr:col>45</xdr:col>
      <xdr:colOff>36265</xdr:colOff>
      <xdr:row>342</xdr:row>
      <xdr:rowOff>19050</xdr:rowOff>
    </xdr:from>
    <xdr:to>
      <xdr:col>46</xdr:col>
      <xdr:colOff>17215</xdr:colOff>
      <xdr:row>346</xdr:row>
      <xdr:rowOff>142875</xdr:rowOff>
    </xdr:to>
    <xdr:sp macro="" textlink="">
      <xdr:nvSpPr>
        <xdr:cNvPr id="139" name="右中かっこ 138">
          <a:extLst>
            <a:ext uri="{FF2B5EF4-FFF2-40B4-BE49-F238E27FC236}">
              <a16:creationId xmlns:a16="http://schemas.microsoft.com/office/drawing/2014/main" id="{00000000-0008-0000-0200-00008B000000}"/>
            </a:ext>
          </a:extLst>
        </xdr:cNvPr>
        <xdr:cNvSpPr/>
      </xdr:nvSpPr>
      <xdr:spPr>
        <a:xfrm>
          <a:off x="6491461" y="52033583"/>
          <a:ext cx="112923" cy="812379"/>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30526</xdr:colOff>
      <xdr:row>399</xdr:row>
      <xdr:rowOff>50864</xdr:rowOff>
    </xdr:from>
    <xdr:to>
      <xdr:col>71</xdr:col>
      <xdr:colOff>116251</xdr:colOff>
      <xdr:row>400</xdr:row>
      <xdr:rowOff>135869</xdr:rowOff>
    </xdr:to>
    <xdr:sp macro="" textlink="">
      <xdr:nvSpPr>
        <xdr:cNvPr id="138" name="四角形吹き出し 137">
          <a:extLst>
            <a:ext uri="{FF2B5EF4-FFF2-40B4-BE49-F238E27FC236}">
              <a16:creationId xmlns:a16="http://schemas.microsoft.com/office/drawing/2014/main" id="{00000000-0008-0000-0200-00008A000000}"/>
            </a:ext>
          </a:extLst>
        </xdr:cNvPr>
        <xdr:cNvSpPr/>
      </xdr:nvSpPr>
      <xdr:spPr>
        <a:xfrm>
          <a:off x="6904592" y="57338575"/>
          <a:ext cx="3385048" cy="257143"/>
        </a:xfrm>
        <a:prstGeom prst="wedgeRectCallout">
          <a:avLst>
            <a:gd name="adj1" fmla="val -60592"/>
            <a:gd name="adj2" fmla="val -2602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19050</xdr:colOff>
      <xdr:row>401</xdr:row>
      <xdr:rowOff>0</xdr:rowOff>
    </xdr:from>
    <xdr:to>
      <xdr:col>71</xdr:col>
      <xdr:colOff>104775</xdr:colOff>
      <xdr:row>403</xdr:row>
      <xdr:rowOff>85725</xdr:rowOff>
    </xdr:to>
    <xdr:sp macro="" textlink="">
      <xdr:nvSpPr>
        <xdr:cNvPr id="140" name="四角形吹き出し 139">
          <a:extLst>
            <a:ext uri="{FF2B5EF4-FFF2-40B4-BE49-F238E27FC236}">
              <a16:creationId xmlns:a16="http://schemas.microsoft.com/office/drawing/2014/main" id="{00000000-0008-0000-0200-00008C000000}"/>
            </a:ext>
          </a:extLst>
        </xdr:cNvPr>
        <xdr:cNvSpPr/>
      </xdr:nvSpPr>
      <xdr:spPr>
        <a:xfrm>
          <a:off x="6867525" y="57311925"/>
          <a:ext cx="3371850" cy="428625"/>
        </a:xfrm>
        <a:prstGeom prst="wedgeRectCallout">
          <a:avLst>
            <a:gd name="adj1" fmla="val -60526"/>
            <a:gd name="adj2" fmla="val -5666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48</xdr:col>
      <xdr:colOff>47625</xdr:colOff>
      <xdr:row>572</xdr:row>
      <xdr:rowOff>133352</xdr:rowOff>
    </xdr:from>
    <xdr:to>
      <xdr:col>71</xdr:col>
      <xdr:colOff>85725</xdr:colOff>
      <xdr:row>575</xdr:row>
      <xdr:rowOff>85726</xdr:rowOff>
    </xdr:to>
    <xdr:sp macro="" textlink="">
      <xdr:nvSpPr>
        <xdr:cNvPr id="141" name="四角形吹き出し 140">
          <a:extLst>
            <a:ext uri="{FF2B5EF4-FFF2-40B4-BE49-F238E27FC236}">
              <a16:creationId xmlns:a16="http://schemas.microsoft.com/office/drawing/2014/main" id="{00000000-0008-0000-0200-00008D000000}"/>
            </a:ext>
          </a:extLst>
        </xdr:cNvPr>
        <xdr:cNvSpPr/>
      </xdr:nvSpPr>
      <xdr:spPr>
        <a:xfrm>
          <a:off x="6896100" y="78305027"/>
          <a:ext cx="3324225" cy="466724"/>
        </a:xfrm>
        <a:prstGeom prst="wedgeRectCallout">
          <a:avLst>
            <a:gd name="adj1" fmla="val -60651"/>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48</xdr:col>
      <xdr:colOff>47625</xdr:colOff>
      <xdr:row>577</xdr:row>
      <xdr:rowOff>19051</xdr:rowOff>
    </xdr:from>
    <xdr:to>
      <xdr:col>71</xdr:col>
      <xdr:colOff>104775</xdr:colOff>
      <xdr:row>579</xdr:row>
      <xdr:rowOff>9525</xdr:rowOff>
    </xdr:to>
    <xdr:sp macro="" textlink="">
      <xdr:nvSpPr>
        <xdr:cNvPr id="142" name="四角形吹き出し 141">
          <a:extLst>
            <a:ext uri="{FF2B5EF4-FFF2-40B4-BE49-F238E27FC236}">
              <a16:creationId xmlns:a16="http://schemas.microsoft.com/office/drawing/2014/main" id="{00000000-0008-0000-0200-00008E000000}"/>
            </a:ext>
          </a:extLst>
        </xdr:cNvPr>
        <xdr:cNvSpPr/>
      </xdr:nvSpPr>
      <xdr:spPr>
        <a:xfrm>
          <a:off x="6896100" y="79047976"/>
          <a:ext cx="3343275" cy="238124"/>
        </a:xfrm>
        <a:prstGeom prst="wedgeRectCallout">
          <a:avLst>
            <a:gd name="adj1" fmla="val -60604"/>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133350</xdr:colOff>
      <xdr:row>590</xdr:row>
      <xdr:rowOff>47625</xdr:rowOff>
    </xdr:from>
    <xdr:to>
      <xdr:col>42</xdr:col>
      <xdr:colOff>47625</xdr:colOff>
      <xdr:row>592</xdr:row>
      <xdr:rowOff>47625</xdr:rowOff>
    </xdr:to>
    <xdr:sp macro="" textlink="">
      <xdr:nvSpPr>
        <xdr:cNvPr id="143" name="四角形吹き出し 142">
          <a:extLst>
            <a:ext uri="{FF2B5EF4-FFF2-40B4-BE49-F238E27FC236}">
              <a16:creationId xmlns:a16="http://schemas.microsoft.com/office/drawing/2014/main" id="{00000000-0008-0000-0200-00008F000000}"/>
            </a:ext>
          </a:extLst>
        </xdr:cNvPr>
        <xdr:cNvSpPr/>
      </xdr:nvSpPr>
      <xdr:spPr>
        <a:xfrm>
          <a:off x="276225" y="106137075"/>
          <a:ext cx="5772150"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つ目以降は、</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確認</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追加</a:t>
          </a:r>
          <a:r>
            <a:rPr kumimoji="1" lang="en-US" altLang="ja-JP" sz="1400" b="1">
              <a:solidFill>
                <a:schemeClr val="tx1"/>
              </a:solidFill>
              <a:effectLst/>
              <a:latin typeface="+mn-lt"/>
              <a:ea typeface="+mn-ea"/>
              <a:cs typeface="+mn-cs"/>
            </a:rPr>
            <a:t>｣</a:t>
          </a:r>
          <a:r>
            <a:rPr kumimoji="1" lang="ja-JP" altLang="en-US" sz="1400" b="1">
              <a:solidFill>
                <a:schemeClr val="tx1"/>
              </a:solidFill>
              <a:effectLst/>
              <a:latin typeface="+mn-lt"/>
              <a:ea typeface="+mn-ea"/>
              <a:cs typeface="+mn-cs"/>
            </a:rPr>
            <a:t>シートで入力してください。</a:t>
          </a:r>
          <a:endParaRPr kumimoji="1" lang="ja-JP" altLang="en-US" sz="1400" b="1">
            <a:solidFill>
              <a:schemeClr val="tx1"/>
            </a:solidFill>
          </a:endParaRPr>
        </a:p>
      </xdr:txBody>
    </xdr:sp>
    <xdr:clientData/>
  </xdr:twoCellAnchor>
  <xdr:twoCellAnchor>
    <xdr:from>
      <xdr:col>48</xdr:col>
      <xdr:colOff>57150</xdr:colOff>
      <xdr:row>579</xdr:row>
      <xdr:rowOff>28575</xdr:rowOff>
    </xdr:from>
    <xdr:to>
      <xdr:col>71</xdr:col>
      <xdr:colOff>104774</xdr:colOff>
      <xdr:row>588</xdr:row>
      <xdr:rowOff>47625</xdr:rowOff>
    </xdr:to>
    <xdr:sp macro="" textlink="">
      <xdr:nvSpPr>
        <xdr:cNvPr id="144" name="四角形吹き出し 143">
          <a:extLst>
            <a:ext uri="{FF2B5EF4-FFF2-40B4-BE49-F238E27FC236}">
              <a16:creationId xmlns:a16="http://schemas.microsoft.com/office/drawing/2014/main" id="{00000000-0008-0000-0200-000090000000}"/>
            </a:ext>
          </a:extLst>
        </xdr:cNvPr>
        <xdr:cNvSpPr/>
      </xdr:nvSpPr>
      <xdr:spPr>
        <a:xfrm>
          <a:off x="6905625" y="79305150"/>
          <a:ext cx="3333749" cy="1276350"/>
        </a:xfrm>
        <a:prstGeom prst="wedgeRectCallout">
          <a:avLst>
            <a:gd name="adj1" fmla="val -61208"/>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48</xdr:col>
      <xdr:colOff>70577</xdr:colOff>
      <xdr:row>407</xdr:row>
      <xdr:rowOff>28575</xdr:rowOff>
    </xdr:from>
    <xdr:to>
      <xdr:col>71</xdr:col>
      <xdr:colOff>127727</xdr:colOff>
      <xdr:row>409</xdr:row>
      <xdr:rowOff>38098</xdr:rowOff>
    </xdr:to>
    <xdr:sp macro="" textlink="">
      <xdr:nvSpPr>
        <xdr:cNvPr id="145" name="四角形吹き出し 144">
          <a:extLst>
            <a:ext uri="{FF2B5EF4-FFF2-40B4-BE49-F238E27FC236}">
              <a16:creationId xmlns:a16="http://schemas.microsoft.com/office/drawing/2014/main" id="{00000000-0008-0000-0200-000091000000}"/>
            </a:ext>
          </a:extLst>
        </xdr:cNvPr>
        <xdr:cNvSpPr/>
      </xdr:nvSpPr>
      <xdr:spPr>
        <a:xfrm>
          <a:off x="6944643" y="58595849"/>
          <a:ext cx="3356473" cy="256255"/>
        </a:xfrm>
        <a:prstGeom prst="wedgeRectCallout">
          <a:avLst>
            <a:gd name="adj1" fmla="val -61772"/>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48</xdr:col>
      <xdr:colOff>57149</xdr:colOff>
      <xdr:row>544</xdr:row>
      <xdr:rowOff>66676</xdr:rowOff>
    </xdr:from>
    <xdr:to>
      <xdr:col>71</xdr:col>
      <xdr:colOff>114299</xdr:colOff>
      <xdr:row>549</xdr:row>
      <xdr:rowOff>76200</xdr:rowOff>
    </xdr:to>
    <xdr:sp macro="" textlink="">
      <xdr:nvSpPr>
        <xdr:cNvPr id="146" name="四角形吹き出し 145">
          <a:extLst>
            <a:ext uri="{FF2B5EF4-FFF2-40B4-BE49-F238E27FC236}">
              <a16:creationId xmlns:a16="http://schemas.microsoft.com/office/drawing/2014/main" id="{00000000-0008-0000-0200-000092000000}"/>
            </a:ext>
          </a:extLst>
        </xdr:cNvPr>
        <xdr:cNvSpPr/>
      </xdr:nvSpPr>
      <xdr:spPr>
        <a:xfrm>
          <a:off x="6905624" y="74580751"/>
          <a:ext cx="3343275" cy="485774"/>
        </a:xfrm>
        <a:prstGeom prst="wedgeRectCallout">
          <a:avLst>
            <a:gd name="adj1" fmla="val -61740"/>
            <a:gd name="adj2" fmla="val -1602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38215</xdr:colOff>
      <xdr:row>548</xdr:row>
      <xdr:rowOff>9525</xdr:rowOff>
    </xdr:from>
    <xdr:to>
      <xdr:col>46</xdr:col>
      <xdr:colOff>47740</xdr:colOff>
      <xdr:row>558</xdr:row>
      <xdr:rowOff>9525</xdr:rowOff>
    </xdr:to>
    <xdr:sp macro="" textlink="">
      <xdr:nvSpPr>
        <xdr:cNvPr id="147" name="右中かっこ 146">
          <a:extLst>
            <a:ext uri="{FF2B5EF4-FFF2-40B4-BE49-F238E27FC236}">
              <a16:creationId xmlns:a16="http://schemas.microsoft.com/office/drawing/2014/main" id="{00000000-0008-0000-0200-000093000000}"/>
            </a:ext>
          </a:extLst>
        </xdr:cNvPr>
        <xdr:cNvSpPr/>
      </xdr:nvSpPr>
      <xdr:spPr>
        <a:xfrm>
          <a:off x="6493411" y="75320142"/>
          <a:ext cx="141498" cy="133120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47625</xdr:colOff>
      <xdr:row>552</xdr:row>
      <xdr:rowOff>28576</xdr:rowOff>
    </xdr:from>
    <xdr:to>
      <xdr:col>71</xdr:col>
      <xdr:colOff>114300</xdr:colOff>
      <xdr:row>555</xdr:row>
      <xdr:rowOff>0</xdr:rowOff>
    </xdr:to>
    <xdr:sp macro="" textlink="">
      <xdr:nvSpPr>
        <xdr:cNvPr id="148" name="四角形吹き出し 147">
          <a:extLst>
            <a:ext uri="{FF2B5EF4-FFF2-40B4-BE49-F238E27FC236}">
              <a16:creationId xmlns:a16="http://schemas.microsoft.com/office/drawing/2014/main" id="{00000000-0008-0000-0200-000094000000}"/>
            </a:ext>
          </a:extLst>
        </xdr:cNvPr>
        <xdr:cNvSpPr/>
      </xdr:nvSpPr>
      <xdr:spPr>
        <a:xfrm>
          <a:off x="6896100" y="75342751"/>
          <a:ext cx="3352800" cy="485774"/>
        </a:xfrm>
        <a:prstGeom prst="wedgeRectCallout">
          <a:avLst>
            <a:gd name="adj1" fmla="val -55906"/>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48</xdr:col>
      <xdr:colOff>0</xdr:colOff>
      <xdr:row>9</xdr:row>
      <xdr:rowOff>161747</xdr:rowOff>
    </xdr:from>
    <xdr:to>
      <xdr:col>71</xdr:col>
      <xdr:colOff>28575</xdr:colOff>
      <xdr:row>13</xdr:row>
      <xdr:rowOff>38101</xdr:rowOff>
    </xdr:to>
    <xdr:sp macro="" textlink="">
      <xdr:nvSpPr>
        <xdr:cNvPr id="149" name="四角形吹き出し 148">
          <a:extLst>
            <a:ext uri="{FF2B5EF4-FFF2-40B4-BE49-F238E27FC236}">
              <a16:creationId xmlns:a16="http://schemas.microsoft.com/office/drawing/2014/main" id="{00000000-0008-0000-0200-000095000000}"/>
            </a:ext>
          </a:extLst>
        </xdr:cNvPr>
        <xdr:cNvSpPr/>
      </xdr:nvSpPr>
      <xdr:spPr>
        <a:xfrm>
          <a:off x="6848475" y="1514297"/>
          <a:ext cx="3314700" cy="562154"/>
        </a:xfrm>
        <a:prstGeom prst="wedgeRectCallout">
          <a:avLst>
            <a:gd name="adj1" fmla="val -60660"/>
            <a:gd name="adj2" fmla="val 56557"/>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建築主の追加は、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(2</a:t>
          </a:r>
          <a:r>
            <a:rPr kumimoji="1" lang="ja-JP" altLang="en-US" sz="1400" b="1">
              <a:solidFill>
                <a:srgbClr val="FF0000"/>
              </a:solidFill>
            </a:rPr>
            <a:t>面</a:t>
          </a:r>
          <a:r>
            <a:rPr kumimoji="1" lang="ja-JP" altLang="en-US" sz="1400" b="1" baseline="0">
              <a:solidFill>
                <a:srgbClr val="FF0000"/>
              </a:solidFill>
            </a:rPr>
            <a:t> 他の建築主</a:t>
          </a:r>
          <a:r>
            <a:rPr kumimoji="1" lang="en-US" altLang="ja-JP" sz="1400" b="1">
              <a:solidFill>
                <a:srgbClr val="FF0000"/>
              </a:solidFill>
            </a:rPr>
            <a:t>)｣</a:t>
          </a:r>
          <a:endParaRPr kumimoji="1" lang="ja-JP" altLang="en-US" sz="1400" b="1">
            <a:solidFill>
              <a:srgbClr val="FF0000"/>
            </a:solidFill>
          </a:endParaRPr>
        </a:p>
      </xdr:txBody>
    </xdr:sp>
    <xdr:clientData/>
  </xdr:twoCellAnchor>
  <xdr:twoCellAnchor>
    <xdr:from>
      <xdr:col>47</xdr:col>
      <xdr:colOff>102977</xdr:colOff>
      <xdr:row>390</xdr:row>
      <xdr:rowOff>28575</xdr:rowOff>
    </xdr:from>
    <xdr:to>
      <xdr:col>71</xdr:col>
      <xdr:colOff>66674</xdr:colOff>
      <xdr:row>394</xdr:row>
      <xdr:rowOff>57150</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6808577" y="55740300"/>
          <a:ext cx="3392697" cy="619125"/>
        </a:xfrm>
        <a:prstGeom prst="wedgeRectCallout">
          <a:avLst>
            <a:gd name="adj1" fmla="val -5665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48</xdr:col>
      <xdr:colOff>93414</xdr:colOff>
      <xdr:row>328</xdr:row>
      <xdr:rowOff>142875</xdr:rowOff>
    </xdr:from>
    <xdr:to>
      <xdr:col>71</xdr:col>
      <xdr:colOff>121989</xdr:colOff>
      <xdr:row>331</xdr:row>
      <xdr:rowOff>152400</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6967480" y="50235194"/>
          <a:ext cx="3327898" cy="428396"/>
        </a:xfrm>
        <a:prstGeom prst="wedgeRectCallout">
          <a:avLst>
            <a:gd name="adj1" fmla="val -62520"/>
            <a:gd name="adj2" fmla="val -1914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内訳</a:t>
          </a:r>
          <a:r>
            <a:rPr kumimoji="1" lang="en-US" altLang="ja-JP" sz="1000" b="0">
              <a:solidFill>
                <a:schemeClr val="tx1"/>
              </a:solidFill>
            </a:rPr>
            <a:t>｣</a:t>
          </a:r>
          <a:r>
            <a:rPr kumimoji="1" lang="ja-JP" altLang="en-US" sz="1000" b="0">
              <a:solidFill>
                <a:schemeClr val="tx1"/>
              </a:solidFill>
            </a:rPr>
            <a:t>に各棟の</a:t>
          </a:r>
          <a:r>
            <a:rPr kumimoji="1" lang="en-US" altLang="ja-JP" sz="1000" b="0">
              <a:solidFill>
                <a:schemeClr val="tx1"/>
              </a:solidFill>
            </a:rPr>
            <a:t>｢</a:t>
          </a:r>
          <a:r>
            <a:rPr kumimoji="1" lang="ja-JP" altLang="en-US" sz="1000" b="0">
              <a:solidFill>
                <a:schemeClr val="tx1"/>
              </a:solidFill>
            </a:rPr>
            <a:t>建築物用途・高さ・建築面積・床面積</a:t>
          </a:r>
          <a:r>
            <a:rPr kumimoji="1" lang="en-US" altLang="ja-JP" sz="1000" b="0">
              <a:solidFill>
                <a:schemeClr val="tx1"/>
              </a:solidFill>
            </a:rPr>
            <a:t>｣</a:t>
          </a:r>
          <a:r>
            <a:rPr kumimoji="1" lang="ja-JP" altLang="en-US" sz="1000" b="0">
              <a:solidFill>
                <a:schemeClr val="tx1"/>
              </a:solidFill>
            </a:rPr>
            <a:t>などを記入。</a:t>
          </a:r>
        </a:p>
      </xdr:txBody>
    </xdr:sp>
    <xdr:clientData/>
  </xdr:twoCellAnchor>
  <xdr:twoCellAnchor>
    <xdr:from>
      <xdr:col>48</xdr:col>
      <xdr:colOff>47625</xdr:colOff>
      <xdr:row>176</xdr:row>
      <xdr:rowOff>152400</xdr:rowOff>
    </xdr:from>
    <xdr:to>
      <xdr:col>71</xdr:col>
      <xdr:colOff>95250</xdr:colOff>
      <xdr:row>178</xdr:row>
      <xdr:rowOff>85725</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6896100" y="29184600"/>
          <a:ext cx="3333750" cy="276225"/>
        </a:xfrm>
        <a:prstGeom prst="wedgeRectCallout">
          <a:avLst>
            <a:gd name="adj1" fmla="val -61483"/>
            <a:gd name="adj2" fmla="val -1655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登録番号は、</a:t>
          </a:r>
          <a:r>
            <a:rPr kumimoji="1" lang="en-US" altLang="ja-JP" sz="1000" b="0">
              <a:solidFill>
                <a:schemeClr val="tx1"/>
              </a:solidFill>
            </a:rPr>
            <a:t>｢</a:t>
          </a:r>
          <a:r>
            <a:rPr kumimoji="1" lang="ja-JP" altLang="en-US" sz="1000" b="0">
              <a:solidFill>
                <a:schemeClr val="tx1"/>
              </a:solidFill>
            </a:rPr>
            <a:t>般</a:t>
          </a:r>
          <a:r>
            <a:rPr kumimoji="1" lang="en-US" altLang="ja-JP" sz="1000" b="0">
              <a:solidFill>
                <a:schemeClr val="tx1"/>
              </a:solidFill>
            </a:rPr>
            <a:t>25-01234｣｢</a:t>
          </a:r>
          <a:r>
            <a:rPr kumimoji="1" lang="ja-JP" altLang="en-US" sz="1000" b="0">
              <a:solidFill>
                <a:schemeClr val="tx1"/>
              </a:solidFill>
            </a:rPr>
            <a:t>特</a:t>
          </a:r>
          <a:r>
            <a:rPr kumimoji="1" lang="en-US" altLang="ja-JP" sz="1000" b="0">
              <a:solidFill>
                <a:schemeClr val="tx1"/>
              </a:solidFill>
            </a:rPr>
            <a:t>25-5678｣</a:t>
          </a:r>
          <a:r>
            <a:rPr kumimoji="1" lang="ja-JP" altLang="en-US" sz="1000" b="0">
              <a:solidFill>
                <a:schemeClr val="tx1"/>
              </a:solidFill>
            </a:rPr>
            <a:t>などと入力</a:t>
          </a:r>
        </a:p>
      </xdr:txBody>
    </xdr:sp>
    <xdr:clientData/>
  </xdr:twoCellAnchor>
  <xdr:twoCellAnchor>
    <xdr:from>
      <xdr:col>48</xdr:col>
      <xdr:colOff>19050</xdr:colOff>
      <xdr:row>343</xdr:row>
      <xdr:rowOff>76200</xdr:rowOff>
    </xdr:from>
    <xdr:to>
      <xdr:col>71</xdr:col>
      <xdr:colOff>104775</xdr:colOff>
      <xdr:row>346</xdr:row>
      <xdr:rowOff>9525</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6867525" y="51939825"/>
          <a:ext cx="3371850" cy="447675"/>
        </a:xfrm>
        <a:prstGeom prst="wedgeRectCallout">
          <a:avLst>
            <a:gd name="adj1" fmla="val -55290"/>
            <a:gd name="adj2" fmla="val -1012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28575</xdr:colOff>
      <xdr:row>477</xdr:row>
      <xdr:rowOff>133350</xdr:rowOff>
    </xdr:from>
    <xdr:to>
      <xdr:col>71</xdr:col>
      <xdr:colOff>114300</xdr:colOff>
      <xdr:row>480</xdr:row>
      <xdr:rowOff>47625</xdr:rowOff>
    </xdr:to>
    <xdr:sp macro="" textlink="">
      <xdr:nvSpPr>
        <xdr:cNvPr id="54" name="四角形吹き出し 53">
          <a:extLst>
            <a:ext uri="{FF2B5EF4-FFF2-40B4-BE49-F238E27FC236}">
              <a16:creationId xmlns:a16="http://schemas.microsoft.com/office/drawing/2014/main" id="{00000000-0008-0000-0200-000036000000}"/>
            </a:ext>
          </a:extLst>
        </xdr:cNvPr>
        <xdr:cNvSpPr/>
      </xdr:nvSpPr>
      <xdr:spPr>
        <a:xfrm>
          <a:off x="6877050" y="667893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476</xdr:row>
      <xdr:rowOff>19050</xdr:rowOff>
    </xdr:from>
    <xdr:to>
      <xdr:col>46</xdr:col>
      <xdr:colOff>19050</xdr:colOff>
      <xdr:row>481</xdr:row>
      <xdr:rowOff>123825</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6467475" y="665035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28575</xdr:colOff>
      <xdr:row>520</xdr:row>
      <xdr:rowOff>152400</xdr:rowOff>
    </xdr:from>
    <xdr:to>
      <xdr:col>71</xdr:col>
      <xdr:colOff>114300</xdr:colOff>
      <xdr:row>523</xdr:row>
      <xdr:rowOff>66675</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6877050" y="71323200"/>
          <a:ext cx="3371850"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38100</xdr:colOff>
      <xdr:row>519</xdr:row>
      <xdr:rowOff>38100</xdr:rowOff>
    </xdr:from>
    <xdr:to>
      <xdr:col>46</xdr:col>
      <xdr:colOff>19050</xdr:colOff>
      <xdr:row>524</xdr:row>
      <xdr:rowOff>142875</xdr:rowOff>
    </xdr:to>
    <xdr:sp macro="" textlink="">
      <xdr:nvSpPr>
        <xdr:cNvPr id="57" name="右中かっこ 56">
          <a:extLst>
            <a:ext uri="{FF2B5EF4-FFF2-40B4-BE49-F238E27FC236}">
              <a16:creationId xmlns:a16="http://schemas.microsoft.com/office/drawing/2014/main" id="{00000000-0008-0000-0200-000039000000}"/>
            </a:ext>
          </a:extLst>
        </xdr:cNvPr>
        <xdr:cNvSpPr/>
      </xdr:nvSpPr>
      <xdr:spPr>
        <a:xfrm>
          <a:off x="6467475" y="7103745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36264</xdr:colOff>
      <xdr:row>211</xdr:row>
      <xdr:rowOff>0</xdr:rowOff>
    </xdr:from>
    <xdr:to>
      <xdr:col>46</xdr:col>
      <xdr:colOff>26739</xdr:colOff>
      <xdr:row>214</xdr:row>
      <xdr:rowOff>19050</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6491460" y="33899819"/>
          <a:ext cx="122448" cy="535466"/>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48</xdr:col>
      <xdr:colOff>76200</xdr:colOff>
      <xdr:row>205</xdr:row>
      <xdr:rowOff>47626</xdr:rowOff>
    </xdr:from>
    <xdr:to>
      <xdr:col>71</xdr:col>
      <xdr:colOff>114300</xdr:colOff>
      <xdr:row>212</xdr:row>
      <xdr:rowOff>28575</xdr:rowOff>
    </xdr:to>
    <xdr:sp macro="" textlink="">
      <xdr:nvSpPr>
        <xdr:cNvPr id="59" name="四角形吹き出し 58">
          <a:extLst>
            <a:ext uri="{FF2B5EF4-FFF2-40B4-BE49-F238E27FC236}">
              <a16:creationId xmlns:a16="http://schemas.microsoft.com/office/drawing/2014/main" id="{00000000-0008-0000-0200-00003B000000}"/>
            </a:ext>
          </a:extLst>
        </xdr:cNvPr>
        <xdr:cNvSpPr/>
      </xdr:nvSpPr>
      <xdr:spPr>
        <a:xfrm>
          <a:off x="6924675" y="33194626"/>
          <a:ext cx="3324225" cy="609599"/>
        </a:xfrm>
        <a:prstGeom prst="wedgeRectCallout">
          <a:avLst>
            <a:gd name="adj1" fmla="val -56481"/>
            <a:gd name="adj2" fmla="val 276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都市計画区域内</a:t>
          </a:r>
          <a:r>
            <a:rPr kumimoji="1" lang="en-US" altLang="ja-JP" sz="1000" b="0">
              <a:solidFill>
                <a:schemeClr val="tx1"/>
              </a:solidFill>
            </a:rPr>
            <a:t>｣｢</a:t>
          </a:r>
          <a:r>
            <a:rPr kumimoji="1" lang="ja-JP" altLang="en-US" sz="1000" b="0">
              <a:solidFill>
                <a:schemeClr val="tx1"/>
              </a:solidFill>
            </a:rPr>
            <a:t>準</a:t>
          </a:r>
          <a:r>
            <a:rPr kumimoji="1" lang="ja-JP" altLang="ja-JP" sz="1100" b="0">
              <a:solidFill>
                <a:schemeClr val="tx1"/>
              </a:solidFill>
              <a:effectLst/>
              <a:latin typeface="+mn-lt"/>
              <a:ea typeface="+mn-ea"/>
              <a:cs typeface="+mn-cs"/>
            </a:rPr>
            <a:t>都市計画区域内</a:t>
          </a:r>
          <a:r>
            <a:rPr kumimoji="1" lang="en-US" altLang="ja-JP" sz="1000" b="0">
              <a:solidFill>
                <a:schemeClr val="tx1"/>
              </a:solidFill>
            </a:rPr>
            <a:t>｣</a:t>
          </a:r>
        </a:p>
        <a:p>
          <a:pPr algn="l"/>
          <a:r>
            <a:rPr kumimoji="1" lang="ja-JP" altLang="en-US" sz="1000" b="0">
              <a:solidFill>
                <a:schemeClr val="tx1"/>
              </a:solidFill>
            </a:rPr>
            <a:t>および</a:t>
          </a:r>
          <a:r>
            <a:rPr kumimoji="1" lang="en-US" altLang="ja-JP" sz="1000" b="0">
              <a:solidFill>
                <a:schemeClr val="tx1"/>
              </a:solidFill>
            </a:rPr>
            <a:t>｢</a:t>
          </a:r>
          <a:r>
            <a:rPr kumimoji="1" lang="ja-JP" altLang="en-US" sz="1000" b="0">
              <a:solidFill>
                <a:schemeClr val="tx1"/>
              </a:solidFill>
            </a:rPr>
            <a:t>都市計画区域及び準都市計画区域外</a:t>
          </a:r>
          <a:r>
            <a:rPr kumimoji="1" lang="en-US" altLang="ja-JP" sz="1000" b="0">
              <a:solidFill>
                <a:schemeClr val="tx1"/>
              </a:solidFill>
            </a:rPr>
            <a:t>｣</a:t>
          </a:r>
        </a:p>
        <a:p>
          <a:pPr algn="l"/>
          <a:r>
            <a:rPr kumimoji="1" lang="ja-JP" altLang="en-US" sz="1000" b="0">
              <a:solidFill>
                <a:schemeClr val="tx1"/>
              </a:solidFill>
            </a:rPr>
            <a:t>より何れか１つを選択</a:t>
          </a:r>
        </a:p>
      </xdr:txBody>
    </xdr:sp>
    <xdr:clientData/>
  </xdr:twoCellAnchor>
  <xdr:twoCellAnchor>
    <xdr:from>
      <xdr:col>48</xdr:col>
      <xdr:colOff>110628</xdr:colOff>
      <xdr:row>440</xdr:row>
      <xdr:rowOff>9527</xdr:rowOff>
    </xdr:from>
    <xdr:to>
      <xdr:col>71</xdr:col>
      <xdr:colOff>139203</xdr:colOff>
      <xdr:row>441</xdr:row>
      <xdr:rowOff>104775</xdr:rowOff>
    </xdr:to>
    <xdr:sp macro="" textlink="">
      <xdr:nvSpPr>
        <xdr:cNvPr id="60" name="四角形吹き出し 59">
          <a:extLst>
            <a:ext uri="{FF2B5EF4-FFF2-40B4-BE49-F238E27FC236}">
              <a16:creationId xmlns:a16="http://schemas.microsoft.com/office/drawing/2014/main" id="{00000000-0008-0000-0200-00003C000000}"/>
            </a:ext>
          </a:extLst>
        </xdr:cNvPr>
        <xdr:cNvSpPr/>
      </xdr:nvSpPr>
      <xdr:spPr>
        <a:xfrm>
          <a:off x="6984694" y="62794196"/>
          <a:ext cx="3327898" cy="267386"/>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104890</xdr:colOff>
      <xdr:row>531</xdr:row>
      <xdr:rowOff>19052</xdr:rowOff>
    </xdr:from>
    <xdr:to>
      <xdr:col>71</xdr:col>
      <xdr:colOff>133465</xdr:colOff>
      <xdr:row>532</xdr:row>
      <xdr:rowOff>114300</xdr:rowOff>
    </xdr:to>
    <xdr:sp macro="" textlink="">
      <xdr:nvSpPr>
        <xdr:cNvPr id="61" name="四角形吹き出し 60">
          <a:extLst>
            <a:ext uri="{FF2B5EF4-FFF2-40B4-BE49-F238E27FC236}">
              <a16:creationId xmlns:a16="http://schemas.microsoft.com/office/drawing/2014/main" id="{00000000-0008-0000-0200-00003D000000}"/>
            </a:ext>
          </a:extLst>
        </xdr:cNvPr>
        <xdr:cNvSpPr/>
      </xdr:nvSpPr>
      <xdr:spPr>
        <a:xfrm>
          <a:off x="6978956" y="72839398"/>
          <a:ext cx="3327898" cy="267387"/>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45</xdr:col>
      <xdr:colOff>22953</xdr:colOff>
      <xdr:row>225</xdr:row>
      <xdr:rowOff>0</xdr:rowOff>
    </xdr:from>
    <xdr:to>
      <xdr:col>45</xdr:col>
      <xdr:colOff>118203</xdr:colOff>
      <xdr:row>226</xdr:row>
      <xdr:rowOff>171449</xdr:rowOff>
    </xdr:to>
    <xdr:sp macro="" textlink="">
      <xdr:nvSpPr>
        <xdr:cNvPr id="62" name="右中かっこ 61">
          <a:extLst>
            <a:ext uri="{FF2B5EF4-FFF2-40B4-BE49-F238E27FC236}">
              <a16:creationId xmlns:a16="http://schemas.microsoft.com/office/drawing/2014/main" id="{00000000-0008-0000-0200-00003E000000}"/>
            </a:ext>
          </a:extLst>
        </xdr:cNvPr>
        <xdr:cNvSpPr/>
      </xdr:nvSpPr>
      <xdr:spPr>
        <a:xfrm>
          <a:off x="6478149" y="35449066"/>
          <a:ext cx="95250" cy="343588"/>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133888</xdr:colOff>
      <xdr:row>212</xdr:row>
      <xdr:rowOff>76200</xdr:rowOff>
    </xdr:from>
    <xdr:to>
      <xdr:col>72</xdr:col>
      <xdr:colOff>9525</xdr:colOff>
      <xdr:row>214</xdr:row>
      <xdr:rowOff>0</xdr:rowOff>
    </xdr:to>
    <xdr:sp macro="" textlink="">
      <xdr:nvSpPr>
        <xdr:cNvPr id="63" name="四角形吹き出し 62">
          <a:extLst>
            <a:ext uri="{FF2B5EF4-FFF2-40B4-BE49-F238E27FC236}">
              <a16:creationId xmlns:a16="http://schemas.microsoft.com/office/drawing/2014/main" id="{00000000-0008-0000-0200-00003F000000}"/>
            </a:ext>
          </a:extLst>
        </xdr:cNvPr>
        <xdr:cNvSpPr/>
      </xdr:nvSpPr>
      <xdr:spPr>
        <a:xfrm>
          <a:off x="6839488" y="33851850"/>
          <a:ext cx="3447512" cy="266700"/>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その他の区域、地域、地区又は街区</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48</xdr:col>
      <xdr:colOff>17252</xdr:colOff>
      <xdr:row>214</xdr:row>
      <xdr:rowOff>28574</xdr:rowOff>
    </xdr:from>
    <xdr:to>
      <xdr:col>71</xdr:col>
      <xdr:colOff>123824</xdr:colOff>
      <xdr:row>226</xdr:row>
      <xdr:rowOff>85725</xdr:rowOff>
    </xdr:to>
    <xdr:sp macro="" textlink="">
      <xdr:nvSpPr>
        <xdr:cNvPr id="64" name="四角形吹き出し 63">
          <a:extLst>
            <a:ext uri="{FF2B5EF4-FFF2-40B4-BE49-F238E27FC236}">
              <a16:creationId xmlns:a16="http://schemas.microsoft.com/office/drawing/2014/main" id="{00000000-0008-0000-0200-000040000000}"/>
            </a:ext>
          </a:extLst>
        </xdr:cNvPr>
        <xdr:cNvSpPr/>
      </xdr:nvSpPr>
      <xdr:spPr>
        <a:xfrm>
          <a:off x="6865727" y="34147124"/>
          <a:ext cx="3392697" cy="1257301"/>
        </a:xfrm>
        <a:prstGeom prst="wedgeRectCallout">
          <a:avLst>
            <a:gd name="adj1" fmla="val -59184"/>
            <a:gd name="adj2" fmla="val -15567"/>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139588</xdr:colOff>
      <xdr:row>211</xdr:row>
      <xdr:rowOff>69628</xdr:rowOff>
    </xdr:from>
    <xdr:to>
      <xdr:col>46</xdr:col>
      <xdr:colOff>139588</xdr:colOff>
      <xdr:row>212</xdr:row>
      <xdr:rowOff>109580</xdr:rowOff>
    </xdr:to>
    <xdr:cxnSp macro="">
      <xdr:nvCxnSpPr>
        <xdr:cNvPr id="66" name="直線コネクタ 65">
          <a:extLst>
            <a:ext uri="{FF2B5EF4-FFF2-40B4-BE49-F238E27FC236}">
              <a16:creationId xmlns:a16="http://schemas.microsoft.com/office/drawing/2014/main" id="{00000000-0008-0000-0200-000042000000}"/>
            </a:ext>
          </a:extLst>
        </xdr:cNvPr>
        <xdr:cNvCxnSpPr/>
      </xdr:nvCxnSpPr>
      <xdr:spPr>
        <a:xfrm flipH="1" flipV="1">
          <a:off x="6722796" y="33925524"/>
          <a:ext cx="0" cy="21275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75860</xdr:colOff>
      <xdr:row>225</xdr:row>
      <xdr:rowOff>164369</xdr:rowOff>
    </xdr:from>
    <xdr:to>
      <xdr:col>46</xdr:col>
      <xdr:colOff>81812</xdr:colOff>
      <xdr:row>226</xdr:row>
      <xdr:rowOff>172662</xdr:rowOff>
    </xdr:to>
    <xdr:cxnSp macro="">
      <xdr:nvCxnSpPr>
        <xdr:cNvPr id="74" name="直線コネクタ 73">
          <a:extLst>
            <a:ext uri="{FF2B5EF4-FFF2-40B4-BE49-F238E27FC236}">
              <a16:creationId xmlns:a16="http://schemas.microsoft.com/office/drawing/2014/main" id="{00000000-0008-0000-0200-00004A000000}"/>
            </a:ext>
          </a:extLst>
        </xdr:cNvPr>
        <xdr:cNvCxnSpPr/>
      </xdr:nvCxnSpPr>
      <xdr:spPr>
        <a:xfrm flipH="1" flipV="1">
          <a:off x="6659068" y="35579668"/>
          <a:ext cx="5952" cy="181091"/>
        </a:xfrm>
        <a:prstGeom prst="line">
          <a:avLst/>
        </a:prstGeom>
        <a:ln w="19050">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19050</xdr:colOff>
      <xdr:row>14</xdr:row>
      <xdr:rowOff>57150</xdr:rowOff>
    </xdr:from>
    <xdr:to>
      <xdr:col>71</xdr:col>
      <xdr:colOff>95250</xdr:colOff>
      <xdr:row>22</xdr:row>
      <xdr:rowOff>19049</xdr:rowOff>
    </xdr:to>
    <xdr:sp macro="" textlink="">
      <xdr:nvSpPr>
        <xdr:cNvPr id="65" name="四角形吹き出し 64">
          <a:extLst>
            <a:ext uri="{FF2B5EF4-FFF2-40B4-BE49-F238E27FC236}">
              <a16:creationId xmlns:a16="http://schemas.microsoft.com/office/drawing/2014/main" id="{00000000-0008-0000-0200-000041000000}"/>
            </a:ext>
          </a:extLst>
        </xdr:cNvPr>
        <xdr:cNvSpPr/>
      </xdr:nvSpPr>
      <xdr:spPr>
        <a:xfrm>
          <a:off x="6867525" y="226695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 1-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19050</xdr:colOff>
      <xdr:row>131</xdr:row>
      <xdr:rowOff>95250</xdr:rowOff>
    </xdr:from>
    <xdr:to>
      <xdr:col>71</xdr:col>
      <xdr:colOff>95250</xdr:colOff>
      <xdr:row>138</xdr:row>
      <xdr:rowOff>38099</xdr:rowOff>
    </xdr:to>
    <xdr:sp macro="" textlink="">
      <xdr:nvSpPr>
        <xdr:cNvPr id="67" name="四角形吹き出し 66">
          <a:extLst>
            <a:ext uri="{FF2B5EF4-FFF2-40B4-BE49-F238E27FC236}">
              <a16:creationId xmlns:a16="http://schemas.microsoft.com/office/drawing/2014/main" id="{00000000-0008-0000-0200-000043000000}"/>
            </a:ext>
          </a:extLst>
        </xdr:cNvPr>
        <xdr:cNvSpPr/>
      </xdr:nvSpPr>
      <xdr:spPr>
        <a:xfrm>
          <a:off x="6867525" y="21602700"/>
          <a:ext cx="3362325" cy="1142999"/>
        </a:xfrm>
        <a:prstGeom prst="wedgeRectCallout">
          <a:avLst>
            <a:gd name="adj1" fmla="val -61389"/>
            <a:gd name="adj2" fmla="val 8739"/>
          </a:avLst>
        </a:prstGeom>
        <a:solidFill>
          <a:schemeClr val="accent5">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a:t>
          </a:r>
          <a:r>
            <a:rPr kumimoji="1" lang="ja-JP" altLang="en-US" sz="1000" b="0">
              <a:solidFill>
                <a:schemeClr val="tx1"/>
              </a:solidFill>
            </a:rPr>
            <a:t>知事登録番号</a:t>
          </a:r>
          <a:r>
            <a:rPr kumimoji="1" lang="en-US" altLang="ja-JP" sz="1000" b="0">
              <a:solidFill>
                <a:schemeClr val="tx1"/>
              </a:solidFill>
            </a:rPr>
            <a:t>】</a:t>
          </a:r>
          <a:r>
            <a:rPr kumimoji="1" lang="ja-JP" altLang="en-US" sz="1000" b="0">
              <a:solidFill>
                <a:schemeClr val="tx1"/>
              </a:solidFill>
            </a:rPr>
            <a:t>以下のように入力</a:t>
          </a:r>
          <a:endParaRPr kumimoji="1" lang="en-US" altLang="ja-JP" sz="1000" b="0">
            <a:solidFill>
              <a:schemeClr val="tx1"/>
            </a:solidFill>
          </a:endParaRPr>
        </a:p>
        <a:p>
          <a:pPr algn="l"/>
          <a:r>
            <a:rPr kumimoji="1" lang="ja-JP" altLang="en-US" sz="1000" b="0">
              <a:solidFill>
                <a:schemeClr val="tx1"/>
              </a:solidFill>
            </a:rPr>
            <a:t>　　愛知県：　第　い</a:t>
          </a:r>
          <a:r>
            <a:rPr kumimoji="1" lang="en-US" altLang="ja-JP" sz="1000" b="0">
              <a:solidFill>
                <a:schemeClr val="tx1"/>
              </a:solidFill>
            </a:rPr>
            <a:t>-25</a:t>
          </a:r>
          <a:r>
            <a:rPr kumimoji="1" lang="ja-JP" altLang="en-US" sz="1000" b="0">
              <a:solidFill>
                <a:schemeClr val="tx1"/>
              </a:solidFill>
            </a:rPr>
            <a:t>　　</a:t>
          </a:r>
          <a:r>
            <a:rPr kumimoji="1" lang="en-US" altLang="ja-JP" sz="1000" b="0">
              <a:solidFill>
                <a:schemeClr val="tx1"/>
              </a:solidFill>
            </a:rPr>
            <a:t>9999</a:t>
          </a:r>
        </a:p>
        <a:p>
          <a:pPr algn="l"/>
          <a:r>
            <a:rPr kumimoji="1" lang="ja-JP" altLang="en-US" sz="1000" b="0">
              <a:solidFill>
                <a:schemeClr val="tx1"/>
              </a:solidFill>
            </a:rPr>
            <a:t>　　岐阜県：　第　　　　　　</a:t>
          </a:r>
          <a:r>
            <a:rPr kumimoji="1" lang="ja-JP" altLang="en-US" sz="1000" b="0" baseline="0">
              <a:solidFill>
                <a:schemeClr val="tx1"/>
              </a:solidFill>
            </a:rPr>
            <a:t> </a:t>
          </a:r>
          <a:r>
            <a:rPr kumimoji="1" lang="en-US" altLang="ja-JP" sz="1000" b="0">
              <a:solidFill>
                <a:schemeClr val="tx1"/>
              </a:solidFill>
            </a:rPr>
            <a:t>9999</a:t>
          </a:r>
        </a:p>
        <a:p>
          <a:pPr algn="l"/>
          <a:r>
            <a:rPr kumimoji="1" lang="ja-JP" altLang="en-US" sz="1000" b="0">
              <a:solidFill>
                <a:schemeClr val="tx1"/>
              </a:solidFill>
            </a:rPr>
            <a:t>　　三重県</a:t>
          </a:r>
          <a:r>
            <a:rPr kumimoji="1" lang="ja-JP" altLang="ja-JP" sz="1000" b="0">
              <a:solidFill>
                <a:schemeClr val="tx1"/>
              </a:solidFill>
              <a:effectLst/>
              <a:latin typeface="+mn-lt"/>
              <a:ea typeface="+mn-ea"/>
              <a:cs typeface="+mn-cs"/>
            </a:rPr>
            <a:t>：　第　　　</a:t>
          </a:r>
          <a:r>
            <a:rPr kumimoji="1" lang="en-US" altLang="ja-JP" sz="1000" b="0">
              <a:solidFill>
                <a:schemeClr val="tx1"/>
              </a:solidFill>
              <a:effectLst/>
              <a:latin typeface="+mn-lt"/>
              <a:ea typeface="+mn-ea"/>
              <a:cs typeface="+mn-cs"/>
            </a:rPr>
            <a:t>1-</a:t>
          </a:r>
          <a:r>
            <a:rPr kumimoji="1" lang="en-US" altLang="ja-JP" sz="1000" b="0" baseline="0">
              <a:solidFill>
                <a:schemeClr val="tx1"/>
              </a:solidFill>
              <a:effectLst/>
              <a:latin typeface="+mn-lt"/>
              <a:ea typeface="+mn-ea"/>
              <a:cs typeface="+mn-cs"/>
            </a:rPr>
            <a:t>  </a:t>
          </a:r>
          <a:r>
            <a:rPr kumimoji="1" lang="ja-JP" altLang="ja-JP" sz="1000" b="0">
              <a:solidFill>
                <a:schemeClr val="tx1"/>
              </a:solidFill>
              <a:effectLst/>
              <a:latin typeface="+mn-lt"/>
              <a:ea typeface="+mn-ea"/>
              <a:cs typeface="+mn-cs"/>
            </a:rPr>
            <a:t>　</a:t>
          </a:r>
          <a:r>
            <a:rPr kumimoji="1" lang="ja-JP" altLang="ja-JP" sz="1000" b="0" baseline="0">
              <a:solidFill>
                <a:schemeClr val="tx1"/>
              </a:solidFill>
              <a:effectLst/>
              <a:latin typeface="+mn-lt"/>
              <a:ea typeface="+mn-ea"/>
              <a:cs typeface="+mn-cs"/>
            </a:rPr>
            <a:t> </a:t>
          </a:r>
          <a:r>
            <a:rPr kumimoji="1" lang="en-US" altLang="ja-JP" sz="1000" b="0">
              <a:solidFill>
                <a:schemeClr val="tx1"/>
              </a:solidFill>
              <a:effectLst/>
              <a:latin typeface="+mn-lt"/>
              <a:ea typeface="+mn-ea"/>
              <a:cs typeface="+mn-cs"/>
            </a:rPr>
            <a:t>9999</a:t>
          </a:r>
        </a:p>
        <a:p>
          <a:pPr algn="l"/>
          <a:r>
            <a:rPr kumimoji="1" lang="ja-JP" altLang="en-US" sz="1000" b="0">
              <a:solidFill>
                <a:schemeClr val="tx1"/>
              </a:solidFill>
            </a:rPr>
            <a:t>　　静岡県：　第　　　　　　 </a:t>
          </a:r>
          <a:r>
            <a:rPr kumimoji="1" lang="en-US" altLang="ja-JP" sz="1000" b="0">
              <a:solidFill>
                <a:schemeClr val="tx1"/>
              </a:solidFill>
            </a:rPr>
            <a:t>9999</a:t>
          </a:r>
        </a:p>
        <a:p>
          <a:pPr algn="l"/>
          <a:r>
            <a:rPr kumimoji="1" lang="en-US" altLang="ja-JP" sz="1000" b="0">
              <a:solidFill>
                <a:srgbClr val="FF0000"/>
              </a:solidFill>
            </a:rPr>
            <a:t>※</a:t>
          </a:r>
          <a:r>
            <a:rPr kumimoji="1" lang="ja-JP" altLang="en-US" sz="1000" b="0">
              <a:solidFill>
                <a:srgbClr val="FF0000"/>
              </a:solidFill>
            </a:rPr>
            <a:t>岐阜県、静岡県の前半部分は空欄</a:t>
          </a:r>
          <a:r>
            <a:rPr kumimoji="1" lang="ja-JP" altLang="en-US" sz="900" b="0">
              <a:solidFill>
                <a:schemeClr val="tx1"/>
              </a:solidFill>
            </a:rPr>
            <a:t>　</a:t>
          </a:r>
        </a:p>
      </xdr:txBody>
    </xdr:sp>
    <xdr:clientData/>
  </xdr:twoCellAnchor>
  <xdr:twoCellAnchor>
    <xdr:from>
      <xdr:col>48</xdr:col>
      <xdr:colOff>28574</xdr:colOff>
      <xdr:row>172</xdr:row>
      <xdr:rowOff>37922</xdr:rowOff>
    </xdr:from>
    <xdr:to>
      <xdr:col>71</xdr:col>
      <xdr:colOff>104774</xdr:colOff>
      <xdr:row>176</xdr:row>
      <xdr:rowOff>104776</xdr:rowOff>
    </xdr:to>
    <xdr:sp macro="" textlink="">
      <xdr:nvSpPr>
        <xdr:cNvPr id="68" name="四角形吹き出し 148">
          <a:extLst>
            <a:ext uri="{FF2B5EF4-FFF2-40B4-BE49-F238E27FC236}">
              <a16:creationId xmlns:a16="http://schemas.microsoft.com/office/drawing/2014/main" id="{00000000-0008-0000-0200-000044000000}"/>
            </a:ext>
          </a:extLst>
        </xdr:cNvPr>
        <xdr:cNvSpPr/>
      </xdr:nvSpPr>
      <xdr:spPr>
        <a:xfrm>
          <a:off x="6877049" y="28289072"/>
          <a:ext cx="3362325" cy="562154"/>
        </a:xfrm>
        <a:prstGeom prst="wedgeRectCallout">
          <a:avLst>
            <a:gd name="adj1" fmla="val -60660"/>
            <a:gd name="adj2" fmla="val 260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工事施工者が未定の場合は、</a:t>
          </a:r>
          <a:endParaRPr kumimoji="1" lang="en-US" altLang="ja-JP" sz="1400" b="1">
            <a:solidFill>
              <a:srgbClr val="FF0000"/>
            </a:solidFill>
          </a:endParaRPr>
        </a:p>
        <a:p>
          <a:pPr algn="l"/>
          <a:r>
            <a:rPr kumimoji="1" lang="en-US" altLang="ja-JP" sz="1400" b="1">
              <a:solidFill>
                <a:srgbClr val="FF0000"/>
              </a:solidFill>
            </a:rPr>
            <a:t>【</a:t>
          </a:r>
          <a:r>
            <a:rPr kumimoji="1" lang="ja-JP" altLang="en-US" sz="1400" b="1">
              <a:solidFill>
                <a:srgbClr val="FF0000"/>
              </a:solidFill>
            </a:rPr>
            <a:t>ｲ</a:t>
          </a:r>
          <a:r>
            <a:rPr kumimoji="1" lang="en-US" altLang="ja-JP" sz="1400" b="1">
              <a:solidFill>
                <a:srgbClr val="FF0000"/>
              </a:solidFill>
            </a:rPr>
            <a:t>.</a:t>
          </a:r>
          <a:r>
            <a:rPr kumimoji="1" lang="ja-JP" altLang="en-US" sz="1400" b="1">
              <a:solidFill>
                <a:srgbClr val="FF0000"/>
              </a:solidFill>
            </a:rPr>
            <a:t>氏名</a:t>
          </a:r>
          <a:r>
            <a:rPr kumimoji="1" lang="en-US" altLang="ja-JP" sz="1400" b="1">
              <a:solidFill>
                <a:srgbClr val="FF0000"/>
              </a:solidFill>
            </a:rPr>
            <a:t>】</a:t>
          </a:r>
          <a:r>
            <a:rPr kumimoji="1" lang="ja-JP" altLang="en-US" sz="1400" b="1">
              <a:solidFill>
                <a:srgbClr val="FF0000"/>
              </a:solidFill>
            </a:rPr>
            <a:t>の欄に</a:t>
          </a:r>
          <a:r>
            <a:rPr kumimoji="1" lang="en-US" altLang="ja-JP" sz="1400" b="1">
              <a:solidFill>
                <a:srgbClr val="FF0000"/>
              </a:solidFill>
            </a:rPr>
            <a:t>｢</a:t>
          </a:r>
          <a:r>
            <a:rPr kumimoji="1" lang="ja-JP" altLang="en-US" sz="1400" b="1">
              <a:solidFill>
                <a:srgbClr val="FF0000"/>
              </a:solidFill>
            </a:rPr>
            <a:t>未定</a:t>
          </a:r>
          <a:r>
            <a:rPr kumimoji="1" lang="en-US" altLang="ja-JP" sz="1400" b="1">
              <a:solidFill>
                <a:srgbClr val="FF0000"/>
              </a:solidFill>
            </a:rPr>
            <a:t>｣</a:t>
          </a:r>
          <a:r>
            <a:rPr kumimoji="1" lang="ja-JP" altLang="en-US" sz="1400" b="1">
              <a:solidFill>
                <a:srgbClr val="FF0000"/>
              </a:solidFill>
            </a:rPr>
            <a:t>と入力してください。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95250</xdr:rowOff>
    </xdr:from>
    <xdr:to>
      <xdr:col>27</xdr:col>
      <xdr:colOff>96609</xdr:colOff>
      <xdr:row>3</xdr:row>
      <xdr:rowOff>83587</xdr:rowOff>
    </xdr:to>
    <xdr:sp macro="" textlink="">
      <xdr:nvSpPr>
        <xdr:cNvPr id="3" name="四角形吹き出し 2">
          <a:extLst>
            <a:ext uri="{FF2B5EF4-FFF2-40B4-BE49-F238E27FC236}">
              <a16:creationId xmlns:a16="http://schemas.microsoft.com/office/drawing/2014/main" id="{00000000-0008-0000-0600-000003000000}"/>
            </a:ext>
          </a:extLst>
        </xdr:cNvPr>
        <xdr:cNvSpPr/>
      </xdr:nvSpPr>
      <xdr:spPr>
        <a:xfrm>
          <a:off x="171450" y="26670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（二面）</a:t>
          </a:r>
          <a:r>
            <a:rPr kumimoji="1" lang="en-US" altLang="ja-JP" sz="1400" b="1">
              <a:solidFill>
                <a:schemeClr val="tx1"/>
              </a:solidFill>
            </a:rPr>
            <a:t>【1.</a:t>
          </a:r>
          <a:r>
            <a:rPr kumimoji="1" lang="ja-JP" altLang="en-US" sz="1400" b="1">
              <a:solidFill>
                <a:schemeClr val="tx1"/>
              </a:solidFill>
            </a:rPr>
            <a:t>建築主</a:t>
          </a:r>
          <a:r>
            <a:rPr kumimoji="1" lang="en-US" altLang="ja-JP" sz="1400" b="1">
              <a:solidFill>
                <a:schemeClr val="tx1"/>
              </a:solidFill>
            </a:rPr>
            <a:t>】</a:t>
          </a:r>
          <a:r>
            <a:rPr kumimoji="1" lang="ja-JP" altLang="en-US" sz="1400" b="1">
              <a:solidFill>
                <a:schemeClr val="tx1"/>
              </a:solidFill>
            </a:rPr>
            <a:t>他の建築主</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xdr:row>
      <xdr:rowOff>104775</xdr:rowOff>
    </xdr:from>
    <xdr:to>
      <xdr:col>36</xdr:col>
      <xdr:colOff>85725</xdr:colOff>
      <xdr:row>3</xdr:row>
      <xdr:rowOff>93112</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123825" y="276225"/>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a:t>
          </a:r>
          <a:r>
            <a:rPr kumimoji="1" lang="ja-JP" altLang="en-US" sz="1400" b="1">
              <a:solidFill>
                <a:srgbClr val="FF0000"/>
              </a:solidFill>
            </a:rPr>
            <a:t>追加</a:t>
          </a:r>
          <a:r>
            <a:rPr kumimoji="1" lang="ja-JP" altLang="en-US" sz="1400" b="1">
              <a:solidFill>
                <a:schemeClr val="tx1"/>
              </a:solidFill>
            </a:rPr>
            <a:t>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47</xdr:col>
      <xdr:colOff>38100</xdr:colOff>
      <xdr:row>75</xdr:row>
      <xdr:rowOff>123825</xdr:rowOff>
    </xdr:from>
    <xdr:to>
      <xdr:col>58</xdr:col>
      <xdr:colOff>28574</xdr:colOff>
      <xdr:row>79</xdr:row>
      <xdr:rowOff>57150</xdr:rowOff>
    </xdr:to>
    <xdr:sp macro="" textlink="">
      <xdr:nvSpPr>
        <xdr:cNvPr id="2" name="四角形吹き出し 1">
          <a:extLst>
            <a:ext uri="{FF2B5EF4-FFF2-40B4-BE49-F238E27FC236}">
              <a16:creationId xmlns:a16="http://schemas.microsoft.com/office/drawing/2014/main" id="{00000000-0008-0000-0800-000002000000}"/>
            </a:ext>
          </a:extLst>
        </xdr:cNvPr>
        <xdr:cNvSpPr/>
      </xdr:nvSpPr>
      <xdr:spPr>
        <a:xfrm>
          <a:off x="6848475" y="7820025"/>
          <a:ext cx="334327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45</xdr:col>
      <xdr:colOff>27711</xdr:colOff>
      <xdr:row>7</xdr:row>
      <xdr:rowOff>19050</xdr:rowOff>
    </xdr:from>
    <xdr:to>
      <xdr:col>46</xdr:col>
      <xdr:colOff>8661</xdr:colOff>
      <xdr:row>11</xdr:row>
      <xdr:rowOff>142875</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6457086" y="850323"/>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38099</xdr:colOff>
      <xdr:row>62</xdr:row>
      <xdr:rowOff>104775</xdr:rowOff>
    </xdr:from>
    <xdr:to>
      <xdr:col>58</xdr:col>
      <xdr:colOff>28574</xdr:colOff>
      <xdr:row>64</xdr:row>
      <xdr:rowOff>19048</xdr:rowOff>
    </xdr:to>
    <xdr:sp macro="" textlink="">
      <xdr:nvSpPr>
        <xdr:cNvPr id="5" name="四角形吹き出し 4">
          <a:extLst>
            <a:ext uri="{FF2B5EF4-FFF2-40B4-BE49-F238E27FC236}">
              <a16:creationId xmlns:a16="http://schemas.microsoft.com/office/drawing/2014/main" id="{00000000-0008-0000-0800-000005000000}"/>
            </a:ext>
          </a:extLst>
        </xdr:cNvPr>
        <xdr:cNvSpPr/>
      </xdr:nvSpPr>
      <xdr:spPr>
        <a:xfrm>
          <a:off x="6848474" y="5762625"/>
          <a:ext cx="3343275"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66</xdr:row>
      <xdr:rowOff>1</xdr:rowOff>
    </xdr:from>
    <xdr:to>
      <xdr:col>58</xdr:col>
      <xdr:colOff>47625</xdr:colOff>
      <xdr:row>68</xdr:row>
      <xdr:rowOff>123825</xdr:rowOff>
    </xdr:to>
    <xdr:sp macro="" textlink="">
      <xdr:nvSpPr>
        <xdr:cNvPr id="6" name="四角形吹き出し 5">
          <a:extLst>
            <a:ext uri="{FF2B5EF4-FFF2-40B4-BE49-F238E27FC236}">
              <a16:creationId xmlns:a16="http://schemas.microsoft.com/office/drawing/2014/main" id="{00000000-0008-0000-0800-000006000000}"/>
            </a:ext>
          </a:extLst>
        </xdr:cNvPr>
        <xdr:cNvSpPr/>
      </xdr:nvSpPr>
      <xdr:spPr>
        <a:xfrm>
          <a:off x="6858000" y="6343651"/>
          <a:ext cx="3352800"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57150</xdr:colOff>
      <xdr:row>72</xdr:row>
      <xdr:rowOff>28575</xdr:rowOff>
    </xdr:from>
    <xdr:to>
      <xdr:col>58</xdr:col>
      <xdr:colOff>38099</xdr:colOff>
      <xdr:row>74</xdr:row>
      <xdr:rowOff>38098</xdr:rowOff>
    </xdr:to>
    <xdr:sp macro="" textlink="">
      <xdr:nvSpPr>
        <xdr:cNvPr id="7" name="四角形吹き出し 6">
          <a:extLst>
            <a:ext uri="{FF2B5EF4-FFF2-40B4-BE49-F238E27FC236}">
              <a16:creationId xmlns:a16="http://schemas.microsoft.com/office/drawing/2014/main" id="{00000000-0008-0000-0800-000007000000}"/>
            </a:ext>
          </a:extLst>
        </xdr:cNvPr>
        <xdr:cNvSpPr/>
      </xdr:nvSpPr>
      <xdr:spPr>
        <a:xfrm>
          <a:off x="6867525" y="730567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45028</xdr:colOff>
      <xdr:row>119</xdr:row>
      <xdr:rowOff>23380</xdr:rowOff>
    </xdr:from>
    <xdr:to>
      <xdr:col>46</xdr:col>
      <xdr:colOff>25978</xdr:colOff>
      <xdr:row>123</xdr:row>
      <xdr:rowOff>147205</xdr:rowOff>
    </xdr:to>
    <xdr:sp macro="" textlink="">
      <xdr:nvSpPr>
        <xdr:cNvPr id="10" name="右中かっこ 9">
          <a:extLst>
            <a:ext uri="{FF2B5EF4-FFF2-40B4-BE49-F238E27FC236}">
              <a16:creationId xmlns:a16="http://schemas.microsoft.com/office/drawing/2014/main" id="{00000000-0008-0000-0800-00000A000000}"/>
            </a:ext>
          </a:extLst>
        </xdr:cNvPr>
        <xdr:cNvSpPr/>
      </xdr:nvSpPr>
      <xdr:spPr>
        <a:xfrm>
          <a:off x="6474403" y="13722062"/>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174</xdr:row>
      <xdr:rowOff>104775</xdr:rowOff>
    </xdr:from>
    <xdr:to>
      <xdr:col>58</xdr:col>
      <xdr:colOff>47625</xdr:colOff>
      <xdr:row>176</xdr:row>
      <xdr:rowOff>19048</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858000" y="18373725"/>
          <a:ext cx="3352800" cy="257173"/>
        </a:xfrm>
        <a:prstGeom prst="wedgeRectCallout">
          <a:avLst>
            <a:gd name="adj1" fmla="val -60058"/>
            <a:gd name="adj2" fmla="val 5868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38100</xdr:colOff>
      <xdr:row>177</xdr:row>
      <xdr:rowOff>104776</xdr:rowOff>
    </xdr:from>
    <xdr:to>
      <xdr:col>58</xdr:col>
      <xdr:colOff>57150</xdr:colOff>
      <xdr:row>180</xdr:row>
      <xdr:rowOff>57150</xdr:rowOff>
    </xdr:to>
    <xdr:sp macro="" textlink="">
      <xdr:nvSpPr>
        <xdr:cNvPr id="12" name="四角形吹き出し 11">
          <a:extLst>
            <a:ext uri="{FF2B5EF4-FFF2-40B4-BE49-F238E27FC236}">
              <a16:creationId xmlns:a16="http://schemas.microsoft.com/office/drawing/2014/main" id="{00000000-0008-0000-0800-00000C000000}"/>
            </a:ext>
          </a:extLst>
        </xdr:cNvPr>
        <xdr:cNvSpPr/>
      </xdr:nvSpPr>
      <xdr:spPr>
        <a:xfrm>
          <a:off x="6848475" y="18888076"/>
          <a:ext cx="3371850" cy="466724"/>
        </a:xfrm>
        <a:prstGeom prst="wedgeRectCallout">
          <a:avLst>
            <a:gd name="adj1" fmla="val -60358"/>
            <a:gd name="adj2" fmla="val -4872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184</xdr:row>
      <xdr:rowOff>28575</xdr:rowOff>
    </xdr:from>
    <xdr:to>
      <xdr:col>58</xdr:col>
      <xdr:colOff>38099</xdr:colOff>
      <xdr:row>186</xdr:row>
      <xdr:rowOff>38098</xdr:rowOff>
    </xdr:to>
    <xdr:sp macro="" textlink="">
      <xdr:nvSpPr>
        <xdr:cNvPr id="13" name="四角形吹き出し 12">
          <a:extLst>
            <a:ext uri="{FF2B5EF4-FFF2-40B4-BE49-F238E27FC236}">
              <a16:creationId xmlns:a16="http://schemas.microsoft.com/office/drawing/2014/main" id="{00000000-0008-0000-0800-00000D000000}"/>
            </a:ext>
          </a:extLst>
        </xdr:cNvPr>
        <xdr:cNvSpPr/>
      </xdr:nvSpPr>
      <xdr:spPr>
        <a:xfrm>
          <a:off x="6848475" y="19916775"/>
          <a:ext cx="335279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36371</xdr:colOff>
      <xdr:row>231</xdr:row>
      <xdr:rowOff>9525</xdr:rowOff>
    </xdr:from>
    <xdr:to>
      <xdr:col>46</xdr:col>
      <xdr:colOff>17321</xdr:colOff>
      <xdr:row>235</xdr:row>
      <xdr:rowOff>133350</xdr:rowOff>
    </xdr:to>
    <xdr:sp macro="" textlink="">
      <xdr:nvSpPr>
        <xdr:cNvPr id="16" name="右中かっこ 15">
          <a:extLst>
            <a:ext uri="{FF2B5EF4-FFF2-40B4-BE49-F238E27FC236}">
              <a16:creationId xmlns:a16="http://schemas.microsoft.com/office/drawing/2014/main" id="{00000000-0008-0000-0800-000010000000}"/>
            </a:ext>
          </a:extLst>
        </xdr:cNvPr>
        <xdr:cNvSpPr/>
      </xdr:nvSpPr>
      <xdr:spPr>
        <a:xfrm>
          <a:off x="6465746" y="26575616"/>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37235</xdr:colOff>
      <xdr:row>286</xdr:row>
      <xdr:rowOff>104775</xdr:rowOff>
    </xdr:from>
    <xdr:to>
      <xdr:col>58</xdr:col>
      <xdr:colOff>37235</xdr:colOff>
      <xdr:row>288</xdr:row>
      <xdr:rowOff>19048</xdr:rowOff>
    </xdr:to>
    <xdr:sp macro="" textlink="">
      <xdr:nvSpPr>
        <xdr:cNvPr id="17" name="四角形吹き出し 16">
          <a:extLst>
            <a:ext uri="{FF2B5EF4-FFF2-40B4-BE49-F238E27FC236}">
              <a16:creationId xmlns:a16="http://schemas.microsoft.com/office/drawing/2014/main" id="{00000000-0008-0000-0800-000011000000}"/>
            </a:ext>
          </a:extLst>
        </xdr:cNvPr>
        <xdr:cNvSpPr/>
      </xdr:nvSpPr>
      <xdr:spPr>
        <a:xfrm>
          <a:off x="6847610" y="31667161"/>
          <a:ext cx="3255818" cy="260637"/>
        </a:xfrm>
        <a:prstGeom prst="wedgeRectCallout">
          <a:avLst>
            <a:gd name="adj1" fmla="val -60058"/>
            <a:gd name="adj2" fmla="val 5868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55419</xdr:colOff>
      <xdr:row>290</xdr:row>
      <xdr:rowOff>1</xdr:rowOff>
    </xdr:from>
    <xdr:to>
      <xdr:col>58</xdr:col>
      <xdr:colOff>45894</xdr:colOff>
      <xdr:row>292</xdr:row>
      <xdr:rowOff>123825</xdr:rowOff>
    </xdr:to>
    <xdr:sp macro="" textlink="">
      <xdr:nvSpPr>
        <xdr:cNvPr id="18" name="四角形吹き出し 17">
          <a:extLst>
            <a:ext uri="{FF2B5EF4-FFF2-40B4-BE49-F238E27FC236}">
              <a16:creationId xmlns:a16="http://schemas.microsoft.com/office/drawing/2014/main" id="{00000000-0008-0000-0800-000012000000}"/>
            </a:ext>
          </a:extLst>
        </xdr:cNvPr>
        <xdr:cNvSpPr/>
      </xdr:nvSpPr>
      <xdr:spPr>
        <a:xfrm>
          <a:off x="6865794" y="32255115"/>
          <a:ext cx="3246293" cy="470187"/>
        </a:xfrm>
        <a:prstGeom prst="wedgeRectCallout">
          <a:avLst>
            <a:gd name="adj1" fmla="val -60940"/>
            <a:gd name="adj2" fmla="val -5484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296</xdr:row>
      <xdr:rowOff>0</xdr:rowOff>
    </xdr:from>
    <xdr:to>
      <xdr:col>58</xdr:col>
      <xdr:colOff>38099</xdr:colOff>
      <xdr:row>298</xdr:row>
      <xdr:rowOff>9523</xdr:rowOff>
    </xdr:to>
    <xdr:sp macro="" textlink="">
      <xdr:nvSpPr>
        <xdr:cNvPr id="19" name="四角形吹き出し 18">
          <a:extLst>
            <a:ext uri="{FF2B5EF4-FFF2-40B4-BE49-F238E27FC236}">
              <a16:creationId xmlns:a16="http://schemas.microsoft.com/office/drawing/2014/main" id="{00000000-0008-0000-0800-000013000000}"/>
            </a:ext>
          </a:extLst>
        </xdr:cNvPr>
        <xdr:cNvSpPr/>
      </xdr:nvSpPr>
      <xdr:spPr>
        <a:xfrm>
          <a:off x="6858000" y="32785050"/>
          <a:ext cx="3248024" cy="257173"/>
        </a:xfrm>
        <a:prstGeom prst="wedgeRectCallout">
          <a:avLst>
            <a:gd name="adj1" fmla="val -60062"/>
            <a:gd name="adj2" fmla="val 549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36371</xdr:colOff>
      <xdr:row>343</xdr:row>
      <xdr:rowOff>19050</xdr:rowOff>
    </xdr:from>
    <xdr:to>
      <xdr:col>46</xdr:col>
      <xdr:colOff>17321</xdr:colOff>
      <xdr:row>347</xdr:row>
      <xdr:rowOff>142875</xdr:rowOff>
    </xdr:to>
    <xdr:sp macro="" textlink="">
      <xdr:nvSpPr>
        <xdr:cNvPr id="22" name="右中かっこ 21">
          <a:extLst>
            <a:ext uri="{FF2B5EF4-FFF2-40B4-BE49-F238E27FC236}">
              <a16:creationId xmlns:a16="http://schemas.microsoft.com/office/drawing/2014/main" id="{00000000-0008-0000-0800-000016000000}"/>
            </a:ext>
          </a:extLst>
        </xdr:cNvPr>
        <xdr:cNvSpPr/>
      </xdr:nvSpPr>
      <xdr:spPr>
        <a:xfrm>
          <a:off x="6465746" y="39452550"/>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57150</xdr:colOff>
      <xdr:row>398</xdr:row>
      <xdr:rowOff>104775</xdr:rowOff>
    </xdr:from>
    <xdr:to>
      <xdr:col>58</xdr:col>
      <xdr:colOff>38099</xdr:colOff>
      <xdr:row>400</xdr:row>
      <xdr:rowOff>19048</xdr:rowOff>
    </xdr:to>
    <xdr:sp macro="" textlink="">
      <xdr:nvSpPr>
        <xdr:cNvPr id="23" name="四角形吹き出し 22">
          <a:extLst>
            <a:ext uri="{FF2B5EF4-FFF2-40B4-BE49-F238E27FC236}">
              <a16:creationId xmlns:a16="http://schemas.microsoft.com/office/drawing/2014/main" id="{00000000-0008-0000-0800-000017000000}"/>
            </a:ext>
          </a:extLst>
        </xdr:cNvPr>
        <xdr:cNvSpPr/>
      </xdr:nvSpPr>
      <xdr:spPr>
        <a:xfrm>
          <a:off x="6867525" y="43595925"/>
          <a:ext cx="333374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38100</xdr:colOff>
      <xdr:row>402</xdr:row>
      <xdr:rowOff>1</xdr:rowOff>
    </xdr:from>
    <xdr:to>
      <xdr:col>58</xdr:col>
      <xdr:colOff>38099</xdr:colOff>
      <xdr:row>404</xdr:row>
      <xdr:rowOff>123825</xdr:rowOff>
    </xdr:to>
    <xdr:sp macro="" textlink="">
      <xdr:nvSpPr>
        <xdr:cNvPr id="24" name="四角形吹き出し 23">
          <a:extLst>
            <a:ext uri="{FF2B5EF4-FFF2-40B4-BE49-F238E27FC236}">
              <a16:creationId xmlns:a16="http://schemas.microsoft.com/office/drawing/2014/main" id="{00000000-0008-0000-0800-000018000000}"/>
            </a:ext>
          </a:extLst>
        </xdr:cNvPr>
        <xdr:cNvSpPr/>
      </xdr:nvSpPr>
      <xdr:spPr>
        <a:xfrm>
          <a:off x="6848475" y="44176951"/>
          <a:ext cx="3352799"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38100</xdr:colOff>
      <xdr:row>408</xdr:row>
      <xdr:rowOff>28575</xdr:rowOff>
    </xdr:from>
    <xdr:to>
      <xdr:col>58</xdr:col>
      <xdr:colOff>38099</xdr:colOff>
      <xdr:row>410</xdr:row>
      <xdr:rowOff>38098</xdr:rowOff>
    </xdr:to>
    <xdr:sp macro="" textlink="">
      <xdr:nvSpPr>
        <xdr:cNvPr id="25" name="四角形吹き出し 24">
          <a:extLst>
            <a:ext uri="{FF2B5EF4-FFF2-40B4-BE49-F238E27FC236}">
              <a16:creationId xmlns:a16="http://schemas.microsoft.com/office/drawing/2014/main" id="{00000000-0008-0000-0800-000019000000}"/>
            </a:ext>
          </a:extLst>
        </xdr:cNvPr>
        <xdr:cNvSpPr/>
      </xdr:nvSpPr>
      <xdr:spPr>
        <a:xfrm>
          <a:off x="6848475" y="45138975"/>
          <a:ext cx="3352799"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32041</xdr:colOff>
      <xdr:row>455</xdr:row>
      <xdr:rowOff>19050</xdr:rowOff>
    </xdr:from>
    <xdr:to>
      <xdr:col>46</xdr:col>
      <xdr:colOff>12991</xdr:colOff>
      <xdr:row>459</xdr:row>
      <xdr:rowOff>142875</xdr:rowOff>
    </xdr:to>
    <xdr:sp macro="" textlink="">
      <xdr:nvSpPr>
        <xdr:cNvPr id="28" name="右中かっこ 27">
          <a:extLst>
            <a:ext uri="{FF2B5EF4-FFF2-40B4-BE49-F238E27FC236}">
              <a16:creationId xmlns:a16="http://schemas.microsoft.com/office/drawing/2014/main" id="{00000000-0008-0000-0800-00001C000000}"/>
            </a:ext>
          </a:extLst>
        </xdr:cNvPr>
        <xdr:cNvSpPr/>
      </xdr:nvSpPr>
      <xdr:spPr>
        <a:xfrm>
          <a:off x="6461416" y="52319959"/>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28575</xdr:colOff>
      <xdr:row>510</xdr:row>
      <xdr:rowOff>104775</xdr:rowOff>
    </xdr:from>
    <xdr:to>
      <xdr:col>58</xdr:col>
      <xdr:colOff>38099</xdr:colOff>
      <xdr:row>512</xdr:row>
      <xdr:rowOff>19048</xdr:rowOff>
    </xdr:to>
    <xdr:sp macro="" textlink="">
      <xdr:nvSpPr>
        <xdr:cNvPr id="29" name="四角形吹き出し 28">
          <a:extLst>
            <a:ext uri="{FF2B5EF4-FFF2-40B4-BE49-F238E27FC236}">
              <a16:creationId xmlns:a16="http://schemas.microsoft.com/office/drawing/2014/main" id="{00000000-0008-0000-0800-00001D000000}"/>
            </a:ext>
          </a:extLst>
        </xdr:cNvPr>
        <xdr:cNvSpPr/>
      </xdr:nvSpPr>
      <xdr:spPr>
        <a:xfrm>
          <a:off x="6838950" y="56207025"/>
          <a:ext cx="3362324"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66675</xdr:colOff>
      <xdr:row>514</xdr:row>
      <xdr:rowOff>1</xdr:rowOff>
    </xdr:from>
    <xdr:to>
      <xdr:col>58</xdr:col>
      <xdr:colOff>38099</xdr:colOff>
      <xdr:row>516</xdr:row>
      <xdr:rowOff>123825</xdr:rowOff>
    </xdr:to>
    <xdr:sp macro="" textlink="">
      <xdr:nvSpPr>
        <xdr:cNvPr id="30" name="四角形吹き出し 29">
          <a:extLst>
            <a:ext uri="{FF2B5EF4-FFF2-40B4-BE49-F238E27FC236}">
              <a16:creationId xmlns:a16="http://schemas.microsoft.com/office/drawing/2014/main" id="{00000000-0008-0000-0800-00001E000000}"/>
            </a:ext>
          </a:extLst>
        </xdr:cNvPr>
        <xdr:cNvSpPr/>
      </xdr:nvSpPr>
      <xdr:spPr>
        <a:xfrm>
          <a:off x="6877050" y="56788051"/>
          <a:ext cx="3324224"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520</xdr:row>
      <xdr:rowOff>28575</xdr:rowOff>
    </xdr:from>
    <xdr:to>
      <xdr:col>58</xdr:col>
      <xdr:colOff>47625</xdr:colOff>
      <xdr:row>522</xdr:row>
      <xdr:rowOff>38098</xdr:rowOff>
    </xdr:to>
    <xdr:sp macro="" textlink="">
      <xdr:nvSpPr>
        <xdr:cNvPr id="31" name="四角形吹き出し 30">
          <a:extLst>
            <a:ext uri="{FF2B5EF4-FFF2-40B4-BE49-F238E27FC236}">
              <a16:creationId xmlns:a16="http://schemas.microsoft.com/office/drawing/2014/main" id="{00000000-0008-0000-0800-00001F000000}"/>
            </a:ext>
          </a:extLst>
        </xdr:cNvPr>
        <xdr:cNvSpPr/>
      </xdr:nvSpPr>
      <xdr:spPr>
        <a:xfrm>
          <a:off x="6858000" y="57750075"/>
          <a:ext cx="3352800"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45</xdr:col>
      <xdr:colOff>32041</xdr:colOff>
      <xdr:row>567</xdr:row>
      <xdr:rowOff>19050</xdr:rowOff>
    </xdr:from>
    <xdr:to>
      <xdr:col>46</xdr:col>
      <xdr:colOff>12991</xdr:colOff>
      <xdr:row>571</xdr:row>
      <xdr:rowOff>142875</xdr:rowOff>
    </xdr:to>
    <xdr:sp macro="" textlink="">
      <xdr:nvSpPr>
        <xdr:cNvPr id="34" name="右中かっこ 33">
          <a:extLst>
            <a:ext uri="{FF2B5EF4-FFF2-40B4-BE49-F238E27FC236}">
              <a16:creationId xmlns:a16="http://schemas.microsoft.com/office/drawing/2014/main" id="{00000000-0008-0000-0800-000022000000}"/>
            </a:ext>
          </a:extLst>
        </xdr:cNvPr>
        <xdr:cNvSpPr/>
      </xdr:nvSpPr>
      <xdr:spPr>
        <a:xfrm>
          <a:off x="6461416" y="65187368"/>
          <a:ext cx="123825" cy="81655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47625</xdr:colOff>
      <xdr:row>622</xdr:row>
      <xdr:rowOff>104775</xdr:rowOff>
    </xdr:from>
    <xdr:to>
      <xdr:col>58</xdr:col>
      <xdr:colOff>47625</xdr:colOff>
      <xdr:row>624</xdr:row>
      <xdr:rowOff>19048</xdr:rowOff>
    </xdr:to>
    <xdr:sp macro="" textlink="">
      <xdr:nvSpPr>
        <xdr:cNvPr id="35" name="四角形吹き出し 34">
          <a:extLst>
            <a:ext uri="{FF2B5EF4-FFF2-40B4-BE49-F238E27FC236}">
              <a16:creationId xmlns:a16="http://schemas.microsoft.com/office/drawing/2014/main" id="{00000000-0008-0000-0800-000023000000}"/>
            </a:ext>
          </a:extLst>
        </xdr:cNvPr>
        <xdr:cNvSpPr/>
      </xdr:nvSpPr>
      <xdr:spPr>
        <a:xfrm>
          <a:off x="6858000" y="68818125"/>
          <a:ext cx="3352800" cy="257173"/>
        </a:xfrm>
        <a:prstGeom prst="wedgeRectCallout">
          <a:avLst>
            <a:gd name="adj1" fmla="val -60626"/>
            <a:gd name="adj2" fmla="val 5498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イ</a:t>
          </a:r>
          <a:r>
            <a:rPr kumimoji="1" lang="en-US" altLang="ja-JP" sz="1000" b="0">
              <a:solidFill>
                <a:schemeClr val="tx1"/>
              </a:solidFill>
            </a:rPr>
            <a:t>】 </a:t>
          </a:r>
          <a:r>
            <a:rPr kumimoji="1" lang="ja-JP" altLang="en-US" sz="1000" b="0">
              <a:solidFill>
                <a:schemeClr val="tx1"/>
              </a:solidFill>
            </a:rPr>
            <a:t>構造計算</a:t>
          </a:r>
          <a:r>
            <a:rPr kumimoji="1" lang="en-US" altLang="ja-JP" sz="1000" b="0">
              <a:solidFill>
                <a:schemeClr val="tx1"/>
              </a:solidFill>
            </a:rPr>
            <a:t>｢</a:t>
          </a:r>
          <a:r>
            <a:rPr kumimoji="1" lang="ja-JP" altLang="en-US" sz="1000" b="0">
              <a:solidFill>
                <a:schemeClr val="tx1"/>
              </a:solidFill>
            </a:rPr>
            <a:t>あり</a:t>
          </a:r>
          <a:r>
            <a:rPr kumimoji="1" lang="en-US" altLang="ja-JP" sz="1000" b="0">
              <a:solidFill>
                <a:schemeClr val="tx1"/>
              </a:solidFill>
            </a:rPr>
            <a:t>｣</a:t>
          </a:r>
          <a:r>
            <a:rPr kumimoji="1" lang="ja-JP" altLang="en-US" sz="1000" b="0">
              <a:solidFill>
                <a:schemeClr val="tx1"/>
              </a:solidFill>
            </a:rPr>
            <a:t>で、</a:t>
          </a:r>
          <a:r>
            <a:rPr kumimoji="1" lang="en-US" altLang="ja-JP" sz="1000" b="0">
              <a:solidFill>
                <a:schemeClr val="tx1"/>
              </a:solidFill>
            </a:rPr>
            <a:t>｢</a:t>
          </a:r>
          <a:r>
            <a:rPr kumimoji="1" lang="ja-JP" altLang="en-US" sz="1000" b="0">
              <a:solidFill>
                <a:schemeClr val="tx1"/>
              </a:solidFill>
            </a:rPr>
            <a:t>ルート２</a:t>
          </a:r>
          <a:r>
            <a:rPr kumimoji="1" lang="en-US" altLang="ja-JP" sz="1000" b="0">
              <a:solidFill>
                <a:schemeClr val="tx1"/>
              </a:solidFill>
            </a:rPr>
            <a:t>｣</a:t>
          </a:r>
          <a:r>
            <a:rPr kumimoji="1" lang="ja-JP" altLang="en-US" sz="1000" b="0">
              <a:solidFill>
                <a:schemeClr val="tx1"/>
              </a:solidFill>
            </a:rPr>
            <a:t>による時に</a:t>
          </a:r>
          <a:r>
            <a:rPr kumimoji="1" lang="en-US" altLang="ja-JP" sz="1000" b="0">
              <a:solidFill>
                <a:schemeClr val="tx1"/>
              </a:solidFill>
            </a:rPr>
            <a:t>｢</a:t>
          </a:r>
          <a:r>
            <a:rPr kumimoji="1" lang="ja-JP" altLang="en-US" sz="1000" b="0">
              <a:solidFill>
                <a:schemeClr val="tx1"/>
              </a:solidFill>
            </a:rPr>
            <a:t>有</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47</xdr:col>
      <xdr:colOff>47625</xdr:colOff>
      <xdr:row>626</xdr:row>
      <xdr:rowOff>1</xdr:rowOff>
    </xdr:from>
    <xdr:to>
      <xdr:col>58</xdr:col>
      <xdr:colOff>38099</xdr:colOff>
      <xdr:row>628</xdr:row>
      <xdr:rowOff>123825</xdr:rowOff>
    </xdr:to>
    <xdr:sp macro="" textlink="">
      <xdr:nvSpPr>
        <xdr:cNvPr id="36" name="四角形吹き出し 35">
          <a:extLst>
            <a:ext uri="{FF2B5EF4-FFF2-40B4-BE49-F238E27FC236}">
              <a16:creationId xmlns:a16="http://schemas.microsoft.com/office/drawing/2014/main" id="{00000000-0008-0000-0800-000024000000}"/>
            </a:ext>
          </a:extLst>
        </xdr:cNvPr>
        <xdr:cNvSpPr/>
      </xdr:nvSpPr>
      <xdr:spPr>
        <a:xfrm>
          <a:off x="6858000" y="69399151"/>
          <a:ext cx="3343274" cy="466724"/>
        </a:xfrm>
        <a:prstGeom prst="wedgeRectCallout">
          <a:avLst>
            <a:gd name="adj1" fmla="val -58946"/>
            <a:gd name="adj2" fmla="val -5280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【9-</a:t>
          </a:r>
          <a:r>
            <a:rPr kumimoji="1" lang="ja-JP" altLang="en-US" sz="1000" b="0">
              <a:solidFill>
                <a:schemeClr val="tx1"/>
              </a:solidFill>
            </a:rPr>
            <a:t>ロ</a:t>
          </a:r>
          <a:r>
            <a:rPr kumimoji="1" lang="en-US" altLang="ja-JP" sz="1000" b="0">
              <a:solidFill>
                <a:schemeClr val="tx1"/>
              </a:solidFill>
            </a:rPr>
            <a:t>】 </a:t>
          </a:r>
          <a:r>
            <a:rPr kumimoji="1" lang="ja-JP" altLang="en-US" sz="1000" b="0">
              <a:solidFill>
                <a:schemeClr val="tx1"/>
              </a:solidFill>
            </a:rPr>
            <a:t>従来の確認の特例</a:t>
          </a:r>
          <a:r>
            <a:rPr kumimoji="1" lang="en-US" altLang="ja-JP" sz="1000" b="0">
              <a:solidFill>
                <a:schemeClr val="tx1"/>
              </a:solidFill>
            </a:rPr>
            <a:t>(</a:t>
          </a:r>
          <a:r>
            <a:rPr kumimoji="1" lang="ja-JP" altLang="en-US" sz="1000" b="0">
              <a:solidFill>
                <a:schemeClr val="tx1"/>
              </a:solidFill>
            </a:rPr>
            <a:t>いわゆる型式特例、４号特例</a:t>
          </a:r>
          <a:r>
            <a:rPr kumimoji="1" lang="en-US" altLang="ja-JP" sz="1000" b="0">
              <a:solidFill>
                <a:schemeClr val="tx1"/>
              </a:solidFill>
            </a:rPr>
            <a:t>)</a:t>
          </a:r>
        </a:p>
        <a:p>
          <a:pPr algn="l"/>
          <a:r>
            <a:rPr kumimoji="1" lang="ja-JP" altLang="en-US" sz="1000" b="0">
              <a:solidFill>
                <a:schemeClr val="tx1"/>
              </a:solidFill>
            </a:rPr>
            <a:t>はこちらにチェック</a:t>
          </a:r>
        </a:p>
      </xdr:txBody>
    </xdr:sp>
    <xdr:clientData/>
  </xdr:twoCellAnchor>
  <xdr:twoCellAnchor>
    <xdr:from>
      <xdr:col>47</xdr:col>
      <xdr:colOff>47625</xdr:colOff>
      <xdr:row>632</xdr:row>
      <xdr:rowOff>28575</xdr:rowOff>
    </xdr:from>
    <xdr:to>
      <xdr:col>58</xdr:col>
      <xdr:colOff>28575</xdr:colOff>
      <xdr:row>634</xdr:row>
      <xdr:rowOff>38098</xdr:rowOff>
    </xdr:to>
    <xdr:sp macro="" textlink="">
      <xdr:nvSpPr>
        <xdr:cNvPr id="37" name="四角形吹き出し 36">
          <a:extLst>
            <a:ext uri="{FF2B5EF4-FFF2-40B4-BE49-F238E27FC236}">
              <a16:creationId xmlns:a16="http://schemas.microsoft.com/office/drawing/2014/main" id="{00000000-0008-0000-0800-000025000000}"/>
            </a:ext>
          </a:extLst>
        </xdr:cNvPr>
        <xdr:cNvSpPr/>
      </xdr:nvSpPr>
      <xdr:spPr>
        <a:xfrm>
          <a:off x="6858000" y="70361175"/>
          <a:ext cx="3333750" cy="257173"/>
        </a:xfrm>
        <a:prstGeom prst="wedgeRectCallout">
          <a:avLst>
            <a:gd name="adj1" fmla="val -58353"/>
            <a:gd name="adj2" fmla="val 5128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(5</a:t>
          </a:r>
          <a:r>
            <a:rPr kumimoji="1" lang="ja-JP" altLang="en-US" sz="1000" b="0">
              <a:solidFill>
                <a:schemeClr val="tx1"/>
              </a:solidFill>
            </a:rPr>
            <a:t>面</a:t>
          </a:r>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の合計を記入</a:t>
          </a:r>
        </a:p>
      </xdr:txBody>
    </xdr:sp>
    <xdr:clientData/>
  </xdr:twoCellAnchor>
  <xdr:twoCellAnchor>
    <xdr:from>
      <xdr:col>47</xdr:col>
      <xdr:colOff>38100</xdr:colOff>
      <xdr:row>187</xdr:row>
      <xdr:rowOff>161925</xdr:rowOff>
    </xdr:from>
    <xdr:to>
      <xdr:col>58</xdr:col>
      <xdr:colOff>19050</xdr:colOff>
      <xdr:row>191</xdr:row>
      <xdr:rowOff>95250</xdr:rowOff>
    </xdr:to>
    <xdr:sp macro="" textlink="">
      <xdr:nvSpPr>
        <xdr:cNvPr id="38" name="四角形吹き出し 37">
          <a:extLst>
            <a:ext uri="{FF2B5EF4-FFF2-40B4-BE49-F238E27FC236}">
              <a16:creationId xmlns:a16="http://schemas.microsoft.com/office/drawing/2014/main" id="{00000000-0008-0000-0800-000026000000}"/>
            </a:ext>
          </a:extLst>
        </xdr:cNvPr>
        <xdr:cNvSpPr/>
      </xdr:nvSpPr>
      <xdr:spPr>
        <a:xfrm>
          <a:off x="6848475" y="20469225"/>
          <a:ext cx="3333750"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47624</xdr:colOff>
      <xdr:row>300</xdr:row>
      <xdr:rowOff>0</xdr:rowOff>
    </xdr:from>
    <xdr:to>
      <xdr:col>58</xdr:col>
      <xdr:colOff>38099</xdr:colOff>
      <xdr:row>303</xdr:row>
      <xdr:rowOff>104775</xdr:rowOff>
    </xdr:to>
    <xdr:sp macro="" textlink="">
      <xdr:nvSpPr>
        <xdr:cNvPr id="39" name="四角形吹き出し 38">
          <a:extLst>
            <a:ext uri="{FF2B5EF4-FFF2-40B4-BE49-F238E27FC236}">
              <a16:creationId xmlns:a16="http://schemas.microsoft.com/office/drawing/2014/main" id="{00000000-0008-0000-0800-000027000000}"/>
            </a:ext>
          </a:extLst>
        </xdr:cNvPr>
        <xdr:cNvSpPr/>
      </xdr:nvSpPr>
      <xdr:spPr>
        <a:xfrm>
          <a:off x="6857999" y="33089850"/>
          <a:ext cx="3343275"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47625</xdr:colOff>
      <xdr:row>411</xdr:row>
      <xdr:rowOff>152400</xdr:rowOff>
    </xdr:from>
    <xdr:to>
      <xdr:col>58</xdr:col>
      <xdr:colOff>38100</xdr:colOff>
      <xdr:row>415</xdr:row>
      <xdr:rowOff>85725</xdr:rowOff>
    </xdr:to>
    <xdr:sp macro="" textlink="">
      <xdr:nvSpPr>
        <xdr:cNvPr id="40" name="四角形吹き出し 39">
          <a:extLst>
            <a:ext uri="{FF2B5EF4-FFF2-40B4-BE49-F238E27FC236}">
              <a16:creationId xmlns:a16="http://schemas.microsoft.com/office/drawing/2014/main" id="{00000000-0008-0000-0800-000028000000}"/>
            </a:ext>
          </a:extLst>
        </xdr:cNvPr>
        <xdr:cNvSpPr/>
      </xdr:nvSpPr>
      <xdr:spPr>
        <a:xfrm>
          <a:off x="6858000" y="45681900"/>
          <a:ext cx="3343275"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38100</xdr:colOff>
      <xdr:row>523</xdr:row>
      <xdr:rowOff>152400</xdr:rowOff>
    </xdr:from>
    <xdr:to>
      <xdr:col>58</xdr:col>
      <xdr:colOff>19050</xdr:colOff>
      <xdr:row>527</xdr:row>
      <xdr:rowOff>85725</xdr:rowOff>
    </xdr:to>
    <xdr:sp macro="" textlink="">
      <xdr:nvSpPr>
        <xdr:cNvPr id="41" name="四角形吹き出し 40">
          <a:extLst>
            <a:ext uri="{FF2B5EF4-FFF2-40B4-BE49-F238E27FC236}">
              <a16:creationId xmlns:a16="http://schemas.microsoft.com/office/drawing/2014/main" id="{00000000-0008-0000-0800-000029000000}"/>
            </a:ext>
          </a:extLst>
        </xdr:cNvPr>
        <xdr:cNvSpPr/>
      </xdr:nvSpPr>
      <xdr:spPr>
        <a:xfrm>
          <a:off x="6848475" y="58293000"/>
          <a:ext cx="3333750"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47</xdr:col>
      <xdr:colOff>57150</xdr:colOff>
      <xdr:row>635</xdr:row>
      <xdr:rowOff>142875</xdr:rowOff>
    </xdr:from>
    <xdr:to>
      <xdr:col>58</xdr:col>
      <xdr:colOff>28574</xdr:colOff>
      <xdr:row>639</xdr:row>
      <xdr:rowOff>76200</xdr:rowOff>
    </xdr:to>
    <xdr:sp macro="" textlink="">
      <xdr:nvSpPr>
        <xdr:cNvPr id="42" name="四角形吹き出し 41">
          <a:extLst>
            <a:ext uri="{FF2B5EF4-FFF2-40B4-BE49-F238E27FC236}">
              <a16:creationId xmlns:a16="http://schemas.microsoft.com/office/drawing/2014/main" id="{00000000-0008-0000-0800-00002A000000}"/>
            </a:ext>
          </a:extLst>
        </xdr:cNvPr>
        <xdr:cNvSpPr/>
      </xdr:nvSpPr>
      <xdr:spPr>
        <a:xfrm>
          <a:off x="6867525" y="70894575"/>
          <a:ext cx="3324224" cy="619125"/>
        </a:xfrm>
        <a:prstGeom prst="wedgeRectCallout">
          <a:avLst>
            <a:gd name="adj1" fmla="val -59448"/>
            <a:gd name="adj2" fmla="val 520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7</a:t>
          </a:r>
          <a:r>
            <a:rPr kumimoji="1" lang="ja-JP" altLang="en-US" sz="1400" b="1">
              <a:solidFill>
                <a:srgbClr val="FF0000"/>
              </a:solidFill>
            </a:rPr>
            <a:t>行目以降は、</a:t>
          </a:r>
          <a:endParaRPr kumimoji="1" lang="en-US" altLang="ja-JP" sz="1400" b="1">
            <a:solidFill>
              <a:srgbClr val="FF0000"/>
            </a:solidFill>
          </a:endParaRPr>
        </a:p>
        <a:p>
          <a:pPr algn="l"/>
          <a:r>
            <a:rPr kumimoji="1" lang="ja-JP" altLang="en-US" sz="1400" b="1">
              <a:solidFill>
                <a:srgbClr val="FF0000"/>
              </a:solidFill>
            </a:rPr>
            <a:t>別シート</a:t>
          </a:r>
          <a:r>
            <a:rPr kumimoji="1" lang="en-US" altLang="ja-JP" sz="1400" b="1">
              <a:solidFill>
                <a:srgbClr val="FF0000"/>
              </a:solidFill>
            </a:rPr>
            <a:t>｢</a:t>
          </a:r>
          <a:r>
            <a:rPr kumimoji="1" lang="ja-JP" altLang="en-US" sz="1400" b="1">
              <a:solidFill>
                <a:srgbClr val="FF0000"/>
              </a:solidFill>
            </a:rPr>
            <a:t>確認（</a:t>
          </a:r>
          <a:r>
            <a:rPr kumimoji="1" lang="en-US" altLang="ja-JP" sz="1400" b="1">
              <a:solidFill>
                <a:srgbClr val="FF0000"/>
              </a:solidFill>
            </a:rPr>
            <a:t>4</a:t>
          </a:r>
          <a:r>
            <a:rPr kumimoji="1" lang="ja-JP" altLang="en-US" sz="1400" b="1">
              <a:solidFill>
                <a:srgbClr val="FF0000"/>
              </a:solidFill>
            </a:rPr>
            <a:t>面追加 床面追加）</a:t>
          </a:r>
          <a:r>
            <a:rPr kumimoji="1" lang="en-US" altLang="ja-JP" sz="1400" b="1">
              <a:solidFill>
                <a:srgbClr val="FF0000"/>
              </a:solidFill>
            </a:rPr>
            <a:t>｣</a:t>
          </a:r>
        </a:p>
      </xdr:txBody>
    </xdr:sp>
    <xdr:clientData/>
  </xdr:twoCellAnchor>
  <xdr:twoCellAnchor>
    <xdr:from>
      <xdr:col>46</xdr:col>
      <xdr:colOff>171450</xdr:colOff>
      <xdr:row>55</xdr:row>
      <xdr:rowOff>104775</xdr:rowOff>
    </xdr:from>
    <xdr:to>
      <xdr:col>58</xdr:col>
      <xdr:colOff>47625</xdr:colOff>
      <xdr:row>59</xdr:row>
      <xdr:rowOff>57150</xdr:rowOff>
    </xdr:to>
    <xdr:sp macro="" textlink="">
      <xdr:nvSpPr>
        <xdr:cNvPr id="43" name="四角形吹き出し 42">
          <a:extLst>
            <a:ext uri="{FF2B5EF4-FFF2-40B4-BE49-F238E27FC236}">
              <a16:creationId xmlns:a16="http://schemas.microsoft.com/office/drawing/2014/main" id="{00000000-0008-0000-0800-00002B000000}"/>
            </a:ext>
          </a:extLst>
        </xdr:cNvPr>
        <xdr:cNvSpPr/>
      </xdr:nvSpPr>
      <xdr:spPr>
        <a:xfrm>
          <a:off x="6743700" y="7820025"/>
          <a:ext cx="3371850" cy="609600"/>
        </a:xfrm>
        <a:prstGeom prst="wedgeRectCallout">
          <a:avLst>
            <a:gd name="adj1" fmla="val -55821"/>
            <a:gd name="adj2" fmla="val 4274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152399</xdr:colOff>
      <xdr:row>54</xdr:row>
      <xdr:rowOff>0</xdr:rowOff>
    </xdr:from>
    <xdr:to>
      <xdr:col>58</xdr:col>
      <xdr:colOff>57150</xdr:colOff>
      <xdr:row>55</xdr:row>
      <xdr:rowOff>69728</xdr:rowOff>
    </xdr:to>
    <xdr:sp macro="" textlink="">
      <xdr:nvSpPr>
        <xdr:cNvPr id="44" name="四角形吹き出し 43">
          <a:extLst>
            <a:ext uri="{FF2B5EF4-FFF2-40B4-BE49-F238E27FC236}">
              <a16:creationId xmlns:a16="http://schemas.microsoft.com/office/drawing/2014/main" id="{00000000-0008-0000-0800-00002C000000}"/>
            </a:ext>
          </a:extLst>
        </xdr:cNvPr>
        <xdr:cNvSpPr/>
      </xdr:nvSpPr>
      <xdr:spPr>
        <a:xfrm>
          <a:off x="6724649" y="7543800"/>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171450</xdr:colOff>
      <xdr:row>167</xdr:row>
      <xdr:rowOff>28575</xdr:rowOff>
    </xdr:from>
    <xdr:to>
      <xdr:col>58</xdr:col>
      <xdr:colOff>9525</xdr:colOff>
      <xdr:row>171</xdr:row>
      <xdr:rowOff>57150</xdr:rowOff>
    </xdr:to>
    <xdr:sp macro="" textlink="">
      <xdr:nvSpPr>
        <xdr:cNvPr id="45" name="四角形吹き出し 44">
          <a:extLst>
            <a:ext uri="{FF2B5EF4-FFF2-40B4-BE49-F238E27FC236}">
              <a16:creationId xmlns:a16="http://schemas.microsoft.com/office/drawing/2014/main" id="{00000000-0008-0000-0800-00002D000000}"/>
            </a:ext>
          </a:extLst>
        </xdr:cNvPr>
        <xdr:cNvSpPr/>
      </xdr:nvSpPr>
      <xdr:spPr>
        <a:xfrm>
          <a:off x="6743700" y="486727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133350</xdr:colOff>
      <xdr:row>165</xdr:row>
      <xdr:rowOff>104775</xdr:rowOff>
    </xdr:from>
    <xdr:to>
      <xdr:col>58</xdr:col>
      <xdr:colOff>38101</xdr:colOff>
      <xdr:row>167</xdr:row>
      <xdr:rowOff>3053</xdr:rowOff>
    </xdr:to>
    <xdr:sp macro="" textlink="">
      <xdr:nvSpPr>
        <xdr:cNvPr id="46" name="四角形吹き出し 45">
          <a:extLst>
            <a:ext uri="{FF2B5EF4-FFF2-40B4-BE49-F238E27FC236}">
              <a16:creationId xmlns:a16="http://schemas.microsoft.com/office/drawing/2014/main" id="{00000000-0008-0000-0800-00002E000000}"/>
            </a:ext>
          </a:extLst>
        </xdr:cNvPr>
        <xdr:cNvSpPr/>
      </xdr:nvSpPr>
      <xdr:spPr>
        <a:xfrm>
          <a:off x="6705600" y="173069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277</xdr:row>
      <xdr:rowOff>104775</xdr:rowOff>
    </xdr:from>
    <xdr:to>
      <xdr:col>58</xdr:col>
      <xdr:colOff>38101</xdr:colOff>
      <xdr:row>279</xdr:row>
      <xdr:rowOff>3053</xdr:rowOff>
    </xdr:to>
    <xdr:sp macro="" textlink="">
      <xdr:nvSpPr>
        <xdr:cNvPr id="47" name="四角形吹き出し 46">
          <a:extLst>
            <a:ext uri="{FF2B5EF4-FFF2-40B4-BE49-F238E27FC236}">
              <a16:creationId xmlns:a16="http://schemas.microsoft.com/office/drawing/2014/main" id="{00000000-0008-0000-0800-00002F000000}"/>
            </a:ext>
          </a:extLst>
        </xdr:cNvPr>
        <xdr:cNvSpPr/>
      </xdr:nvSpPr>
      <xdr:spPr>
        <a:xfrm>
          <a:off x="6705600" y="300132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389</xdr:row>
      <xdr:rowOff>104775</xdr:rowOff>
    </xdr:from>
    <xdr:to>
      <xdr:col>58</xdr:col>
      <xdr:colOff>38101</xdr:colOff>
      <xdr:row>391</xdr:row>
      <xdr:rowOff>3053</xdr:rowOff>
    </xdr:to>
    <xdr:sp macro="" textlink="">
      <xdr:nvSpPr>
        <xdr:cNvPr id="48" name="四角形吹き出し 47">
          <a:extLst>
            <a:ext uri="{FF2B5EF4-FFF2-40B4-BE49-F238E27FC236}">
              <a16:creationId xmlns:a16="http://schemas.microsoft.com/office/drawing/2014/main" id="{00000000-0008-0000-0800-000030000000}"/>
            </a:ext>
          </a:extLst>
        </xdr:cNvPr>
        <xdr:cNvSpPr/>
      </xdr:nvSpPr>
      <xdr:spPr>
        <a:xfrm>
          <a:off x="6705600" y="427196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501</xdr:row>
      <xdr:rowOff>104775</xdr:rowOff>
    </xdr:from>
    <xdr:to>
      <xdr:col>58</xdr:col>
      <xdr:colOff>38101</xdr:colOff>
      <xdr:row>503</xdr:row>
      <xdr:rowOff>3053</xdr:rowOff>
    </xdr:to>
    <xdr:sp macro="" textlink="">
      <xdr:nvSpPr>
        <xdr:cNvPr id="49" name="四角形吹き出し 48">
          <a:extLst>
            <a:ext uri="{FF2B5EF4-FFF2-40B4-BE49-F238E27FC236}">
              <a16:creationId xmlns:a16="http://schemas.microsoft.com/office/drawing/2014/main" id="{00000000-0008-0000-0800-000031000000}"/>
            </a:ext>
          </a:extLst>
        </xdr:cNvPr>
        <xdr:cNvSpPr/>
      </xdr:nvSpPr>
      <xdr:spPr>
        <a:xfrm>
          <a:off x="6705600" y="5542597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133350</xdr:colOff>
      <xdr:row>613</xdr:row>
      <xdr:rowOff>104775</xdr:rowOff>
    </xdr:from>
    <xdr:to>
      <xdr:col>58</xdr:col>
      <xdr:colOff>38101</xdr:colOff>
      <xdr:row>615</xdr:row>
      <xdr:rowOff>3053</xdr:rowOff>
    </xdr:to>
    <xdr:sp macro="" textlink="">
      <xdr:nvSpPr>
        <xdr:cNvPr id="50" name="四角形吹き出し 49">
          <a:extLst>
            <a:ext uri="{FF2B5EF4-FFF2-40B4-BE49-F238E27FC236}">
              <a16:creationId xmlns:a16="http://schemas.microsoft.com/office/drawing/2014/main" id="{00000000-0008-0000-0800-000032000000}"/>
            </a:ext>
          </a:extLst>
        </xdr:cNvPr>
        <xdr:cNvSpPr/>
      </xdr:nvSpPr>
      <xdr:spPr>
        <a:xfrm>
          <a:off x="6705600" y="68132325"/>
          <a:ext cx="3400426" cy="241178"/>
        </a:xfrm>
        <a:prstGeom prst="wedgeRectCallout">
          <a:avLst>
            <a:gd name="adj1" fmla="val -24348"/>
            <a:gd name="adj2" fmla="val 168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【8.</a:t>
          </a:r>
          <a:r>
            <a:rPr kumimoji="1" lang="ja-JP" altLang="en-US" sz="1000" b="0">
              <a:solidFill>
                <a:schemeClr val="tx1"/>
              </a:solidFill>
            </a:rPr>
            <a:t>建築設備の種類</a:t>
          </a:r>
          <a:r>
            <a:rPr kumimoji="1" lang="en-US" altLang="ja-JP" sz="1000" b="0">
              <a:solidFill>
                <a:schemeClr val="tx1"/>
              </a:solidFill>
            </a:rPr>
            <a:t>】</a:t>
          </a:r>
          <a:r>
            <a:rPr kumimoji="1" lang="ja-JP" altLang="en-US" sz="1000" b="0">
              <a:solidFill>
                <a:schemeClr val="tx1"/>
              </a:solidFill>
            </a:rPr>
            <a:t>下のリストから選択</a:t>
          </a:r>
        </a:p>
      </xdr:txBody>
    </xdr:sp>
    <xdr:clientData/>
  </xdr:twoCellAnchor>
  <xdr:twoCellAnchor>
    <xdr:from>
      <xdr:col>46</xdr:col>
      <xdr:colOff>171450</xdr:colOff>
      <xdr:row>279</xdr:row>
      <xdr:rowOff>28575</xdr:rowOff>
    </xdr:from>
    <xdr:to>
      <xdr:col>58</xdr:col>
      <xdr:colOff>9525</xdr:colOff>
      <xdr:row>283</xdr:row>
      <xdr:rowOff>57150</xdr:rowOff>
    </xdr:to>
    <xdr:sp macro="" textlink="">
      <xdr:nvSpPr>
        <xdr:cNvPr id="51" name="四角形吹き出し 50">
          <a:extLst>
            <a:ext uri="{FF2B5EF4-FFF2-40B4-BE49-F238E27FC236}">
              <a16:creationId xmlns:a16="http://schemas.microsoft.com/office/drawing/2014/main" id="{00000000-0008-0000-0800-000033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391</xdr:row>
      <xdr:rowOff>28575</xdr:rowOff>
    </xdr:from>
    <xdr:to>
      <xdr:col>58</xdr:col>
      <xdr:colOff>9525</xdr:colOff>
      <xdr:row>395</xdr:row>
      <xdr:rowOff>57150</xdr:rowOff>
    </xdr:to>
    <xdr:sp macro="" textlink="">
      <xdr:nvSpPr>
        <xdr:cNvPr id="52" name="四角形吹き出し 51">
          <a:extLst>
            <a:ext uri="{FF2B5EF4-FFF2-40B4-BE49-F238E27FC236}">
              <a16:creationId xmlns:a16="http://schemas.microsoft.com/office/drawing/2014/main" id="{00000000-0008-0000-0800-000034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503</xdr:row>
      <xdr:rowOff>28575</xdr:rowOff>
    </xdr:from>
    <xdr:to>
      <xdr:col>58</xdr:col>
      <xdr:colOff>9525</xdr:colOff>
      <xdr:row>507</xdr:row>
      <xdr:rowOff>57150</xdr:rowOff>
    </xdr:to>
    <xdr:sp macro="" textlink="">
      <xdr:nvSpPr>
        <xdr:cNvPr id="53" name="四角形吹き出し 52">
          <a:extLst>
            <a:ext uri="{FF2B5EF4-FFF2-40B4-BE49-F238E27FC236}">
              <a16:creationId xmlns:a16="http://schemas.microsoft.com/office/drawing/2014/main" id="{00000000-0008-0000-0800-000035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46</xdr:col>
      <xdr:colOff>171450</xdr:colOff>
      <xdr:row>615</xdr:row>
      <xdr:rowOff>28575</xdr:rowOff>
    </xdr:from>
    <xdr:to>
      <xdr:col>58</xdr:col>
      <xdr:colOff>9525</xdr:colOff>
      <xdr:row>619</xdr:row>
      <xdr:rowOff>57150</xdr:rowOff>
    </xdr:to>
    <xdr:sp macro="" textlink="">
      <xdr:nvSpPr>
        <xdr:cNvPr id="54" name="四角形吹き出し 53">
          <a:extLst>
            <a:ext uri="{FF2B5EF4-FFF2-40B4-BE49-F238E27FC236}">
              <a16:creationId xmlns:a16="http://schemas.microsoft.com/office/drawing/2014/main" id="{00000000-0008-0000-0800-000036000000}"/>
            </a:ext>
          </a:extLst>
        </xdr:cNvPr>
        <xdr:cNvSpPr/>
      </xdr:nvSpPr>
      <xdr:spPr>
        <a:xfrm>
          <a:off x="6743700" y="17573625"/>
          <a:ext cx="3333750" cy="619125"/>
        </a:xfrm>
        <a:prstGeom prst="wedgeRectCallout">
          <a:avLst>
            <a:gd name="adj1" fmla="val -55537"/>
            <a:gd name="adj2" fmla="val 18154"/>
          </a:avLst>
        </a:prstGeom>
        <a:noFill/>
        <a:ln w="50800">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b="1">
            <a:solidFill>
              <a:schemeClr val="tx1"/>
            </a:solidFill>
          </a:endParaRPr>
        </a:p>
      </xdr:txBody>
    </xdr:sp>
    <xdr:clientData/>
  </xdr:twoCellAnchor>
  <xdr:twoCellAnchor>
    <xdr:from>
      <xdr:col>47</xdr:col>
      <xdr:colOff>38100</xdr:colOff>
      <xdr:row>8</xdr:row>
      <xdr:rowOff>57150</xdr:rowOff>
    </xdr:from>
    <xdr:to>
      <xdr:col>58</xdr:col>
      <xdr:colOff>28575</xdr:colOff>
      <xdr:row>10</xdr:row>
      <xdr:rowOff>142875</xdr:rowOff>
    </xdr:to>
    <xdr:sp macro="" textlink="">
      <xdr:nvSpPr>
        <xdr:cNvPr id="55" name="四角形吹き出し 54">
          <a:extLst>
            <a:ext uri="{FF2B5EF4-FFF2-40B4-BE49-F238E27FC236}">
              <a16:creationId xmlns:a16="http://schemas.microsoft.com/office/drawing/2014/main" id="{00000000-0008-0000-0800-000037000000}"/>
            </a:ext>
          </a:extLst>
        </xdr:cNvPr>
        <xdr:cNvSpPr/>
      </xdr:nvSpPr>
      <xdr:spPr>
        <a:xfrm>
          <a:off x="6848475" y="104775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28575</xdr:colOff>
      <xdr:row>120</xdr:row>
      <xdr:rowOff>57150</xdr:rowOff>
    </xdr:from>
    <xdr:to>
      <xdr:col>58</xdr:col>
      <xdr:colOff>19050</xdr:colOff>
      <xdr:row>122</xdr:row>
      <xdr:rowOff>142875</xdr:rowOff>
    </xdr:to>
    <xdr:sp macro="" textlink="">
      <xdr:nvSpPr>
        <xdr:cNvPr id="57" name="四角形吹き出し 56">
          <a:extLst>
            <a:ext uri="{FF2B5EF4-FFF2-40B4-BE49-F238E27FC236}">
              <a16:creationId xmlns:a16="http://schemas.microsoft.com/office/drawing/2014/main" id="{00000000-0008-0000-0800-000039000000}"/>
            </a:ext>
          </a:extLst>
        </xdr:cNvPr>
        <xdr:cNvSpPr/>
      </xdr:nvSpPr>
      <xdr:spPr>
        <a:xfrm>
          <a:off x="6838950" y="137541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232</xdr:row>
      <xdr:rowOff>47625</xdr:rowOff>
    </xdr:from>
    <xdr:to>
      <xdr:col>58</xdr:col>
      <xdr:colOff>47625</xdr:colOff>
      <xdr:row>234</xdr:row>
      <xdr:rowOff>133350</xdr:rowOff>
    </xdr:to>
    <xdr:sp macro="" textlink="">
      <xdr:nvSpPr>
        <xdr:cNvPr id="58" name="四角形吹き出し 57">
          <a:extLst>
            <a:ext uri="{FF2B5EF4-FFF2-40B4-BE49-F238E27FC236}">
              <a16:creationId xmlns:a16="http://schemas.microsoft.com/office/drawing/2014/main" id="{00000000-0008-0000-0800-00003A000000}"/>
            </a:ext>
          </a:extLst>
        </xdr:cNvPr>
        <xdr:cNvSpPr/>
      </xdr:nvSpPr>
      <xdr:spPr>
        <a:xfrm>
          <a:off x="6867525" y="264509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344</xdr:row>
      <xdr:rowOff>66675</xdr:rowOff>
    </xdr:from>
    <xdr:to>
      <xdr:col>58</xdr:col>
      <xdr:colOff>47625</xdr:colOff>
      <xdr:row>346</xdr:row>
      <xdr:rowOff>152400</xdr:rowOff>
    </xdr:to>
    <xdr:sp macro="" textlink="">
      <xdr:nvSpPr>
        <xdr:cNvPr id="59" name="四角形吹き出し 58">
          <a:extLst>
            <a:ext uri="{FF2B5EF4-FFF2-40B4-BE49-F238E27FC236}">
              <a16:creationId xmlns:a16="http://schemas.microsoft.com/office/drawing/2014/main" id="{00000000-0008-0000-0800-00003B000000}"/>
            </a:ext>
          </a:extLst>
        </xdr:cNvPr>
        <xdr:cNvSpPr/>
      </xdr:nvSpPr>
      <xdr:spPr>
        <a:xfrm>
          <a:off x="6867525" y="391763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76200</xdr:colOff>
      <xdr:row>456</xdr:row>
      <xdr:rowOff>47625</xdr:rowOff>
    </xdr:from>
    <xdr:to>
      <xdr:col>58</xdr:col>
      <xdr:colOff>66675</xdr:colOff>
      <xdr:row>458</xdr:row>
      <xdr:rowOff>133350</xdr:rowOff>
    </xdr:to>
    <xdr:sp macro="" textlink="">
      <xdr:nvSpPr>
        <xdr:cNvPr id="60" name="四角形吹き出し 59">
          <a:extLst>
            <a:ext uri="{FF2B5EF4-FFF2-40B4-BE49-F238E27FC236}">
              <a16:creationId xmlns:a16="http://schemas.microsoft.com/office/drawing/2014/main" id="{00000000-0008-0000-0800-00003C000000}"/>
            </a:ext>
          </a:extLst>
        </xdr:cNvPr>
        <xdr:cNvSpPr/>
      </xdr:nvSpPr>
      <xdr:spPr>
        <a:xfrm>
          <a:off x="6886575" y="51863625"/>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47</xdr:col>
      <xdr:colOff>57150</xdr:colOff>
      <xdr:row>568</xdr:row>
      <xdr:rowOff>57150</xdr:rowOff>
    </xdr:from>
    <xdr:to>
      <xdr:col>58</xdr:col>
      <xdr:colOff>47625</xdr:colOff>
      <xdr:row>570</xdr:row>
      <xdr:rowOff>142875</xdr:rowOff>
    </xdr:to>
    <xdr:sp macro="" textlink="">
      <xdr:nvSpPr>
        <xdr:cNvPr id="61" name="四角形吹き出し 60">
          <a:extLst>
            <a:ext uri="{FF2B5EF4-FFF2-40B4-BE49-F238E27FC236}">
              <a16:creationId xmlns:a16="http://schemas.microsoft.com/office/drawing/2014/main" id="{00000000-0008-0000-0800-00003D000000}"/>
            </a:ext>
          </a:extLst>
        </xdr:cNvPr>
        <xdr:cNvSpPr/>
      </xdr:nvSpPr>
      <xdr:spPr>
        <a:xfrm>
          <a:off x="6867525" y="64579500"/>
          <a:ext cx="3248025" cy="42862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【2.</a:t>
          </a:r>
          <a:r>
            <a:rPr kumimoji="1" lang="ja-JP" altLang="en-US" sz="1000" b="0">
              <a:solidFill>
                <a:schemeClr val="tx1"/>
              </a:solidFill>
            </a:rPr>
            <a:t>用途</a:t>
          </a:r>
          <a:r>
            <a:rPr kumimoji="1" lang="en-US" altLang="ja-JP" sz="1000" b="0">
              <a:solidFill>
                <a:schemeClr val="tx1"/>
              </a:solidFill>
            </a:rPr>
            <a:t>】</a:t>
          </a:r>
          <a:r>
            <a:rPr kumimoji="1" lang="ja-JP" altLang="en-US" sz="1000" b="0">
              <a:solidFill>
                <a:schemeClr val="tx1"/>
              </a:solidFill>
            </a:rPr>
            <a:t>　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p>
        <a:p>
          <a:pPr algn="l"/>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48</xdr:col>
      <xdr:colOff>8665</xdr:colOff>
      <xdr:row>105</xdr:row>
      <xdr:rowOff>19050</xdr:rowOff>
    </xdr:from>
    <xdr:to>
      <xdr:col>58</xdr:col>
      <xdr:colOff>208690</xdr:colOff>
      <xdr:row>106</xdr:row>
      <xdr:rowOff>114298</xdr:rowOff>
    </xdr:to>
    <xdr:sp macro="" textlink="">
      <xdr:nvSpPr>
        <xdr:cNvPr id="56" name="四角形吹き出し 55">
          <a:extLst>
            <a:ext uri="{FF2B5EF4-FFF2-40B4-BE49-F238E27FC236}">
              <a16:creationId xmlns:a16="http://schemas.microsoft.com/office/drawing/2014/main" id="{00000000-0008-0000-0800-000038000000}"/>
            </a:ext>
          </a:extLst>
        </xdr:cNvPr>
        <xdr:cNvSpPr/>
      </xdr:nvSpPr>
      <xdr:spPr>
        <a:xfrm>
          <a:off x="6961915" y="11769436"/>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29450</xdr:colOff>
      <xdr:row>217</xdr:row>
      <xdr:rowOff>38100</xdr:rowOff>
    </xdr:from>
    <xdr:to>
      <xdr:col>58</xdr:col>
      <xdr:colOff>229475</xdr:colOff>
      <xdr:row>218</xdr:row>
      <xdr:rowOff>133348</xdr:rowOff>
    </xdr:to>
    <xdr:sp macro="" textlink="">
      <xdr:nvSpPr>
        <xdr:cNvPr id="62" name="四角形吹き出し 61">
          <a:extLst>
            <a:ext uri="{FF2B5EF4-FFF2-40B4-BE49-F238E27FC236}">
              <a16:creationId xmlns:a16="http://schemas.microsoft.com/office/drawing/2014/main" id="{00000000-0008-0000-0800-00003E000000}"/>
            </a:ext>
          </a:extLst>
        </xdr:cNvPr>
        <xdr:cNvSpPr/>
      </xdr:nvSpPr>
      <xdr:spPr>
        <a:xfrm>
          <a:off x="6982700" y="24655895"/>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329</xdr:row>
      <xdr:rowOff>28575</xdr:rowOff>
    </xdr:from>
    <xdr:to>
      <xdr:col>58</xdr:col>
      <xdr:colOff>207825</xdr:colOff>
      <xdr:row>330</xdr:row>
      <xdr:rowOff>123823</xdr:rowOff>
    </xdr:to>
    <xdr:sp macro="" textlink="">
      <xdr:nvSpPr>
        <xdr:cNvPr id="63" name="四角形吹き出し 62">
          <a:extLst>
            <a:ext uri="{FF2B5EF4-FFF2-40B4-BE49-F238E27FC236}">
              <a16:creationId xmlns:a16="http://schemas.microsoft.com/office/drawing/2014/main" id="{00000000-0008-0000-0800-00003F000000}"/>
            </a:ext>
          </a:extLst>
        </xdr:cNvPr>
        <xdr:cNvSpPr/>
      </xdr:nvSpPr>
      <xdr:spPr>
        <a:xfrm>
          <a:off x="6961050" y="37513780"/>
          <a:ext cx="3312968" cy="268429"/>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3470</xdr:colOff>
      <xdr:row>441</xdr:row>
      <xdr:rowOff>9525</xdr:rowOff>
    </xdr:from>
    <xdr:to>
      <xdr:col>58</xdr:col>
      <xdr:colOff>203495</xdr:colOff>
      <xdr:row>442</xdr:row>
      <xdr:rowOff>104773</xdr:rowOff>
    </xdr:to>
    <xdr:sp macro="" textlink="">
      <xdr:nvSpPr>
        <xdr:cNvPr id="64" name="四角形吹き出し 63">
          <a:extLst>
            <a:ext uri="{FF2B5EF4-FFF2-40B4-BE49-F238E27FC236}">
              <a16:creationId xmlns:a16="http://schemas.microsoft.com/office/drawing/2014/main" id="{00000000-0008-0000-0800-000040000000}"/>
            </a:ext>
          </a:extLst>
        </xdr:cNvPr>
        <xdr:cNvSpPr/>
      </xdr:nvSpPr>
      <xdr:spPr>
        <a:xfrm>
          <a:off x="6956720" y="50362139"/>
          <a:ext cx="3312968" cy="268429"/>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553</xdr:row>
      <xdr:rowOff>47625</xdr:rowOff>
    </xdr:from>
    <xdr:to>
      <xdr:col>58</xdr:col>
      <xdr:colOff>207825</xdr:colOff>
      <xdr:row>554</xdr:row>
      <xdr:rowOff>142873</xdr:rowOff>
    </xdr:to>
    <xdr:sp macro="" textlink="">
      <xdr:nvSpPr>
        <xdr:cNvPr id="65" name="四角形吹き出し 64">
          <a:extLst>
            <a:ext uri="{FF2B5EF4-FFF2-40B4-BE49-F238E27FC236}">
              <a16:creationId xmlns:a16="http://schemas.microsoft.com/office/drawing/2014/main" id="{00000000-0008-0000-0800-000041000000}"/>
            </a:ext>
          </a:extLst>
        </xdr:cNvPr>
        <xdr:cNvSpPr/>
      </xdr:nvSpPr>
      <xdr:spPr>
        <a:xfrm>
          <a:off x="6961050" y="63267648"/>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twoCellAnchor>
    <xdr:from>
      <xdr:col>48</xdr:col>
      <xdr:colOff>7800</xdr:colOff>
      <xdr:row>665</xdr:row>
      <xdr:rowOff>47625</xdr:rowOff>
    </xdr:from>
    <xdr:to>
      <xdr:col>58</xdr:col>
      <xdr:colOff>207825</xdr:colOff>
      <xdr:row>666</xdr:row>
      <xdr:rowOff>142873</xdr:rowOff>
    </xdr:to>
    <xdr:sp macro="" textlink="">
      <xdr:nvSpPr>
        <xdr:cNvPr id="66" name="四角形吹き出し 65">
          <a:extLst>
            <a:ext uri="{FF2B5EF4-FFF2-40B4-BE49-F238E27FC236}">
              <a16:creationId xmlns:a16="http://schemas.microsoft.com/office/drawing/2014/main" id="{00000000-0008-0000-0800-000042000000}"/>
            </a:ext>
          </a:extLst>
        </xdr:cNvPr>
        <xdr:cNvSpPr/>
      </xdr:nvSpPr>
      <xdr:spPr>
        <a:xfrm>
          <a:off x="6961050" y="76135057"/>
          <a:ext cx="3312968" cy="268430"/>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の場合、第四面に係る変更概要を記入。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95250</xdr:rowOff>
    </xdr:from>
    <xdr:to>
      <xdr:col>36</xdr:col>
      <xdr:colOff>104775</xdr:colOff>
      <xdr:row>3</xdr:row>
      <xdr:rowOff>83587</xdr:rowOff>
    </xdr:to>
    <xdr:sp macro="" textlink="">
      <xdr:nvSpPr>
        <xdr:cNvPr id="2" name="四角形吹き出し 1">
          <a:extLst>
            <a:ext uri="{FF2B5EF4-FFF2-40B4-BE49-F238E27FC236}">
              <a16:creationId xmlns:a16="http://schemas.microsoft.com/office/drawing/2014/main" id="{00000000-0008-0000-0900-000002000000}"/>
            </a:ext>
          </a:extLst>
        </xdr:cNvPr>
        <xdr:cNvSpPr/>
      </xdr:nvSpPr>
      <xdr:spPr>
        <a:xfrm>
          <a:off x="142875" y="266700"/>
          <a:ext cx="5105400"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chemeClr val="tx1"/>
              </a:solidFill>
            </a:rPr>
            <a:t>【1.</a:t>
          </a:r>
          <a:r>
            <a:rPr kumimoji="1" lang="ja-JP" altLang="en-US" sz="1400" b="1">
              <a:solidFill>
                <a:schemeClr val="tx1"/>
              </a:solidFill>
            </a:rPr>
            <a:t>番号</a:t>
          </a:r>
          <a:r>
            <a:rPr kumimoji="1" lang="en-US" altLang="ja-JP" sz="1400" b="1">
              <a:solidFill>
                <a:schemeClr val="tx1"/>
              </a:solidFill>
            </a:rPr>
            <a:t>】</a:t>
          </a:r>
          <a:r>
            <a:rPr kumimoji="1" lang="ja-JP" altLang="en-US" sz="1400" b="1">
              <a:solidFill>
                <a:schemeClr val="tx1"/>
              </a:solidFill>
            </a:rPr>
            <a:t>を確認。シート</a:t>
          </a:r>
          <a:r>
            <a:rPr kumimoji="1" lang="en-US" altLang="ja-JP" sz="1400" b="1">
              <a:solidFill>
                <a:schemeClr val="tx1"/>
              </a:solidFill>
            </a:rPr>
            <a:t>｢</a:t>
          </a:r>
          <a:r>
            <a:rPr kumimoji="1" lang="ja-JP" altLang="en-US" sz="1400" b="1">
              <a:solidFill>
                <a:schemeClr val="tx1"/>
              </a:solidFill>
            </a:rPr>
            <a:t>確認</a:t>
          </a:r>
          <a:r>
            <a:rPr kumimoji="1" lang="en-US" altLang="ja-JP" sz="1400" b="1">
              <a:solidFill>
                <a:schemeClr val="tx1"/>
              </a:solidFill>
            </a:rPr>
            <a:t>(4</a:t>
          </a:r>
          <a:r>
            <a:rPr kumimoji="1" lang="ja-JP" altLang="en-US" sz="1400" b="1">
              <a:solidFill>
                <a:schemeClr val="tx1"/>
              </a:solidFill>
            </a:rPr>
            <a:t>面 床面積追加</a:t>
          </a:r>
          <a:r>
            <a:rPr kumimoji="1" lang="en-US" altLang="ja-JP" sz="1400" b="1">
              <a:solidFill>
                <a:schemeClr val="tx1"/>
              </a:solidFill>
            </a:rPr>
            <a:t>)｣</a:t>
          </a:r>
          <a:r>
            <a:rPr kumimoji="1" lang="ja-JP" altLang="en-US" sz="1400" b="1">
              <a:solidFill>
                <a:schemeClr val="tx1"/>
              </a:solidFill>
            </a:rPr>
            <a:t>もあり。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95250</xdr:colOff>
      <xdr:row>89</xdr:row>
      <xdr:rowOff>38101</xdr:rowOff>
    </xdr:from>
    <xdr:to>
      <xdr:col>27</xdr:col>
      <xdr:colOff>9719</xdr:colOff>
      <xdr:row>91</xdr:row>
      <xdr:rowOff>1</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241041" y="15608560"/>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4</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xdr:row>
      <xdr:rowOff>125561</xdr:rowOff>
    </xdr:from>
    <xdr:to>
      <xdr:col>27</xdr:col>
      <xdr:colOff>19439</xdr:colOff>
      <xdr:row>3</xdr:row>
      <xdr:rowOff>106900</xdr:rowOff>
    </xdr:to>
    <xdr:sp macro="" textlink="">
      <xdr:nvSpPr>
        <xdr:cNvPr id="3" name="四角形吹き出し 2">
          <a:extLst>
            <a:ext uri="{FF2B5EF4-FFF2-40B4-BE49-F238E27FC236}">
              <a16:creationId xmlns:a16="http://schemas.microsoft.com/office/drawing/2014/main" id="{00000000-0008-0000-0A00-000003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a:t>
          </a:r>
          <a:r>
            <a:rPr kumimoji="1" lang="ja-JP" altLang="en-US" sz="1400" b="1">
              <a:solidFill>
                <a:schemeClr val="tx1"/>
              </a:solidFill>
            </a:rPr>
            <a:t>～</a:t>
          </a:r>
          <a:r>
            <a:rPr kumimoji="1" lang="en-US" altLang="ja-JP" sz="1400" b="1">
              <a:solidFill>
                <a:schemeClr val="tx1"/>
              </a:solidFill>
            </a:rPr>
            <a:t>4</a:t>
          </a:r>
          <a:r>
            <a:rPr kumimoji="1" lang="ja-JP" altLang="en-US" sz="1400" b="1">
              <a:solidFill>
                <a:schemeClr val="tx1"/>
              </a:solidFill>
            </a:rPr>
            <a:t>つ目</a:t>
          </a:r>
        </a:p>
      </xdr:txBody>
    </xdr:sp>
    <xdr:clientData/>
  </xdr:twoCellAnchor>
  <xdr:twoCellAnchor>
    <xdr:from>
      <xdr:col>1</xdr:col>
      <xdr:colOff>95250</xdr:colOff>
      <xdr:row>181</xdr:row>
      <xdr:rowOff>38101</xdr:rowOff>
    </xdr:from>
    <xdr:to>
      <xdr:col>27</xdr:col>
      <xdr:colOff>9719</xdr:colOff>
      <xdr:row>183</xdr:row>
      <xdr:rowOff>1</xdr:rowOff>
    </xdr:to>
    <xdr:sp macro="" textlink="">
      <xdr:nvSpPr>
        <xdr:cNvPr id="4" name="四角形吹き出し 3">
          <a:extLst>
            <a:ext uri="{FF2B5EF4-FFF2-40B4-BE49-F238E27FC236}">
              <a16:creationId xmlns:a16="http://schemas.microsoft.com/office/drawing/2014/main" id="{00000000-0008-0000-0A00-000004000000}"/>
            </a:ext>
          </a:extLst>
        </xdr:cNvPr>
        <xdr:cNvSpPr/>
      </xdr:nvSpPr>
      <xdr:spPr>
        <a:xfrm>
          <a:off x="241041" y="9922718"/>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6</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93</xdr:row>
      <xdr:rowOff>125561</xdr:rowOff>
    </xdr:from>
    <xdr:to>
      <xdr:col>27</xdr:col>
      <xdr:colOff>19439</xdr:colOff>
      <xdr:row>95</xdr:row>
      <xdr:rowOff>106900</xdr:rowOff>
    </xdr:to>
    <xdr:sp macro="" textlink="">
      <xdr:nvSpPr>
        <xdr:cNvPr id="5" name="四角形吹き出し 4">
          <a:extLst>
            <a:ext uri="{FF2B5EF4-FFF2-40B4-BE49-F238E27FC236}">
              <a16:creationId xmlns:a16="http://schemas.microsoft.com/office/drawing/2014/main" id="{00000000-0008-0000-0A00-000005000000}"/>
            </a:ext>
          </a:extLst>
        </xdr:cNvPr>
        <xdr:cNvSpPr/>
      </xdr:nvSpPr>
      <xdr:spPr>
        <a:xfrm>
          <a:off x="173007" y="300510"/>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5</a:t>
          </a:r>
          <a:r>
            <a:rPr kumimoji="1" lang="ja-JP" altLang="en-US" sz="1400" b="1">
              <a:solidFill>
                <a:schemeClr val="tx1"/>
              </a:solidFill>
            </a:rPr>
            <a:t>～</a:t>
          </a:r>
          <a:r>
            <a:rPr kumimoji="1" lang="en-US" altLang="ja-JP" sz="1400" b="1">
              <a:solidFill>
                <a:schemeClr val="tx1"/>
              </a:solidFill>
            </a:rPr>
            <a:t>6</a:t>
          </a:r>
          <a:r>
            <a:rPr kumimoji="1" lang="ja-JP" altLang="en-US" sz="1400" b="1">
              <a:solidFill>
                <a:schemeClr val="tx1"/>
              </a:solidFill>
            </a:rPr>
            <a:t>つ目</a:t>
          </a:r>
        </a:p>
      </xdr:txBody>
    </xdr:sp>
    <xdr:clientData/>
  </xdr:twoCellAnchor>
  <xdr:twoCellAnchor>
    <xdr:from>
      <xdr:col>1</xdr:col>
      <xdr:colOff>95250</xdr:colOff>
      <xdr:row>273</xdr:row>
      <xdr:rowOff>38101</xdr:rowOff>
    </xdr:from>
    <xdr:to>
      <xdr:col>27</xdr:col>
      <xdr:colOff>9719</xdr:colOff>
      <xdr:row>275</xdr:row>
      <xdr:rowOff>1</xdr:rowOff>
    </xdr:to>
    <xdr:sp macro="" textlink="">
      <xdr:nvSpPr>
        <xdr:cNvPr id="6" name="四角形吹き出し 5">
          <a:extLst>
            <a:ext uri="{FF2B5EF4-FFF2-40B4-BE49-F238E27FC236}">
              <a16:creationId xmlns:a16="http://schemas.microsoft.com/office/drawing/2014/main" id="{00000000-0008-0000-0A00-00000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8</a:t>
          </a:r>
          <a:r>
            <a:rPr kumimoji="1" lang="ja-JP" altLang="en-US" sz="1400" b="1">
              <a:solidFill>
                <a:schemeClr val="tx1"/>
              </a:solidFill>
            </a:rPr>
            <a:t>つ目は、左「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185</xdr:row>
      <xdr:rowOff>125561</xdr:rowOff>
    </xdr:from>
    <xdr:to>
      <xdr:col>27</xdr:col>
      <xdr:colOff>19439</xdr:colOff>
      <xdr:row>187</xdr:row>
      <xdr:rowOff>106900</xdr:rowOff>
    </xdr:to>
    <xdr:sp macro="" textlink="">
      <xdr:nvSpPr>
        <xdr:cNvPr id="7" name="四角形吹き出し 6">
          <a:extLst>
            <a:ext uri="{FF2B5EF4-FFF2-40B4-BE49-F238E27FC236}">
              <a16:creationId xmlns:a16="http://schemas.microsoft.com/office/drawing/2014/main" id="{00000000-0008-0000-0A00-00000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7</a:t>
          </a:r>
          <a:r>
            <a:rPr kumimoji="1" lang="ja-JP" altLang="en-US" sz="1400" b="1">
              <a:solidFill>
                <a:schemeClr val="tx1"/>
              </a:solidFill>
            </a:rPr>
            <a:t>～</a:t>
          </a:r>
          <a:r>
            <a:rPr kumimoji="1" lang="en-US" altLang="ja-JP" sz="1400" b="1">
              <a:solidFill>
                <a:schemeClr val="tx1"/>
              </a:solidFill>
            </a:rPr>
            <a:t>8</a:t>
          </a:r>
          <a:r>
            <a:rPr kumimoji="1" lang="ja-JP" altLang="en-US" sz="1400" b="1">
              <a:solidFill>
                <a:schemeClr val="tx1"/>
              </a:solidFill>
            </a:rPr>
            <a:t>つ目</a:t>
          </a:r>
        </a:p>
      </xdr:txBody>
    </xdr:sp>
    <xdr:clientData/>
  </xdr:twoCellAnchor>
  <xdr:twoCellAnchor>
    <xdr:from>
      <xdr:col>1</xdr:col>
      <xdr:colOff>95250</xdr:colOff>
      <xdr:row>365</xdr:row>
      <xdr:rowOff>38101</xdr:rowOff>
    </xdr:from>
    <xdr:to>
      <xdr:col>27</xdr:col>
      <xdr:colOff>9719</xdr:colOff>
      <xdr:row>367</xdr:row>
      <xdr:rowOff>1</xdr:rowOff>
    </xdr:to>
    <xdr:sp macro="" textlink="">
      <xdr:nvSpPr>
        <xdr:cNvPr id="8" name="四角形吹き出し 7">
          <a:extLst>
            <a:ext uri="{FF2B5EF4-FFF2-40B4-BE49-F238E27FC236}">
              <a16:creationId xmlns:a16="http://schemas.microsoft.com/office/drawing/2014/main" id="{00000000-0008-0000-0A00-00000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277</xdr:row>
      <xdr:rowOff>125561</xdr:rowOff>
    </xdr:from>
    <xdr:to>
      <xdr:col>27</xdr:col>
      <xdr:colOff>19439</xdr:colOff>
      <xdr:row>279</xdr:row>
      <xdr:rowOff>106900</xdr:rowOff>
    </xdr:to>
    <xdr:sp macro="" textlink="">
      <xdr:nvSpPr>
        <xdr:cNvPr id="9" name="四角形吹き出し 8">
          <a:extLst>
            <a:ext uri="{FF2B5EF4-FFF2-40B4-BE49-F238E27FC236}">
              <a16:creationId xmlns:a16="http://schemas.microsoft.com/office/drawing/2014/main" id="{00000000-0008-0000-0A00-00000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9</a:t>
          </a:r>
          <a:r>
            <a:rPr kumimoji="1" lang="ja-JP" altLang="en-US" sz="1400" b="1">
              <a:solidFill>
                <a:schemeClr val="tx1"/>
              </a:solidFill>
            </a:rPr>
            <a:t>～</a:t>
          </a:r>
          <a:r>
            <a:rPr kumimoji="1" lang="en-US" altLang="ja-JP" sz="1400" b="1">
              <a:solidFill>
                <a:schemeClr val="tx1"/>
              </a:solidFill>
            </a:rPr>
            <a:t>10</a:t>
          </a:r>
          <a:r>
            <a:rPr kumimoji="1" lang="ja-JP" altLang="en-US" sz="1400" b="1">
              <a:solidFill>
                <a:schemeClr val="tx1"/>
              </a:solidFill>
            </a:rPr>
            <a:t>個目</a:t>
          </a:r>
        </a:p>
      </xdr:txBody>
    </xdr:sp>
    <xdr:clientData/>
  </xdr:twoCellAnchor>
  <xdr:twoCellAnchor>
    <xdr:from>
      <xdr:col>1</xdr:col>
      <xdr:colOff>95250</xdr:colOff>
      <xdr:row>457</xdr:row>
      <xdr:rowOff>38101</xdr:rowOff>
    </xdr:from>
    <xdr:to>
      <xdr:col>27</xdr:col>
      <xdr:colOff>9719</xdr:colOff>
      <xdr:row>459</xdr:row>
      <xdr:rowOff>1</xdr:rowOff>
    </xdr:to>
    <xdr:sp macro="" textlink="">
      <xdr:nvSpPr>
        <xdr:cNvPr id="10" name="四角形吹き出し 9">
          <a:extLst>
            <a:ext uri="{FF2B5EF4-FFF2-40B4-BE49-F238E27FC236}">
              <a16:creationId xmlns:a16="http://schemas.microsoft.com/office/drawing/2014/main" id="{00000000-0008-0000-0A00-00000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369</xdr:row>
      <xdr:rowOff>125561</xdr:rowOff>
    </xdr:from>
    <xdr:to>
      <xdr:col>27</xdr:col>
      <xdr:colOff>19439</xdr:colOff>
      <xdr:row>371</xdr:row>
      <xdr:rowOff>106900</xdr:rowOff>
    </xdr:to>
    <xdr:sp macro="" textlink="">
      <xdr:nvSpPr>
        <xdr:cNvPr id="11" name="四角形吹き出し 10">
          <a:extLst>
            <a:ext uri="{FF2B5EF4-FFF2-40B4-BE49-F238E27FC236}">
              <a16:creationId xmlns:a16="http://schemas.microsoft.com/office/drawing/2014/main" id="{00000000-0008-0000-0A00-00000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11</a:t>
          </a:r>
          <a:r>
            <a:rPr kumimoji="1" lang="ja-JP" altLang="en-US" sz="1400" b="1">
              <a:solidFill>
                <a:schemeClr val="tx1"/>
              </a:solidFill>
            </a:rPr>
            <a:t>～</a:t>
          </a:r>
          <a:r>
            <a:rPr kumimoji="1" lang="en-US" altLang="ja-JP" sz="1400" b="1">
              <a:solidFill>
                <a:schemeClr val="tx1"/>
              </a:solidFill>
            </a:rPr>
            <a:t>12</a:t>
          </a:r>
          <a:r>
            <a:rPr kumimoji="1" lang="ja-JP" altLang="en-US" sz="1400" b="1">
              <a:solidFill>
                <a:schemeClr val="tx1"/>
              </a:solidFill>
            </a:rPr>
            <a:t>個目</a:t>
          </a:r>
        </a:p>
      </xdr:txBody>
    </xdr:sp>
    <xdr:clientData/>
  </xdr:twoCellAnchor>
  <xdr:twoCellAnchor>
    <xdr:from>
      <xdr:col>1</xdr:col>
      <xdr:colOff>95250</xdr:colOff>
      <xdr:row>549</xdr:row>
      <xdr:rowOff>38101</xdr:rowOff>
    </xdr:from>
    <xdr:to>
      <xdr:col>27</xdr:col>
      <xdr:colOff>9719</xdr:colOff>
      <xdr:row>551</xdr:row>
      <xdr:rowOff>1</xdr:rowOff>
    </xdr:to>
    <xdr:sp macro="" textlink="">
      <xdr:nvSpPr>
        <xdr:cNvPr id="12" name="四角形吹き出し 11">
          <a:extLst>
            <a:ext uri="{FF2B5EF4-FFF2-40B4-BE49-F238E27FC236}">
              <a16:creationId xmlns:a16="http://schemas.microsoft.com/office/drawing/2014/main" id="{00000000-0008-0000-0A00-00000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461</xdr:row>
      <xdr:rowOff>125561</xdr:rowOff>
    </xdr:from>
    <xdr:to>
      <xdr:col>27</xdr:col>
      <xdr:colOff>19439</xdr:colOff>
      <xdr:row>463</xdr:row>
      <xdr:rowOff>106900</xdr:rowOff>
    </xdr:to>
    <xdr:sp macro="" textlink="">
      <xdr:nvSpPr>
        <xdr:cNvPr id="13" name="四角形吹き出し 12">
          <a:extLst>
            <a:ext uri="{FF2B5EF4-FFF2-40B4-BE49-F238E27FC236}">
              <a16:creationId xmlns:a16="http://schemas.microsoft.com/office/drawing/2014/main" id="{00000000-0008-0000-0A00-00000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13</a:t>
          </a:r>
          <a:r>
            <a:rPr kumimoji="1" lang="ja-JP" altLang="en-US" sz="1400" b="1">
              <a:solidFill>
                <a:schemeClr val="tx1"/>
              </a:solidFill>
            </a:rPr>
            <a:t>～</a:t>
          </a:r>
          <a:r>
            <a:rPr kumimoji="1" lang="en-US" altLang="ja-JP" sz="1400" b="1">
              <a:solidFill>
                <a:schemeClr val="tx1"/>
              </a:solidFill>
            </a:rPr>
            <a:t>14</a:t>
          </a:r>
          <a:r>
            <a:rPr kumimoji="1" lang="ja-JP" altLang="en-US" sz="1400" b="1">
              <a:solidFill>
                <a:schemeClr val="tx1"/>
              </a:solidFill>
            </a:rPr>
            <a:t>個目</a:t>
          </a:r>
        </a:p>
      </xdr:txBody>
    </xdr:sp>
    <xdr:clientData/>
  </xdr:twoCellAnchor>
  <xdr:twoCellAnchor>
    <xdr:from>
      <xdr:col>1</xdr:col>
      <xdr:colOff>95250</xdr:colOff>
      <xdr:row>641</xdr:row>
      <xdr:rowOff>38101</xdr:rowOff>
    </xdr:from>
    <xdr:to>
      <xdr:col>27</xdr:col>
      <xdr:colOff>9719</xdr:colOff>
      <xdr:row>643</xdr:row>
      <xdr:rowOff>1</xdr:rowOff>
    </xdr:to>
    <xdr:sp macro="" textlink="">
      <xdr:nvSpPr>
        <xdr:cNvPr id="14" name="四角形吹き出し 13">
          <a:extLst>
            <a:ext uri="{FF2B5EF4-FFF2-40B4-BE49-F238E27FC236}">
              <a16:creationId xmlns:a16="http://schemas.microsoft.com/office/drawing/2014/main" id="{00000000-0008-0000-0A00-00000E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553</xdr:row>
      <xdr:rowOff>125561</xdr:rowOff>
    </xdr:from>
    <xdr:to>
      <xdr:col>27</xdr:col>
      <xdr:colOff>19439</xdr:colOff>
      <xdr:row>555</xdr:row>
      <xdr:rowOff>106900</xdr:rowOff>
    </xdr:to>
    <xdr:sp macro="" textlink="">
      <xdr:nvSpPr>
        <xdr:cNvPr id="15" name="四角形吹き出し 14">
          <a:extLst>
            <a:ext uri="{FF2B5EF4-FFF2-40B4-BE49-F238E27FC236}">
              <a16:creationId xmlns:a16="http://schemas.microsoft.com/office/drawing/2014/main" id="{00000000-0008-0000-0A00-00000F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15</a:t>
          </a:r>
          <a:r>
            <a:rPr kumimoji="1" lang="ja-JP" altLang="en-US" sz="1400" b="1">
              <a:solidFill>
                <a:schemeClr val="tx1"/>
              </a:solidFill>
            </a:rPr>
            <a:t>～</a:t>
          </a:r>
          <a:r>
            <a:rPr kumimoji="1" lang="en-US" altLang="ja-JP" sz="1400" b="1">
              <a:solidFill>
                <a:schemeClr val="tx1"/>
              </a:solidFill>
            </a:rPr>
            <a:t>16</a:t>
          </a:r>
          <a:r>
            <a:rPr kumimoji="1" lang="ja-JP" altLang="en-US" sz="1400" b="1">
              <a:solidFill>
                <a:schemeClr val="tx1"/>
              </a:solidFill>
            </a:rPr>
            <a:t>個目</a:t>
          </a:r>
        </a:p>
      </xdr:txBody>
    </xdr:sp>
    <xdr:clientData/>
  </xdr:twoCellAnchor>
  <xdr:twoCellAnchor>
    <xdr:from>
      <xdr:col>1</xdr:col>
      <xdr:colOff>95250</xdr:colOff>
      <xdr:row>733</xdr:row>
      <xdr:rowOff>38101</xdr:rowOff>
    </xdr:from>
    <xdr:to>
      <xdr:col>27</xdr:col>
      <xdr:colOff>9719</xdr:colOff>
      <xdr:row>735</xdr:row>
      <xdr:rowOff>1</xdr:rowOff>
    </xdr:to>
    <xdr:sp macro="" textlink="">
      <xdr:nvSpPr>
        <xdr:cNvPr id="16" name="四角形吹き出し 15">
          <a:extLst>
            <a:ext uri="{FF2B5EF4-FFF2-40B4-BE49-F238E27FC236}">
              <a16:creationId xmlns:a16="http://schemas.microsoft.com/office/drawing/2014/main" id="{00000000-0008-0000-0A00-000010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645</xdr:row>
      <xdr:rowOff>125561</xdr:rowOff>
    </xdr:from>
    <xdr:to>
      <xdr:col>27</xdr:col>
      <xdr:colOff>19439</xdr:colOff>
      <xdr:row>647</xdr:row>
      <xdr:rowOff>106900</xdr:rowOff>
    </xdr:to>
    <xdr:sp macro="" textlink="">
      <xdr:nvSpPr>
        <xdr:cNvPr id="17" name="四角形吹き出し 16">
          <a:extLst>
            <a:ext uri="{FF2B5EF4-FFF2-40B4-BE49-F238E27FC236}">
              <a16:creationId xmlns:a16="http://schemas.microsoft.com/office/drawing/2014/main" id="{00000000-0008-0000-0A00-000011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17</a:t>
          </a:r>
          <a:r>
            <a:rPr kumimoji="1" lang="ja-JP" altLang="en-US" sz="1400" b="1">
              <a:solidFill>
                <a:schemeClr val="tx1"/>
              </a:solidFill>
            </a:rPr>
            <a:t>～</a:t>
          </a:r>
          <a:r>
            <a:rPr kumimoji="1" lang="en-US" altLang="ja-JP" sz="1400" b="1">
              <a:solidFill>
                <a:schemeClr val="tx1"/>
              </a:solidFill>
            </a:rPr>
            <a:t>18</a:t>
          </a:r>
          <a:r>
            <a:rPr kumimoji="1" lang="ja-JP" altLang="en-US" sz="1400" b="1">
              <a:solidFill>
                <a:schemeClr val="tx1"/>
              </a:solidFill>
            </a:rPr>
            <a:t>個目</a:t>
          </a:r>
        </a:p>
      </xdr:txBody>
    </xdr:sp>
    <xdr:clientData/>
  </xdr:twoCellAnchor>
  <xdr:twoCellAnchor>
    <xdr:from>
      <xdr:col>1</xdr:col>
      <xdr:colOff>95250</xdr:colOff>
      <xdr:row>825</xdr:row>
      <xdr:rowOff>38101</xdr:rowOff>
    </xdr:from>
    <xdr:to>
      <xdr:col>27</xdr:col>
      <xdr:colOff>9719</xdr:colOff>
      <xdr:row>827</xdr:row>
      <xdr:rowOff>1</xdr:rowOff>
    </xdr:to>
    <xdr:sp macro="" textlink="">
      <xdr:nvSpPr>
        <xdr:cNvPr id="18" name="四角形吹き出し 17">
          <a:extLst>
            <a:ext uri="{FF2B5EF4-FFF2-40B4-BE49-F238E27FC236}">
              <a16:creationId xmlns:a16="http://schemas.microsoft.com/office/drawing/2014/main" id="{00000000-0008-0000-0A00-000012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737</xdr:row>
      <xdr:rowOff>125561</xdr:rowOff>
    </xdr:from>
    <xdr:to>
      <xdr:col>27</xdr:col>
      <xdr:colOff>19439</xdr:colOff>
      <xdr:row>739</xdr:row>
      <xdr:rowOff>106900</xdr:rowOff>
    </xdr:to>
    <xdr:sp macro="" textlink="">
      <xdr:nvSpPr>
        <xdr:cNvPr id="19" name="四角形吹き出し 18">
          <a:extLst>
            <a:ext uri="{FF2B5EF4-FFF2-40B4-BE49-F238E27FC236}">
              <a16:creationId xmlns:a16="http://schemas.microsoft.com/office/drawing/2014/main" id="{00000000-0008-0000-0A00-000013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19</a:t>
          </a:r>
          <a:r>
            <a:rPr kumimoji="1" lang="ja-JP" altLang="en-US" sz="1400" b="1">
              <a:solidFill>
                <a:schemeClr val="tx1"/>
              </a:solidFill>
            </a:rPr>
            <a:t>～</a:t>
          </a:r>
          <a:r>
            <a:rPr kumimoji="1" lang="en-US" altLang="ja-JP" sz="1400" b="1">
              <a:solidFill>
                <a:schemeClr val="tx1"/>
              </a:solidFill>
            </a:rPr>
            <a:t>20</a:t>
          </a:r>
          <a:r>
            <a:rPr kumimoji="1" lang="ja-JP" altLang="en-US" sz="1400" b="1">
              <a:solidFill>
                <a:schemeClr val="tx1"/>
              </a:solidFill>
            </a:rPr>
            <a:t>個目</a:t>
          </a:r>
        </a:p>
      </xdr:txBody>
    </xdr:sp>
    <xdr:clientData/>
  </xdr:twoCellAnchor>
  <xdr:twoCellAnchor>
    <xdr:from>
      <xdr:col>1</xdr:col>
      <xdr:colOff>95250</xdr:colOff>
      <xdr:row>917</xdr:row>
      <xdr:rowOff>38101</xdr:rowOff>
    </xdr:from>
    <xdr:to>
      <xdr:col>27</xdr:col>
      <xdr:colOff>9719</xdr:colOff>
      <xdr:row>919</xdr:row>
      <xdr:rowOff>1</xdr:rowOff>
    </xdr:to>
    <xdr:sp macro="" textlink="">
      <xdr:nvSpPr>
        <xdr:cNvPr id="20" name="四角形吹き出し 19">
          <a:extLst>
            <a:ext uri="{FF2B5EF4-FFF2-40B4-BE49-F238E27FC236}">
              <a16:creationId xmlns:a16="http://schemas.microsoft.com/office/drawing/2014/main" id="{00000000-0008-0000-0A00-000014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22</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829</xdr:row>
      <xdr:rowOff>125561</xdr:rowOff>
    </xdr:from>
    <xdr:to>
      <xdr:col>27</xdr:col>
      <xdr:colOff>19439</xdr:colOff>
      <xdr:row>831</xdr:row>
      <xdr:rowOff>106900</xdr:rowOff>
    </xdr:to>
    <xdr:sp macro="" textlink="">
      <xdr:nvSpPr>
        <xdr:cNvPr id="21" name="四角形吹き出し 20">
          <a:extLst>
            <a:ext uri="{FF2B5EF4-FFF2-40B4-BE49-F238E27FC236}">
              <a16:creationId xmlns:a16="http://schemas.microsoft.com/office/drawing/2014/main" id="{00000000-0008-0000-0A00-000015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21</a:t>
          </a:r>
          <a:r>
            <a:rPr kumimoji="1" lang="ja-JP" altLang="en-US" sz="1400" b="1">
              <a:solidFill>
                <a:schemeClr val="tx1"/>
              </a:solidFill>
            </a:rPr>
            <a:t>～</a:t>
          </a:r>
          <a:r>
            <a:rPr kumimoji="1" lang="en-US" altLang="ja-JP" sz="1400" b="1">
              <a:solidFill>
                <a:schemeClr val="tx1"/>
              </a:solidFill>
            </a:rPr>
            <a:t>22</a:t>
          </a:r>
          <a:r>
            <a:rPr kumimoji="1" lang="ja-JP" altLang="en-US" sz="1400" b="1">
              <a:solidFill>
                <a:schemeClr val="tx1"/>
              </a:solidFill>
            </a:rPr>
            <a:t>個目</a:t>
          </a:r>
        </a:p>
      </xdr:txBody>
    </xdr:sp>
    <xdr:clientData/>
  </xdr:twoCellAnchor>
  <xdr:twoCellAnchor>
    <xdr:from>
      <xdr:col>1</xdr:col>
      <xdr:colOff>95250</xdr:colOff>
      <xdr:row>1009</xdr:row>
      <xdr:rowOff>38101</xdr:rowOff>
    </xdr:from>
    <xdr:to>
      <xdr:col>27</xdr:col>
      <xdr:colOff>9719</xdr:colOff>
      <xdr:row>1011</xdr:row>
      <xdr:rowOff>1</xdr:rowOff>
    </xdr:to>
    <xdr:sp macro="" textlink="">
      <xdr:nvSpPr>
        <xdr:cNvPr id="22" name="四角形吹き出し 21">
          <a:extLst>
            <a:ext uri="{FF2B5EF4-FFF2-40B4-BE49-F238E27FC236}">
              <a16:creationId xmlns:a16="http://schemas.microsoft.com/office/drawing/2014/main" id="{00000000-0008-0000-0A00-000016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24</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921</xdr:row>
      <xdr:rowOff>125561</xdr:rowOff>
    </xdr:from>
    <xdr:to>
      <xdr:col>27</xdr:col>
      <xdr:colOff>19439</xdr:colOff>
      <xdr:row>923</xdr:row>
      <xdr:rowOff>106900</xdr:rowOff>
    </xdr:to>
    <xdr:sp macro="" textlink="">
      <xdr:nvSpPr>
        <xdr:cNvPr id="23" name="四角形吹き出し 22">
          <a:extLst>
            <a:ext uri="{FF2B5EF4-FFF2-40B4-BE49-F238E27FC236}">
              <a16:creationId xmlns:a16="http://schemas.microsoft.com/office/drawing/2014/main" id="{00000000-0008-0000-0A00-000017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23</a:t>
          </a:r>
          <a:r>
            <a:rPr kumimoji="1" lang="ja-JP" altLang="en-US" sz="1400" b="1">
              <a:solidFill>
                <a:schemeClr val="tx1"/>
              </a:solidFill>
            </a:rPr>
            <a:t>～</a:t>
          </a:r>
          <a:r>
            <a:rPr kumimoji="1" lang="en-US" altLang="ja-JP" sz="1400" b="1">
              <a:solidFill>
                <a:schemeClr val="tx1"/>
              </a:solidFill>
            </a:rPr>
            <a:t>24</a:t>
          </a:r>
          <a:r>
            <a:rPr kumimoji="1" lang="ja-JP" altLang="en-US" sz="1400" b="1">
              <a:solidFill>
                <a:schemeClr val="tx1"/>
              </a:solidFill>
            </a:rPr>
            <a:t>個目</a:t>
          </a:r>
        </a:p>
      </xdr:txBody>
    </xdr:sp>
    <xdr:clientData/>
  </xdr:twoCellAnchor>
  <xdr:twoCellAnchor>
    <xdr:from>
      <xdr:col>1</xdr:col>
      <xdr:colOff>95250</xdr:colOff>
      <xdr:row>1101</xdr:row>
      <xdr:rowOff>38101</xdr:rowOff>
    </xdr:from>
    <xdr:to>
      <xdr:col>27</xdr:col>
      <xdr:colOff>9719</xdr:colOff>
      <xdr:row>1103</xdr:row>
      <xdr:rowOff>1</xdr:rowOff>
    </xdr:to>
    <xdr:sp macro="" textlink="">
      <xdr:nvSpPr>
        <xdr:cNvPr id="24" name="四角形吹き出し 23">
          <a:extLst>
            <a:ext uri="{FF2B5EF4-FFF2-40B4-BE49-F238E27FC236}">
              <a16:creationId xmlns:a16="http://schemas.microsoft.com/office/drawing/2014/main" id="{00000000-0008-0000-0A00-000018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26</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1013</xdr:row>
      <xdr:rowOff>125561</xdr:rowOff>
    </xdr:from>
    <xdr:to>
      <xdr:col>27</xdr:col>
      <xdr:colOff>19439</xdr:colOff>
      <xdr:row>1015</xdr:row>
      <xdr:rowOff>106900</xdr:rowOff>
    </xdr:to>
    <xdr:sp macro="" textlink="">
      <xdr:nvSpPr>
        <xdr:cNvPr id="25" name="四角形吹き出し 24">
          <a:extLst>
            <a:ext uri="{FF2B5EF4-FFF2-40B4-BE49-F238E27FC236}">
              <a16:creationId xmlns:a16="http://schemas.microsoft.com/office/drawing/2014/main" id="{00000000-0008-0000-0A00-000019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25</a:t>
          </a:r>
          <a:r>
            <a:rPr kumimoji="1" lang="ja-JP" altLang="en-US" sz="1400" b="1">
              <a:solidFill>
                <a:schemeClr val="tx1"/>
              </a:solidFill>
            </a:rPr>
            <a:t>～</a:t>
          </a:r>
          <a:r>
            <a:rPr kumimoji="1" lang="en-US" altLang="ja-JP" sz="1400" b="1">
              <a:solidFill>
                <a:schemeClr val="tx1"/>
              </a:solidFill>
            </a:rPr>
            <a:t>26</a:t>
          </a:r>
          <a:r>
            <a:rPr kumimoji="1" lang="ja-JP" altLang="en-US" sz="1400" b="1">
              <a:solidFill>
                <a:schemeClr val="tx1"/>
              </a:solidFill>
            </a:rPr>
            <a:t>個目</a:t>
          </a:r>
        </a:p>
      </xdr:txBody>
    </xdr:sp>
    <xdr:clientData/>
  </xdr:twoCellAnchor>
  <xdr:twoCellAnchor>
    <xdr:from>
      <xdr:col>1</xdr:col>
      <xdr:colOff>95250</xdr:colOff>
      <xdr:row>1193</xdr:row>
      <xdr:rowOff>38101</xdr:rowOff>
    </xdr:from>
    <xdr:to>
      <xdr:col>27</xdr:col>
      <xdr:colOff>9719</xdr:colOff>
      <xdr:row>1195</xdr:row>
      <xdr:rowOff>1</xdr:rowOff>
    </xdr:to>
    <xdr:sp macro="" textlink="">
      <xdr:nvSpPr>
        <xdr:cNvPr id="26" name="四角形吹き出し 25">
          <a:extLst>
            <a:ext uri="{FF2B5EF4-FFF2-40B4-BE49-F238E27FC236}">
              <a16:creationId xmlns:a16="http://schemas.microsoft.com/office/drawing/2014/main" id="{00000000-0008-0000-0A00-00001A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28</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1105</xdr:row>
      <xdr:rowOff>125561</xdr:rowOff>
    </xdr:from>
    <xdr:to>
      <xdr:col>27</xdr:col>
      <xdr:colOff>19439</xdr:colOff>
      <xdr:row>1107</xdr:row>
      <xdr:rowOff>106900</xdr:rowOff>
    </xdr:to>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27</a:t>
          </a:r>
          <a:r>
            <a:rPr kumimoji="1" lang="ja-JP" altLang="en-US" sz="1400" b="1">
              <a:solidFill>
                <a:schemeClr val="tx1"/>
              </a:solidFill>
            </a:rPr>
            <a:t>～</a:t>
          </a:r>
          <a:r>
            <a:rPr kumimoji="1" lang="en-US" altLang="ja-JP" sz="1400" b="1">
              <a:solidFill>
                <a:schemeClr val="tx1"/>
              </a:solidFill>
            </a:rPr>
            <a:t>28</a:t>
          </a:r>
          <a:r>
            <a:rPr kumimoji="1" lang="ja-JP" altLang="en-US" sz="1400" b="1">
              <a:solidFill>
                <a:schemeClr val="tx1"/>
              </a:solidFill>
            </a:rPr>
            <a:t>個目</a:t>
          </a:r>
        </a:p>
      </xdr:txBody>
    </xdr:sp>
    <xdr:clientData/>
  </xdr:twoCellAnchor>
  <xdr:twoCellAnchor>
    <xdr:from>
      <xdr:col>1</xdr:col>
      <xdr:colOff>95250</xdr:colOff>
      <xdr:row>1285</xdr:row>
      <xdr:rowOff>38101</xdr:rowOff>
    </xdr:from>
    <xdr:to>
      <xdr:col>27</xdr:col>
      <xdr:colOff>9719</xdr:colOff>
      <xdr:row>1287</xdr:row>
      <xdr:rowOff>1</xdr:rowOff>
    </xdr:to>
    <xdr:sp macro="" textlink="">
      <xdr:nvSpPr>
        <xdr:cNvPr id="28" name="四角形吹き出し 27">
          <a:extLst>
            <a:ext uri="{FF2B5EF4-FFF2-40B4-BE49-F238E27FC236}">
              <a16:creationId xmlns:a16="http://schemas.microsoft.com/office/drawing/2014/main" id="{00000000-0008-0000-0A00-00001C000000}"/>
            </a:ext>
          </a:extLst>
        </xdr:cNvPr>
        <xdr:cNvSpPr/>
      </xdr:nvSpPr>
      <xdr:spPr>
        <a:xfrm>
          <a:off x="241041" y="26018024"/>
          <a:ext cx="3705030" cy="311798"/>
        </a:xfrm>
        <a:prstGeom prst="wedgeRectCallout">
          <a:avLst>
            <a:gd name="adj1" fmla="val -53955"/>
            <a:gd name="adj2" fmla="val -3182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30</a:t>
          </a:r>
          <a:r>
            <a:rPr kumimoji="1" lang="ja-JP" altLang="en-US" sz="1400" b="1">
              <a:solidFill>
                <a:schemeClr val="tx1"/>
              </a:solidFill>
            </a:rPr>
            <a:t>個目は、左「</a:t>
          </a:r>
          <a:r>
            <a:rPr kumimoji="1" lang="en-US" altLang="ja-JP" sz="1400" b="1">
              <a:solidFill>
                <a:schemeClr val="tx1"/>
              </a:solidFill>
            </a:rPr>
            <a:t>+</a:t>
          </a:r>
          <a:r>
            <a:rPr kumimoji="1" lang="ja-JP" altLang="en-US" sz="1400" b="1">
              <a:solidFill>
                <a:schemeClr val="tx1"/>
              </a:solidFill>
            </a:rPr>
            <a:t>」をクリックしてください。</a:t>
          </a:r>
          <a:endParaRPr kumimoji="1" lang="en-US" altLang="ja-JP" sz="1400" b="1">
            <a:solidFill>
              <a:schemeClr val="tx1"/>
            </a:solidFill>
          </a:endParaRPr>
        </a:p>
      </xdr:txBody>
    </xdr:sp>
    <xdr:clientData/>
  </xdr:twoCellAnchor>
  <xdr:twoCellAnchor>
    <xdr:from>
      <xdr:col>1</xdr:col>
      <xdr:colOff>27216</xdr:colOff>
      <xdr:row>1197</xdr:row>
      <xdr:rowOff>125561</xdr:rowOff>
    </xdr:from>
    <xdr:to>
      <xdr:col>27</xdr:col>
      <xdr:colOff>19439</xdr:colOff>
      <xdr:row>1199</xdr:row>
      <xdr:rowOff>106900</xdr:rowOff>
    </xdr:to>
    <xdr:sp macro="" textlink="">
      <xdr:nvSpPr>
        <xdr:cNvPr id="29" name="四角形吹き出し 28">
          <a:extLst>
            <a:ext uri="{FF2B5EF4-FFF2-40B4-BE49-F238E27FC236}">
              <a16:creationId xmlns:a16="http://schemas.microsoft.com/office/drawing/2014/main" id="{00000000-0008-0000-0A00-00001D000000}"/>
            </a:ext>
          </a:extLst>
        </xdr:cNvPr>
        <xdr:cNvSpPr/>
      </xdr:nvSpPr>
      <xdr:spPr>
        <a:xfrm>
          <a:off x="173007" y="10709974"/>
          <a:ext cx="3782784" cy="331237"/>
        </a:xfrm>
        <a:prstGeom prst="wedgeRectCallout">
          <a:avLst>
            <a:gd name="adj1" fmla="val -49831"/>
            <a:gd name="adj2" fmla="val -2050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（五面）</a:t>
          </a:r>
          <a:r>
            <a:rPr kumimoji="1" lang="en-US" altLang="ja-JP" sz="1400" b="1">
              <a:solidFill>
                <a:schemeClr val="tx1"/>
              </a:solidFill>
            </a:rPr>
            <a:t>29</a:t>
          </a:r>
          <a:r>
            <a:rPr kumimoji="1" lang="ja-JP" altLang="en-US" sz="1400" b="1">
              <a:solidFill>
                <a:schemeClr val="tx1"/>
              </a:solidFill>
            </a:rPr>
            <a:t>～</a:t>
          </a:r>
          <a:r>
            <a:rPr kumimoji="1" lang="en-US" altLang="ja-JP" sz="1400" b="1">
              <a:solidFill>
                <a:schemeClr val="tx1"/>
              </a:solidFill>
            </a:rPr>
            <a:t>30</a:t>
          </a:r>
          <a:r>
            <a:rPr kumimoji="1" lang="ja-JP" altLang="en-US" sz="1400" b="1">
              <a:solidFill>
                <a:schemeClr val="tx1"/>
              </a:solidFill>
            </a:rPr>
            <a:t>個目</a:t>
          </a:r>
        </a:p>
      </xdr:txBody>
    </xdr:sp>
    <xdr:clientData/>
  </xdr:twoCellAnchor>
  <xdr:twoCellAnchor>
    <xdr:from>
      <xdr:col>46</xdr:col>
      <xdr:colOff>312385</xdr:colOff>
      <xdr:row>31</xdr:row>
      <xdr:rowOff>130820</xdr:rowOff>
    </xdr:from>
    <xdr:to>
      <xdr:col>51</xdr:col>
      <xdr:colOff>233853</xdr:colOff>
      <xdr:row>34</xdr:row>
      <xdr:rowOff>104775</xdr:rowOff>
    </xdr:to>
    <xdr:sp macro="" textlink="">
      <xdr:nvSpPr>
        <xdr:cNvPr id="30" name="四角形吹き出し 29">
          <a:extLst>
            <a:ext uri="{FF2B5EF4-FFF2-40B4-BE49-F238E27FC236}">
              <a16:creationId xmlns:a16="http://schemas.microsoft.com/office/drawing/2014/main" id="{00000000-0008-0000-0A00-00001E000000}"/>
            </a:ext>
          </a:extLst>
        </xdr:cNvPr>
        <xdr:cNvSpPr/>
      </xdr:nvSpPr>
      <xdr:spPr>
        <a:xfrm>
          <a:off x="6884635" y="3445520"/>
          <a:ext cx="3350468" cy="488305"/>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30</xdr:row>
      <xdr:rowOff>48595</xdr:rowOff>
    </xdr:from>
    <xdr:to>
      <xdr:col>46</xdr:col>
      <xdr:colOff>17110</xdr:colOff>
      <xdr:row>35</xdr:row>
      <xdr:rowOff>135875</xdr:rowOff>
    </xdr:to>
    <xdr:sp macro="" textlink="">
      <xdr:nvSpPr>
        <xdr:cNvPr id="31" name="右中かっこ 30">
          <a:extLst>
            <a:ext uri="{FF2B5EF4-FFF2-40B4-BE49-F238E27FC236}">
              <a16:creationId xmlns:a16="http://schemas.microsoft.com/office/drawing/2014/main" id="{00000000-0008-0000-0A00-00001F000000}"/>
            </a:ext>
          </a:extLst>
        </xdr:cNvPr>
        <xdr:cNvSpPr/>
      </xdr:nvSpPr>
      <xdr:spPr>
        <a:xfrm>
          <a:off x="6609188" y="32559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74</xdr:row>
      <xdr:rowOff>92531</xdr:rowOff>
    </xdr:from>
    <xdr:to>
      <xdr:col>51</xdr:col>
      <xdr:colOff>214415</xdr:colOff>
      <xdr:row>77</xdr:row>
      <xdr:rowOff>123824</xdr:rowOff>
    </xdr:to>
    <xdr:sp macro="" textlink="">
      <xdr:nvSpPr>
        <xdr:cNvPr id="32" name="四角形吹き出し 31">
          <a:extLst>
            <a:ext uri="{FF2B5EF4-FFF2-40B4-BE49-F238E27FC236}">
              <a16:creationId xmlns:a16="http://schemas.microsoft.com/office/drawing/2014/main" id="{00000000-0008-0000-0A00-000020000000}"/>
            </a:ext>
          </a:extLst>
        </xdr:cNvPr>
        <xdr:cNvSpPr/>
      </xdr:nvSpPr>
      <xdr:spPr>
        <a:xfrm>
          <a:off x="6865197" y="7922081"/>
          <a:ext cx="3350468" cy="54564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73</xdr:row>
      <xdr:rowOff>38881</xdr:rowOff>
    </xdr:from>
    <xdr:to>
      <xdr:col>45</xdr:col>
      <xdr:colOff>143463</xdr:colOff>
      <xdr:row>78</xdr:row>
      <xdr:rowOff>126161</xdr:rowOff>
    </xdr:to>
    <xdr:sp macro="" textlink="">
      <xdr:nvSpPr>
        <xdr:cNvPr id="33" name="右中かっこ 32">
          <a:extLst>
            <a:ext uri="{FF2B5EF4-FFF2-40B4-BE49-F238E27FC236}">
              <a16:creationId xmlns:a16="http://schemas.microsoft.com/office/drawing/2014/main" id="{00000000-0008-0000-0A00-000021000000}"/>
            </a:ext>
          </a:extLst>
        </xdr:cNvPr>
        <xdr:cNvSpPr/>
      </xdr:nvSpPr>
      <xdr:spPr>
        <a:xfrm>
          <a:off x="6589750" y="7853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292947</xdr:colOff>
      <xdr:row>123</xdr:row>
      <xdr:rowOff>121295</xdr:rowOff>
    </xdr:from>
    <xdr:to>
      <xdr:col>51</xdr:col>
      <xdr:colOff>214415</xdr:colOff>
      <xdr:row>126</xdr:row>
      <xdr:rowOff>104774</xdr:rowOff>
    </xdr:to>
    <xdr:sp macro="" textlink="">
      <xdr:nvSpPr>
        <xdr:cNvPr id="34" name="四角形吹き出し 33">
          <a:extLst>
            <a:ext uri="{FF2B5EF4-FFF2-40B4-BE49-F238E27FC236}">
              <a16:creationId xmlns:a16="http://schemas.microsoft.com/office/drawing/2014/main" id="{00000000-0008-0000-0A00-000022000000}"/>
            </a:ext>
          </a:extLst>
        </xdr:cNvPr>
        <xdr:cNvSpPr/>
      </xdr:nvSpPr>
      <xdr:spPr>
        <a:xfrm>
          <a:off x="6865197" y="13637270"/>
          <a:ext cx="3350468" cy="497829"/>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29163</xdr:colOff>
      <xdr:row>122</xdr:row>
      <xdr:rowOff>48595</xdr:rowOff>
    </xdr:from>
    <xdr:to>
      <xdr:col>45</xdr:col>
      <xdr:colOff>143463</xdr:colOff>
      <xdr:row>127</xdr:row>
      <xdr:rowOff>135875</xdr:rowOff>
    </xdr:to>
    <xdr:sp macro="" textlink="">
      <xdr:nvSpPr>
        <xdr:cNvPr id="35" name="右中かっこ 34">
          <a:extLst>
            <a:ext uri="{FF2B5EF4-FFF2-40B4-BE49-F238E27FC236}">
              <a16:creationId xmlns:a16="http://schemas.microsoft.com/office/drawing/2014/main" id="{00000000-0008-0000-0A00-000023000000}"/>
            </a:ext>
          </a:extLst>
        </xdr:cNvPr>
        <xdr:cNvSpPr/>
      </xdr:nvSpPr>
      <xdr:spPr>
        <a:xfrm>
          <a:off x="6589750" y="13665457"/>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166</xdr:row>
      <xdr:rowOff>111576</xdr:rowOff>
    </xdr:from>
    <xdr:to>
      <xdr:col>51</xdr:col>
      <xdr:colOff>224134</xdr:colOff>
      <xdr:row>169</xdr:row>
      <xdr:rowOff>95249</xdr:rowOff>
    </xdr:to>
    <xdr:sp macro="" textlink="">
      <xdr:nvSpPr>
        <xdr:cNvPr id="36" name="四角形吹き出し 35">
          <a:extLst>
            <a:ext uri="{FF2B5EF4-FFF2-40B4-BE49-F238E27FC236}">
              <a16:creationId xmlns:a16="http://schemas.microsoft.com/office/drawing/2014/main" id="{00000000-0008-0000-0A00-000024000000}"/>
            </a:ext>
          </a:extLst>
        </xdr:cNvPr>
        <xdr:cNvSpPr/>
      </xdr:nvSpPr>
      <xdr:spPr>
        <a:xfrm>
          <a:off x="6874916" y="18142401"/>
          <a:ext cx="3350468" cy="498023"/>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165</xdr:row>
      <xdr:rowOff>38876</xdr:rowOff>
    </xdr:from>
    <xdr:to>
      <xdr:col>46</xdr:col>
      <xdr:colOff>7391</xdr:colOff>
      <xdr:row>170</xdr:row>
      <xdr:rowOff>126156</xdr:rowOff>
    </xdr:to>
    <xdr:sp macro="" textlink="">
      <xdr:nvSpPr>
        <xdr:cNvPr id="37" name="右中かっこ 36">
          <a:extLst>
            <a:ext uri="{FF2B5EF4-FFF2-40B4-BE49-F238E27FC236}">
              <a16:creationId xmlns:a16="http://schemas.microsoft.com/office/drawing/2014/main" id="{00000000-0008-0000-0A00-000025000000}"/>
            </a:ext>
          </a:extLst>
        </xdr:cNvPr>
        <xdr:cNvSpPr/>
      </xdr:nvSpPr>
      <xdr:spPr>
        <a:xfrm>
          <a:off x="6599469" y="1826272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215</xdr:row>
      <xdr:rowOff>83002</xdr:rowOff>
    </xdr:from>
    <xdr:to>
      <xdr:col>51</xdr:col>
      <xdr:colOff>224134</xdr:colOff>
      <xdr:row>218</xdr:row>
      <xdr:rowOff>133350</xdr:rowOff>
    </xdr:to>
    <xdr:sp macro="" textlink="">
      <xdr:nvSpPr>
        <xdr:cNvPr id="38" name="四角形吹き出し 37">
          <a:extLst>
            <a:ext uri="{FF2B5EF4-FFF2-40B4-BE49-F238E27FC236}">
              <a16:creationId xmlns:a16="http://schemas.microsoft.com/office/drawing/2014/main" id="{00000000-0008-0000-0A00-000026000000}"/>
            </a:ext>
          </a:extLst>
        </xdr:cNvPr>
        <xdr:cNvSpPr/>
      </xdr:nvSpPr>
      <xdr:spPr>
        <a:xfrm>
          <a:off x="6874916" y="23800252"/>
          <a:ext cx="3350468" cy="56469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214</xdr:row>
      <xdr:rowOff>38876</xdr:rowOff>
    </xdr:from>
    <xdr:to>
      <xdr:col>46</xdr:col>
      <xdr:colOff>7391</xdr:colOff>
      <xdr:row>219</xdr:row>
      <xdr:rowOff>126157</xdr:rowOff>
    </xdr:to>
    <xdr:sp macro="" textlink="">
      <xdr:nvSpPr>
        <xdr:cNvPr id="39" name="右中かっこ 38">
          <a:extLst>
            <a:ext uri="{FF2B5EF4-FFF2-40B4-BE49-F238E27FC236}">
              <a16:creationId xmlns:a16="http://schemas.microsoft.com/office/drawing/2014/main" id="{00000000-0008-0000-0A00-000027000000}"/>
            </a:ext>
          </a:extLst>
        </xdr:cNvPr>
        <xdr:cNvSpPr/>
      </xdr:nvSpPr>
      <xdr:spPr>
        <a:xfrm>
          <a:off x="6599469" y="2406520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258</xdr:row>
      <xdr:rowOff>82808</xdr:rowOff>
    </xdr:from>
    <xdr:to>
      <xdr:col>51</xdr:col>
      <xdr:colOff>224134</xdr:colOff>
      <xdr:row>261</xdr:row>
      <xdr:rowOff>114300</xdr:rowOff>
    </xdr:to>
    <xdr:sp macro="" textlink="">
      <xdr:nvSpPr>
        <xdr:cNvPr id="40" name="四角形吹き出し 39">
          <a:extLst>
            <a:ext uri="{FF2B5EF4-FFF2-40B4-BE49-F238E27FC236}">
              <a16:creationId xmlns:a16="http://schemas.microsoft.com/office/drawing/2014/main" id="{00000000-0008-0000-0A00-000028000000}"/>
            </a:ext>
          </a:extLst>
        </xdr:cNvPr>
        <xdr:cNvSpPr/>
      </xdr:nvSpPr>
      <xdr:spPr>
        <a:xfrm>
          <a:off x="6874916" y="28314908"/>
          <a:ext cx="3350468" cy="5458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257</xdr:row>
      <xdr:rowOff>29157</xdr:rowOff>
    </xdr:from>
    <xdr:to>
      <xdr:col>46</xdr:col>
      <xdr:colOff>7391</xdr:colOff>
      <xdr:row>262</xdr:row>
      <xdr:rowOff>116437</xdr:rowOff>
    </xdr:to>
    <xdr:sp macro="" textlink="">
      <xdr:nvSpPr>
        <xdr:cNvPr id="41" name="右中かっこ 40">
          <a:extLst>
            <a:ext uri="{FF2B5EF4-FFF2-40B4-BE49-F238E27FC236}">
              <a16:creationId xmlns:a16="http://schemas.microsoft.com/office/drawing/2014/main" id="{00000000-0008-0000-0A00-000029000000}"/>
            </a:ext>
          </a:extLst>
        </xdr:cNvPr>
        <xdr:cNvSpPr/>
      </xdr:nvSpPr>
      <xdr:spPr>
        <a:xfrm>
          <a:off x="6599469" y="2866247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307</xdr:row>
      <xdr:rowOff>53651</xdr:rowOff>
    </xdr:from>
    <xdr:to>
      <xdr:col>51</xdr:col>
      <xdr:colOff>224134</xdr:colOff>
      <xdr:row>310</xdr:row>
      <xdr:rowOff>85725</xdr:rowOff>
    </xdr:to>
    <xdr:sp macro="" textlink="">
      <xdr:nvSpPr>
        <xdr:cNvPr id="42" name="四角形吹き出し 41">
          <a:extLst>
            <a:ext uri="{FF2B5EF4-FFF2-40B4-BE49-F238E27FC236}">
              <a16:creationId xmlns:a16="http://schemas.microsoft.com/office/drawing/2014/main" id="{00000000-0008-0000-0A00-00002A000000}"/>
            </a:ext>
          </a:extLst>
        </xdr:cNvPr>
        <xdr:cNvSpPr/>
      </xdr:nvSpPr>
      <xdr:spPr>
        <a:xfrm>
          <a:off x="6874916" y="33972176"/>
          <a:ext cx="3350468" cy="546424"/>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306</xdr:row>
      <xdr:rowOff>0</xdr:rowOff>
    </xdr:from>
    <xdr:to>
      <xdr:col>46</xdr:col>
      <xdr:colOff>7391</xdr:colOff>
      <xdr:row>311</xdr:row>
      <xdr:rowOff>87280</xdr:rowOff>
    </xdr:to>
    <xdr:sp macro="" textlink="">
      <xdr:nvSpPr>
        <xdr:cNvPr id="43" name="右中かっこ 42">
          <a:extLst>
            <a:ext uri="{FF2B5EF4-FFF2-40B4-BE49-F238E27FC236}">
              <a16:creationId xmlns:a16="http://schemas.microsoft.com/office/drawing/2014/main" id="{00000000-0008-0000-0A00-00002B000000}"/>
            </a:ext>
          </a:extLst>
        </xdr:cNvPr>
        <xdr:cNvSpPr/>
      </xdr:nvSpPr>
      <xdr:spPr>
        <a:xfrm>
          <a:off x="6599469" y="344357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350</xdr:row>
      <xdr:rowOff>73089</xdr:rowOff>
    </xdr:from>
    <xdr:to>
      <xdr:col>51</xdr:col>
      <xdr:colOff>224133</xdr:colOff>
      <xdr:row>353</xdr:row>
      <xdr:rowOff>104775</xdr:rowOff>
    </xdr:to>
    <xdr:sp macro="" textlink="">
      <xdr:nvSpPr>
        <xdr:cNvPr id="44" name="四角形吹き出し 43">
          <a:extLst>
            <a:ext uri="{FF2B5EF4-FFF2-40B4-BE49-F238E27FC236}">
              <a16:creationId xmlns:a16="http://schemas.microsoft.com/office/drawing/2014/main" id="{00000000-0008-0000-0A00-00002C000000}"/>
            </a:ext>
          </a:extLst>
        </xdr:cNvPr>
        <xdr:cNvSpPr/>
      </xdr:nvSpPr>
      <xdr:spPr>
        <a:xfrm>
          <a:off x="6874915" y="38506464"/>
          <a:ext cx="3350468" cy="5460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349</xdr:row>
      <xdr:rowOff>19438</xdr:rowOff>
    </xdr:from>
    <xdr:to>
      <xdr:col>46</xdr:col>
      <xdr:colOff>7390</xdr:colOff>
      <xdr:row>354</xdr:row>
      <xdr:rowOff>106718</xdr:rowOff>
    </xdr:to>
    <xdr:sp macro="" textlink="">
      <xdr:nvSpPr>
        <xdr:cNvPr id="45" name="右中かっこ 44">
          <a:extLst>
            <a:ext uri="{FF2B5EF4-FFF2-40B4-BE49-F238E27FC236}">
              <a16:creationId xmlns:a16="http://schemas.microsoft.com/office/drawing/2014/main" id="{00000000-0008-0000-0A00-00002D000000}"/>
            </a:ext>
          </a:extLst>
        </xdr:cNvPr>
        <xdr:cNvSpPr/>
      </xdr:nvSpPr>
      <xdr:spPr>
        <a:xfrm>
          <a:off x="6599468" y="3906221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399</xdr:row>
      <xdr:rowOff>82614</xdr:rowOff>
    </xdr:from>
    <xdr:to>
      <xdr:col>51</xdr:col>
      <xdr:colOff>224132</xdr:colOff>
      <xdr:row>402</xdr:row>
      <xdr:rowOff>76200</xdr:rowOff>
    </xdr:to>
    <xdr:sp macro="" textlink="">
      <xdr:nvSpPr>
        <xdr:cNvPr id="46" name="四角形吹き出し 45">
          <a:extLst>
            <a:ext uri="{FF2B5EF4-FFF2-40B4-BE49-F238E27FC236}">
              <a16:creationId xmlns:a16="http://schemas.microsoft.com/office/drawing/2014/main" id="{00000000-0008-0000-0A00-00002E000000}"/>
            </a:ext>
          </a:extLst>
        </xdr:cNvPr>
        <xdr:cNvSpPr/>
      </xdr:nvSpPr>
      <xdr:spPr>
        <a:xfrm>
          <a:off x="6874914" y="44202414"/>
          <a:ext cx="3350468" cy="5079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398</xdr:row>
      <xdr:rowOff>19438</xdr:rowOff>
    </xdr:from>
    <xdr:to>
      <xdr:col>46</xdr:col>
      <xdr:colOff>7389</xdr:colOff>
      <xdr:row>403</xdr:row>
      <xdr:rowOff>106718</xdr:rowOff>
    </xdr:to>
    <xdr:sp macro="" textlink="">
      <xdr:nvSpPr>
        <xdr:cNvPr id="47" name="右中かっこ 46">
          <a:extLst>
            <a:ext uri="{FF2B5EF4-FFF2-40B4-BE49-F238E27FC236}">
              <a16:creationId xmlns:a16="http://schemas.microsoft.com/office/drawing/2014/main" id="{00000000-0008-0000-0A00-00002F000000}"/>
            </a:ext>
          </a:extLst>
        </xdr:cNvPr>
        <xdr:cNvSpPr/>
      </xdr:nvSpPr>
      <xdr:spPr>
        <a:xfrm>
          <a:off x="6599467" y="4486469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442</xdr:row>
      <xdr:rowOff>63563</xdr:rowOff>
    </xdr:from>
    <xdr:to>
      <xdr:col>51</xdr:col>
      <xdr:colOff>224134</xdr:colOff>
      <xdr:row>445</xdr:row>
      <xdr:rowOff>104774</xdr:rowOff>
    </xdr:to>
    <xdr:sp macro="" textlink="">
      <xdr:nvSpPr>
        <xdr:cNvPr id="48" name="四角形吹き出し 47">
          <a:extLst>
            <a:ext uri="{FF2B5EF4-FFF2-40B4-BE49-F238E27FC236}">
              <a16:creationId xmlns:a16="http://schemas.microsoft.com/office/drawing/2014/main" id="{00000000-0008-0000-0A00-000030000000}"/>
            </a:ext>
          </a:extLst>
        </xdr:cNvPr>
        <xdr:cNvSpPr/>
      </xdr:nvSpPr>
      <xdr:spPr>
        <a:xfrm>
          <a:off x="6874916" y="48698213"/>
          <a:ext cx="3350468" cy="555561"/>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441</xdr:row>
      <xdr:rowOff>19438</xdr:rowOff>
    </xdr:from>
    <xdr:to>
      <xdr:col>46</xdr:col>
      <xdr:colOff>7391</xdr:colOff>
      <xdr:row>446</xdr:row>
      <xdr:rowOff>106718</xdr:rowOff>
    </xdr:to>
    <xdr:sp macro="" textlink="">
      <xdr:nvSpPr>
        <xdr:cNvPr id="49" name="右中かっこ 48">
          <a:extLst>
            <a:ext uri="{FF2B5EF4-FFF2-40B4-BE49-F238E27FC236}">
              <a16:creationId xmlns:a16="http://schemas.microsoft.com/office/drawing/2014/main" id="{00000000-0008-0000-0A00-000031000000}"/>
            </a:ext>
          </a:extLst>
        </xdr:cNvPr>
        <xdr:cNvSpPr/>
      </xdr:nvSpPr>
      <xdr:spPr>
        <a:xfrm>
          <a:off x="6599469" y="4947168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491</xdr:row>
      <xdr:rowOff>149677</xdr:rowOff>
    </xdr:from>
    <xdr:to>
      <xdr:col>51</xdr:col>
      <xdr:colOff>224134</xdr:colOff>
      <xdr:row>495</xdr:row>
      <xdr:rowOff>9525</xdr:rowOff>
    </xdr:to>
    <xdr:sp macro="" textlink="">
      <xdr:nvSpPr>
        <xdr:cNvPr id="50" name="四角形吹き出し 49">
          <a:extLst>
            <a:ext uri="{FF2B5EF4-FFF2-40B4-BE49-F238E27FC236}">
              <a16:creationId xmlns:a16="http://schemas.microsoft.com/office/drawing/2014/main" id="{00000000-0008-0000-0A00-000032000000}"/>
            </a:ext>
          </a:extLst>
        </xdr:cNvPr>
        <xdr:cNvSpPr/>
      </xdr:nvSpPr>
      <xdr:spPr>
        <a:xfrm>
          <a:off x="6874916" y="54470752"/>
          <a:ext cx="3350468" cy="545648"/>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490</xdr:row>
      <xdr:rowOff>38876</xdr:rowOff>
    </xdr:from>
    <xdr:to>
      <xdr:col>46</xdr:col>
      <xdr:colOff>7391</xdr:colOff>
      <xdr:row>495</xdr:row>
      <xdr:rowOff>126156</xdr:rowOff>
    </xdr:to>
    <xdr:sp macro="" textlink="">
      <xdr:nvSpPr>
        <xdr:cNvPr id="51" name="右中かっこ 50">
          <a:extLst>
            <a:ext uri="{FF2B5EF4-FFF2-40B4-BE49-F238E27FC236}">
              <a16:creationId xmlns:a16="http://schemas.microsoft.com/office/drawing/2014/main" id="{00000000-0008-0000-0A00-000033000000}"/>
            </a:ext>
          </a:extLst>
        </xdr:cNvPr>
        <xdr:cNvSpPr/>
      </xdr:nvSpPr>
      <xdr:spPr>
        <a:xfrm>
          <a:off x="6599469" y="552935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302663</xdr:colOff>
      <xdr:row>534</xdr:row>
      <xdr:rowOff>82807</xdr:rowOff>
    </xdr:from>
    <xdr:to>
      <xdr:col>51</xdr:col>
      <xdr:colOff>224131</xdr:colOff>
      <xdr:row>537</xdr:row>
      <xdr:rowOff>123824</xdr:rowOff>
    </xdr:to>
    <xdr:sp macro="" textlink="">
      <xdr:nvSpPr>
        <xdr:cNvPr id="52" name="四角形吹き出し 51">
          <a:extLst>
            <a:ext uri="{FF2B5EF4-FFF2-40B4-BE49-F238E27FC236}">
              <a16:creationId xmlns:a16="http://schemas.microsoft.com/office/drawing/2014/main" id="{00000000-0008-0000-0A00-000034000000}"/>
            </a:ext>
          </a:extLst>
        </xdr:cNvPr>
        <xdr:cNvSpPr/>
      </xdr:nvSpPr>
      <xdr:spPr>
        <a:xfrm>
          <a:off x="6874913" y="58918732"/>
          <a:ext cx="3350468" cy="5553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38879</xdr:colOff>
      <xdr:row>533</xdr:row>
      <xdr:rowOff>29157</xdr:rowOff>
    </xdr:from>
    <xdr:to>
      <xdr:col>46</xdr:col>
      <xdr:colOff>7388</xdr:colOff>
      <xdr:row>538</xdr:row>
      <xdr:rowOff>116437</xdr:rowOff>
    </xdr:to>
    <xdr:sp macro="" textlink="">
      <xdr:nvSpPr>
        <xdr:cNvPr id="53" name="右中かっこ 52">
          <a:extLst>
            <a:ext uri="{FF2B5EF4-FFF2-40B4-BE49-F238E27FC236}">
              <a16:creationId xmlns:a16="http://schemas.microsoft.com/office/drawing/2014/main" id="{00000000-0008-0000-0A00-000035000000}"/>
            </a:ext>
          </a:extLst>
        </xdr:cNvPr>
        <xdr:cNvSpPr/>
      </xdr:nvSpPr>
      <xdr:spPr>
        <a:xfrm>
          <a:off x="6599466" y="5989086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583</xdr:row>
      <xdr:rowOff>54039</xdr:rowOff>
    </xdr:from>
    <xdr:to>
      <xdr:col>51</xdr:col>
      <xdr:colOff>224132</xdr:colOff>
      <xdr:row>586</xdr:row>
      <xdr:rowOff>123825</xdr:rowOff>
    </xdr:to>
    <xdr:sp macro="" textlink="">
      <xdr:nvSpPr>
        <xdr:cNvPr id="54" name="四角形吹き出し 53">
          <a:extLst>
            <a:ext uri="{FF2B5EF4-FFF2-40B4-BE49-F238E27FC236}">
              <a16:creationId xmlns:a16="http://schemas.microsoft.com/office/drawing/2014/main" id="{00000000-0008-0000-0A00-000036000000}"/>
            </a:ext>
          </a:extLst>
        </xdr:cNvPr>
        <xdr:cNvSpPr/>
      </xdr:nvSpPr>
      <xdr:spPr>
        <a:xfrm>
          <a:off x="6874914" y="64576389"/>
          <a:ext cx="3350468" cy="584136"/>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582</xdr:row>
      <xdr:rowOff>19438</xdr:rowOff>
    </xdr:from>
    <xdr:to>
      <xdr:col>46</xdr:col>
      <xdr:colOff>7389</xdr:colOff>
      <xdr:row>587</xdr:row>
      <xdr:rowOff>106718</xdr:rowOff>
    </xdr:to>
    <xdr:sp macro="" textlink="">
      <xdr:nvSpPr>
        <xdr:cNvPr id="55" name="右中かっこ 54">
          <a:extLst>
            <a:ext uri="{FF2B5EF4-FFF2-40B4-BE49-F238E27FC236}">
              <a16:creationId xmlns:a16="http://schemas.microsoft.com/office/drawing/2014/main" id="{00000000-0008-0000-0A00-000037000000}"/>
            </a:ext>
          </a:extLst>
        </xdr:cNvPr>
        <xdr:cNvSpPr/>
      </xdr:nvSpPr>
      <xdr:spPr>
        <a:xfrm>
          <a:off x="6599467" y="6568362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302664</xdr:colOff>
      <xdr:row>626</xdr:row>
      <xdr:rowOff>101857</xdr:rowOff>
    </xdr:from>
    <xdr:to>
      <xdr:col>51</xdr:col>
      <xdr:colOff>224132</xdr:colOff>
      <xdr:row>629</xdr:row>
      <xdr:rowOff>66674</xdr:rowOff>
    </xdr:to>
    <xdr:sp macro="" textlink="">
      <xdr:nvSpPr>
        <xdr:cNvPr id="56" name="四角形吹き出し 55">
          <a:extLst>
            <a:ext uri="{FF2B5EF4-FFF2-40B4-BE49-F238E27FC236}">
              <a16:creationId xmlns:a16="http://schemas.microsoft.com/office/drawing/2014/main" id="{00000000-0008-0000-0A00-000038000000}"/>
            </a:ext>
          </a:extLst>
        </xdr:cNvPr>
        <xdr:cNvSpPr/>
      </xdr:nvSpPr>
      <xdr:spPr>
        <a:xfrm>
          <a:off x="6874914" y="6913905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38880</xdr:colOff>
      <xdr:row>625</xdr:row>
      <xdr:rowOff>29157</xdr:rowOff>
    </xdr:from>
    <xdr:to>
      <xdr:col>46</xdr:col>
      <xdr:colOff>7389</xdr:colOff>
      <xdr:row>630</xdr:row>
      <xdr:rowOff>116437</xdr:rowOff>
    </xdr:to>
    <xdr:sp macro="" textlink="">
      <xdr:nvSpPr>
        <xdr:cNvPr id="57" name="右中かっこ 56">
          <a:extLst>
            <a:ext uri="{FF2B5EF4-FFF2-40B4-BE49-F238E27FC236}">
              <a16:creationId xmlns:a16="http://schemas.microsoft.com/office/drawing/2014/main" id="{00000000-0008-0000-0A00-000039000000}"/>
            </a:ext>
          </a:extLst>
        </xdr:cNvPr>
        <xdr:cNvSpPr/>
      </xdr:nvSpPr>
      <xdr:spPr>
        <a:xfrm>
          <a:off x="6599467" y="7030033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302665</xdr:colOff>
      <xdr:row>675</xdr:row>
      <xdr:rowOff>63757</xdr:rowOff>
    </xdr:from>
    <xdr:to>
      <xdr:col>51</xdr:col>
      <xdr:colOff>224133</xdr:colOff>
      <xdr:row>678</xdr:row>
      <xdr:rowOff>123824</xdr:rowOff>
    </xdr:to>
    <xdr:sp macro="" textlink="">
      <xdr:nvSpPr>
        <xdr:cNvPr id="58" name="四角形吹き出し 57">
          <a:extLst>
            <a:ext uri="{FF2B5EF4-FFF2-40B4-BE49-F238E27FC236}">
              <a16:creationId xmlns:a16="http://schemas.microsoft.com/office/drawing/2014/main" id="{00000000-0008-0000-0A00-00003A000000}"/>
            </a:ext>
          </a:extLst>
        </xdr:cNvPr>
        <xdr:cNvSpPr/>
      </xdr:nvSpPr>
      <xdr:spPr>
        <a:xfrm>
          <a:off x="6874915" y="74787382"/>
          <a:ext cx="3350468" cy="5744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38881</xdr:colOff>
      <xdr:row>674</xdr:row>
      <xdr:rowOff>29157</xdr:rowOff>
    </xdr:from>
    <xdr:to>
      <xdr:col>46</xdr:col>
      <xdr:colOff>7390</xdr:colOff>
      <xdr:row>679</xdr:row>
      <xdr:rowOff>116437</xdr:rowOff>
    </xdr:to>
    <xdr:sp macro="" textlink="">
      <xdr:nvSpPr>
        <xdr:cNvPr id="59" name="右中かっこ 58">
          <a:extLst>
            <a:ext uri="{FF2B5EF4-FFF2-40B4-BE49-F238E27FC236}">
              <a16:creationId xmlns:a16="http://schemas.microsoft.com/office/drawing/2014/main" id="{00000000-0008-0000-0A00-00003B000000}"/>
            </a:ext>
          </a:extLst>
        </xdr:cNvPr>
        <xdr:cNvSpPr/>
      </xdr:nvSpPr>
      <xdr:spPr>
        <a:xfrm>
          <a:off x="6599468" y="7610280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302666</xdr:colOff>
      <xdr:row>718</xdr:row>
      <xdr:rowOff>82808</xdr:rowOff>
    </xdr:from>
    <xdr:to>
      <xdr:col>51</xdr:col>
      <xdr:colOff>224134</xdr:colOff>
      <xdr:row>721</xdr:row>
      <xdr:rowOff>95250</xdr:rowOff>
    </xdr:to>
    <xdr:sp macro="" textlink="">
      <xdr:nvSpPr>
        <xdr:cNvPr id="60" name="四角形吹き出し 59">
          <a:extLst>
            <a:ext uri="{FF2B5EF4-FFF2-40B4-BE49-F238E27FC236}">
              <a16:creationId xmlns:a16="http://schemas.microsoft.com/office/drawing/2014/main" id="{00000000-0008-0000-0A00-00003C000000}"/>
            </a:ext>
          </a:extLst>
        </xdr:cNvPr>
        <xdr:cNvSpPr/>
      </xdr:nvSpPr>
      <xdr:spPr>
        <a:xfrm>
          <a:off x="6874916" y="79321283"/>
          <a:ext cx="3350468" cy="5267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38882</xdr:colOff>
      <xdr:row>717</xdr:row>
      <xdr:rowOff>29157</xdr:rowOff>
    </xdr:from>
    <xdr:to>
      <xdr:col>46</xdr:col>
      <xdr:colOff>7391</xdr:colOff>
      <xdr:row>722</xdr:row>
      <xdr:rowOff>116437</xdr:rowOff>
    </xdr:to>
    <xdr:sp macro="" textlink="">
      <xdr:nvSpPr>
        <xdr:cNvPr id="61" name="右中かっこ 60">
          <a:extLst>
            <a:ext uri="{FF2B5EF4-FFF2-40B4-BE49-F238E27FC236}">
              <a16:creationId xmlns:a16="http://schemas.microsoft.com/office/drawing/2014/main" id="{00000000-0008-0000-0A00-00003D000000}"/>
            </a:ext>
          </a:extLst>
        </xdr:cNvPr>
        <xdr:cNvSpPr/>
      </xdr:nvSpPr>
      <xdr:spPr>
        <a:xfrm>
          <a:off x="6599469" y="80709795"/>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312382</xdr:colOff>
      <xdr:row>767</xdr:row>
      <xdr:rowOff>82807</xdr:rowOff>
    </xdr:from>
    <xdr:to>
      <xdr:col>51</xdr:col>
      <xdr:colOff>233850</xdr:colOff>
      <xdr:row>770</xdr:row>
      <xdr:rowOff>104774</xdr:rowOff>
    </xdr:to>
    <xdr:sp macro="" textlink="">
      <xdr:nvSpPr>
        <xdr:cNvPr id="62" name="四角形吹き出し 61">
          <a:extLst>
            <a:ext uri="{FF2B5EF4-FFF2-40B4-BE49-F238E27FC236}">
              <a16:creationId xmlns:a16="http://schemas.microsoft.com/office/drawing/2014/main" id="{00000000-0008-0000-0A00-00003E000000}"/>
            </a:ext>
          </a:extLst>
        </xdr:cNvPr>
        <xdr:cNvSpPr/>
      </xdr:nvSpPr>
      <xdr:spPr>
        <a:xfrm>
          <a:off x="6884632" y="85007707"/>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48598</xdr:colOff>
      <xdr:row>766</xdr:row>
      <xdr:rowOff>29157</xdr:rowOff>
    </xdr:from>
    <xdr:to>
      <xdr:col>46</xdr:col>
      <xdr:colOff>17107</xdr:colOff>
      <xdr:row>771</xdr:row>
      <xdr:rowOff>116437</xdr:rowOff>
    </xdr:to>
    <xdr:sp macro="" textlink="">
      <xdr:nvSpPr>
        <xdr:cNvPr id="63" name="右中かっこ 62">
          <a:extLst>
            <a:ext uri="{FF2B5EF4-FFF2-40B4-BE49-F238E27FC236}">
              <a16:creationId xmlns:a16="http://schemas.microsoft.com/office/drawing/2014/main" id="{00000000-0008-0000-0A00-00003F000000}"/>
            </a:ext>
          </a:extLst>
        </xdr:cNvPr>
        <xdr:cNvSpPr/>
      </xdr:nvSpPr>
      <xdr:spPr>
        <a:xfrm>
          <a:off x="6609185" y="8651226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810</xdr:row>
      <xdr:rowOff>101857</xdr:rowOff>
    </xdr:from>
    <xdr:to>
      <xdr:col>51</xdr:col>
      <xdr:colOff>233853</xdr:colOff>
      <xdr:row>813</xdr:row>
      <xdr:rowOff>66674</xdr:rowOff>
    </xdr:to>
    <xdr:sp macro="" textlink="">
      <xdr:nvSpPr>
        <xdr:cNvPr id="64" name="四角形吹き出し 63">
          <a:extLst>
            <a:ext uri="{FF2B5EF4-FFF2-40B4-BE49-F238E27FC236}">
              <a16:creationId xmlns:a16="http://schemas.microsoft.com/office/drawing/2014/main" id="{00000000-0008-0000-0A00-000040000000}"/>
            </a:ext>
          </a:extLst>
        </xdr:cNvPr>
        <xdr:cNvSpPr/>
      </xdr:nvSpPr>
      <xdr:spPr>
        <a:xfrm>
          <a:off x="6884635" y="895416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809</xdr:row>
      <xdr:rowOff>29157</xdr:rowOff>
    </xdr:from>
    <xdr:to>
      <xdr:col>46</xdr:col>
      <xdr:colOff>17110</xdr:colOff>
      <xdr:row>814</xdr:row>
      <xdr:rowOff>116437</xdr:rowOff>
    </xdr:to>
    <xdr:sp macro="" textlink="">
      <xdr:nvSpPr>
        <xdr:cNvPr id="65" name="右中かっこ 64">
          <a:extLst>
            <a:ext uri="{FF2B5EF4-FFF2-40B4-BE49-F238E27FC236}">
              <a16:creationId xmlns:a16="http://schemas.microsoft.com/office/drawing/2014/main" id="{00000000-0008-0000-0A00-000041000000}"/>
            </a:ext>
          </a:extLst>
        </xdr:cNvPr>
        <xdr:cNvSpPr/>
      </xdr:nvSpPr>
      <xdr:spPr>
        <a:xfrm>
          <a:off x="6609188" y="91119259"/>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859</xdr:row>
      <xdr:rowOff>92333</xdr:rowOff>
    </xdr:from>
    <xdr:to>
      <xdr:col>51</xdr:col>
      <xdr:colOff>233852</xdr:colOff>
      <xdr:row>862</xdr:row>
      <xdr:rowOff>76200</xdr:rowOff>
    </xdr:to>
    <xdr:sp macro="" textlink="">
      <xdr:nvSpPr>
        <xdr:cNvPr id="66" name="四角形吹き出し 65">
          <a:extLst>
            <a:ext uri="{FF2B5EF4-FFF2-40B4-BE49-F238E27FC236}">
              <a16:creationId xmlns:a16="http://schemas.microsoft.com/office/drawing/2014/main" id="{00000000-0008-0000-0A00-000042000000}"/>
            </a:ext>
          </a:extLst>
        </xdr:cNvPr>
        <xdr:cNvSpPr/>
      </xdr:nvSpPr>
      <xdr:spPr>
        <a:xfrm>
          <a:off x="6884634" y="95218508"/>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858</xdr:row>
      <xdr:rowOff>29157</xdr:rowOff>
    </xdr:from>
    <xdr:to>
      <xdr:col>46</xdr:col>
      <xdr:colOff>17109</xdr:colOff>
      <xdr:row>863</xdr:row>
      <xdr:rowOff>116438</xdr:rowOff>
    </xdr:to>
    <xdr:sp macro="" textlink="">
      <xdr:nvSpPr>
        <xdr:cNvPr id="67" name="右中かっこ 66">
          <a:extLst>
            <a:ext uri="{FF2B5EF4-FFF2-40B4-BE49-F238E27FC236}">
              <a16:creationId xmlns:a16="http://schemas.microsoft.com/office/drawing/2014/main" id="{00000000-0008-0000-0A00-000043000000}"/>
            </a:ext>
          </a:extLst>
        </xdr:cNvPr>
        <xdr:cNvSpPr/>
      </xdr:nvSpPr>
      <xdr:spPr>
        <a:xfrm>
          <a:off x="6609187" y="96921734"/>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902</xdr:row>
      <xdr:rowOff>111382</xdr:rowOff>
    </xdr:from>
    <xdr:to>
      <xdr:col>51</xdr:col>
      <xdr:colOff>233853</xdr:colOff>
      <xdr:row>905</xdr:row>
      <xdr:rowOff>76199</xdr:rowOff>
    </xdr:to>
    <xdr:sp macro="" textlink="">
      <xdr:nvSpPr>
        <xdr:cNvPr id="68" name="四角形吹き出し 67">
          <a:extLst>
            <a:ext uri="{FF2B5EF4-FFF2-40B4-BE49-F238E27FC236}">
              <a16:creationId xmlns:a16="http://schemas.microsoft.com/office/drawing/2014/main" id="{00000000-0008-0000-0A00-000044000000}"/>
            </a:ext>
          </a:extLst>
        </xdr:cNvPr>
        <xdr:cNvSpPr/>
      </xdr:nvSpPr>
      <xdr:spPr>
        <a:xfrm>
          <a:off x="6884635" y="99752407"/>
          <a:ext cx="3350468" cy="4791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901</xdr:row>
      <xdr:rowOff>29157</xdr:rowOff>
    </xdr:from>
    <xdr:to>
      <xdr:col>46</xdr:col>
      <xdr:colOff>17110</xdr:colOff>
      <xdr:row>906</xdr:row>
      <xdr:rowOff>116437</xdr:rowOff>
    </xdr:to>
    <xdr:sp macro="" textlink="">
      <xdr:nvSpPr>
        <xdr:cNvPr id="69" name="右中かっこ 68">
          <a:extLst>
            <a:ext uri="{FF2B5EF4-FFF2-40B4-BE49-F238E27FC236}">
              <a16:creationId xmlns:a16="http://schemas.microsoft.com/office/drawing/2014/main" id="{00000000-0008-0000-0A00-000045000000}"/>
            </a:ext>
          </a:extLst>
        </xdr:cNvPr>
        <xdr:cNvSpPr/>
      </xdr:nvSpPr>
      <xdr:spPr>
        <a:xfrm>
          <a:off x="6609188" y="101528723"/>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951</xdr:row>
      <xdr:rowOff>111383</xdr:rowOff>
    </xdr:from>
    <xdr:to>
      <xdr:col>51</xdr:col>
      <xdr:colOff>233853</xdr:colOff>
      <xdr:row>954</xdr:row>
      <xdr:rowOff>66675</xdr:rowOff>
    </xdr:to>
    <xdr:sp macro="" textlink="">
      <xdr:nvSpPr>
        <xdr:cNvPr id="70" name="四角形吹き出し 69">
          <a:extLst>
            <a:ext uri="{FF2B5EF4-FFF2-40B4-BE49-F238E27FC236}">
              <a16:creationId xmlns:a16="http://schemas.microsoft.com/office/drawing/2014/main" id="{00000000-0008-0000-0A00-000046000000}"/>
            </a:ext>
          </a:extLst>
        </xdr:cNvPr>
        <xdr:cNvSpPr/>
      </xdr:nvSpPr>
      <xdr:spPr>
        <a:xfrm>
          <a:off x="6884635" y="105438833"/>
          <a:ext cx="3350468" cy="4696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950</xdr:row>
      <xdr:rowOff>29157</xdr:rowOff>
    </xdr:from>
    <xdr:to>
      <xdr:col>46</xdr:col>
      <xdr:colOff>17110</xdr:colOff>
      <xdr:row>955</xdr:row>
      <xdr:rowOff>116437</xdr:rowOff>
    </xdr:to>
    <xdr:sp macro="" textlink="">
      <xdr:nvSpPr>
        <xdr:cNvPr id="71" name="右中かっこ 70">
          <a:extLst>
            <a:ext uri="{FF2B5EF4-FFF2-40B4-BE49-F238E27FC236}">
              <a16:creationId xmlns:a16="http://schemas.microsoft.com/office/drawing/2014/main" id="{00000000-0008-0000-0A00-000047000000}"/>
            </a:ext>
          </a:extLst>
        </xdr:cNvPr>
        <xdr:cNvSpPr/>
      </xdr:nvSpPr>
      <xdr:spPr>
        <a:xfrm>
          <a:off x="6609188" y="10733119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994</xdr:row>
      <xdr:rowOff>101858</xdr:rowOff>
    </xdr:from>
    <xdr:to>
      <xdr:col>51</xdr:col>
      <xdr:colOff>233853</xdr:colOff>
      <xdr:row>997</xdr:row>
      <xdr:rowOff>76200</xdr:rowOff>
    </xdr:to>
    <xdr:sp macro="" textlink="">
      <xdr:nvSpPr>
        <xdr:cNvPr id="72" name="四角形吹き出し 71">
          <a:extLst>
            <a:ext uri="{FF2B5EF4-FFF2-40B4-BE49-F238E27FC236}">
              <a16:creationId xmlns:a16="http://schemas.microsoft.com/office/drawing/2014/main" id="{00000000-0008-0000-0A00-000048000000}"/>
            </a:ext>
          </a:extLst>
        </xdr:cNvPr>
        <xdr:cNvSpPr/>
      </xdr:nvSpPr>
      <xdr:spPr>
        <a:xfrm>
          <a:off x="6884635" y="109944158"/>
          <a:ext cx="3350468" cy="48869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993</xdr:row>
      <xdr:rowOff>29157</xdr:rowOff>
    </xdr:from>
    <xdr:to>
      <xdr:col>46</xdr:col>
      <xdr:colOff>17110</xdr:colOff>
      <xdr:row>998</xdr:row>
      <xdr:rowOff>116437</xdr:rowOff>
    </xdr:to>
    <xdr:sp macro="" textlink="">
      <xdr:nvSpPr>
        <xdr:cNvPr id="73" name="右中かっこ 72">
          <a:extLst>
            <a:ext uri="{FF2B5EF4-FFF2-40B4-BE49-F238E27FC236}">
              <a16:creationId xmlns:a16="http://schemas.microsoft.com/office/drawing/2014/main" id="{00000000-0008-0000-0A00-000049000000}"/>
            </a:ext>
          </a:extLst>
        </xdr:cNvPr>
        <xdr:cNvSpPr/>
      </xdr:nvSpPr>
      <xdr:spPr>
        <a:xfrm>
          <a:off x="6609188" y="111938188"/>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1043</xdr:row>
      <xdr:rowOff>82807</xdr:rowOff>
    </xdr:from>
    <xdr:to>
      <xdr:col>51</xdr:col>
      <xdr:colOff>233853</xdr:colOff>
      <xdr:row>1046</xdr:row>
      <xdr:rowOff>85724</xdr:rowOff>
    </xdr:to>
    <xdr:sp macro="" textlink="">
      <xdr:nvSpPr>
        <xdr:cNvPr id="74" name="四角形吹き出し 73">
          <a:extLst>
            <a:ext uri="{FF2B5EF4-FFF2-40B4-BE49-F238E27FC236}">
              <a16:creationId xmlns:a16="http://schemas.microsoft.com/office/drawing/2014/main" id="{00000000-0008-0000-0A00-00004A000000}"/>
            </a:ext>
          </a:extLst>
        </xdr:cNvPr>
        <xdr:cNvSpPr/>
      </xdr:nvSpPr>
      <xdr:spPr>
        <a:xfrm>
          <a:off x="6884635" y="115611532"/>
          <a:ext cx="3350468" cy="51726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1042</xdr:row>
      <xdr:rowOff>29157</xdr:rowOff>
    </xdr:from>
    <xdr:to>
      <xdr:col>46</xdr:col>
      <xdr:colOff>17110</xdr:colOff>
      <xdr:row>1047</xdr:row>
      <xdr:rowOff>116437</xdr:rowOff>
    </xdr:to>
    <xdr:sp macro="" textlink="">
      <xdr:nvSpPr>
        <xdr:cNvPr id="75" name="右中かっこ 74">
          <a:extLst>
            <a:ext uri="{FF2B5EF4-FFF2-40B4-BE49-F238E27FC236}">
              <a16:creationId xmlns:a16="http://schemas.microsoft.com/office/drawing/2014/main" id="{00000000-0008-0000-0A00-00004B000000}"/>
            </a:ext>
          </a:extLst>
        </xdr:cNvPr>
        <xdr:cNvSpPr/>
      </xdr:nvSpPr>
      <xdr:spPr>
        <a:xfrm>
          <a:off x="6609188" y="11774066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1086</xdr:row>
      <xdr:rowOff>82807</xdr:rowOff>
    </xdr:from>
    <xdr:to>
      <xdr:col>51</xdr:col>
      <xdr:colOff>233853</xdr:colOff>
      <xdr:row>1089</xdr:row>
      <xdr:rowOff>104774</xdr:rowOff>
    </xdr:to>
    <xdr:sp macro="" textlink="">
      <xdr:nvSpPr>
        <xdr:cNvPr id="76" name="四角形吹き出し 75">
          <a:extLst>
            <a:ext uri="{FF2B5EF4-FFF2-40B4-BE49-F238E27FC236}">
              <a16:creationId xmlns:a16="http://schemas.microsoft.com/office/drawing/2014/main" id="{00000000-0008-0000-0A00-00004C000000}"/>
            </a:ext>
          </a:extLst>
        </xdr:cNvPr>
        <xdr:cNvSpPr/>
      </xdr:nvSpPr>
      <xdr:spPr>
        <a:xfrm>
          <a:off x="6884635" y="120126382"/>
          <a:ext cx="3350468" cy="5363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1085</xdr:row>
      <xdr:rowOff>29157</xdr:rowOff>
    </xdr:from>
    <xdr:to>
      <xdr:col>46</xdr:col>
      <xdr:colOff>17110</xdr:colOff>
      <xdr:row>1090</xdr:row>
      <xdr:rowOff>116437</xdr:rowOff>
    </xdr:to>
    <xdr:sp macro="" textlink="">
      <xdr:nvSpPr>
        <xdr:cNvPr id="77" name="右中かっこ 76">
          <a:extLst>
            <a:ext uri="{FF2B5EF4-FFF2-40B4-BE49-F238E27FC236}">
              <a16:creationId xmlns:a16="http://schemas.microsoft.com/office/drawing/2014/main" id="{00000000-0008-0000-0A00-00004D000000}"/>
            </a:ext>
          </a:extLst>
        </xdr:cNvPr>
        <xdr:cNvSpPr/>
      </xdr:nvSpPr>
      <xdr:spPr>
        <a:xfrm>
          <a:off x="6609188" y="122347652"/>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312384</xdr:colOff>
      <xdr:row>1135</xdr:row>
      <xdr:rowOff>92332</xdr:rowOff>
    </xdr:from>
    <xdr:to>
      <xdr:col>51</xdr:col>
      <xdr:colOff>233852</xdr:colOff>
      <xdr:row>1138</xdr:row>
      <xdr:rowOff>76199</xdr:rowOff>
    </xdr:to>
    <xdr:sp macro="" textlink="">
      <xdr:nvSpPr>
        <xdr:cNvPr id="78" name="四角形吹き出し 77">
          <a:extLst>
            <a:ext uri="{FF2B5EF4-FFF2-40B4-BE49-F238E27FC236}">
              <a16:creationId xmlns:a16="http://schemas.microsoft.com/office/drawing/2014/main" id="{00000000-0008-0000-0A00-00004E000000}"/>
            </a:ext>
          </a:extLst>
        </xdr:cNvPr>
        <xdr:cNvSpPr/>
      </xdr:nvSpPr>
      <xdr:spPr>
        <a:xfrm>
          <a:off x="6884634" y="125822332"/>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48600</xdr:colOff>
      <xdr:row>1134</xdr:row>
      <xdr:rowOff>29157</xdr:rowOff>
    </xdr:from>
    <xdr:to>
      <xdr:col>46</xdr:col>
      <xdr:colOff>17109</xdr:colOff>
      <xdr:row>1139</xdr:row>
      <xdr:rowOff>116437</xdr:rowOff>
    </xdr:to>
    <xdr:sp macro="" textlink="">
      <xdr:nvSpPr>
        <xdr:cNvPr id="79" name="右中かっこ 78">
          <a:extLst>
            <a:ext uri="{FF2B5EF4-FFF2-40B4-BE49-F238E27FC236}">
              <a16:creationId xmlns:a16="http://schemas.microsoft.com/office/drawing/2014/main" id="{00000000-0008-0000-0A00-00004F000000}"/>
            </a:ext>
          </a:extLst>
        </xdr:cNvPr>
        <xdr:cNvSpPr/>
      </xdr:nvSpPr>
      <xdr:spPr>
        <a:xfrm>
          <a:off x="6609187" y="12815012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1178</xdr:row>
      <xdr:rowOff>73283</xdr:rowOff>
    </xdr:from>
    <xdr:to>
      <xdr:col>51</xdr:col>
      <xdr:colOff>233853</xdr:colOff>
      <xdr:row>1181</xdr:row>
      <xdr:rowOff>142875</xdr:rowOff>
    </xdr:to>
    <xdr:sp macro="" textlink="">
      <xdr:nvSpPr>
        <xdr:cNvPr id="80" name="四角形吹き出し 79">
          <a:extLst>
            <a:ext uri="{FF2B5EF4-FFF2-40B4-BE49-F238E27FC236}">
              <a16:creationId xmlns:a16="http://schemas.microsoft.com/office/drawing/2014/main" id="{00000000-0008-0000-0A00-000050000000}"/>
            </a:ext>
          </a:extLst>
        </xdr:cNvPr>
        <xdr:cNvSpPr/>
      </xdr:nvSpPr>
      <xdr:spPr>
        <a:xfrm>
          <a:off x="6884635" y="130318133"/>
          <a:ext cx="3350468" cy="5839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1177</xdr:row>
      <xdr:rowOff>29157</xdr:rowOff>
    </xdr:from>
    <xdr:to>
      <xdr:col>46</xdr:col>
      <xdr:colOff>17110</xdr:colOff>
      <xdr:row>1182</xdr:row>
      <xdr:rowOff>116437</xdr:rowOff>
    </xdr:to>
    <xdr:sp macro="" textlink="">
      <xdr:nvSpPr>
        <xdr:cNvPr id="81" name="右中かっこ 80">
          <a:extLst>
            <a:ext uri="{FF2B5EF4-FFF2-40B4-BE49-F238E27FC236}">
              <a16:creationId xmlns:a16="http://schemas.microsoft.com/office/drawing/2014/main" id="{00000000-0008-0000-0A00-000051000000}"/>
            </a:ext>
          </a:extLst>
        </xdr:cNvPr>
        <xdr:cNvSpPr/>
      </xdr:nvSpPr>
      <xdr:spPr>
        <a:xfrm>
          <a:off x="6609188" y="132757116"/>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1227</xdr:row>
      <xdr:rowOff>92332</xdr:rowOff>
    </xdr:from>
    <xdr:to>
      <xdr:col>51</xdr:col>
      <xdr:colOff>233853</xdr:colOff>
      <xdr:row>1230</xdr:row>
      <xdr:rowOff>76199</xdr:rowOff>
    </xdr:to>
    <xdr:sp macro="" textlink="">
      <xdr:nvSpPr>
        <xdr:cNvPr id="82" name="四角形吹き出し 81">
          <a:extLst>
            <a:ext uri="{FF2B5EF4-FFF2-40B4-BE49-F238E27FC236}">
              <a16:creationId xmlns:a16="http://schemas.microsoft.com/office/drawing/2014/main" id="{00000000-0008-0000-0A00-000052000000}"/>
            </a:ext>
          </a:extLst>
        </xdr:cNvPr>
        <xdr:cNvSpPr/>
      </xdr:nvSpPr>
      <xdr:spPr>
        <a:xfrm>
          <a:off x="6884635" y="136023607"/>
          <a:ext cx="3350468" cy="498217"/>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1226</xdr:row>
      <xdr:rowOff>29157</xdr:rowOff>
    </xdr:from>
    <xdr:to>
      <xdr:col>46</xdr:col>
      <xdr:colOff>17110</xdr:colOff>
      <xdr:row>1231</xdr:row>
      <xdr:rowOff>116437</xdr:rowOff>
    </xdr:to>
    <xdr:sp macro="" textlink="">
      <xdr:nvSpPr>
        <xdr:cNvPr id="83" name="右中かっこ 82">
          <a:extLst>
            <a:ext uri="{FF2B5EF4-FFF2-40B4-BE49-F238E27FC236}">
              <a16:creationId xmlns:a16="http://schemas.microsoft.com/office/drawing/2014/main" id="{00000000-0008-0000-0A00-000053000000}"/>
            </a:ext>
          </a:extLst>
        </xdr:cNvPr>
        <xdr:cNvSpPr/>
      </xdr:nvSpPr>
      <xdr:spPr>
        <a:xfrm>
          <a:off x="6609188" y="138559591"/>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312385</xdr:colOff>
      <xdr:row>1270</xdr:row>
      <xdr:rowOff>92333</xdr:rowOff>
    </xdr:from>
    <xdr:to>
      <xdr:col>51</xdr:col>
      <xdr:colOff>233853</xdr:colOff>
      <xdr:row>1273</xdr:row>
      <xdr:rowOff>85725</xdr:rowOff>
    </xdr:to>
    <xdr:sp macro="" textlink="">
      <xdr:nvSpPr>
        <xdr:cNvPr id="84" name="四角形吹き出し 83">
          <a:extLst>
            <a:ext uri="{FF2B5EF4-FFF2-40B4-BE49-F238E27FC236}">
              <a16:creationId xmlns:a16="http://schemas.microsoft.com/office/drawing/2014/main" id="{00000000-0008-0000-0A00-000054000000}"/>
            </a:ext>
          </a:extLst>
        </xdr:cNvPr>
        <xdr:cNvSpPr/>
      </xdr:nvSpPr>
      <xdr:spPr>
        <a:xfrm>
          <a:off x="6884635" y="140538458"/>
          <a:ext cx="3350468" cy="507742"/>
        </a:xfrm>
        <a:prstGeom prst="wedgeRectCallout">
          <a:avLst>
            <a:gd name="adj1" fmla="val -56137"/>
            <a:gd name="adj2" fmla="val -161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0">
              <a:solidFill>
                <a:schemeClr val="tx1"/>
              </a:solidFill>
            </a:rPr>
            <a:t>【7.</a:t>
          </a:r>
          <a:r>
            <a:rPr kumimoji="1" lang="ja-JP" altLang="en-US" sz="1000" b="0">
              <a:solidFill>
                <a:schemeClr val="tx1"/>
              </a:solidFill>
            </a:rPr>
            <a:t>用途別床面積</a:t>
          </a:r>
          <a:r>
            <a:rPr kumimoji="1" lang="en-US" altLang="ja-JP" sz="1000" b="0">
              <a:solidFill>
                <a:schemeClr val="tx1"/>
              </a:solidFill>
            </a:rPr>
            <a:t>】</a:t>
          </a:r>
          <a:r>
            <a:rPr kumimoji="1" lang="ja-JP" altLang="en-US" sz="1000" b="0">
              <a:solidFill>
                <a:schemeClr val="tx1"/>
              </a:solidFill>
            </a:rPr>
            <a:t>　「用途」がリストにない場合は手入力</a:t>
          </a:r>
          <a:r>
            <a:rPr kumimoji="1" lang="en-US" altLang="ja-JP" sz="1000" b="0">
              <a:solidFill>
                <a:schemeClr val="tx1"/>
              </a:solidFill>
            </a:rPr>
            <a:t>(</a:t>
          </a:r>
          <a:r>
            <a:rPr kumimoji="1" lang="ja-JP" altLang="en-US" sz="1000" b="0">
              <a:solidFill>
                <a:schemeClr val="tx1"/>
              </a:solidFill>
            </a:rPr>
            <a:t>修正も可</a:t>
          </a:r>
          <a:r>
            <a:rPr kumimoji="1" lang="en-US" altLang="ja-JP" sz="1000" b="0">
              <a:solidFill>
                <a:schemeClr val="tx1"/>
              </a:solidFill>
            </a:rPr>
            <a:t>)</a:t>
          </a:r>
          <a:r>
            <a:rPr kumimoji="1" lang="en-US" altLang="ja-JP" sz="1000" b="1">
              <a:solidFill>
                <a:srgbClr val="FF0000"/>
              </a:solidFill>
            </a:rPr>
            <a:t>※</a:t>
          </a:r>
          <a:r>
            <a:rPr kumimoji="1" lang="ja-JP" altLang="en-US" sz="1000" b="1">
              <a:solidFill>
                <a:srgbClr val="FF0000"/>
              </a:solidFill>
            </a:rPr>
            <a:t>用途コード</a:t>
          </a:r>
          <a:r>
            <a:rPr kumimoji="1" lang="en-US" altLang="ja-JP" sz="800" b="1">
              <a:solidFill>
                <a:srgbClr val="FF0000"/>
              </a:solidFill>
            </a:rPr>
            <a:t>(</a:t>
          </a:r>
          <a:r>
            <a:rPr kumimoji="1" lang="ja-JP" altLang="en-US" sz="800" b="1">
              <a:solidFill>
                <a:srgbClr val="FF0000"/>
              </a:solidFill>
            </a:rPr>
            <a:t>先頭の</a:t>
          </a:r>
          <a:r>
            <a:rPr kumimoji="1" lang="en-US" altLang="ja-JP" sz="800" b="1">
              <a:solidFill>
                <a:srgbClr val="FF0000"/>
              </a:solidFill>
            </a:rPr>
            <a:t>5</a:t>
          </a:r>
          <a:r>
            <a:rPr kumimoji="1" lang="ja-JP" altLang="en-US" sz="800" b="1">
              <a:solidFill>
                <a:srgbClr val="FF0000"/>
              </a:solidFill>
            </a:rPr>
            <a:t>桁</a:t>
          </a:r>
          <a:r>
            <a:rPr kumimoji="1" lang="en-US" altLang="ja-JP" sz="800" b="1">
              <a:solidFill>
                <a:srgbClr val="FF0000"/>
              </a:solidFill>
            </a:rPr>
            <a:t>)</a:t>
          </a:r>
          <a:r>
            <a:rPr kumimoji="1" lang="ja-JP" altLang="en-US" sz="1000" b="1">
              <a:solidFill>
                <a:srgbClr val="FF0000"/>
              </a:solidFill>
            </a:rPr>
            <a:t>は変更しないでください。</a:t>
          </a:r>
        </a:p>
      </xdr:txBody>
    </xdr:sp>
    <xdr:clientData/>
  </xdr:twoCellAnchor>
  <xdr:twoCellAnchor>
    <xdr:from>
      <xdr:col>45</xdr:col>
      <xdr:colOff>48601</xdr:colOff>
      <xdr:row>1269</xdr:row>
      <xdr:rowOff>29157</xdr:rowOff>
    </xdr:from>
    <xdr:to>
      <xdr:col>46</xdr:col>
      <xdr:colOff>17110</xdr:colOff>
      <xdr:row>1274</xdr:row>
      <xdr:rowOff>116437</xdr:rowOff>
    </xdr:to>
    <xdr:sp macro="" textlink="">
      <xdr:nvSpPr>
        <xdr:cNvPr id="85" name="右中かっこ 84">
          <a:extLst>
            <a:ext uri="{FF2B5EF4-FFF2-40B4-BE49-F238E27FC236}">
              <a16:creationId xmlns:a16="http://schemas.microsoft.com/office/drawing/2014/main" id="{00000000-0008-0000-0A00-000055000000}"/>
            </a:ext>
          </a:extLst>
        </xdr:cNvPr>
        <xdr:cNvSpPr/>
      </xdr:nvSpPr>
      <xdr:spPr>
        <a:xfrm>
          <a:off x="6609188" y="143166580"/>
          <a:ext cx="114300" cy="962025"/>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389992</xdr:colOff>
      <xdr:row>42</xdr:row>
      <xdr:rowOff>19438</xdr:rowOff>
    </xdr:from>
    <xdr:to>
      <xdr:col>51</xdr:col>
      <xdr:colOff>254310</xdr:colOff>
      <xdr:row>43</xdr:row>
      <xdr:rowOff>111187</xdr:rowOff>
    </xdr:to>
    <xdr:sp macro="" textlink="">
      <xdr:nvSpPr>
        <xdr:cNvPr id="86" name="四角形吹き出し 85">
          <a:extLst>
            <a:ext uri="{FF2B5EF4-FFF2-40B4-BE49-F238E27FC236}">
              <a16:creationId xmlns:a16="http://schemas.microsoft.com/office/drawing/2014/main" id="{00000000-0008-0000-0A00-000056000000}"/>
            </a:ext>
          </a:extLst>
        </xdr:cNvPr>
        <xdr:cNvSpPr/>
      </xdr:nvSpPr>
      <xdr:spPr>
        <a:xfrm>
          <a:off x="6920112" y="458044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85</xdr:row>
      <xdr:rowOff>38878</xdr:rowOff>
    </xdr:from>
    <xdr:to>
      <xdr:col>51</xdr:col>
      <xdr:colOff>254309</xdr:colOff>
      <xdr:row>86</xdr:row>
      <xdr:rowOff>130627</xdr:rowOff>
    </xdr:to>
    <xdr:sp macro="" textlink="">
      <xdr:nvSpPr>
        <xdr:cNvPr id="87" name="四角形吹き出し 86">
          <a:extLst>
            <a:ext uri="{FF2B5EF4-FFF2-40B4-BE49-F238E27FC236}">
              <a16:creationId xmlns:a16="http://schemas.microsoft.com/office/drawing/2014/main" id="{00000000-0008-0000-0A00-000057000000}"/>
            </a:ext>
          </a:extLst>
        </xdr:cNvPr>
        <xdr:cNvSpPr/>
      </xdr:nvSpPr>
      <xdr:spPr>
        <a:xfrm>
          <a:off x="6920111" y="904641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134</xdr:row>
      <xdr:rowOff>19442</xdr:rowOff>
    </xdr:from>
    <xdr:to>
      <xdr:col>51</xdr:col>
      <xdr:colOff>249730</xdr:colOff>
      <xdr:row>135</xdr:row>
      <xdr:rowOff>111191</xdr:rowOff>
    </xdr:to>
    <xdr:sp macro="" textlink="">
      <xdr:nvSpPr>
        <xdr:cNvPr id="88" name="四角形吹き出し 87">
          <a:extLst>
            <a:ext uri="{FF2B5EF4-FFF2-40B4-BE49-F238E27FC236}">
              <a16:creationId xmlns:a16="http://schemas.microsoft.com/office/drawing/2014/main" id="{00000000-0008-0000-0A00-000058000000}"/>
            </a:ext>
          </a:extLst>
        </xdr:cNvPr>
        <xdr:cNvSpPr/>
      </xdr:nvSpPr>
      <xdr:spPr>
        <a:xfrm>
          <a:off x="6915532" y="1463207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177</xdr:row>
      <xdr:rowOff>29159</xdr:rowOff>
    </xdr:from>
    <xdr:to>
      <xdr:col>51</xdr:col>
      <xdr:colOff>254309</xdr:colOff>
      <xdr:row>178</xdr:row>
      <xdr:rowOff>120908</xdr:rowOff>
    </xdr:to>
    <xdr:sp macro="" textlink="">
      <xdr:nvSpPr>
        <xdr:cNvPr id="89" name="四角形吹き出し 88">
          <a:extLst>
            <a:ext uri="{FF2B5EF4-FFF2-40B4-BE49-F238E27FC236}">
              <a16:creationId xmlns:a16="http://schemas.microsoft.com/office/drawing/2014/main" id="{00000000-0008-0000-0A00-000059000000}"/>
            </a:ext>
          </a:extLst>
        </xdr:cNvPr>
        <xdr:cNvSpPr/>
      </xdr:nvSpPr>
      <xdr:spPr>
        <a:xfrm>
          <a:off x="6920111" y="1908831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226</xdr:row>
      <xdr:rowOff>38877</xdr:rowOff>
    </xdr:from>
    <xdr:to>
      <xdr:col>51</xdr:col>
      <xdr:colOff>254309</xdr:colOff>
      <xdr:row>227</xdr:row>
      <xdr:rowOff>130626</xdr:rowOff>
    </xdr:to>
    <xdr:sp macro="" textlink="">
      <xdr:nvSpPr>
        <xdr:cNvPr id="90" name="四角形吹き出し 89">
          <a:extLst>
            <a:ext uri="{FF2B5EF4-FFF2-40B4-BE49-F238E27FC236}">
              <a16:creationId xmlns:a16="http://schemas.microsoft.com/office/drawing/2014/main" id="{00000000-0008-0000-0A00-00005A000000}"/>
            </a:ext>
          </a:extLst>
        </xdr:cNvPr>
        <xdr:cNvSpPr/>
      </xdr:nvSpPr>
      <xdr:spPr>
        <a:xfrm>
          <a:off x="6920111" y="247031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269</xdr:row>
      <xdr:rowOff>29153</xdr:rowOff>
    </xdr:from>
    <xdr:to>
      <xdr:col>51</xdr:col>
      <xdr:colOff>254309</xdr:colOff>
      <xdr:row>270</xdr:row>
      <xdr:rowOff>120902</xdr:rowOff>
    </xdr:to>
    <xdr:sp macro="" textlink="">
      <xdr:nvSpPr>
        <xdr:cNvPr id="91" name="四角形吹き出し 90">
          <a:extLst>
            <a:ext uri="{FF2B5EF4-FFF2-40B4-BE49-F238E27FC236}">
              <a16:creationId xmlns:a16="http://schemas.microsoft.com/office/drawing/2014/main" id="{00000000-0008-0000-0A00-00005B000000}"/>
            </a:ext>
          </a:extLst>
        </xdr:cNvPr>
        <xdr:cNvSpPr/>
      </xdr:nvSpPr>
      <xdr:spPr>
        <a:xfrm>
          <a:off x="6920111" y="2913993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318</xdr:row>
      <xdr:rowOff>19431</xdr:rowOff>
    </xdr:from>
    <xdr:to>
      <xdr:col>51</xdr:col>
      <xdr:colOff>254309</xdr:colOff>
      <xdr:row>319</xdr:row>
      <xdr:rowOff>111180</xdr:rowOff>
    </xdr:to>
    <xdr:sp macro="" textlink="">
      <xdr:nvSpPr>
        <xdr:cNvPr id="92" name="四角形吹き出し 91">
          <a:extLst>
            <a:ext uri="{FF2B5EF4-FFF2-40B4-BE49-F238E27FC236}">
              <a16:creationId xmlns:a16="http://schemas.microsoft.com/office/drawing/2014/main" id="{00000000-0008-0000-0A00-00005C000000}"/>
            </a:ext>
          </a:extLst>
        </xdr:cNvPr>
        <xdr:cNvSpPr/>
      </xdr:nvSpPr>
      <xdr:spPr>
        <a:xfrm>
          <a:off x="6920111" y="34735308"/>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361</xdr:row>
      <xdr:rowOff>19436</xdr:rowOff>
    </xdr:from>
    <xdr:to>
      <xdr:col>51</xdr:col>
      <xdr:colOff>254309</xdr:colOff>
      <xdr:row>362</xdr:row>
      <xdr:rowOff>111185</xdr:rowOff>
    </xdr:to>
    <xdr:sp macro="" textlink="">
      <xdr:nvSpPr>
        <xdr:cNvPr id="93" name="四角形吹き出し 92">
          <a:extLst>
            <a:ext uri="{FF2B5EF4-FFF2-40B4-BE49-F238E27FC236}">
              <a16:creationId xmlns:a16="http://schemas.microsoft.com/office/drawing/2014/main" id="{00000000-0008-0000-0A00-00005D000000}"/>
            </a:ext>
          </a:extLst>
        </xdr:cNvPr>
        <xdr:cNvSpPr/>
      </xdr:nvSpPr>
      <xdr:spPr>
        <a:xfrm>
          <a:off x="6920111" y="3918184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410</xdr:row>
      <xdr:rowOff>19439</xdr:rowOff>
    </xdr:from>
    <xdr:to>
      <xdr:col>51</xdr:col>
      <xdr:colOff>258888</xdr:colOff>
      <xdr:row>411</xdr:row>
      <xdr:rowOff>111188</xdr:rowOff>
    </xdr:to>
    <xdr:sp macro="" textlink="">
      <xdr:nvSpPr>
        <xdr:cNvPr id="94" name="四角形吹き出し 93">
          <a:extLst>
            <a:ext uri="{FF2B5EF4-FFF2-40B4-BE49-F238E27FC236}">
              <a16:creationId xmlns:a16="http://schemas.microsoft.com/office/drawing/2014/main" id="{00000000-0008-0000-0A00-00005E000000}"/>
            </a:ext>
          </a:extLst>
        </xdr:cNvPr>
        <xdr:cNvSpPr/>
      </xdr:nvSpPr>
      <xdr:spPr>
        <a:xfrm>
          <a:off x="6924690" y="4478693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453</xdr:row>
      <xdr:rowOff>29158</xdr:rowOff>
    </xdr:from>
    <xdr:to>
      <xdr:col>51</xdr:col>
      <xdr:colOff>249730</xdr:colOff>
      <xdr:row>454</xdr:row>
      <xdr:rowOff>120907</xdr:rowOff>
    </xdr:to>
    <xdr:sp macro="" textlink="">
      <xdr:nvSpPr>
        <xdr:cNvPr id="95" name="四角形吹き出し 94">
          <a:extLst>
            <a:ext uri="{FF2B5EF4-FFF2-40B4-BE49-F238E27FC236}">
              <a16:creationId xmlns:a16="http://schemas.microsoft.com/office/drawing/2014/main" id="{00000000-0008-0000-0A00-00005F000000}"/>
            </a:ext>
          </a:extLst>
        </xdr:cNvPr>
        <xdr:cNvSpPr/>
      </xdr:nvSpPr>
      <xdr:spPr>
        <a:xfrm>
          <a:off x="6915532" y="4924318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502</xdr:row>
      <xdr:rowOff>29153</xdr:rowOff>
    </xdr:from>
    <xdr:to>
      <xdr:col>51</xdr:col>
      <xdr:colOff>254309</xdr:colOff>
      <xdr:row>503</xdr:row>
      <xdr:rowOff>120902</xdr:rowOff>
    </xdr:to>
    <xdr:sp macro="" textlink="">
      <xdr:nvSpPr>
        <xdr:cNvPr id="96" name="四角形吹き出し 95">
          <a:extLst>
            <a:ext uri="{FF2B5EF4-FFF2-40B4-BE49-F238E27FC236}">
              <a16:creationId xmlns:a16="http://schemas.microsoft.com/office/drawing/2014/main" id="{00000000-0008-0000-0A00-000060000000}"/>
            </a:ext>
          </a:extLst>
        </xdr:cNvPr>
        <xdr:cNvSpPr/>
      </xdr:nvSpPr>
      <xdr:spPr>
        <a:xfrm>
          <a:off x="6920111" y="54848276"/>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545</xdr:row>
      <xdr:rowOff>29148</xdr:rowOff>
    </xdr:from>
    <xdr:to>
      <xdr:col>51</xdr:col>
      <xdr:colOff>254309</xdr:colOff>
      <xdr:row>546</xdr:row>
      <xdr:rowOff>120897</xdr:rowOff>
    </xdr:to>
    <xdr:sp macro="" textlink="">
      <xdr:nvSpPr>
        <xdr:cNvPr id="97" name="四角形吹き出し 96">
          <a:extLst>
            <a:ext uri="{FF2B5EF4-FFF2-40B4-BE49-F238E27FC236}">
              <a16:creationId xmlns:a16="http://schemas.microsoft.com/office/drawing/2014/main" id="{00000000-0008-0000-0A00-000061000000}"/>
            </a:ext>
          </a:extLst>
        </xdr:cNvPr>
        <xdr:cNvSpPr/>
      </xdr:nvSpPr>
      <xdr:spPr>
        <a:xfrm>
          <a:off x="6920111" y="59294797"/>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594</xdr:row>
      <xdr:rowOff>38879</xdr:rowOff>
    </xdr:from>
    <xdr:to>
      <xdr:col>51</xdr:col>
      <xdr:colOff>249730</xdr:colOff>
      <xdr:row>595</xdr:row>
      <xdr:rowOff>130628</xdr:rowOff>
    </xdr:to>
    <xdr:sp macro="" textlink="">
      <xdr:nvSpPr>
        <xdr:cNvPr id="98" name="四角形吹き出し 97">
          <a:extLst>
            <a:ext uri="{FF2B5EF4-FFF2-40B4-BE49-F238E27FC236}">
              <a16:creationId xmlns:a16="http://schemas.microsoft.com/office/drawing/2014/main" id="{00000000-0008-0000-0A00-000062000000}"/>
            </a:ext>
          </a:extLst>
        </xdr:cNvPr>
        <xdr:cNvSpPr/>
      </xdr:nvSpPr>
      <xdr:spPr>
        <a:xfrm>
          <a:off x="6915532" y="64909624"/>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389430</xdr:colOff>
      <xdr:row>637</xdr:row>
      <xdr:rowOff>19440</xdr:rowOff>
    </xdr:from>
    <xdr:to>
      <xdr:col>51</xdr:col>
      <xdr:colOff>253748</xdr:colOff>
      <xdr:row>638</xdr:row>
      <xdr:rowOff>111189</xdr:rowOff>
    </xdr:to>
    <xdr:sp macro="" textlink="">
      <xdr:nvSpPr>
        <xdr:cNvPr id="99" name="四角形吹き出し 98">
          <a:extLst>
            <a:ext uri="{FF2B5EF4-FFF2-40B4-BE49-F238E27FC236}">
              <a16:creationId xmlns:a16="http://schemas.microsoft.com/office/drawing/2014/main" id="{00000000-0008-0000-0A00-000063000000}"/>
            </a:ext>
          </a:extLst>
        </xdr:cNvPr>
        <xdr:cNvSpPr/>
      </xdr:nvSpPr>
      <xdr:spPr>
        <a:xfrm>
          <a:off x="6919550" y="6933671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389991</xdr:colOff>
      <xdr:row>686</xdr:row>
      <xdr:rowOff>9723</xdr:rowOff>
    </xdr:from>
    <xdr:to>
      <xdr:col>51</xdr:col>
      <xdr:colOff>254309</xdr:colOff>
      <xdr:row>687</xdr:row>
      <xdr:rowOff>101472</xdr:rowOff>
    </xdr:to>
    <xdr:sp macro="" textlink="">
      <xdr:nvSpPr>
        <xdr:cNvPr id="100" name="四角形吹き出し 99">
          <a:extLst>
            <a:ext uri="{FF2B5EF4-FFF2-40B4-BE49-F238E27FC236}">
              <a16:creationId xmlns:a16="http://schemas.microsoft.com/office/drawing/2014/main" id="{00000000-0008-0000-0A00-000064000000}"/>
            </a:ext>
          </a:extLst>
        </xdr:cNvPr>
        <xdr:cNvSpPr/>
      </xdr:nvSpPr>
      <xdr:spPr>
        <a:xfrm>
          <a:off x="6920111" y="7493209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385412</xdr:colOff>
      <xdr:row>729</xdr:row>
      <xdr:rowOff>19441</xdr:rowOff>
    </xdr:from>
    <xdr:to>
      <xdr:col>51</xdr:col>
      <xdr:colOff>249730</xdr:colOff>
      <xdr:row>730</xdr:row>
      <xdr:rowOff>111190</xdr:rowOff>
    </xdr:to>
    <xdr:sp macro="" textlink="">
      <xdr:nvSpPr>
        <xdr:cNvPr id="101" name="四角形吹き出し 100">
          <a:extLst>
            <a:ext uri="{FF2B5EF4-FFF2-40B4-BE49-F238E27FC236}">
              <a16:creationId xmlns:a16="http://schemas.microsoft.com/office/drawing/2014/main" id="{00000000-0008-0000-0A00-000065000000}"/>
            </a:ext>
          </a:extLst>
        </xdr:cNvPr>
        <xdr:cNvSpPr/>
      </xdr:nvSpPr>
      <xdr:spPr>
        <a:xfrm>
          <a:off x="6915532" y="7938833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385973</xdr:colOff>
      <xdr:row>778</xdr:row>
      <xdr:rowOff>29159</xdr:rowOff>
    </xdr:from>
    <xdr:to>
      <xdr:col>51</xdr:col>
      <xdr:colOff>250291</xdr:colOff>
      <xdr:row>779</xdr:row>
      <xdr:rowOff>120908</xdr:rowOff>
    </xdr:to>
    <xdr:sp macro="" textlink="">
      <xdr:nvSpPr>
        <xdr:cNvPr id="102" name="四角形吹き出し 101">
          <a:extLst>
            <a:ext uri="{FF2B5EF4-FFF2-40B4-BE49-F238E27FC236}">
              <a16:creationId xmlns:a16="http://schemas.microsoft.com/office/drawing/2014/main" id="{00000000-0008-0000-0A00-000066000000}"/>
            </a:ext>
          </a:extLst>
        </xdr:cNvPr>
        <xdr:cNvSpPr/>
      </xdr:nvSpPr>
      <xdr:spPr>
        <a:xfrm>
          <a:off x="6916093" y="8500314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821</xdr:row>
      <xdr:rowOff>38877</xdr:rowOff>
    </xdr:from>
    <xdr:to>
      <xdr:col>51</xdr:col>
      <xdr:colOff>254870</xdr:colOff>
      <xdr:row>822</xdr:row>
      <xdr:rowOff>152401</xdr:rowOff>
    </xdr:to>
    <xdr:sp macro="" textlink="">
      <xdr:nvSpPr>
        <xdr:cNvPr id="103" name="四角形吹き出し 102">
          <a:extLst>
            <a:ext uri="{FF2B5EF4-FFF2-40B4-BE49-F238E27FC236}">
              <a16:creationId xmlns:a16="http://schemas.microsoft.com/office/drawing/2014/main" id="{00000000-0008-0000-0A00-000067000000}"/>
            </a:ext>
          </a:extLst>
        </xdr:cNvPr>
        <xdr:cNvSpPr/>
      </xdr:nvSpPr>
      <xdr:spPr>
        <a:xfrm>
          <a:off x="6962802" y="90793077"/>
          <a:ext cx="3293318" cy="28497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390552</xdr:colOff>
      <xdr:row>870</xdr:row>
      <xdr:rowOff>58319</xdr:rowOff>
    </xdr:from>
    <xdr:to>
      <xdr:col>51</xdr:col>
      <xdr:colOff>254870</xdr:colOff>
      <xdr:row>871</xdr:row>
      <xdr:rowOff>150068</xdr:rowOff>
    </xdr:to>
    <xdr:sp macro="" textlink="">
      <xdr:nvSpPr>
        <xdr:cNvPr id="104" name="四角形吹き出し 103">
          <a:extLst>
            <a:ext uri="{FF2B5EF4-FFF2-40B4-BE49-F238E27FC236}">
              <a16:creationId xmlns:a16="http://schemas.microsoft.com/office/drawing/2014/main" id="{00000000-0008-0000-0A00-000068000000}"/>
            </a:ext>
          </a:extLst>
        </xdr:cNvPr>
        <xdr:cNvSpPr/>
      </xdr:nvSpPr>
      <xdr:spPr>
        <a:xfrm>
          <a:off x="6920672" y="9508393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913</xdr:row>
      <xdr:rowOff>38885</xdr:rowOff>
    </xdr:from>
    <xdr:to>
      <xdr:col>51</xdr:col>
      <xdr:colOff>254308</xdr:colOff>
      <xdr:row>914</xdr:row>
      <xdr:rowOff>130634</xdr:rowOff>
    </xdr:to>
    <xdr:sp macro="" textlink="">
      <xdr:nvSpPr>
        <xdr:cNvPr id="105" name="四角形吹き出し 104">
          <a:extLst>
            <a:ext uri="{FF2B5EF4-FFF2-40B4-BE49-F238E27FC236}">
              <a16:creationId xmlns:a16="http://schemas.microsoft.com/office/drawing/2014/main" id="{00000000-0008-0000-0A00-000069000000}"/>
            </a:ext>
          </a:extLst>
        </xdr:cNvPr>
        <xdr:cNvSpPr/>
      </xdr:nvSpPr>
      <xdr:spPr>
        <a:xfrm>
          <a:off x="6920110" y="99511024"/>
          <a:ext cx="3298813" cy="261185"/>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394570</xdr:colOff>
      <xdr:row>962</xdr:row>
      <xdr:rowOff>33179</xdr:rowOff>
    </xdr:from>
    <xdr:to>
      <xdr:col>51</xdr:col>
      <xdr:colOff>258888</xdr:colOff>
      <xdr:row>963</xdr:row>
      <xdr:rowOff>124928</xdr:rowOff>
    </xdr:to>
    <xdr:sp macro="" textlink="">
      <xdr:nvSpPr>
        <xdr:cNvPr id="106" name="四角形吹き出し 105">
          <a:extLst>
            <a:ext uri="{FF2B5EF4-FFF2-40B4-BE49-F238E27FC236}">
              <a16:creationId xmlns:a16="http://schemas.microsoft.com/office/drawing/2014/main" id="{00000000-0008-0000-0A00-00006A000000}"/>
            </a:ext>
          </a:extLst>
        </xdr:cNvPr>
        <xdr:cNvSpPr/>
      </xdr:nvSpPr>
      <xdr:spPr>
        <a:xfrm>
          <a:off x="6924690" y="105110415"/>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1005</xdr:row>
      <xdr:rowOff>19441</xdr:rowOff>
    </xdr:from>
    <xdr:to>
      <xdr:col>51</xdr:col>
      <xdr:colOff>254308</xdr:colOff>
      <xdr:row>1006</xdr:row>
      <xdr:rowOff>111190</xdr:rowOff>
    </xdr:to>
    <xdr:sp macro="" textlink="">
      <xdr:nvSpPr>
        <xdr:cNvPr id="107" name="四角形吹き出し 106">
          <a:extLst>
            <a:ext uri="{FF2B5EF4-FFF2-40B4-BE49-F238E27FC236}">
              <a16:creationId xmlns:a16="http://schemas.microsoft.com/office/drawing/2014/main" id="{00000000-0008-0000-0A00-00006B000000}"/>
            </a:ext>
          </a:extLst>
        </xdr:cNvPr>
        <xdr:cNvSpPr/>
      </xdr:nvSpPr>
      <xdr:spPr>
        <a:xfrm>
          <a:off x="6920110" y="10954320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1054</xdr:row>
      <xdr:rowOff>29161</xdr:rowOff>
    </xdr:from>
    <xdr:to>
      <xdr:col>51</xdr:col>
      <xdr:colOff>249729</xdr:colOff>
      <xdr:row>1055</xdr:row>
      <xdr:rowOff>120910</xdr:rowOff>
    </xdr:to>
    <xdr:sp macro="" textlink="">
      <xdr:nvSpPr>
        <xdr:cNvPr id="108" name="四角形吹き出し 107">
          <a:extLst>
            <a:ext uri="{FF2B5EF4-FFF2-40B4-BE49-F238E27FC236}">
              <a16:creationId xmlns:a16="http://schemas.microsoft.com/office/drawing/2014/main" id="{00000000-0008-0000-0A00-00006C000000}"/>
            </a:ext>
          </a:extLst>
        </xdr:cNvPr>
        <xdr:cNvSpPr/>
      </xdr:nvSpPr>
      <xdr:spPr>
        <a:xfrm>
          <a:off x="6915531" y="115158019"/>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1097</xdr:row>
      <xdr:rowOff>38883</xdr:rowOff>
    </xdr:from>
    <xdr:to>
      <xdr:col>51</xdr:col>
      <xdr:colOff>249729</xdr:colOff>
      <xdr:row>1098</xdr:row>
      <xdr:rowOff>130632</xdr:rowOff>
    </xdr:to>
    <xdr:sp macro="" textlink="">
      <xdr:nvSpPr>
        <xdr:cNvPr id="109" name="四角形吹き出し 108">
          <a:extLst>
            <a:ext uri="{FF2B5EF4-FFF2-40B4-BE49-F238E27FC236}">
              <a16:creationId xmlns:a16="http://schemas.microsoft.com/office/drawing/2014/main" id="{00000000-0008-0000-0A00-00006D000000}"/>
            </a:ext>
          </a:extLst>
        </xdr:cNvPr>
        <xdr:cNvSpPr/>
      </xdr:nvSpPr>
      <xdr:spPr>
        <a:xfrm>
          <a:off x="6915531" y="119614268"/>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1146</xdr:row>
      <xdr:rowOff>19441</xdr:rowOff>
    </xdr:from>
    <xdr:to>
      <xdr:col>51</xdr:col>
      <xdr:colOff>249729</xdr:colOff>
      <xdr:row>1147</xdr:row>
      <xdr:rowOff>111190</xdr:rowOff>
    </xdr:to>
    <xdr:sp macro="" textlink="">
      <xdr:nvSpPr>
        <xdr:cNvPr id="110" name="四角形吹き出し 109">
          <a:extLst>
            <a:ext uri="{FF2B5EF4-FFF2-40B4-BE49-F238E27FC236}">
              <a16:creationId xmlns:a16="http://schemas.microsoft.com/office/drawing/2014/main" id="{00000000-0008-0000-0A00-00006E000000}"/>
            </a:ext>
          </a:extLst>
        </xdr:cNvPr>
        <xdr:cNvSpPr/>
      </xdr:nvSpPr>
      <xdr:spPr>
        <a:xfrm>
          <a:off x="6915531" y="125199922"/>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389990</xdr:colOff>
      <xdr:row>1189</xdr:row>
      <xdr:rowOff>19434</xdr:rowOff>
    </xdr:from>
    <xdr:to>
      <xdr:col>51</xdr:col>
      <xdr:colOff>254308</xdr:colOff>
      <xdr:row>1190</xdr:row>
      <xdr:rowOff>111183</xdr:rowOff>
    </xdr:to>
    <xdr:sp macro="" textlink="">
      <xdr:nvSpPr>
        <xdr:cNvPr id="111" name="四角形吹き出し 110">
          <a:extLst>
            <a:ext uri="{FF2B5EF4-FFF2-40B4-BE49-F238E27FC236}">
              <a16:creationId xmlns:a16="http://schemas.microsoft.com/office/drawing/2014/main" id="{00000000-0008-0000-0A00-00006F000000}"/>
            </a:ext>
          </a:extLst>
        </xdr:cNvPr>
        <xdr:cNvSpPr/>
      </xdr:nvSpPr>
      <xdr:spPr>
        <a:xfrm>
          <a:off x="6920110" y="129646441"/>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385411</xdr:colOff>
      <xdr:row>1238</xdr:row>
      <xdr:rowOff>29150</xdr:rowOff>
    </xdr:from>
    <xdr:to>
      <xdr:col>51</xdr:col>
      <xdr:colOff>249729</xdr:colOff>
      <xdr:row>1239</xdr:row>
      <xdr:rowOff>120899</xdr:rowOff>
    </xdr:to>
    <xdr:sp macro="" textlink="">
      <xdr:nvSpPr>
        <xdr:cNvPr id="112" name="四角形吹き出し 111">
          <a:extLst>
            <a:ext uri="{FF2B5EF4-FFF2-40B4-BE49-F238E27FC236}">
              <a16:creationId xmlns:a16="http://schemas.microsoft.com/office/drawing/2014/main" id="{00000000-0008-0000-0A00-000070000000}"/>
            </a:ext>
          </a:extLst>
        </xdr:cNvPr>
        <xdr:cNvSpPr/>
      </xdr:nvSpPr>
      <xdr:spPr>
        <a:xfrm>
          <a:off x="6915531" y="135261253"/>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twoCellAnchor>
    <xdr:from>
      <xdr:col>46</xdr:col>
      <xdr:colOff>385972</xdr:colOff>
      <xdr:row>1281</xdr:row>
      <xdr:rowOff>48590</xdr:rowOff>
    </xdr:from>
    <xdr:to>
      <xdr:col>51</xdr:col>
      <xdr:colOff>250290</xdr:colOff>
      <xdr:row>1282</xdr:row>
      <xdr:rowOff>140339</xdr:rowOff>
    </xdr:to>
    <xdr:sp macro="" textlink="">
      <xdr:nvSpPr>
        <xdr:cNvPr id="113" name="四角形吹き出し 112">
          <a:extLst>
            <a:ext uri="{FF2B5EF4-FFF2-40B4-BE49-F238E27FC236}">
              <a16:creationId xmlns:a16="http://schemas.microsoft.com/office/drawing/2014/main" id="{00000000-0008-0000-0A00-000071000000}"/>
            </a:ext>
          </a:extLst>
        </xdr:cNvPr>
        <xdr:cNvSpPr/>
      </xdr:nvSpPr>
      <xdr:spPr>
        <a:xfrm>
          <a:off x="6916092" y="139727220"/>
          <a:ext cx="3298813" cy="261184"/>
        </a:xfrm>
        <a:prstGeom prst="wedgeRectCallout">
          <a:avLst>
            <a:gd name="adj1" fmla="val -63095"/>
            <a:gd name="adj2" fmla="val -553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chemeClr val="tx1"/>
              </a:solidFill>
            </a:rPr>
            <a:t>｢</a:t>
          </a:r>
          <a:r>
            <a:rPr kumimoji="1" lang="ja-JP" altLang="en-US" sz="1000" b="1">
              <a:solidFill>
                <a:schemeClr val="tx1"/>
              </a:solidFill>
            </a:rPr>
            <a:t>計画変更申請</a:t>
          </a:r>
          <a:r>
            <a:rPr kumimoji="1" lang="en-US" altLang="ja-JP" sz="1000" b="1">
              <a:solidFill>
                <a:schemeClr val="tx1"/>
              </a:solidFill>
            </a:rPr>
            <a:t>｣</a:t>
          </a:r>
          <a:r>
            <a:rPr kumimoji="1" lang="ja-JP" altLang="en-US" sz="1000" b="1">
              <a:solidFill>
                <a:schemeClr val="tx1"/>
              </a:solidFill>
            </a:rPr>
            <a:t>の場合、第五面に係る変更概要を記入。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285750</xdr:colOff>
      <xdr:row>18</xdr:row>
      <xdr:rowOff>1</xdr:rowOff>
    </xdr:from>
    <xdr:to>
      <xdr:col>51</xdr:col>
      <xdr:colOff>0</xdr:colOff>
      <xdr:row>24</xdr:row>
      <xdr:rowOff>1618</xdr:rowOff>
    </xdr:to>
    <xdr:sp macro="" textlink="">
      <xdr:nvSpPr>
        <xdr:cNvPr id="2" name="四角形吹き出し 1">
          <a:extLst>
            <a:ext uri="{FF2B5EF4-FFF2-40B4-BE49-F238E27FC236}">
              <a16:creationId xmlns:a16="http://schemas.microsoft.com/office/drawing/2014/main" id="{00000000-0008-0000-0B00-000002000000}"/>
            </a:ext>
          </a:extLst>
        </xdr:cNvPr>
        <xdr:cNvSpPr/>
      </xdr:nvSpPr>
      <xdr:spPr>
        <a:xfrm>
          <a:off x="6858000" y="2228851"/>
          <a:ext cx="3143250" cy="601692"/>
        </a:xfrm>
        <a:prstGeom prst="wedgeRectCallout">
          <a:avLst>
            <a:gd name="adj1" fmla="val -60942"/>
            <a:gd name="adj2" fmla="val -9386"/>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24</xdr:row>
      <xdr:rowOff>9525</xdr:rowOff>
    </xdr:from>
    <xdr:to>
      <xdr:col>51</xdr:col>
      <xdr:colOff>9525</xdr:colOff>
      <xdr:row>33</xdr:row>
      <xdr:rowOff>0</xdr:rowOff>
    </xdr:to>
    <xdr:sp macro="" textlink="">
      <xdr:nvSpPr>
        <xdr:cNvPr id="3" name="四角形吹き出し 2">
          <a:extLst>
            <a:ext uri="{FF2B5EF4-FFF2-40B4-BE49-F238E27FC236}">
              <a16:creationId xmlns:a16="http://schemas.microsoft.com/office/drawing/2014/main" id="{00000000-0008-0000-0B00-000003000000}"/>
            </a:ext>
          </a:extLst>
        </xdr:cNvPr>
        <xdr:cNvSpPr/>
      </xdr:nvSpPr>
      <xdr:spPr>
        <a:xfrm>
          <a:off x="6858000" y="2838450"/>
          <a:ext cx="3152775" cy="1104900"/>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33</xdr:row>
      <xdr:rowOff>133352</xdr:rowOff>
    </xdr:from>
    <xdr:to>
      <xdr:col>51</xdr:col>
      <xdr:colOff>9525</xdr:colOff>
      <xdr:row>36</xdr:row>
      <xdr:rowOff>85726</xdr:rowOff>
    </xdr:to>
    <xdr:sp macro="" textlink="">
      <xdr:nvSpPr>
        <xdr:cNvPr id="4" name="四角形吹き出し 3">
          <a:extLst>
            <a:ext uri="{FF2B5EF4-FFF2-40B4-BE49-F238E27FC236}">
              <a16:creationId xmlns:a16="http://schemas.microsoft.com/office/drawing/2014/main" id="{00000000-0008-0000-0B00-000004000000}"/>
            </a:ext>
          </a:extLst>
        </xdr:cNvPr>
        <xdr:cNvSpPr/>
      </xdr:nvSpPr>
      <xdr:spPr>
        <a:xfrm>
          <a:off x="6899335" y="4042196"/>
          <a:ext cx="3138398" cy="464568"/>
        </a:xfrm>
        <a:prstGeom prst="wedgeRectCallout">
          <a:avLst>
            <a:gd name="adj1" fmla="val -60651"/>
            <a:gd name="adj2" fmla="val -500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37</xdr:row>
      <xdr:rowOff>152400</xdr:rowOff>
    </xdr:from>
    <xdr:to>
      <xdr:col>51</xdr:col>
      <xdr:colOff>46635</xdr:colOff>
      <xdr:row>40</xdr:row>
      <xdr:rowOff>0</xdr:rowOff>
    </xdr:to>
    <xdr:sp macro="" textlink="">
      <xdr:nvSpPr>
        <xdr:cNvPr id="5" name="四角形吹き出し 4">
          <a:extLst>
            <a:ext uri="{FF2B5EF4-FFF2-40B4-BE49-F238E27FC236}">
              <a16:creationId xmlns:a16="http://schemas.microsoft.com/office/drawing/2014/main" id="{00000000-0008-0000-0B00-000005000000}"/>
            </a:ext>
          </a:extLst>
        </xdr:cNvPr>
        <xdr:cNvSpPr/>
      </xdr:nvSpPr>
      <xdr:spPr>
        <a:xfrm>
          <a:off x="6866659" y="4853049"/>
          <a:ext cx="3156486" cy="22488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1</xdr:col>
      <xdr:colOff>38100</xdr:colOff>
      <xdr:row>54</xdr:row>
      <xdr:rowOff>123825</xdr:rowOff>
    </xdr:from>
    <xdr:to>
      <xdr:col>11</xdr:col>
      <xdr:colOff>66675</xdr:colOff>
      <xdr:row>56</xdr:row>
      <xdr:rowOff>123825</xdr:rowOff>
    </xdr:to>
    <xdr:sp macro="" textlink="">
      <xdr:nvSpPr>
        <xdr:cNvPr id="6" name="四角形吹き出し 5">
          <a:extLst>
            <a:ext uri="{FF2B5EF4-FFF2-40B4-BE49-F238E27FC236}">
              <a16:creationId xmlns:a16="http://schemas.microsoft.com/office/drawing/2014/main" id="{00000000-0008-0000-0B00-000006000000}"/>
            </a:ext>
          </a:extLst>
        </xdr:cNvPr>
        <xdr:cNvSpPr/>
      </xdr:nvSpPr>
      <xdr:spPr>
        <a:xfrm>
          <a:off x="180975" y="938212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3</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46</xdr:col>
      <xdr:colOff>276225</xdr:colOff>
      <xdr:row>41</xdr:row>
      <xdr:rowOff>1618</xdr:rowOff>
    </xdr:from>
    <xdr:to>
      <xdr:col>51</xdr:col>
      <xdr:colOff>0</xdr:colOff>
      <xdr:row>51</xdr:row>
      <xdr:rowOff>35943</xdr:rowOff>
    </xdr:to>
    <xdr:sp macro="" textlink="">
      <xdr:nvSpPr>
        <xdr:cNvPr id="7" name="四角形吹き出し 6">
          <a:extLst>
            <a:ext uri="{FF2B5EF4-FFF2-40B4-BE49-F238E27FC236}">
              <a16:creationId xmlns:a16="http://schemas.microsoft.com/office/drawing/2014/main" id="{00000000-0008-0000-0B00-000007000000}"/>
            </a:ext>
          </a:extLst>
        </xdr:cNvPr>
        <xdr:cNvSpPr/>
      </xdr:nvSpPr>
      <xdr:spPr>
        <a:xfrm>
          <a:off x="6889810" y="4988764"/>
          <a:ext cx="3138398" cy="1310316"/>
        </a:xfrm>
        <a:prstGeom prst="wedgeRectCallout">
          <a:avLst>
            <a:gd name="adj1" fmla="val -60635"/>
            <a:gd name="adj2" fmla="val -2895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xdr:row>
      <xdr:rowOff>1618</xdr:rowOff>
    </xdr:from>
    <xdr:to>
      <xdr:col>51</xdr:col>
      <xdr:colOff>0</xdr:colOff>
      <xdr:row>13</xdr:row>
      <xdr:rowOff>8985</xdr:rowOff>
    </xdr:to>
    <xdr:sp macro="" textlink="">
      <xdr:nvSpPr>
        <xdr:cNvPr id="8" name="四角形吹き出し 7">
          <a:extLst>
            <a:ext uri="{FF2B5EF4-FFF2-40B4-BE49-F238E27FC236}">
              <a16:creationId xmlns:a16="http://schemas.microsoft.com/office/drawing/2014/main" id="{00000000-0008-0000-0B00-000008000000}"/>
            </a:ext>
          </a:extLst>
        </xdr:cNvPr>
        <xdr:cNvSpPr/>
      </xdr:nvSpPr>
      <xdr:spPr>
        <a:xfrm>
          <a:off x="6899335" y="882231"/>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21895</xdr:colOff>
      <xdr:row>9</xdr:row>
      <xdr:rowOff>9525</xdr:rowOff>
    </xdr:from>
    <xdr:to>
      <xdr:col>46</xdr:col>
      <xdr:colOff>31420</xdr:colOff>
      <xdr:row>19</xdr:row>
      <xdr:rowOff>9525</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6423437" y="1141392"/>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13</xdr:row>
      <xdr:rowOff>28576</xdr:rowOff>
    </xdr:from>
    <xdr:to>
      <xdr:col>51</xdr:col>
      <xdr:colOff>0</xdr:colOff>
      <xdr:row>16</xdr:row>
      <xdr:rowOff>0</xdr:rowOff>
    </xdr:to>
    <xdr:sp macro="" textlink="">
      <xdr:nvSpPr>
        <xdr:cNvPr id="10" name="四角形吹き出し 9">
          <a:extLst>
            <a:ext uri="{FF2B5EF4-FFF2-40B4-BE49-F238E27FC236}">
              <a16:creationId xmlns:a16="http://schemas.microsoft.com/office/drawing/2014/main" id="{00000000-0008-0000-0B00-00000A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1">
              <a:solidFill>
                <a:schemeClr val="tx1"/>
              </a:solidFill>
            </a:rPr>
            <a:t>)</a:t>
          </a:r>
          <a:endParaRPr kumimoji="1" lang="ja-JP" altLang="en-US" sz="1000" b="1">
            <a:solidFill>
              <a:schemeClr val="tx1"/>
            </a:solidFill>
          </a:endParaRPr>
        </a:p>
      </xdr:txBody>
    </xdr:sp>
    <xdr:clientData/>
  </xdr:twoCellAnchor>
  <xdr:twoCellAnchor>
    <xdr:from>
      <xdr:col>46</xdr:col>
      <xdr:colOff>285750</xdr:colOff>
      <xdr:row>71</xdr:row>
      <xdr:rowOff>133350</xdr:rowOff>
    </xdr:from>
    <xdr:to>
      <xdr:col>51</xdr:col>
      <xdr:colOff>0</xdr:colOff>
      <xdr:row>78</xdr:row>
      <xdr:rowOff>1618</xdr:rowOff>
    </xdr:to>
    <xdr:sp macro="" textlink="">
      <xdr:nvSpPr>
        <xdr:cNvPr id="11" name="四角形吹き出し 10">
          <a:extLst>
            <a:ext uri="{FF2B5EF4-FFF2-40B4-BE49-F238E27FC236}">
              <a16:creationId xmlns:a16="http://schemas.microsoft.com/office/drawing/2014/main" id="{00000000-0008-0000-0B00-00000B000000}"/>
            </a:ext>
          </a:extLst>
        </xdr:cNvPr>
        <xdr:cNvSpPr/>
      </xdr:nvSpPr>
      <xdr:spPr>
        <a:xfrm>
          <a:off x="6858000" y="9020175"/>
          <a:ext cx="3143250" cy="639793"/>
        </a:xfrm>
        <a:prstGeom prst="wedgeRectCallout">
          <a:avLst>
            <a:gd name="adj1" fmla="val -61516"/>
            <a:gd name="adj2" fmla="val -780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78</xdr:row>
      <xdr:rowOff>9525</xdr:rowOff>
    </xdr:from>
    <xdr:to>
      <xdr:col>51</xdr:col>
      <xdr:colOff>9525</xdr:colOff>
      <xdr:row>87</xdr:row>
      <xdr:rowOff>66675</xdr:rowOff>
    </xdr:to>
    <xdr:sp macro="" textlink="">
      <xdr:nvSpPr>
        <xdr:cNvPr id="12" name="四角形吹き出し 11">
          <a:extLst>
            <a:ext uri="{FF2B5EF4-FFF2-40B4-BE49-F238E27FC236}">
              <a16:creationId xmlns:a16="http://schemas.microsoft.com/office/drawing/2014/main" id="{00000000-0008-0000-0B00-00000C000000}"/>
            </a:ext>
          </a:extLst>
        </xdr:cNvPr>
        <xdr:cNvSpPr/>
      </xdr:nvSpPr>
      <xdr:spPr>
        <a:xfrm>
          <a:off x="6858000" y="9667875"/>
          <a:ext cx="3152775" cy="1171575"/>
        </a:xfrm>
        <a:prstGeom prst="wedgeRectCallout">
          <a:avLst>
            <a:gd name="adj1" fmla="val -61525"/>
            <a:gd name="adj2" fmla="val -127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87</xdr:row>
      <xdr:rowOff>133352</xdr:rowOff>
    </xdr:from>
    <xdr:to>
      <xdr:col>51</xdr:col>
      <xdr:colOff>9525</xdr:colOff>
      <xdr:row>90</xdr:row>
      <xdr:rowOff>85726</xdr:rowOff>
    </xdr:to>
    <xdr:sp macro="" textlink="">
      <xdr:nvSpPr>
        <xdr:cNvPr id="13" name="四角形吹き出し 12">
          <a:extLst>
            <a:ext uri="{FF2B5EF4-FFF2-40B4-BE49-F238E27FC236}">
              <a16:creationId xmlns:a16="http://schemas.microsoft.com/office/drawing/2014/main" id="{00000000-0008-0000-0B00-00000D000000}"/>
            </a:ext>
          </a:extLst>
        </xdr:cNvPr>
        <xdr:cNvSpPr/>
      </xdr:nvSpPr>
      <xdr:spPr>
        <a:xfrm>
          <a:off x="6899335" y="10817527"/>
          <a:ext cx="3138398" cy="464567"/>
        </a:xfrm>
        <a:prstGeom prst="wedgeRectCallout">
          <a:avLst>
            <a:gd name="adj1" fmla="val -60937"/>
            <a:gd name="adj2" fmla="val -55842"/>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322860</xdr:colOff>
      <xdr:row>91</xdr:row>
      <xdr:rowOff>133350</xdr:rowOff>
    </xdr:from>
    <xdr:to>
      <xdr:col>51</xdr:col>
      <xdr:colOff>46635</xdr:colOff>
      <xdr:row>94</xdr:row>
      <xdr:rowOff>0</xdr:rowOff>
    </xdr:to>
    <xdr:sp macro="" textlink="">
      <xdr:nvSpPr>
        <xdr:cNvPr id="14" name="四角形吹き出し 13">
          <a:extLst>
            <a:ext uri="{FF2B5EF4-FFF2-40B4-BE49-F238E27FC236}">
              <a16:creationId xmlns:a16="http://schemas.microsoft.com/office/drawing/2014/main" id="{00000000-0008-0000-0B00-00000E000000}"/>
            </a:ext>
          </a:extLst>
        </xdr:cNvPr>
        <xdr:cNvSpPr/>
      </xdr:nvSpPr>
      <xdr:spPr>
        <a:xfrm>
          <a:off x="6866659" y="11767457"/>
          <a:ext cx="3156486" cy="243939"/>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95</xdr:row>
      <xdr:rowOff>1618</xdr:rowOff>
    </xdr:from>
    <xdr:to>
      <xdr:col>51</xdr:col>
      <xdr:colOff>0</xdr:colOff>
      <xdr:row>105</xdr:row>
      <xdr:rowOff>17972</xdr:rowOff>
    </xdr:to>
    <xdr:sp macro="" textlink="">
      <xdr:nvSpPr>
        <xdr:cNvPr id="16" name="四角形吹き出し 15">
          <a:extLst>
            <a:ext uri="{FF2B5EF4-FFF2-40B4-BE49-F238E27FC236}">
              <a16:creationId xmlns:a16="http://schemas.microsoft.com/office/drawing/2014/main" id="{00000000-0008-0000-0B00-000010000000}"/>
            </a:ext>
          </a:extLst>
        </xdr:cNvPr>
        <xdr:cNvSpPr/>
      </xdr:nvSpPr>
      <xdr:spPr>
        <a:xfrm>
          <a:off x="6889810" y="11764094"/>
          <a:ext cx="3138398" cy="1292345"/>
        </a:xfrm>
        <a:prstGeom prst="wedgeRectCallout">
          <a:avLst>
            <a:gd name="adj1" fmla="val -60921"/>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60</xdr:row>
      <xdr:rowOff>1619</xdr:rowOff>
    </xdr:from>
    <xdr:to>
      <xdr:col>51</xdr:col>
      <xdr:colOff>0</xdr:colOff>
      <xdr:row>67</xdr:row>
      <xdr:rowOff>8986</xdr:rowOff>
    </xdr:to>
    <xdr:sp macro="" textlink="">
      <xdr:nvSpPr>
        <xdr:cNvPr id="17" name="四角形吹き出し 16">
          <a:extLst>
            <a:ext uri="{FF2B5EF4-FFF2-40B4-BE49-F238E27FC236}">
              <a16:creationId xmlns:a16="http://schemas.microsoft.com/office/drawing/2014/main" id="{00000000-0008-0000-0B00-000011000000}"/>
            </a:ext>
          </a:extLst>
        </xdr:cNvPr>
        <xdr:cNvSpPr/>
      </xdr:nvSpPr>
      <xdr:spPr>
        <a:xfrm>
          <a:off x="6899335" y="7657562"/>
          <a:ext cx="3128873" cy="483617"/>
        </a:xfrm>
        <a:prstGeom prst="wedgeRectCallout">
          <a:avLst>
            <a:gd name="adj1" fmla="val -60879"/>
            <a:gd name="adj2" fmla="val -1974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28080</xdr:colOff>
      <xdr:row>63</xdr:row>
      <xdr:rowOff>9525</xdr:rowOff>
    </xdr:from>
    <xdr:to>
      <xdr:col>46</xdr:col>
      <xdr:colOff>37605</xdr:colOff>
      <xdr:row>73</xdr:row>
      <xdr:rowOff>9525</xdr:rowOff>
    </xdr:to>
    <xdr:sp macro="" textlink="">
      <xdr:nvSpPr>
        <xdr:cNvPr id="18" name="右中かっこ 17">
          <a:extLst>
            <a:ext uri="{FF2B5EF4-FFF2-40B4-BE49-F238E27FC236}">
              <a16:creationId xmlns:a16="http://schemas.microsoft.com/office/drawing/2014/main" id="{00000000-0008-0000-0B00-000012000000}"/>
            </a:ext>
          </a:extLst>
        </xdr:cNvPr>
        <xdr:cNvSpPr/>
      </xdr:nvSpPr>
      <xdr:spPr>
        <a:xfrm>
          <a:off x="6429622" y="8074850"/>
          <a:ext cx="151782" cy="1162792"/>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67</xdr:row>
      <xdr:rowOff>28576</xdr:rowOff>
    </xdr:from>
    <xdr:to>
      <xdr:col>51</xdr:col>
      <xdr:colOff>0</xdr:colOff>
      <xdr:row>70</xdr:row>
      <xdr:rowOff>0</xdr:rowOff>
    </xdr:to>
    <xdr:sp macro="" textlink="">
      <xdr:nvSpPr>
        <xdr:cNvPr id="19" name="四角形吹き出し 18">
          <a:extLst>
            <a:ext uri="{FF2B5EF4-FFF2-40B4-BE49-F238E27FC236}">
              <a16:creationId xmlns:a16="http://schemas.microsoft.com/office/drawing/2014/main" id="{00000000-0008-0000-0B00-000013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46</xdr:col>
      <xdr:colOff>285750</xdr:colOff>
      <xdr:row>125</xdr:row>
      <xdr:rowOff>123825</xdr:rowOff>
    </xdr:from>
    <xdr:to>
      <xdr:col>51</xdr:col>
      <xdr:colOff>0</xdr:colOff>
      <xdr:row>132</xdr:row>
      <xdr:rowOff>1618</xdr:rowOff>
    </xdr:to>
    <xdr:sp macro="" textlink="">
      <xdr:nvSpPr>
        <xdr:cNvPr id="20" name="四角形吹き出し 19">
          <a:extLst>
            <a:ext uri="{FF2B5EF4-FFF2-40B4-BE49-F238E27FC236}">
              <a16:creationId xmlns:a16="http://schemas.microsoft.com/office/drawing/2014/main" id="{00000000-0008-0000-0B00-000014000000}"/>
            </a:ext>
          </a:extLst>
        </xdr:cNvPr>
        <xdr:cNvSpPr/>
      </xdr:nvSpPr>
      <xdr:spPr>
        <a:xfrm>
          <a:off x="6858000" y="15840075"/>
          <a:ext cx="3143250" cy="649318"/>
        </a:xfrm>
        <a:prstGeom prst="wedgeRectCallout">
          <a:avLst>
            <a:gd name="adj1" fmla="val -61516"/>
            <a:gd name="adj2" fmla="val -6220"/>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構造計算が</a:t>
          </a:r>
          <a:r>
            <a:rPr kumimoji="1" lang="en-US" altLang="ja-JP" sz="1000" b="0">
              <a:solidFill>
                <a:schemeClr val="tx1"/>
              </a:solidFill>
            </a:rPr>
            <a:t>｢</a:t>
          </a:r>
          <a:r>
            <a:rPr kumimoji="1" lang="ja-JP" altLang="en-US" sz="1000" b="0">
              <a:solidFill>
                <a:schemeClr val="tx1"/>
              </a:solidFill>
            </a:rPr>
            <a:t>ﾙｰﾄ</a:t>
          </a:r>
          <a:r>
            <a:rPr kumimoji="1" lang="en-US" altLang="ja-JP" sz="1000" b="0">
              <a:solidFill>
                <a:schemeClr val="tx1"/>
              </a:solidFill>
            </a:rPr>
            <a:t>2｣｢</a:t>
          </a:r>
          <a:r>
            <a:rPr kumimoji="1" lang="ja-JP" altLang="en-US" sz="1000" b="0">
              <a:solidFill>
                <a:schemeClr val="tx1"/>
              </a:solidFill>
            </a:rPr>
            <a:t>ﾙｰﾄ</a:t>
          </a:r>
          <a:r>
            <a:rPr kumimoji="1" lang="en-US" altLang="ja-JP" sz="1000" b="0">
              <a:solidFill>
                <a:schemeClr val="tx1"/>
              </a:solidFill>
            </a:rPr>
            <a:t>3｣｢</a:t>
          </a:r>
          <a:r>
            <a:rPr kumimoji="1" lang="ja-JP" altLang="en-US" sz="1000" b="0">
              <a:solidFill>
                <a:schemeClr val="tx1"/>
              </a:solidFill>
            </a:rPr>
            <a:t>限界耐力計算</a:t>
          </a:r>
          <a:r>
            <a:rPr kumimoji="1" lang="en-US" altLang="ja-JP" sz="1000" b="0">
              <a:solidFill>
                <a:schemeClr val="tx1"/>
              </a:solidFill>
            </a:rPr>
            <a:t>｣</a:t>
          </a:r>
          <a:r>
            <a:rPr kumimoji="1" lang="ja-JP" altLang="en-US" sz="1000" b="0">
              <a:solidFill>
                <a:schemeClr val="tx1"/>
              </a:solidFill>
            </a:rPr>
            <a:t>の場合記入</a:t>
          </a:r>
          <a:endParaRPr kumimoji="1" lang="en-US" altLang="ja-JP" sz="1000" b="0">
            <a:solidFill>
              <a:schemeClr val="tx1"/>
            </a:solidFill>
          </a:endParaRPr>
        </a:p>
        <a:p>
          <a:pPr algn="l"/>
          <a:r>
            <a:rPr kumimoji="1" lang="ja-JP" altLang="en-US" sz="1000" b="0">
              <a:solidFill>
                <a:schemeClr val="tx1"/>
              </a:solidFill>
            </a:rPr>
            <a:t>□新築、増改築の場合</a:t>
          </a:r>
          <a:r>
            <a:rPr kumimoji="1" lang="en-US" altLang="ja-JP" sz="1000" b="0">
              <a:solidFill>
                <a:schemeClr val="tx1"/>
              </a:solidFill>
            </a:rPr>
            <a:t>(</a:t>
          </a:r>
          <a:r>
            <a:rPr kumimoji="1" lang="ja-JP" altLang="en-US" sz="1000" b="0">
              <a:solidFill>
                <a:schemeClr val="tx1"/>
              </a:solidFill>
            </a:rPr>
            <a:t>下記以外のもの</a:t>
          </a:r>
          <a:r>
            <a:rPr kumimoji="1" lang="en-US" altLang="ja-JP" sz="1000" b="0">
              <a:solidFill>
                <a:schemeClr val="tx1"/>
              </a:solidFill>
            </a:rPr>
            <a:t>)</a:t>
          </a:r>
        </a:p>
        <a:p>
          <a:pPr algn="l"/>
          <a:r>
            <a:rPr kumimoji="1" lang="ja-JP" altLang="en-US" sz="1000" b="0">
              <a:solidFill>
                <a:schemeClr val="tx1"/>
              </a:solidFill>
            </a:rPr>
            <a:t>□構造耐力規定の既存不適格の増築の場合</a:t>
          </a:r>
        </a:p>
      </xdr:txBody>
    </xdr:sp>
    <xdr:clientData/>
  </xdr:twoCellAnchor>
  <xdr:twoCellAnchor>
    <xdr:from>
      <xdr:col>46</xdr:col>
      <xdr:colOff>285750</xdr:colOff>
      <xdr:row>132</xdr:row>
      <xdr:rowOff>9525</xdr:rowOff>
    </xdr:from>
    <xdr:to>
      <xdr:col>51</xdr:col>
      <xdr:colOff>9525</xdr:colOff>
      <xdr:row>141</xdr:row>
      <xdr:rowOff>57150</xdr:rowOff>
    </xdr:to>
    <xdr:sp macro="" textlink="">
      <xdr:nvSpPr>
        <xdr:cNvPr id="21" name="四角形吹き出し 20">
          <a:extLst>
            <a:ext uri="{FF2B5EF4-FFF2-40B4-BE49-F238E27FC236}">
              <a16:creationId xmlns:a16="http://schemas.microsoft.com/office/drawing/2014/main" id="{00000000-0008-0000-0B00-000015000000}"/>
            </a:ext>
          </a:extLst>
        </xdr:cNvPr>
        <xdr:cNvSpPr/>
      </xdr:nvSpPr>
      <xdr:spPr>
        <a:xfrm>
          <a:off x="6858000" y="16497300"/>
          <a:ext cx="3152775" cy="1162050"/>
        </a:xfrm>
        <a:prstGeom prst="wedgeRectCallout">
          <a:avLst>
            <a:gd name="adj1" fmla="val -61239"/>
            <a:gd name="adj2" fmla="val -11913"/>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ja-JP" altLang="en-US" sz="1000" b="0">
              <a:solidFill>
                <a:schemeClr val="tx1"/>
              </a:solidFill>
            </a:rPr>
            <a:t>　□時刻歴応答解析</a:t>
          </a:r>
          <a:r>
            <a:rPr kumimoji="1" lang="en-US" altLang="ja-JP" sz="1000" b="0">
              <a:solidFill>
                <a:schemeClr val="tx1"/>
              </a:solidFill>
            </a:rPr>
            <a:t>(</a:t>
          </a:r>
          <a:r>
            <a:rPr kumimoji="1" lang="ja-JP" altLang="en-US" sz="1000" b="0">
              <a:solidFill>
                <a:schemeClr val="tx1"/>
              </a:solidFill>
            </a:rPr>
            <a:t>大臣認定</a:t>
          </a:r>
          <a:r>
            <a:rPr kumimoji="1" lang="en-US" altLang="ja-JP" sz="1000" b="0">
              <a:solidFill>
                <a:schemeClr val="tx1"/>
              </a:solidFill>
            </a:rPr>
            <a:t>)</a:t>
          </a:r>
        </a:p>
        <a:p>
          <a:pPr algn="l"/>
          <a:r>
            <a:rPr kumimoji="1" lang="ja-JP" altLang="en-US" sz="1000" b="0">
              <a:solidFill>
                <a:schemeClr val="tx1"/>
              </a:solidFill>
            </a:rPr>
            <a:t>　□保有水平耐力計算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3)</a:t>
          </a:r>
        </a:p>
        <a:p>
          <a:pPr algn="l"/>
          <a:r>
            <a:rPr kumimoji="1" lang="ja-JP" altLang="en-US" sz="1000" b="0">
              <a:solidFill>
                <a:schemeClr val="tx1"/>
              </a:solidFill>
            </a:rPr>
            <a:t>　□限界耐力計算</a:t>
          </a:r>
          <a:endParaRPr kumimoji="1" lang="en-US" altLang="ja-JP" sz="1000" b="0">
            <a:solidFill>
              <a:schemeClr val="tx1"/>
            </a:solidFill>
          </a:endParaRPr>
        </a:p>
        <a:p>
          <a:pPr algn="l"/>
          <a:r>
            <a:rPr kumimoji="1" lang="ja-JP" altLang="en-US" sz="1000" b="0">
              <a:solidFill>
                <a:schemeClr val="tx1"/>
              </a:solidFill>
            </a:rPr>
            <a:t>　□許容応力度等計算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2)</a:t>
          </a:r>
        </a:p>
        <a:p>
          <a:pPr algn="l"/>
          <a:r>
            <a:rPr kumimoji="1" lang="ja-JP" altLang="en-US" sz="1000" b="0">
              <a:solidFill>
                <a:schemeClr val="tx1"/>
              </a:solidFill>
            </a:rPr>
            <a:t>　□許容応力度計算</a:t>
          </a:r>
          <a:r>
            <a:rPr kumimoji="1" lang="en-US" altLang="ja-JP" sz="1000" b="0">
              <a:solidFill>
                <a:schemeClr val="tx1"/>
              </a:solidFill>
            </a:rPr>
            <a:t>(</a:t>
          </a:r>
          <a:r>
            <a:rPr kumimoji="1" lang="ja-JP" altLang="en-US" sz="1000" b="0">
              <a:solidFill>
                <a:schemeClr val="tx1"/>
              </a:solidFill>
            </a:rPr>
            <a:t>ルート</a:t>
          </a:r>
          <a:r>
            <a:rPr kumimoji="1" lang="en-US" altLang="ja-JP" sz="1000" b="0">
              <a:solidFill>
                <a:schemeClr val="tx1"/>
              </a:solidFill>
            </a:rPr>
            <a:t>1)</a:t>
          </a:r>
          <a:endParaRPr kumimoji="1" lang="ja-JP" altLang="en-US" sz="1000" b="0">
            <a:solidFill>
              <a:schemeClr val="tx1"/>
            </a:solidFill>
          </a:endParaRPr>
        </a:p>
      </xdr:txBody>
    </xdr:sp>
    <xdr:clientData/>
  </xdr:twoCellAnchor>
  <xdr:twoCellAnchor>
    <xdr:from>
      <xdr:col>46</xdr:col>
      <xdr:colOff>285750</xdr:colOff>
      <xdr:row>141</xdr:row>
      <xdr:rowOff>133352</xdr:rowOff>
    </xdr:from>
    <xdr:to>
      <xdr:col>51</xdr:col>
      <xdr:colOff>9525</xdr:colOff>
      <xdr:row>144</xdr:row>
      <xdr:rowOff>85726</xdr:rowOff>
    </xdr:to>
    <xdr:sp macro="" textlink="">
      <xdr:nvSpPr>
        <xdr:cNvPr id="22" name="四角形吹き出し 21">
          <a:extLst>
            <a:ext uri="{FF2B5EF4-FFF2-40B4-BE49-F238E27FC236}">
              <a16:creationId xmlns:a16="http://schemas.microsoft.com/office/drawing/2014/main" id="{00000000-0008-0000-0B00-000016000000}"/>
            </a:ext>
          </a:extLst>
        </xdr:cNvPr>
        <xdr:cNvSpPr/>
      </xdr:nvSpPr>
      <xdr:spPr>
        <a:xfrm>
          <a:off x="6899335" y="17592857"/>
          <a:ext cx="3138398" cy="464567"/>
        </a:xfrm>
        <a:prstGeom prst="wedgeRectCallout">
          <a:avLst>
            <a:gd name="adj1" fmla="val -60651"/>
            <a:gd name="adj2" fmla="val -5390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構造計算を行った場合に記入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ｲ</a:t>
          </a:r>
          <a:r>
            <a:rPr kumimoji="1" lang="en-US" altLang="ja-JP" sz="1000" b="0">
              <a:solidFill>
                <a:schemeClr val="tx1"/>
              </a:solidFill>
            </a:rPr>
            <a:t>.</a:t>
          </a:r>
          <a:r>
            <a:rPr kumimoji="1" lang="ja-JP" altLang="en-US" sz="1000" b="0">
              <a:solidFill>
                <a:schemeClr val="tx1"/>
              </a:solidFill>
            </a:rPr>
            <a:t>名称</a:t>
          </a:r>
          <a:r>
            <a:rPr kumimoji="1" lang="en-US" altLang="ja-JP" sz="1000" b="0">
              <a:solidFill>
                <a:schemeClr val="tx1"/>
              </a:solidFill>
            </a:rPr>
            <a:t>】</a:t>
          </a:r>
          <a:r>
            <a:rPr kumimoji="1" lang="ja-JP" altLang="en-US" sz="1000" b="0">
              <a:solidFill>
                <a:schemeClr val="tx1"/>
              </a:solidFill>
            </a:rPr>
            <a:t>プログラムソフトの名称を記入</a:t>
          </a:r>
        </a:p>
      </xdr:txBody>
    </xdr:sp>
    <xdr:clientData/>
  </xdr:twoCellAnchor>
  <xdr:twoCellAnchor>
    <xdr:from>
      <xdr:col>46</xdr:col>
      <xdr:colOff>329045</xdr:colOff>
      <xdr:row>146</xdr:row>
      <xdr:rowOff>19051</xdr:rowOff>
    </xdr:from>
    <xdr:to>
      <xdr:col>51</xdr:col>
      <xdr:colOff>52820</xdr:colOff>
      <xdr:row>148</xdr:row>
      <xdr:rowOff>0</xdr:rowOff>
    </xdr:to>
    <xdr:sp macro="" textlink="">
      <xdr:nvSpPr>
        <xdr:cNvPr id="23" name="四角形吹き出し 22">
          <a:extLst>
            <a:ext uri="{FF2B5EF4-FFF2-40B4-BE49-F238E27FC236}">
              <a16:creationId xmlns:a16="http://schemas.microsoft.com/office/drawing/2014/main" id="{00000000-0008-0000-0B00-000017000000}"/>
            </a:ext>
          </a:extLst>
        </xdr:cNvPr>
        <xdr:cNvSpPr/>
      </xdr:nvSpPr>
      <xdr:spPr>
        <a:xfrm>
          <a:off x="6872844" y="18759798"/>
          <a:ext cx="3156486" cy="185056"/>
        </a:xfrm>
        <a:prstGeom prst="wedgeRectCallout">
          <a:avLst>
            <a:gd name="adj1" fmla="val -61749"/>
            <a:gd name="adj2" fmla="val 5595"/>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大臣認定プログラム以外にチェック</a:t>
          </a:r>
        </a:p>
      </xdr:txBody>
    </xdr:sp>
    <xdr:clientData/>
  </xdr:twoCellAnchor>
  <xdr:twoCellAnchor>
    <xdr:from>
      <xdr:col>46</xdr:col>
      <xdr:colOff>276225</xdr:colOff>
      <xdr:row>149</xdr:row>
      <xdr:rowOff>1617</xdr:rowOff>
    </xdr:from>
    <xdr:to>
      <xdr:col>51</xdr:col>
      <xdr:colOff>0</xdr:colOff>
      <xdr:row>159</xdr:row>
      <xdr:rowOff>35944</xdr:rowOff>
    </xdr:to>
    <xdr:sp macro="" textlink="">
      <xdr:nvSpPr>
        <xdr:cNvPr id="25" name="四角形吹き出し 24">
          <a:extLst>
            <a:ext uri="{FF2B5EF4-FFF2-40B4-BE49-F238E27FC236}">
              <a16:creationId xmlns:a16="http://schemas.microsoft.com/office/drawing/2014/main" id="{00000000-0008-0000-0B00-000019000000}"/>
            </a:ext>
          </a:extLst>
        </xdr:cNvPr>
        <xdr:cNvSpPr/>
      </xdr:nvSpPr>
      <xdr:spPr>
        <a:xfrm>
          <a:off x="6889810" y="18539424"/>
          <a:ext cx="3138398" cy="1310317"/>
        </a:xfrm>
        <a:prstGeom prst="wedgeRectCallout">
          <a:avLst>
            <a:gd name="adj1" fmla="val -60349"/>
            <a:gd name="adj2" fmla="val -29771"/>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既存不適格の増築の場合に記入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ja-JP" sz="1000" b="0">
              <a:solidFill>
                <a:schemeClr val="tx1"/>
              </a:solidFill>
              <a:effectLst/>
              <a:latin typeface="+mn-lt"/>
              <a:ea typeface="+mn-ea"/>
              <a:cs typeface="+mn-cs"/>
            </a:rPr>
            <a:t>既存不適格の増築</a:t>
          </a:r>
          <a:r>
            <a:rPr kumimoji="1" lang="ja-JP" altLang="en-US" sz="1000" b="0">
              <a:solidFill>
                <a:schemeClr val="tx1"/>
              </a:solidFill>
              <a:effectLst/>
              <a:latin typeface="+mn-lt"/>
              <a:ea typeface="+mn-ea"/>
              <a:cs typeface="+mn-cs"/>
            </a:rPr>
            <a:t>の区分</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令第</a:t>
          </a:r>
          <a:r>
            <a:rPr kumimoji="1" lang="en-US" altLang="ja-JP" sz="1000" b="0">
              <a:solidFill>
                <a:schemeClr val="tx1"/>
              </a:solidFill>
              <a:effectLst/>
              <a:latin typeface="+mn-lt"/>
              <a:ea typeface="+mn-ea"/>
              <a:cs typeface="+mn-cs"/>
            </a:rPr>
            <a:t>137</a:t>
          </a:r>
          <a:r>
            <a:rPr kumimoji="1" lang="ja-JP" altLang="en-US" sz="1000" b="0">
              <a:solidFill>
                <a:schemeClr val="tx1"/>
              </a:solidFill>
              <a:effectLst/>
              <a:latin typeface="+mn-lt"/>
              <a:ea typeface="+mn-ea"/>
              <a:cs typeface="+mn-cs"/>
            </a:rPr>
            <a:t>条の</a:t>
          </a:r>
          <a:r>
            <a:rPr kumimoji="1" lang="en-US" altLang="ja-JP" sz="1000" b="0">
              <a:solidFill>
                <a:schemeClr val="tx1"/>
              </a:solidFill>
              <a:effectLst/>
              <a:latin typeface="+mn-lt"/>
              <a:ea typeface="+mn-ea"/>
              <a:cs typeface="+mn-cs"/>
            </a:rPr>
            <a:t>2</a:t>
          </a:r>
          <a:r>
            <a:rPr kumimoji="1" lang="ja-JP" altLang="en-US" sz="1000" b="0" baseline="0">
              <a:solidFill>
                <a:schemeClr val="tx1"/>
              </a:solidFill>
              <a:effectLst/>
              <a:latin typeface="+mn-lt"/>
              <a:ea typeface="+mn-ea"/>
              <a:cs typeface="+mn-cs"/>
            </a:rPr>
            <a:t> </a:t>
          </a:r>
          <a:r>
            <a:rPr kumimoji="1" lang="ja-JP" altLang="en-US" sz="1000" b="0">
              <a:solidFill>
                <a:schemeClr val="tx1"/>
              </a:solidFill>
              <a:effectLst/>
              <a:latin typeface="+mn-lt"/>
              <a:ea typeface="+mn-ea"/>
              <a:cs typeface="+mn-cs"/>
            </a:rPr>
            <a:t>各号</a:t>
          </a:r>
          <a:r>
            <a:rPr kumimoji="1" lang="en-US" altLang="ja-JP" sz="1000" b="0">
              <a:solidFill>
                <a:schemeClr val="tx1"/>
              </a:solidFill>
              <a:effectLst/>
              <a:latin typeface="+mn-lt"/>
              <a:ea typeface="+mn-ea"/>
              <a:cs typeface="+mn-cs"/>
            </a:rPr>
            <a:t>)</a:t>
          </a:r>
        </a:p>
        <a:p>
          <a:pPr algn="l"/>
          <a:r>
            <a:rPr kumimoji="1" lang="ja-JP" altLang="en-US"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en-US"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超、構造一体</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超、構造</a:t>
          </a:r>
          <a:r>
            <a:rPr kumimoji="1" lang="ja-JP" altLang="en-US"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ｲ</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en-US" sz="1000" b="0">
              <a:solidFill>
                <a:schemeClr val="tx1"/>
              </a:solidFill>
              <a:effectLst/>
              <a:latin typeface="+mn-lt"/>
              <a:ea typeface="+mn-ea"/>
              <a:cs typeface="+mn-cs"/>
            </a:rPr>
            <a:t>以下</a:t>
          </a:r>
          <a:r>
            <a:rPr kumimoji="1" lang="ja-JP" altLang="ja-JP" sz="1000" b="0">
              <a:solidFill>
                <a:schemeClr val="tx1"/>
              </a:solidFill>
              <a:effectLst/>
              <a:latin typeface="+mn-lt"/>
              <a:ea typeface="+mn-ea"/>
              <a:cs typeface="+mn-cs"/>
            </a:rPr>
            <a:t>、構造</a:t>
          </a:r>
          <a:r>
            <a:rPr kumimoji="1" lang="ja-JP" altLang="en-US" sz="1000" b="0">
              <a:solidFill>
                <a:schemeClr val="tx1"/>
              </a:solidFill>
              <a:effectLst/>
              <a:latin typeface="+mn-lt"/>
              <a:ea typeface="+mn-ea"/>
              <a:cs typeface="+mn-cs"/>
            </a:rPr>
            <a:t>一体・構造</a:t>
          </a:r>
          <a:r>
            <a:rPr kumimoji="1" lang="ja-JP" altLang="ja-JP" sz="1000" b="0">
              <a:solidFill>
                <a:schemeClr val="tx1"/>
              </a:solidFill>
              <a:effectLst/>
              <a:latin typeface="+mn-lt"/>
              <a:ea typeface="+mn-ea"/>
              <a:cs typeface="+mn-cs"/>
            </a:rPr>
            <a:t>分離</a:t>
          </a:r>
          <a:endParaRPr kumimoji="1" lang="en-US" altLang="ja-JP" sz="1000" b="0">
            <a:solidFill>
              <a:schemeClr val="tx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2</a:t>
          </a:r>
          <a:r>
            <a:rPr kumimoji="1" lang="ja-JP" altLang="ja-JP" sz="1000" b="0">
              <a:solidFill>
                <a:schemeClr val="tx1"/>
              </a:solidFill>
              <a:effectLst/>
              <a:latin typeface="+mn-lt"/>
              <a:ea typeface="+mn-ea"/>
              <a:cs typeface="+mn-cs"/>
            </a:rPr>
            <a:t>号</a:t>
          </a:r>
          <a:r>
            <a:rPr kumimoji="1" lang="ja-JP" altLang="en-US" sz="1000" b="0">
              <a:solidFill>
                <a:schemeClr val="tx1"/>
              </a:solidFill>
              <a:effectLst/>
              <a:latin typeface="+mn-lt"/>
              <a:ea typeface="+mn-ea"/>
              <a:cs typeface="+mn-cs"/>
            </a:rPr>
            <a:t>ﾛ</a:t>
          </a: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1/2</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基礎補強</a:t>
          </a:r>
          <a:r>
            <a:rPr kumimoji="1" lang="en-US" altLang="ja-JP" sz="1000" b="0">
              <a:solidFill>
                <a:schemeClr val="tx1"/>
              </a:solidFill>
              <a:effectLst/>
              <a:latin typeface="+mn-lt"/>
              <a:ea typeface="+mn-ea"/>
              <a:cs typeface="+mn-cs"/>
            </a:rPr>
            <a:t>(</a:t>
          </a:r>
          <a:r>
            <a:rPr kumimoji="1" lang="ja-JP" altLang="en-US" sz="1000" b="0">
              <a:solidFill>
                <a:schemeClr val="tx1"/>
              </a:solidFill>
              <a:effectLst/>
              <a:latin typeface="+mn-lt"/>
              <a:ea typeface="+mn-ea"/>
              <a:cs typeface="+mn-cs"/>
            </a:rPr>
            <a:t>法</a:t>
          </a:r>
          <a:r>
            <a:rPr kumimoji="1" lang="en-US" altLang="ja-JP" sz="1000" b="0">
              <a:solidFill>
                <a:schemeClr val="tx1"/>
              </a:solidFill>
              <a:effectLst/>
              <a:latin typeface="+mn-lt"/>
              <a:ea typeface="+mn-ea"/>
              <a:cs typeface="+mn-cs"/>
            </a:rPr>
            <a:t>20</a:t>
          </a:r>
          <a:r>
            <a:rPr kumimoji="1" lang="ja-JP" altLang="en-US" sz="1000" b="0">
              <a:solidFill>
                <a:schemeClr val="tx1"/>
              </a:solidFill>
              <a:effectLst/>
              <a:latin typeface="+mn-lt"/>
              <a:ea typeface="+mn-ea"/>
              <a:cs typeface="+mn-cs"/>
            </a:rPr>
            <a:t>条</a:t>
          </a:r>
          <a:r>
            <a:rPr kumimoji="1" lang="en-US" altLang="ja-JP" sz="1000" b="0">
              <a:solidFill>
                <a:schemeClr val="tx1"/>
              </a:solidFill>
              <a:effectLst/>
              <a:latin typeface="+mn-lt"/>
              <a:ea typeface="+mn-ea"/>
              <a:cs typeface="+mn-cs"/>
            </a:rPr>
            <a:t>4</a:t>
          </a:r>
          <a:r>
            <a:rPr kumimoji="1" lang="ja-JP" altLang="en-US" sz="1000" b="0">
              <a:solidFill>
                <a:schemeClr val="tx1"/>
              </a:solidFill>
              <a:effectLst/>
              <a:latin typeface="+mn-lt"/>
              <a:ea typeface="+mn-ea"/>
              <a:cs typeface="+mn-cs"/>
            </a:rPr>
            <a:t>号に限る</a:t>
          </a:r>
          <a:r>
            <a:rPr kumimoji="1" lang="en-US" altLang="ja-JP" sz="1000" b="0">
              <a:solidFill>
                <a:schemeClr val="tx1"/>
              </a:solidFill>
              <a:effectLst/>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000" b="0">
              <a:solidFill>
                <a:schemeClr val="tx1"/>
              </a:solidFill>
              <a:effectLst/>
              <a:latin typeface="+mn-lt"/>
              <a:ea typeface="+mn-ea"/>
              <a:cs typeface="+mn-cs"/>
            </a:rPr>
            <a:t>・</a:t>
          </a:r>
          <a:r>
            <a:rPr kumimoji="1" lang="en-US" altLang="ja-JP" sz="1000" b="0">
              <a:solidFill>
                <a:schemeClr val="tx1"/>
              </a:solidFill>
              <a:effectLst/>
              <a:latin typeface="+mn-lt"/>
              <a:ea typeface="+mn-ea"/>
              <a:cs typeface="+mn-cs"/>
            </a:rPr>
            <a:t>3</a:t>
          </a:r>
          <a:r>
            <a:rPr kumimoji="1" lang="ja-JP" altLang="ja-JP" sz="1000" b="0">
              <a:solidFill>
                <a:schemeClr val="tx1"/>
              </a:solidFill>
              <a:effectLst/>
              <a:latin typeface="+mn-lt"/>
              <a:ea typeface="+mn-ea"/>
              <a:cs typeface="+mn-cs"/>
            </a:rPr>
            <a:t>号ｲ→</a:t>
          </a:r>
          <a:r>
            <a:rPr kumimoji="1" lang="en-US" altLang="ja-JP" sz="1000" b="0">
              <a:solidFill>
                <a:schemeClr val="tx1"/>
              </a:solidFill>
              <a:effectLst/>
              <a:latin typeface="+mn-lt"/>
              <a:ea typeface="+mn-ea"/>
              <a:cs typeface="+mn-cs"/>
            </a:rPr>
            <a:t>1/20</a:t>
          </a:r>
          <a:r>
            <a:rPr kumimoji="1" lang="ja-JP" altLang="ja-JP" sz="1000" b="0">
              <a:solidFill>
                <a:schemeClr val="tx1"/>
              </a:solidFill>
              <a:effectLst/>
              <a:latin typeface="+mn-lt"/>
              <a:ea typeface="+mn-ea"/>
              <a:cs typeface="+mn-cs"/>
            </a:rPr>
            <a:t>以下</a:t>
          </a:r>
          <a:r>
            <a:rPr kumimoji="1" lang="ja-JP" altLang="en-US" sz="1000" b="0">
              <a:solidFill>
                <a:schemeClr val="tx1"/>
              </a:solidFill>
              <a:effectLst/>
              <a:latin typeface="+mn-lt"/>
              <a:ea typeface="+mn-ea"/>
              <a:cs typeface="+mn-cs"/>
            </a:rPr>
            <a:t>かつ</a:t>
          </a:r>
          <a:r>
            <a:rPr kumimoji="1" lang="en-US" altLang="ja-JP" sz="1000" b="0">
              <a:solidFill>
                <a:schemeClr val="tx1"/>
              </a:solidFill>
              <a:effectLst/>
              <a:latin typeface="+mn-lt"/>
              <a:ea typeface="+mn-ea"/>
              <a:cs typeface="+mn-cs"/>
            </a:rPr>
            <a:t>50</a:t>
          </a:r>
          <a:r>
            <a:rPr kumimoji="1" lang="ja-JP" altLang="en-US" sz="1000" b="0">
              <a:solidFill>
                <a:schemeClr val="tx1"/>
              </a:solidFill>
              <a:effectLst/>
              <a:latin typeface="+mn-lt"/>
              <a:ea typeface="+mn-ea"/>
              <a:cs typeface="+mn-cs"/>
            </a:rPr>
            <a:t>㎡以下</a:t>
          </a:r>
          <a:endParaRPr lang="ja-JP" altLang="ja-JP" sz="1000" b="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000">
            <a:solidFill>
              <a:schemeClr val="tx1"/>
            </a:solidFill>
            <a:effectLst/>
          </a:endParaRPr>
        </a:p>
        <a:p>
          <a:pPr algn="l"/>
          <a:endParaRPr kumimoji="1" lang="ja-JP" altLang="en-US" sz="1000" b="1">
            <a:solidFill>
              <a:schemeClr val="tx1"/>
            </a:solidFill>
          </a:endParaRPr>
        </a:p>
      </xdr:txBody>
    </xdr:sp>
    <xdr:clientData/>
  </xdr:twoCellAnchor>
  <xdr:twoCellAnchor>
    <xdr:from>
      <xdr:col>46</xdr:col>
      <xdr:colOff>285750</xdr:colOff>
      <xdr:row>114</xdr:row>
      <xdr:rowOff>1618</xdr:rowOff>
    </xdr:from>
    <xdr:to>
      <xdr:col>51</xdr:col>
      <xdr:colOff>0</xdr:colOff>
      <xdr:row>120</xdr:row>
      <xdr:rowOff>17972</xdr:rowOff>
    </xdr:to>
    <xdr:sp macro="" textlink="">
      <xdr:nvSpPr>
        <xdr:cNvPr id="26" name="四角形吹き出し 25">
          <a:extLst>
            <a:ext uri="{FF2B5EF4-FFF2-40B4-BE49-F238E27FC236}">
              <a16:creationId xmlns:a16="http://schemas.microsoft.com/office/drawing/2014/main" id="{00000000-0008-0000-0B00-00001A000000}"/>
            </a:ext>
          </a:extLst>
        </xdr:cNvPr>
        <xdr:cNvSpPr/>
      </xdr:nvSpPr>
      <xdr:spPr>
        <a:xfrm>
          <a:off x="6899335" y="14432892"/>
          <a:ext cx="3128873" cy="465646"/>
        </a:xfrm>
        <a:prstGeom prst="wedgeRectCallout">
          <a:avLst>
            <a:gd name="adj1" fmla="val -61165"/>
            <a:gd name="adj2" fmla="val -17954"/>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棟ごとに</a:t>
          </a:r>
          <a:r>
            <a:rPr kumimoji="1" lang="en-US" altLang="ja-JP" sz="1000" b="0">
              <a:solidFill>
                <a:schemeClr val="tx1"/>
              </a:solidFill>
            </a:rPr>
            <a:t>1</a:t>
          </a:r>
          <a:r>
            <a:rPr kumimoji="1" lang="ja-JP" altLang="en-US" sz="1000" b="0">
              <a:solidFill>
                <a:schemeClr val="tx1"/>
              </a:solidFill>
            </a:rPr>
            <a:t>、</a:t>
          </a:r>
          <a:r>
            <a:rPr kumimoji="1" lang="en-US" altLang="ja-JP" sz="1000" b="0">
              <a:solidFill>
                <a:schemeClr val="tx1"/>
              </a:solidFill>
            </a:rPr>
            <a:t>2</a:t>
          </a:r>
          <a:r>
            <a:rPr kumimoji="1" lang="ja-JP" altLang="en-US" sz="1000" b="0">
              <a:solidFill>
                <a:schemeClr val="tx1"/>
              </a:solidFill>
            </a:rPr>
            <a:t>、</a:t>
          </a:r>
          <a:r>
            <a:rPr kumimoji="1" lang="en-US" altLang="ja-JP" sz="1000" b="0">
              <a:solidFill>
                <a:schemeClr val="tx1"/>
              </a:solidFill>
            </a:rPr>
            <a:t>3</a:t>
          </a:r>
          <a:r>
            <a:rPr kumimoji="1" lang="ja-JP" altLang="en-US" sz="1000" b="0">
              <a:solidFill>
                <a:schemeClr val="tx1"/>
              </a:solidFill>
            </a:rPr>
            <a:t>、・・・</a:t>
          </a:r>
          <a:endParaRPr kumimoji="1" lang="en-US" altLang="ja-JP" sz="1000" b="0">
            <a:solidFill>
              <a:schemeClr val="tx1"/>
            </a:solidFill>
          </a:endParaRPr>
        </a:p>
        <a:p>
          <a:pPr algn="l"/>
          <a:r>
            <a:rPr kumimoji="1" lang="en-US" altLang="ja-JP" sz="1000" b="0">
              <a:solidFill>
                <a:schemeClr val="tx1"/>
              </a:solidFill>
            </a:rPr>
            <a:t>Exp-j</a:t>
          </a:r>
          <a:r>
            <a:rPr kumimoji="1" lang="ja-JP" altLang="en-US" sz="1000" b="0">
              <a:solidFill>
                <a:schemeClr val="tx1"/>
              </a:solidFill>
            </a:rPr>
            <a:t>等で構造分離の場合、</a:t>
          </a:r>
          <a:r>
            <a:rPr kumimoji="1" lang="en-US" altLang="ja-JP" sz="1000" b="0">
              <a:solidFill>
                <a:schemeClr val="tx1"/>
              </a:solidFill>
            </a:rPr>
            <a:t>1-1</a:t>
          </a:r>
          <a:r>
            <a:rPr kumimoji="1" lang="ja-JP" altLang="en-US" sz="1000" b="0">
              <a:solidFill>
                <a:schemeClr val="tx1"/>
              </a:solidFill>
            </a:rPr>
            <a:t>、</a:t>
          </a:r>
          <a:r>
            <a:rPr kumimoji="1" lang="en-US" altLang="ja-JP" sz="1000" b="0">
              <a:solidFill>
                <a:schemeClr val="tx1"/>
              </a:solidFill>
            </a:rPr>
            <a:t>1-2</a:t>
          </a:r>
          <a:r>
            <a:rPr kumimoji="1" lang="ja-JP" altLang="en-US" sz="1000" b="0">
              <a:solidFill>
                <a:schemeClr val="tx1"/>
              </a:solidFill>
            </a:rPr>
            <a:t>、・・・（枝番）</a:t>
          </a:r>
        </a:p>
      </xdr:txBody>
    </xdr:sp>
    <xdr:clientData/>
  </xdr:twoCellAnchor>
  <xdr:twoCellAnchor>
    <xdr:from>
      <xdr:col>45</xdr:col>
      <xdr:colOff>40450</xdr:colOff>
      <xdr:row>117</xdr:row>
      <xdr:rowOff>9525</xdr:rowOff>
    </xdr:from>
    <xdr:to>
      <xdr:col>46</xdr:col>
      <xdr:colOff>49975</xdr:colOff>
      <xdr:row>127</xdr:row>
      <xdr:rowOff>9525</xdr:rowOff>
    </xdr:to>
    <xdr:sp macro="" textlink="">
      <xdr:nvSpPr>
        <xdr:cNvPr id="27" name="右中かっこ 26">
          <a:extLst>
            <a:ext uri="{FF2B5EF4-FFF2-40B4-BE49-F238E27FC236}">
              <a16:creationId xmlns:a16="http://schemas.microsoft.com/office/drawing/2014/main" id="{00000000-0008-0000-0B00-00001B000000}"/>
            </a:ext>
          </a:extLst>
        </xdr:cNvPr>
        <xdr:cNvSpPr/>
      </xdr:nvSpPr>
      <xdr:spPr>
        <a:xfrm>
          <a:off x="6441992" y="15008307"/>
          <a:ext cx="151782" cy="1162793"/>
        </a:xfrm>
        <a:prstGeom prst="rightBrace">
          <a:avLst/>
        </a:prstGeom>
        <a:ln w="28575">
          <a:solidFill>
            <a:schemeClr val="accent1">
              <a:lumMod val="20000"/>
              <a:lumOff val="80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46</xdr:col>
      <xdr:colOff>285750</xdr:colOff>
      <xdr:row>121</xdr:row>
      <xdr:rowOff>28576</xdr:rowOff>
    </xdr:from>
    <xdr:to>
      <xdr:col>51</xdr:col>
      <xdr:colOff>0</xdr:colOff>
      <xdr:row>124</xdr:row>
      <xdr:rowOff>0</xdr:rowOff>
    </xdr:to>
    <xdr:sp macro="" textlink="">
      <xdr:nvSpPr>
        <xdr:cNvPr id="28" name="四角形吹き出し 27">
          <a:extLst>
            <a:ext uri="{FF2B5EF4-FFF2-40B4-BE49-F238E27FC236}">
              <a16:creationId xmlns:a16="http://schemas.microsoft.com/office/drawing/2014/main" id="{00000000-0008-0000-0B00-00001C000000}"/>
            </a:ext>
          </a:extLst>
        </xdr:cNvPr>
        <xdr:cNvSpPr/>
      </xdr:nvSpPr>
      <xdr:spPr>
        <a:xfrm>
          <a:off x="6848475" y="96774001"/>
          <a:ext cx="3143250" cy="485774"/>
        </a:xfrm>
        <a:prstGeom prst="wedgeRectCallout">
          <a:avLst>
            <a:gd name="adj1" fmla="val -54770"/>
            <a:gd name="adj2" fmla="val -2298"/>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0">
              <a:solidFill>
                <a:schemeClr val="tx1"/>
              </a:solidFill>
            </a:rPr>
            <a:t>申請棟数が</a:t>
          </a:r>
          <a:r>
            <a:rPr kumimoji="1" lang="en-US" altLang="ja-JP" sz="1000" b="0">
              <a:solidFill>
                <a:schemeClr val="tx1"/>
              </a:solidFill>
            </a:rPr>
            <a:t>2</a:t>
          </a:r>
          <a:r>
            <a:rPr kumimoji="1" lang="ja-JP" altLang="en-US" sz="1000" b="0">
              <a:solidFill>
                <a:schemeClr val="tx1"/>
              </a:solidFill>
            </a:rPr>
            <a:t>以上、または構造分離の場合に記入</a:t>
          </a:r>
          <a:endParaRPr kumimoji="1" lang="en-US" altLang="ja-JP" sz="1000" b="0">
            <a:solidFill>
              <a:schemeClr val="tx1"/>
            </a:solidFill>
          </a:endParaRPr>
        </a:p>
        <a:p>
          <a:pPr algn="l"/>
          <a:r>
            <a:rPr kumimoji="1" lang="en-US" altLang="ja-JP" sz="1000" b="0">
              <a:solidFill>
                <a:schemeClr val="tx1"/>
              </a:solidFill>
            </a:rPr>
            <a:t>(</a:t>
          </a:r>
          <a:r>
            <a:rPr kumimoji="1" lang="ja-JP" altLang="en-US" sz="1000" b="0">
              <a:solidFill>
                <a:schemeClr val="tx1"/>
              </a:solidFill>
            </a:rPr>
            <a:t>構造分離の場合、それぞれの面積や高さ等を記入</a:t>
          </a:r>
          <a:r>
            <a:rPr kumimoji="1" lang="en-US" altLang="ja-JP" sz="1000" b="0">
              <a:solidFill>
                <a:schemeClr val="tx1"/>
              </a:solidFill>
            </a:rPr>
            <a:t>)</a:t>
          </a:r>
          <a:endParaRPr kumimoji="1" lang="ja-JP" altLang="en-US" sz="1000" b="0">
            <a:solidFill>
              <a:schemeClr val="tx1"/>
            </a:solidFill>
          </a:endParaRPr>
        </a:p>
      </xdr:txBody>
    </xdr:sp>
    <xdr:clientData/>
  </xdr:twoCellAnchor>
  <xdr:twoCellAnchor>
    <xdr:from>
      <xdr:col>1</xdr:col>
      <xdr:colOff>38100</xdr:colOff>
      <xdr:row>0</xdr:row>
      <xdr:rowOff>114300</xdr:rowOff>
    </xdr:from>
    <xdr:to>
      <xdr:col>11</xdr:col>
      <xdr:colOff>66675</xdr:colOff>
      <xdr:row>2</xdr:row>
      <xdr:rowOff>114300</xdr:rowOff>
    </xdr:to>
    <xdr:sp macro="" textlink="">
      <xdr:nvSpPr>
        <xdr:cNvPr id="29" name="四角形吹き出し 28">
          <a:extLst>
            <a:ext uri="{FF2B5EF4-FFF2-40B4-BE49-F238E27FC236}">
              <a16:creationId xmlns:a16="http://schemas.microsoft.com/office/drawing/2014/main" id="{00000000-0008-0000-0B00-00001D000000}"/>
            </a:ext>
          </a:extLst>
        </xdr:cNvPr>
        <xdr:cNvSpPr/>
      </xdr:nvSpPr>
      <xdr:spPr>
        <a:xfrm>
          <a:off x="180975" y="114300"/>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2</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twoCellAnchor>
    <xdr:from>
      <xdr:col>1</xdr:col>
      <xdr:colOff>9525</xdr:colOff>
      <xdr:row>108</xdr:row>
      <xdr:rowOff>104775</xdr:rowOff>
    </xdr:from>
    <xdr:to>
      <xdr:col>11</xdr:col>
      <xdr:colOff>38100</xdr:colOff>
      <xdr:row>110</xdr:row>
      <xdr:rowOff>104775</xdr:rowOff>
    </xdr:to>
    <xdr:sp macro="" textlink="">
      <xdr:nvSpPr>
        <xdr:cNvPr id="30" name="四角形吹き出し 29">
          <a:extLst>
            <a:ext uri="{FF2B5EF4-FFF2-40B4-BE49-F238E27FC236}">
              <a16:creationId xmlns:a16="http://schemas.microsoft.com/office/drawing/2014/main" id="{00000000-0008-0000-0B00-00001E000000}"/>
            </a:ext>
          </a:extLst>
        </xdr:cNvPr>
        <xdr:cNvSpPr/>
      </xdr:nvSpPr>
      <xdr:spPr>
        <a:xfrm>
          <a:off x="152400" y="18621375"/>
          <a:ext cx="1457325" cy="342900"/>
        </a:xfrm>
        <a:prstGeom prst="wedgeRectCallout">
          <a:avLst>
            <a:gd name="adj1" fmla="val -50160"/>
            <a:gd name="adj2" fmla="val -23759"/>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effectLst/>
              <a:latin typeface="+mn-lt"/>
              <a:ea typeface="+mn-ea"/>
              <a:cs typeface="+mn-cs"/>
            </a:rPr>
            <a:t>（六面）</a:t>
          </a:r>
          <a:r>
            <a:rPr kumimoji="1" lang="en-US" altLang="ja-JP" sz="1400" b="1">
              <a:solidFill>
                <a:schemeClr val="tx1"/>
              </a:solidFill>
              <a:effectLst/>
              <a:latin typeface="+mn-lt"/>
              <a:ea typeface="+mn-ea"/>
              <a:cs typeface="+mn-cs"/>
            </a:rPr>
            <a:t>4</a:t>
          </a:r>
          <a:r>
            <a:rPr kumimoji="1" lang="ja-JP" altLang="en-US" sz="1400" b="1">
              <a:solidFill>
                <a:schemeClr val="tx1"/>
              </a:solidFill>
              <a:effectLst/>
              <a:latin typeface="+mn-lt"/>
              <a:ea typeface="+mn-ea"/>
              <a:cs typeface="+mn-cs"/>
            </a:rPr>
            <a:t>つ目</a:t>
          </a:r>
          <a:endParaRPr kumimoji="1" lang="ja-JP" altLang="en-US" sz="1400" b="1">
            <a:solidFill>
              <a:schemeClr val="tx1"/>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E53"/>
  <sheetViews>
    <sheetView tabSelected="1" view="pageBreakPreview" zoomScaleNormal="100" zoomScaleSheetLayoutView="100" workbookViewId="0">
      <selection activeCell="AE17" sqref="AE17:AF17"/>
    </sheetView>
  </sheetViews>
  <sheetFormatPr defaultRowHeight="13.5"/>
  <cols>
    <col min="1" max="45" width="1.875" customWidth="1"/>
    <col min="46" max="46" width="1.75" customWidth="1"/>
    <col min="54" max="54" width="11.625" customWidth="1"/>
    <col min="56" max="56" width="32.625" customWidth="1"/>
  </cols>
  <sheetData>
    <row r="1" spans="1:57">
      <c r="A1" s="572" t="s">
        <v>2146</v>
      </c>
      <c r="B1" s="572"/>
      <c r="C1" s="572"/>
      <c r="D1" s="572"/>
      <c r="E1" s="572"/>
      <c r="F1" s="572"/>
      <c r="G1" s="572"/>
      <c r="H1" s="572"/>
      <c r="I1" s="572"/>
      <c r="J1" s="572"/>
      <c r="K1" s="572"/>
      <c r="L1" s="572"/>
      <c r="M1" s="572"/>
      <c r="N1" s="572"/>
      <c r="O1" s="572"/>
      <c r="P1" s="572"/>
      <c r="Q1" s="572"/>
      <c r="R1" s="572"/>
      <c r="S1" s="572"/>
      <c r="T1" s="572"/>
      <c r="U1" s="572"/>
      <c r="V1" s="572"/>
      <c r="W1" s="572"/>
      <c r="X1" s="572"/>
      <c r="Y1" s="572"/>
      <c r="Z1" s="572"/>
      <c r="AA1" s="572"/>
      <c r="AB1" s="572"/>
      <c r="AC1" s="572"/>
      <c r="AD1" s="572"/>
      <c r="AE1" s="572"/>
      <c r="AF1" s="572"/>
      <c r="AG1" s="572"/>
      <c r="AH1" s="4"/>
      <c r="AI1" s="4"/>
      <c r="AJ1" s="3"/>
      <c r="AK1" s="3"/>
      <c r="AL1" s="576" t="s">
        <v>2806</v>
      </c>
      <c r="AM1" s="576"/>
      <c r="AN1" s="576"/>
      <c r="AO1" s="576"/>
      <c r="AP1" s="576"/>
      <c r="AQ1" s="576"/>
      <c r="AR1" s="576"/>
      <c r="AS1" s="3"/>
    </row>
    <row r="2" spans="1:57">
      <c r="A2" s="572"/>
      <c r="B2" s="572"/>
      <c r="C2" s="572"/>
      <c r="D2" s="572"/>
      <c r="E2" s="572"/>
      <c r="F2" s="572"/>
      <c r="G2" s="572"/>
      <c r="H2" s="572"/>
      <c r="I2" s="572"/>
      <c r="J2" s="572"/>
      <c r="K2" s="572"/>
      <c r="L2" s="572"/>
      <c r="M2" s="572"/>
      <c r="N2" s="572"/>
      <c r="O2" s="572"/>
      <c r="P2" s="572"/>
      <c r="Q2" s="572"/>
      <c r="R2" s="572"/>
      <c r="S2" s="572"/>
      <c r="T2" s="572"/>
      <c r="U2" s="572"/>
      <c r="V2" s="572"/>
      <c r="W2" s="572"/>
      <c r="X2" s="572"/>
      <c r="Y2" s="572"/>
      <c r="Z2" s="572"/>
      <c r="AA2" s="572"/>
      <c r="AB2" s="572"/>
      <c r="AC2" s="572"/>
      <c r="AD2" s="572"/>
      <c r="AE2" s="572"/>
      <c r="AF2" s="572"/>
      <c r="AG2" s="572"/>
      <c r="AH2" s="19"/>
      <c r="AI2" s="19"/>
      <c r="AJ2" s="3"/>
      <c r="AK2" s="3"/>
      <c r="AL2" s="3"/>
      <c r="AM2" s="3"/>
      <c r="AN2" s="3"/>
      <c r="AO2" s="3"/>
      <c r="AP2" s="3"/>
      <c r="AQ2" s="3"/>
      <c r="AR2" s="3"/>
      <c r="AS2" s="3"/>
    </row>
    <row r="3" spans="1:57" ht="5.25" customHeight="1">
      <c r="A3" s="4"/>
      <c r="B3" s="575"/>
      <c r="C3" s="575"/>
      <c r="D3" s="575"/>
      <c r="E3" s="575"/>
      <c r="F3" s="575"/>
      <c r="G3" s="575"/>
      <c r="H3" s="575"/>
      <c r="I3" s="575"/>
      <c r="J3" s="575"/>
      <c r="K3" s="575"/>
      <c r="L3" s="575"/>
      <c r="M3" s="575"/>
      <c r="N3" s="575"/>
      <c r="O3" s="47"/>
      <c r="P3" s="47"/>
      <c r="Q3" s="47"/>
      <c r="R3" s="47"/>
      <c r="S3" s="47"/>
      <c r="T3" s="47"/>
      <c r="U3" s="47"/>
      <c r="V3" s="4"/>
      <c r="W3" s="4"/>
      <c r="X3" s="4"/>
      <c r="Y3" s="4"/>
      <c r="Z3" s="4"/>
      <c r="AA3" s="4"/>
      <c r="AB3" s="4"/>
      <c r="AC3" s="4"/>
      <c r="AD3" s="4"/>
      <c r="AE3" s="19"/>
      <c r="AF3" s="19"/>
      <c r="AG3" s="19"/>
      <c r="AH3" s="19"/>
      <c r="AI3" s="19"/>
      <c r="AJ3" s="5"/>
      <c r="AK3" s="5"/>
      <c r="AL3" s="5"/>
      <c r="AM3" s="5"/>
      <c r="AN3" s="5"/>
      <c r="AO3" s="5"/>
      <c r="AP3" s="5"/>
      <c r="AQ3" s="5"/>
      <c r="AR3" s="5"/>
      <c r="AS3" s="5"/>
      <c r="BD3" s="96"/>
      <c r="BE3" s="96"/>
    </row>
    <row r="4" spans="1:57" ht="6.75" customHeight="1" thickBo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19"/>
      <c r="AF4" s="19"/>
      <c r="AG4" s="19"/>
      <c r="AH4" s="19"/>
      <c r="AI4" s="19"/>
      <c r="AJ4" s="5"/>
      <c r="AK4" s="5"/>
      <c r="AL4" s="5"/>
      <c r="AM4" s="5"/>
      <c r="AN4" s="5"/>
      <c r="AO4" s="5"/>
      <c r="AP4" s="5"/>
      <c r="AQ4" s="5"/>
      <c r="AR4" s="5"/>
      <c r="AS4" s="5"/>
      <c r="BD4" s="96"/>
      <c r="BE4" s="96"/>
    </row>
    <row r="5" spans="1:57" ht="16.5" customHeight="1">
      <c r="A5" s="4"/>
      <c r="B5" s="4"/>
      <c r="C5" s="4"/>
      <c r="D5" s="4"/>
      <c r="E5" s="4"/>
      <c r="F5" s="4"/>
      <c r="G5" s="4"/>
      <c r="H5" s="4"/>
      <c r="I5" s="4"/>
      <c r="J5" s="4"/>
      <c r="K5" s="573" t="s">
        <v>0</v>
      </c>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
      <c r="AK5" s="5"/>
      <c r="AL5" s="5"/>
      <c r="AM5" s="5"/>
      <c r="AN5" s="581" t="s">
        <v>2650</v>
      </c>
      <c r="AO5" s="577"/>
      <c r="AP5" s="578"/>
      <c r="AQ5" s="577" t="s">
        <v>2651</v>
      </c>
      <c r="AR5" s="577"/>
      <c r="AS5" s="578"/>
      <c r="BD5" s="96"/>
      <c r="BE5" s="96"/>
    </row>
    <row r="6" spans="1:57" ht="14.25" thickBot="1">
      <c r="A6" s="4"/>
      <c r="B6" s="4"/>
      <c r="C6" s="4"/>
      <c r="D6" s="4"/>
      <c r="E6" s="4"/>
      <c r="F6" s="4"/>
      <c r="G6" s="4"/>
      <c r="H6" s="4"/>
      <c r="I6" s="4"/>
      <c r="J6" s="4"/>
      <c r="K6" s="573"/>
      <c r="L6" s="573"/>
      <c r="M6" s="573"/>
      <c r="N6" s="573"/>
      <c r="O6" s="573"/>
      <c r="P6" s="573"/>
      <c r="Q6" s="573"/>
      <c r="R6" s="573"/>
      <c r="S6" s="573"/>
      <c r="T6" s="573"/>
      <c r="U6" s="573"/>
      <c r="V6" s="573"/>
      <c r="W6" s="573"/>
      <c r="X6" s="573"/>
      <c r="Y6" s="573"/>
      <c r="Z6" s="573"/>
      <c r="AA6" s="573"/>
      <c r="AB6" s="573"/>
      <c r="AC6" s="573"/>
      <c r="AD6" s="573"/>
      <c r="AE6" s="573"/>
      <c r="AF6" s="573"/>
      <c r="AG6" s="573"/>
      <c r="AH6" s="573"/>
      <c r="AI6" s="573"/>
      <c r="AJ6" s="6"/>
      <c r="AK6" s="6"/>
      <c r="AL6" s="7"/>
      <c r="AM6" s="6"/>
      <c r="AN6" s="582"/>
      <c r="AO6" s="579"/>
      <c r="AP6" s="580"/>
      <c r="AQ6" s="579"/>
      <c r="AR6" s="579"/>
      <c r="AS6" s="580"/>
      <c r="BD6" s="96"/>
      <c r="BE6" s="96"/>
    </row>
    <row r="7" spans="1:57">
      <c r="A7" s="4"/>
      <c r="B7" s="4"/>
      <c r="C7" s="4"/>
      <c r="D7" s="4"/>
      <c r="E7" s="4"/>
      <c r="F7" s="4"/>
      <c r="G7" s="4"/>
      <c r="H7" s="4"/>
      <c r="I7" s="4"/>
      <c r="J7" s="4"/>
      <c r="K7" s="4"/>
      <c r="L7" s="4"/>
      <c r="M7" s="4"/>
      <c r="N7" s="4"/>
      <c r="O7" s="4"/>
      <c r="P7" s="4"/>
      <c r="Q7" s="4"/>
      <c r="R7" s="4"/>
      <c r="S7" s="4"/>
      <c r="T7" s="4"/>
      <c r="U7" s="4"/>
      <c r="V7" s="4"/>
      <c r="W7" s="4"/>
      <c r="X7" s="4"/>
      <c r="Y7" s="4"/>
      <c r="Z7" s="4"/>
      <c r="AA7" s="4"/>
      <c r="AB7" s="4"/>
      <c r="AC7" s="4"/>
      <c r="AD7" s="4"/>
      <c r="AE7" s="19"/>
      <c r="AF7" s="19"/>
      <c r="AG7" s="19"/>
      <c r="AH7" s="19"/>
      <c r="AI7" s="19"/>
      <c r="AJ7" s="1"/>
      <c r="AK7" s="1"/>
      <c r="AL7" s="2"/>
      <c r="AM7" s="1"/>
      <c r="AN7" s="1"/>
      <c r="AO7" s="1"/>
      <c r="AP7" s="1"/>
      <c r="AQ7" s="1"/>
      <c r="AR7" s="6"/>
      <c r="AS7" s="6"/>
      <c r="BD7" s="96"/>
      <c r="BE7" s="96"/>
    </row>
    <row r="8" spans="1:57">
      <c r="A8" s="4"/>
      <c r="B8" s="4"/>
      <c r="C8" s="4"/>
      <c r="D8" s="4"/>
      <c r="E8" s="4"/>
      <c r="F8" s="4"/>
      <c r="G8" s="4"/>
      <c r="H8" s="4"/>
      <c r="I8" s="4"/>
      <c r="J8" s="4"/>
      <c r="K8" s="568" t="s">
        <v>1</v>
      </c>
      <c r="L8" s="568"/>
      <c r="M8" s="568"/>
      <c r="N8" s="568"/>
      <c r="O8" s="568"/>
      <c r="P8" s="568"/>
      <c r="Q8" s="568"/>
      <c r="R8" s="568"/>
      <c r="S8" s="568"/>
      <c r="T8" s="568"/>
      <c r="U8" s="568"/>
      <c r="V8" s="568"/>
      <c r="W8" s="568"/>
      <c r="X8" s="568"/>
      <c r="Y8" s="568"/>
      <c r="Z8" s="568"/>
      <c r="AA8" s="568"/>
      <c r="AB8" s="568"/>
      <c r="AC8" s="568"/>
      <c r="AD8" s="568"/>
      <c r="AE8" s="568"/>
      <c r="AF8" s="568"/>
      <c r="AG8" s="568"/>
      <c r="AH8" s="568"/>
      <c r="AI8" s="568"/>
      <c r="AJ8" s="1"/>
      <c r="AK8" s="1"/>
      <c r="AL8" s="2"/>
      <c r="AM8" s="1"/>
      <c r="AN8" s="1"/>
      <c r="AO8" s="1"/>
      <c r="AP8" s="1"/>
      <c r="AQ8" s="1"/>
      <c r="AR8" s="6"/>
      <c r="AS8" s="6"/>
      <c r="BD8" s="96"/>
      <c r="BE8" s="96"/>
    </row>
    <row r="9" spans="1:57" ht="13.5" customHeight="1">
      <c r="A9" s="335"/>
      <c r="B9" s="68"/>
      <c r="C9" s="68"/>
      <c r="D9" s="68"/>
      <c r="E9" s="68"/>
      <c r="F9" s="68"/>
      <c r="G9" s="6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BD9" s="96"/>
      <c r="BE9" s="96"/>
    </row>
    <row r="10" spans="1:57">
      <c r="A10" s="335"/>
      <c r="B10" s="574" t="s">
        <v>225</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4"/>
      <c r="AF10" s="574"/>
      <c r="AG10" s="574"/>
      <c r="AH10" s="574"/>
      <c r="AI10" s="574"/>
      <c r="AJ10" s="574"/>
      <c r="AK10" s="574"/>
      <c r="AL10" s="574"/>
      <c r="AM10" s="574"/>
      <c r="AN10" s="574"/>
      <c r="AO10" s="574"/>
      <c r="AP10" s="574"/>
      <c r="AQ10" s="574"/>
      <c r="AR10" s="574"/>
      <c r="AS10" s="68"/>
      <c r="BD10" s="96"/>
      <c r="BE10" s="96"/>
    </row>
    <row r="11" spans="1:57">
      <c r="A11" s="335"/>
      <c r="B11" s="574"/>
      <c r="C11" s="574"/>
      <c r="D11" s="574"/>
      <c r="E11" s="574"/>
      <c r="F11" s="574"/>
      <c r="G11" s="574"/>
      <c r="H11" s="574"/>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68"/>
      <c r="BD11" s="96"/>
      <c r="BE11" s="96"/>
    </row>
    <row r="12" spans="1:57">
      <c r="A12" s="335"/>
      <c r="B12" s="574"/>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74"/>
      <c r="AO12" s="574"/>
      <c r="AP12" s="574"/>
      <c r="AQ12" s="574"/>
      <c r="AR12" s="574"/>
      <c r="AS12" s="68"/>
      <c r="BD12" s="96"/>
      <c r="BE12" s="96"/>
    </row>
    <row r="13" spans="1:57" ht="8.1" customHeight="1">
      <c r="A13" s="335"/>
      <c r="B13" s="574"/>
      <c r="C13" s="574"/>
      <c r="D13" s="574"/>
      <c r="E13" s="574"/>
      <c r="F13" s="574"/>
      <c r="G13" s="574"/>
      <c r="H13" s="574"/>
      <c r="I13" s="574"/>
      <c r="J13" s="574"/>
      <c r="K13" s="574"/>
      <c r="L13" s="574"/>
      <c r="M13" s="574"/>
      <c r="N13" s="574"/>
      <c r="O13" s="574"/>
      <c r="P13" s="574"/>
      <c r="Q13" s="574"/>
      <c r="R13" s="574"/>
      <c r="S13" s="574"/>
      <c r="T13" s="574"/>
      <c r="U13" s="574"/>
      <c r="V13" s="574"/>
      <c r="W13" s="574"/>
      <c r="X13" s="574"/>
      <c r="Y13" s="574"/>
      <c r="Z13" s="574"/>
      <c r="AA13" s="574"/>
      <c r="AB13" s="574"/>
      <c r="AC13" s="574"/>
      <c r="AD13" s="574"/>
      <c r="AE13" s="574"/>
      <c r="AF13" s="574"/>
      <c r="AG13" s="574"/>
      <c r="AH13" s="574"/>
      <c r="AI13" s="574"/>
      <c r="AJ13" s="574"/>
      <c r="AK13" s="574"/>
      <c r="AL13" s="574"/>
      <c r="AM13" s="574"/>
      <c r="AN13" s="574"/>
      <c r="AO13" s="574"/>
      <c r="AP13" s="574"/>
      <c r="AQ13" s="574"/>
      <c r="AR13" s="574"/>
      <c r="AS13" s="334"/>
      <c r="BD13" s="96"/>
      <c r="BE13" s="96"/>
    </row>
    <row r="14" spans="1:57" ht="8.1" customHeight="1">
      <c r="A14" s="335"/>
      <c r="B14" s="334"/>
      <c r="C14" s="334"/>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BD14" s="96"/>
      <c r="BE14" s="96"/>
    </row>
    <row r="15" spans="1:57">
      <c r="A15" s="4"/>
      <c r="B15" s="575" t="s">
        <v>2</v>
      </c>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5"/>
      <c r="AO15" s="575"/>
      <c r="AP15" s="575"/>
      <c r="AQ15" s="575"/>
      <c r="AR15" s="575"/>
      <c r="AS15" s="19"/>
      <c r="BD15" s="96"/>
      <c r="BE15" s="96"/>
    </row>
    <row r="16" spans="1:57">
      <c r="A16" s="4"/>
      <c r="B16" s="575" t="s">
        <v>3</v>
      </c>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c r="AO16" s="575"/>
      <c r="AP16" s="575"/>
      <c r="AQ16" s="575"/>
      <c r="AR16" s="575"/>
      <c r="AS16" s="19"/>
      <c r="BD16" s="96"/>
      <c r="BE16" s="96"/>
    </row>
    <row r="17" spans="1:57">
      <c r="A17" s="4"/>
      <c r="B17" s="4"/>
      <c r="C17" s="4"/>
      <c r="D17" s="4"/>
      <c r="E17" s="4"/>
      <c r="F17" s="4"/>
      <c r="G17" s="4"/>
      <c r="H17" s="4"/>
      <c r="I17" s="4"/>
      <c r="J17" s="4"/>
      <c r="K17" s="4"/>
      <c r="L17" s="4"/>
      <c r="M17" s="4"/>
      <c r="N17" s="4"/>
      <c r="O17" s="4"/>
      <c r="P17" s="4"/>
      <c r="Q17" s="4"/>
      <c r="R17" s="4"/>
      <c r="S17" s="4"/>
      <c r="T17" s="4"/>
      <c r="U17" s="4"/>
      <c r="V17" s="4"/>
      <c r="W17" s="4"/>
      <c r="X17" s="4"/>
      <c r="Y17" s="4"/>
      <c r="Z17" s="4"/>
      <c r="AA17" s="610" t="s">
        <v>2166</v>
      </c>
      <c r="AB17" s="610"/>
      <c r="AC17" s="610"/>
      <c r="AD17" s="610"/>
      <c r="AE17" s="610"/>
      <c r="AF17" s="610"/>
      <c r="AG17" s="568" t="s">
        <v>5</v>
      </c>
      <c r="AH17" s="568"/>
      <c r="AI17" s="610"/>
      <c r="AJ17" s="610"/>
      <c r="AK17" s="568" t="s">
        <v>6</v>
      </c>
      <c r="AL17" s="568"/>
      <c r="AM17" s="610"/>
      <c r="AN17" s="610"/>
      <c r="AO17" s="568" t="s">
        <v>7</v>
      </c>
      <c r="AP17" s="568"/>
      <c r="AQ17" s="19"/>
      <c r="AR17" s="19"/>
      <c r="AS17" s="19"/>
      <c r="BD17" s="96"/>
      <c r="BE17" s="96"/>
    </row>
    <row r="18" spans="1:57">
      <c r="A18" s="4"/>
      <c r="B18" s="4"/>
      <c r="C18" s="4"/>
      <c r="D18" s="4"/>
      <c r="E18" s="4"/>
      <c r="F18" s="4"/>
      <c r="G18" s="4"/>
      <c r="H18" s="4"/>
      <c r="I18" s="4"/>
      <c r="J18" s="4"/>
      <c r="K18" s="18"/>
      <c r="L18" s="63"/>
      <c r="M18" s="63"/>
      <c r="N18" s="39"/>
      <c r="O18" s="39"/>
      <c r="P18" s="63" t="s">
        <v>8</v>
      </c>
      <c r="Q18" s="63"/>
      <c r="R18" s="63"/>
      <c r="S18" s="39"/>
      <c r="T18" s="64"/>
      <c r="U18" s="9"/>
      <c r="V18" s="611"/>
      <c r="W18" s="611"/>
      <c r="X18" s="611"/>
      <c r="Y18" s="611"/>
      <c r="Z18" s="611"/>
      <c r="AA18" s="611"/>
      <c r="AB18" s="611"/>
      <c r="AC18" s="611"/>
      <c r="AD18" s="611"/>
      <c r="AE18" s="611"/>
      <c r="AF18" s="611"/>
      <c r="AG18" s="611"/>
      <c r="AH18" s="611"/>
      <c r="AI18" s="611"/>
      <c r="AJ18" s="611"/>
      <c r="AK18" s="611"/>
      <c r="AL18" s="611"/>
      <c r="AM18" s="611"/>
      <c r="AN18" s="611"/>
      <c r="AO18" s="611"/>
      <c r="AP18" s="9"/>
      <c r="AQ18" s="609"/>
      <c r="AR18" s="609"/>
      <c r="AS18" s="609"/>
      <c r="BD18" s="96"/>
      <c r="BE18" s="96"/>
    </row>
    <row r="19" spans="1:57">
      <c r="A19" s="4"/>
      <c r="B19" s="4"/>
      <c r="C19" s="4"/>
      <c r="D19" s="4"/>
      <c r="E19" s="4"/>
      <c r="F19" s="4"/>
      <c r="G19" s="4"/>
      <c r="H19" s="4"/>
      <c r="I19" s="4"/>
      <c r="J19" s="4"/>
      <c r="K19" s="8"/>
      <c r="L19" s="63"/>
      <c r="M19" s="63"/>
      <c r="N19" s="63"/>
      <c r="O19" s="63"/>
      <c r="P19" s="63"/>
      <c r="Q19" s="63"/>
      <c r="R19" s="63"/>
      <c r="S19" s="39"/>
      <c r="T19" s="64"/>
      <c r="U19" s="9"/>
      <c r="V19" s="611"/>
      <c r="W19" s="611"/>
      <c r="X19" s="611"/>
      <c r="Y19" s="611"/>
      <c r="Z19" s="611"/>
      <c r="AA19" s="611"/>
      <c r="AB19" s="611"/>
      <c r="AC19" s="611"/>
      <c r="AD19" s="611"/>
      <c r="AE19" s="611"/>
      <c r="AF19" s="611"/>
      <c r="AG19" s="611"/>
      <c r="AH19" s="611"/>
      <c r="AI19" s="611"/>
      <c r="AJ19" s="611"/>
      <c r="AK19" s="611"/>
      <c r="AL19" s="611"/>
      <c r="AM19" s="611"/>
      <c r="AN19" s="611"/>
      <c r="AO19" s="611"/>
      <c r="AP19" s="9"/>
      <c r="AQ19" s="609"/>
      <c r="AR19" s="609"/>
      <c r="AS19" s="609"/>
      <c r="BD19" s="96"/>
      <c r="BE19" s="96"/>
    </row>
    <row r="20" spans="1:57">
      <c r="A20" s="4"/>
      <c r="B20" s="4"/>
      <c r="C20" s="4"/>
      <c r="D20" s="4"/>
      <c r="E20" s="4"/>
      <c r="F20" s="4"/>
      <c r="G20" s="4"/>
      <c r="H20" s="4"/>
      <c r="I20" s="4"/>
      <c r="J20" s="4"/>
      <c r="K20" s="344"/>
      <c r="L20" s="65"/>
      <c r="M20" s="65"/>
      <c r="N20" s="65"/>
      <c r="O20" s="65"/>
      <c r="P20" s="65"/>
      <c r="Q20" s="65"/>
      <c r="R20" s="65"/>
      <c r="S20" s="66"/>
      <c r="T20" s="67"/>
      <c r="U20" s="10"/>
      <c r="V20" s="613"/>
      <c r="W20" s="613"/>
      <c r="X20" s="613"/>
      <c r="Y20" s="613"/>
      <c r="Z20" s="613"/>
      <c r="AA20" s="613"/>
      <c r="AB20" s="613"/>
      <c r="AC20" s="613"/>
      <c r="AD20" s="613"/>
      <c r="AE20" s="613"/>
      <c r="AF20" s="613"/>
      <c r="AG20" s="613"/>
      <c r="AH20" s="613"/>
      <c r="AI20" s="613"/>
      <c r="AJ20" s="613"/>
      <c r="AK20" s="613"/>
      <c r="AL20" s="613"/>
      <c r="AM20" s="613"/>
      <c r="AN20" s="613"/>
      <c r="AO20" s="613"/>
      <c r="AP20" s="10"/>
      <c r="AQ20" s="612"/>
      <c r="AR20" s="612"/>
      <c r="AS20" s="612"/>
      <c r="BD20" s="96"/>
      <c r="BE20" s="96"/>
    </row>
    <row r="21" spans="1:57">
      <c r="A21" s="337"/>
      <c r="B21" s="337"/>
      <c r="C21" s="337"/>
      <c r="D21" s="337"/>
      <c r="E21" s="337"/>
      <c r="F21" s="337"/>
      <c r="G21" s="337"/>
      <c r="H21" s="337"/>
      <c r="I21" s="337"/>
      <c r="J21" s="337"/>
      <c r="K21" s="18"/>
      <c r="L21" s="337"/>
      <c r="M21" s="337"/>
      <c r="N21" s="337"/>
      <c r="O21" s="337"/>
      <c r="P21" s="337" t="s">
        <v>10</v>
      </c>
      <c r="Q21" s="337"/>
      <c r="R21" s="337"/>
      <c r="S21" s="18"/>
      <c r="T21" s="11"/>
      <c r="U21" s="11"/>
      <c r="V21" s="606" t="str">
        <f>IF(ISBLANK('確認(2～6面)'!J31),"",'確認(2～6面)'!J31)</f>
        <v/>
      </c>
      <c r="W21" s="606"/>
      <c r="X21" s="606"/>
      <c r="Y21" s="606"/>
      <c r="Z21" s="606"/>
      <c r="AA21" s="606"/>
      <c r="AB21" s="606"/>
      <c r="AC21" s="606"/>
      <c r="AD21" s="606"/>
      <c r="AE21" s="606"/>
      <c r="AF21" s="606"/>
      <c r="AG21" s="606"/>
      <c r="AH21" s="606"/>
      <c r="AI21" s="606"/>
      <c r="AJ21" s="606"/>
      <c r="AK21" s="606"/>
      <c r="AL21" s="606"/>
      <c r="AM21" s="606"/>
      <c r="AN21" s="606"/>
      <c r="AO21" s="606"/>
      <c r="AP21" s="11"/>
      <c r="AQ21" s="608"/>
      <c r="AR21" s="608"/>
      <c r="AS21" s="608"/>
      <c r="BD21" s="97"/>
      <c r="BE21" s="97"/>
    </row>
    <row r="22" spans="1:57">
      <c r="A22" s="4"/>
      <c r="B22" s="4"/>
      <c r="C22" s="4"/>
      <c r="D22" s="4"/>
      <c r="E22" s="4"/>
      <c r="F22" s="4"/>
      <c r="G22" s="4"/>
      <c r="H22" s="4"/>
      <c r="I22" s="4"/>
      <c r="J22" s="4"/>
      <c r="K22" s="4"/>
      <c r="L22" s="4"/>
      <c r="M22" s="4"/>
      <c r="N22" s="4"/>
      <c r="O22" s="4"/>
      <c r="P22" s="4"/>
      <c r="Q22" s="4"/>
      <c r="R22" s="4"/>
      <c r="S22" s="18"/>
      <c r="T22" s="12"/>
      <c r="U22" s="12"/>
      <c r="V22" s="607"/>
      <c r="W22" s="607"/>
      <c r="X22" s="607"/>
      <c r="Y22" s="607"/>
      <c r="Z22" s="607"/>
      <c r="AA22" s="607"/>
      <c r="AB22" s="607"/>
      <c r="AC22" s="607"/>
      <c r="AD22" s="607"/>
      <c r="AE22" s="607"/>
      <c r="AF22" s="607"/>
      <c r="AG22" s="607"/>
      <c r="AH22" s="607"/>
      <c r="AI22" s="607"/>
      <c r="AJ22" s="607"/>
      <c r="AK22" s="607"/>
      <c r="AL22" s="607"/>
      <c r="AM22" s="607"/>
      <c r="AN22" s="607"/>
      <c r="AO22" s="607"/>
      <c r="AP22" s="12"/>
      <c r="AQ22" s="609"/>
      <c r="AR22" s="609"/>
      <c r="AS22" s="609"/>
      <c r="BD22" s="97"/>
      <c r="BE22" s="97"/>
    </row>
    <row r="23" spans="1:57">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19"/>
      <c r="AQ23" s="19"/>
      <c r="AR23" s="19"/>
      <c r="AS23" s="19"/>
      <c r="BD23" s="97"/>
      <c r="BE23" s="97"/>
    </row>
    <row r="24" spans="1:57" ht="30" customHeight="1">
      <c r="A24" s="583" t="s">
        <v>2607</v>
      </c>
      <c r="B24" s="583"/>
      <c r="C24" s="583"/>
      <c r="D24" s="583"/>
      <c r="E24" s="583"/>
      <c r="F24" s="583"/>
      <c r="G24" s="583"/>
      <c r="H24" s="583"/>
      <c r="I24" s="583"/>
      <c r="J24" s="583"/>
      <c r="K24" s="583"/>
      <c r="L24" s="583"/>
      <c r="M24" s="583"/>
      <c r="N24" s="583"/>
      <c r="O24" s="583"/>
      <c r="P24" s="583"/>
      <c r="Q24" s="583"/>
      <c r="R24" s="583"/>
      <c r="S24" s="583"/>
      <c r="T24" s="583"/>
      <c r="U24" s="583"/>
      <c r="V24" s="583"/>
      <c r="W24" s="583"/>
      <c r="X24" s="583"/>
      <c r="Y24" s="583"/>
      <c r="Z24" s="583"/>
      <c r="AA24" s="583"/>
      <c r="AB24" s="583"/>
      <c r="AC24" s="583"/>
      <c r="AD24" s="583"/>
      <c r="AE24" s="583"/>
      <c r="AF24" s="583"/>
      <c r="AG24" s="583"/>
      <c r="AH24" s="583"/>
      <c r="AI24" s="583"/>
      <c r="AJ24" s="583"/>
      <c r="AK24" s="583"/>
      <c r="AL24" s="583"/>
      <c r="AM24" s="583"/>
      <c r="AN24" s="583"/>
      <c r="AO24" s="583"/>
      <c r="AP24" s="583"/>
      <c r="AQ24" s="583"/>
      <c r="AR24" s="583"/>
      <c r="AS24" s="583"/>
      <c r="BD24" s="97"/>
      <c r="BE24" s="97"/>
    </row>
    <row r="25" spans="1:57">
      <c r="A25" s="583" t="s">
        <v>2603</v>
      </c>
      <c r="B25" s="583"/>
      <c r="C25" s="583"/>
      <c r="D25" s="583"/>
      <c r="E25" s="583"/>
      <c r="F25" s="583"/>
      <c r="G25" s="583"/>
      <c r="H25" s="583"/>
      <c r="I25" s="583"/>
      <c r="J25" s="583" t="s">
        <v>2604</v>
      </c>
      <c r="K25" s="583"/>
      <c r="L25" s="583"/>
      <c r="M25" s="583"/>
      <c r="N25" s="583"/>
      <c r="O25" s="583"/>
      <c r="P25" s="583"/>
      <c r="Q25" s="583"/>
      <c r="R25" s="583"/>
      <c r="S25" s="583" t="s">
        <v>2605</v>
      </c>
      <c r="T25" s="583"/>
      <c r="U25" s="583"/>
      <c r="V25" s="583"/>
      <c r="W25" s="583"/>
      <c r="X25" s="583"/>
      <c r="Y25" s="583"/>
      <c r="Z25" s="583"/>
      <c r="AA25" s="583"/>
      <c r="AB25" s="583" t="s">
        <v>2606</v>
      </c>
      <c r="AC25" s="583"/>
      <c r="AD25" s="583"/>
      <c r="AE25" s="583"/>
      <c r="AF25" s="583"/>
      <c r="AG25" s="583"/>
      <c r="AH25" s="583"/>
      <c r="AI25" s="583"/>
      <c r="AJ25" s="583"/>
      <c r="AK25" s="583"/>
      <c r="AL25" s="583"/>
      <c r="AM25" s="583"/>
      <c r="AN25" s="583"/>
      <c r="AO25" s="583"/>
      <c r="AP25" s="583"/>
      <c r="AQ25" s="583"/>
      <c r="AR25" s="583"/>
      <c r="AS25" s="583"/>
      <c r="BD25" s="97"/>
      <c r="BE25" s="97"/>
    </row>
    <row r="26" spans="1:57" ht="30" customHeight="1">
      <c r="A26" s="552" t="s">
        <v>2608</v>
      </c>
      <c r="B26" s="553"/>
      <c r="C26" s="553"/>
      <c r="D26" s="553"/>
      <c r="E26" s="553"/>
      <c r="F26" s="553"/>
      <c r="G26" s="553"/>
      <c r="H26" s="553"/>
      <c r="I26" s="554"/>
      <c r="J26" s="564"/>
      <c r="K26" s="565"/>
      <c r="L26" s="565"/>
      <c r="M26" s="565"/>
      <c r="N26" s="565"/>
      <c r="O26" s="565"/>
      <c r="P26" s="565"/>
      <c r="Q26" s="565"/>
      <c r="R26" s="566"/>
      <c r="S26" s="564"/>
      <c r="T26" s="565"/>
      <c r="U26" s="565"/>
      <c r="V26" s="565"/>
      <c r="W26" s="565"/>
      <c r="X26" s="565"/>
      <c r="Y26" s="565"/>
      <c r="Z26" s="565"/>
      <c r="AA26" s="566"/>
      <c r="AB26" s="13"/>
      <c r="AC26" s="540" t="s">
        <v>2166</v>
      </c>
      <c r="AD26" s="540"/>
      <c r="AE26" s="540"/>
      <c r="AF26" s="550"/>
      <c r="AG26" s="550"/>
      <c r="AH26" s="535" t="s">
        <v>5</v>
      </c>
      <c r="AI26" s="535"/>
      <c r="AJ26" s="535"/>
      <c r="AK26" s="535"/>
      <c r="AL26" s="535" t="s">
        <v>6</v>
      </c>
      <c r="AM26" s="535"/>
      <c r="AN26" s="535"/>
      <c r="AO26" s="535"/>
      <c r="AP26" s="535" t="s">
        <v>15</v>
      </c>
      <c r="AQ26" s="535"/>
      <c r="AR26" s="341"/>
      <c r="AS26" s="338"/>
      <c r="BD26" s="97"/>
      <c r="BE26" s="97"/>
    </row>
    <row r="27" spans="1:57" ht="30" customHeight="1">
      <c r="A27" s="555"/>
      <c r="B27" s="556"/>
      <c r="C27" s="556"/>
      <c r="D27" s="556"/>
      <c r="E27" s="556"/>
      <c r="F27" s="556"/>
      <c r="G27" s="556"/>
      <c r="H27" s="556"/>
      <c r="I27" s="557"/>
      <c r="J27" s="567"/>
      <c r="K27" s="568"/>
      <c r="L27" s="568"/>
      <c r="M27" s="568"/>
      <c r="N27" s="568"/>
      <c r="O27" s="568"/>
      <c r="P27" s="568"/>
      <c r="Q27" s="568"/>
      <c r="R27" s="569"/>
      <c r="S27" s="567"/>
      <c r="T27" s="568"/>
      <c r="U27" s="568"/>
      <c r="V27" s="568"/>
      <c r="W27" s="568"/>
      <c r="X27" s="568"/>
      <c r="Y27" s="568"/>
      <c r="Z27" s="568"/>
      <c r="AA27" s="569"/>
      <c r="AB27" s="343"/>
      <c r="AC27" s="541"/>
      <c r="AD27" s="541"/>
      <c r="AE27" s="541"/>
      <c r="AF27" s="551"/>
      <c r="AG27" s="551"/>
      <c r="AH27" s="536"/>
      <c r="AI27" s="536"/>
      <c r="AJ27" s="536"/>
      <c r="AK27" s="536"/>
      <c r="AL27" s="536"/>
      <c r="AM27" s="536"/>
      <c r="AN27" s="536"/>
      <c r="AO27" s="536"/>
      <c r="AP27" s="536"/>
      <c r="AQ27" s="536"/>
      <c r="AR27" s="342"/>
      <c r="AS27" s="340"/>
      <c r="BD27" s="97"/>
      <c r="BE27" s="97"/>
    </row>
    <row r="28" spans="1:57" ht="30" customHeight="1">
      <c r="A28" s="558" t="s">
        <v>2609</v>
      </c>
      <c r="B28" s="559"/>
      <c r="C28" s="559"/>
      <c r="D28" s="559"/>
      <c r="E28" s="559"/>
      <c r="F28" s="559"/>
      <c r="G28" s="559"/>
      <c r="H28" s="559"/>
      <c r="I28" s="560"/>
      <c r="J28" s="567"/>
      <c r="K28" s="568"/>
      <c r="L28" s="568"/>
      <c r="M28" s="568"/>
      <c r="N28" s="568"/>
      <c r="O28" s="568"/>
      <c r="P28" s="568"/>
      <c r="Q28" s="568"/>
      <c r="R28" s="569"/>
      <c r="S28" s="567"/>
      <c r="T28" s="568"/>
      <c r="U28" s="568"/>
      <c r="V28" s="568"/>
      <c r="W28" s="568"/>
      <c r="X28" s="568"/>
      <c r="Y28" s="568"/>
      <c r="Z28" s="568"/>
      <c r="AA28" s="569"/>
      <c r="AB28" s="13"/>
      <c r="AC28" s="537" t="s">
        <v>2610</v>
      </c>
      <c r="AD28" s="538"/>
      <c r="AE28" s="538"/>
      <c r="AF28" s="538"/>
      <c r="AG28" s="538"/>
      <c r="AH28" s="538"/>
      <c r="AI28" s="538"/>
      <c r="AJ28" s="538"/>
      <c r="AK28" s="538"/>
      <c r="AL28" s="538"/>
      <c r="AM28" s="538"/>
      <c r="AN28" s="538"/>
      <c r="AO28" s="538"/>
      <c r="AP28" s="538"/>
      <c r="AQ28" s="538"/>
      <c r="AR28" s="538"/>
      <c r="AS28" s="14"/>
      <c r="BD28" s="97"/>
      <c r="BE28" s="97"/>
    </row>
    <row r="29" spans="1:57" ht="30" customHeight="1">
      <c r="A29" s="561"/>
      <c r="B29" s="562"/>
      <c r="C29" s="562"/>
      <c r="D29" s="562"/>
      <c r="E29" s="562"/>
      <c r="F29" s="562"/>
      <c r="G29" s="562"/>
      <c r="H29" s="562"/>
      <c r="I29" s="563"/>
      <c r="J29" s="567"/>
      <c r="K29" s="568"/>
      <c r="L29" s="568"/>
      <c r="M29" s="568"/>
      <c r="N29" s="568"/>
      <c r="O29" s="568"/>
      <c r="P29" s="568"/>
      <c r="Q29" s="568"/>
      <c r="R29" s="569"/>
      <c r="S29" s="567"/>
      <c r="T29" s="568"/>
      <c r="U29" s="568"/>
      <c r="V29" s="568"/>
      <c r="W29" s="568"/>
      <c r="X29" s="568"/>
      <c r="Y29" s="568"/>
      <c r="Z29" s="568"/>
      <c r="AA29" s="569"/>
      <c r="AB29" s="15"/>
      <c r="AC29" s="539"/>
      <c r="AD29" s="539"/>
      <c r="AE29" s="539"/>
      <c r="AF29" s="539"/>
      <c r="AG29" s="539"/>
      <c r="AH29" s="539"/>
      <c r="AI29" s="539"/>
      <c r="AJ29" s="539"/>
      <c r="AK29" s="539"/>
      <c r="AL29" s="539"/>
      <c r="AM29" s="539"/>
      <c r="AN29" s="539"/>
      <c r="AO29" s="539"/>
      <c r="AP29" s="539"/>
      <c r="AQ29" s="539"/>
      <c r="AR29" s="539"/>
      <c r="AS29" s="16"/>
      <c r="BD29" s="97"/>
      <c r="BE29" s="97"/>
    </row>
    <row r="30" spans="1:57" ht="16.5" hidden="1" customHeight="1">
      <c r="A30" s="502"/>
      <c r="B30" s="4"/>
      <c r="C30" s="4"/>
      <c r="D30" s="4"/>
      <c r="E30" s="4"/>
      <c r="F30" s="4"/>
      <c r="G30" s="4"/>
      <c r="H30" s="4"/>
      <c r="I30" s="503"/>
      <c r="J30" s="567"/>
      <c r="K30" s="568"/>
      <c r="L30" s="568"/>
      <c r="M30" s="568"/>
      <c r="N30" s="568"/>
      <c r="O30" s="568"/>
      <c r="P30" s="568"/>
      <c r="Q30" s="568"/>
      <c r="R30" s="569"/>
      <c r="S30" s="567"/>
      <c r="T30" s="568"/>
      <c r="U30" s="568"/>
      <c r="V30" s="568"/>
      <c r="W30" s="568"/>
      <c r="X30" s="568"/>
      <c r="Y30" s="568"/>
      <c r="Z30" s="568"/>
      <c r="AA30" s="569"/>
      <c r="AB30" s="336"/>
      <c r="AC30" s="540"/>
      <c r="AD30" s="540"/>
      <c r="AE30" s="540"/>
      <c r="AF30" s="540"/>
      <c r="AG30" s="540"/>
      <c r="AH30" s="540"/>
      <c r="AI30" s="540"/>
      <c r="AJ30" s="540"/>
      <c r="AK30" s="540"/>
      <c r="AL30" s="540"/>
      <c r="AM30" s="540"/>
      <c r="AN30" s="540"/>
      <c r="AO30" s="540"/>
      <c r="AP30" s="540"/>
      <c r="AQ30" s="540"/>
      <c r="AR30" s="540"/>
      <c r="AS30" s="338"/>
      <c r="BD30" s="97"/>
      <c r="BE30" s="97"/>
    </row>
    <row r="31" spans="1:57" ht="16.5" hidden="1" customHeight="1">
      <c r="A31" s="339"/>
      <c r="B31" s="501"/>
      <c r="C31" s="501"/>
      <c r="D31" s="501"/>
      <c r="E31" s="501"/>
      <c r="F31" s="501"/>
      <c r="G31" s="501"/>
      <c r="H31" s="501"/>
      <c r="I31" s="340"/>
      <c r="J31" s="567"/>
      <c r="K31" s="568"/>
      <c r="L31" s="568"/>
      <c r="M31" s="568"/>
      <c r="N31" s="568"/>
      <c r="O31" s="568"/>
      <c r="P31" s="568"/>
      <c r="Q31" s="568"/>
      <c r="R31" s="569"/>
      <c r="S31" s="567"/>
      <c r="T31" s="568"/>
      <c r="U31" s="568"/>
      <c r="V31" s="568"/>
      <c r="W31" s="568"/>
      <c r="X31" s="568"/>
      <c r="Y31" s="568"/>
      <c r="Z31" s="568"/>
      <c r="AA31" s="569"/>
      <c r="AB31" s="339"/>
      <c r="AC31" s="541"/>
      <c r="AD31" s="541"/>
      <c r="AE31" s="541"/>
      <c r="AF31" s="541"/>
      <c r="AG31" s="541"/>
      <c r="AH31" s="541"/>
      <c r="AI31" s="541"/>
      <c r="AJ31" s="541"/>
      <c r="AK31" s="541"/>
      <c r="AL31" s="541"/>
      <c r="AM31" s="541"/>
      <c r="AN31" s="541"/>
      <c r="AO31" s="541"/>
      <c r="AP31" s="541"/>
      <c r="AQ31" s="541"/>
      <c r="AR31" s="541"/>
      <c r="AS31" s="340"/>
      <c r="BD31" s="97"/>
      <c r="BE31" s="97"/>
    </row>
    <row r="32" spans="1:57">
      <c r="A32" s="542" t="s">
        <v>2598</v>
      </c>
      <c r="B32" s="543"/>
      <c r="C32" s="543"/>
      <c r="D32" s="543"/>
      <c r="E32" s="543"/>
      <c r="F32" s="543"/>
      <c r="G32" s="543"/>
      <c r="H32" s="543"/>
      <c r="I32" s="543"/>
      <c r="J32" s="567"/>
      <c r="K32" s="568"/>
      <c r="L32" s="568"/>
      <c r="M32" s="568"/>
      <c r="N32" s="568"/>
      <c r="O32" s="568"/>
      <c r="P32" s="568"/>
      <c r="Q32" s="568"/>
      <c r="R32" s="569"/>
      <c r="S32" s="567"/>
      <c r="T32" s="568"/>
      <c r="U32" s="568"/>
      <c r="V32" s="568"/>
      <c r="W32" s="568"/>
      <c r="X32" s="568"/>
      <c r="Y32" s="568"/>
      <c r="Z32" s="568"/>
      <c r="AA32" s="569"/>
      <c r="AB32" s="544" t="s">
        <v>2599</v>
      </c>
      <c r="AC32" s="544"/>
      <c r="AD32" s="544"/>
      <c r="AE32" s="544"/>
      <c r="AF32" s="544"/>
      <c r="AG32" s="544"/>
      <c r="AH32" s="544"/>
      <c r="AI32" s="544"/>
      <c r="AJ32" s="544"/>
      <c r="AK32" s="544"/>
      <c r="AL32" s="544"/>
      <c r="AM32" s="544"/>
      <c r="AN32" s="544"/>
      <c r="AO32" s="544"/>
      <c r="AP32" s="544"/>
      <c r="AQ32" s="544"/>
      <c r="AR32" s="544"/>
      <c r="AS32" s="545"/>
      <c r="BD32" s="97"/>
      <c r="BE32" s="97"/>
    </row>
    <row r="33" spans="1:57">
      <c r="A33" s="543"/>
      <c r="B33" s="543"/>
      <c r="C33" s="543"/>
      <c r="D33" s="543"/>
      <c r="E33" s="543"/>
      <c r="F33" s="543"/>
      <c r="G33" s="543"/>
      <c r="H33" s="543"/>
      <c r="I33" s="543"/>
      <c r="J33" s="567"/>
      <c r="K33" s="568"/>
      <c r="L33" s="568"/>
      <c r="M33" s="568"/>
      <c r="N33" s="568"/>
      <c r="O33" s="568"/>
      <c r="P33" s="568"/>
      <c r="Q33" s="568"/>
      <c r="R33" s="569"/>
      <c r="S33" s="567"/>
      <c r="T33" s="568"/>
      <c r="U33" s="568"/>
      <c r="V33" s="568"/>
      <c r="W33" s="568"/>
      <c r="X33" s="568"/>
      <c r="Y33" s="568"/>
      <c r="Z33" s="568"/>
      <c r="AA33" s="569"/>
      <c r="AB33" s="546"/>
      <c r="AC33" s="546"/>
      <c r="AD33" s="546"/>
      <c r="AE33" s="546"/>
      <c r="AF33" s="546"/>
      <c r="AG33" s="546"/>
      <c r="AH33" s="546"/>
      <c r="AI33" s="546"/>
      <c r="AJ33" s="546"/>
      <c r="AK33" s="546"/>
      <c r="AL33" s="546"/>
      <c r="AM33" s="546"/>
      <c r="AN33" s="546"/>
      <c r="AO33" s="546"/>
      <c r="AP33" s="546"/>
      <c r="AQ33" s="546"/>
      <c r="AR33" s="546"/>
      <c r="AS33" s="547"/>
      <c r="BD33" s="97"/>
      <c r="BE33" s="97"/>
    </row>
    <row r="34" spans="1:57">
      <c r="A34" s="543"/>
      <c r="B34" s="543"/>
      <c r="C34" s="543"/>
      <c r="D34" s="543"/>
      <c r="E34" s="543"/>
      <c r="F34" s="543"/>
      <c r="G34" s="543"/>
      <c r="H34" s="543"/>
      <c r="I34" s="543"/>
      <c r="J34" s="570"/>
      <c r="K34" s="536"/>
      <c r="L34" s="536"/>
      <c r="M34" s="536"/>
      <c r="N34" s="536"/>
      <c r="O34" s="536"/>
      <c r="P34" s="536"/>
      <c r="Q34" s="536"/>
      <c r="R34" s="571"/>
      <c r="S34" s="570"/>
      <c r="T34" s="536"/>
      <c r="U34" s="536"/>
      <c r="V34" s="536"/>
      <c r="W34" s="536"/>
      <c r="X34" s="536"/>
      <c r="Y34" s="536"/>
      <c r="Z34" s="536"/>
      <c r="AA34" s="571"/>
      <c r="AB34" s="548"/>
      <c r="AC34" s="548"/>
      <c r="AD34" s="548"/>
      <c r="AE34" s="548"/>
      <c r="AF34" s="548"/>
      <c r="AG34" s="548"/>
      <c r="AH34" s="548"/>
      <c r="AI34" s="548"/>
      <c r="AJ34" s="548"/>
      <c r="AK34" s="548"/>
      <c r="AL34" s="548"/>
      <c r="AM34" s="548"/>
      <c r="AN34" s="548"/>
      <c r="AO34" s="548"/>
      <c r="AP34" s="548"/>
      <c r="AQ34" s="548"/>
      <c r="AR34" s="548"/>
      <c r="AS34" s="549"/>
      <c r="BD34" s="97"/>
      <c r="BE34" s="97"/>
    </row>
    <row r="35" spans="1:57">
      <c r="A35" s="504"/>
      <c r="B35" s="504"/>
      <c r="C35" s="504"/>
      <c r="D35" s="504"/>
      <c r="E35" s="504"/>
      <c r="F35" s="504"/>
      <c r="G35" s="504"/>
      <c r="H35" s="504"/>
      <c r="I35" s="504"/>
      <c r="J35" s="504"/>
      <c r="K35" s="504"/>
      <c r="L35" s="504"/>
      <c r="M35" s="504"/>
      <c r="N35" s="504"/>
      <c r="O35" s="504"/>
      <c r="P35" s="504"/>
      <c r="Q35" s="504"/>
      <c r="R35" s="504"/>
      <c r="S35" s="504"/>
      <c r="T35" s="504"/>
      <c r="U35" s="504"/>
      <c r="V35" s="504"/>
      <c r="W35" s="504"/>
      <c r="X35" s="504"/>
      <c r="Y35" s="504"/>
      <c r="Z35" s="504"/>
      <c r="AA35" s="504"/>
      <c r="AB35" s="504"/>
      <c r="AC35" s="504"/>
      <c r="AD35" s="504"/>
      <c r="AE35" s="504"/>
      <c r="AF35" s="504"/>
      <c r="AG35" s="504"/>
      <c r="AH35" s="504"/>
      <c r="AI35" s="504"/>
      <c r="AJ35" s="504"/>
      <c r="AK35" s="504"/>
      <c r="AL35" s="504"/>
      <c r="AM35" s="504"/>
      <c r="AN35" s="504"/>
      <c r="AO35" s="504"/>
      <c r="AP35" s="504"/>
      <c r="AQ35" s="504"/>
      <c r="AR35" s="504"/>
      <c r="AS35" s="504"/>
      <c r="BD35" s="97"/>
      <c r="BE35" s="97"/>
    </row>
    <row r="36" spans="1:57">
      <c r="A36" s="522" t="s">
        <v>2649</v>
      </c>
      <c r="B36" s="523"/>
      <c r="C36" s="523"/>
      <c r="D36" s="523"/>
      <c r="E36" s="523"/>
      <c r="F36" s="524"/>
      <c r="G36" s="524"/>
      <c r="H36" s="524"/>
      <c r="I36" s="524"/>
      <c r="J36" s="524"/>
      <c r="K36" s="524"/>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4"/>
      <c r="AM36" s="524"/>
      <c r="AN36" s="524"/>
      <c r="AO36" s="524"/>
      <c r="AP36" s="524"/>
      <c r="AQ36" s="524"/>
      <c r="AR36" s="524"/>
      <c r="AS36" s="525"/>
      <c r="BD36" s="97"/>
      <c r="BE36" s="97"/>
    </row>
    <row r="37" spans="1:57">
      <c r="A37" s="516"/>
      <c r="B37" s="517"/>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c r="AE37" s="517"/>
      <c r="AF37" s="517"/>
      <c r="AG37" s="517"/>
      <c r="AH37" s="517"/>
      <c r="AI37" s="517"/>
      <c r="AJ37" s="517"/>
      <c r="AK37" s="517"/>
      <c r="AL37" s="517"/>
      <c r="AM37" s="517"/>
      <c r="AN37" s="517"/>
      <c r="AO37" s="517"/>
      <c r="AP37" s="517"/>
      <c r="AQ37" s="517"/>
      <c r="AR37" s="517"/>
      <c r="AS37" s="518"/>
      <c r="BD37" s="97"/>
      <c r="BE37" s="97"/>
    </row>
    <row r="38" spans="1:57">
      <c r="A38" s="516"/>
      <c r="B38" s="517"/>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c r="AE38" s="517"/>
      <c r="AF38" s="517"/>
      <c r="AG38" s="517"/>
      <c r="AH38" s="517"/>
      <c r="AI38" s="517"/>
      <c r="AJ38" s="517"/>
      <c r="AK38" s="517"/>
      <c r="AL38" s="517"/>
      <c r="AM38" s="517"/>
      <c r="AN38" s="517"/>
      <c r="AO38" s="517"/>
      <c r="AP38" s="517"/>
      <c r="AQ38" s="517"/>
      <c r="AR38" s="517"/>
      <c r="AS38" s="518"/>
      <c r="BD38" s="97"/>
      <c r="BE38" s="97"/>
    </row>
    <row r="39" spans="1:57">
      <c r="A39" s="516"/>
      <c r="B39" s="517"/>
      <c r="C39" s="517"/>
      <c r="D39" s="517"/>
      <c r="E39" s="517"/>
      <c r="F39" s="517"/>
      <c r="G39" s="517"/>
      <c r="H39" s="517"/>
      <c r="I39" s="517"/>
      <c r="J39" s="517"/>
      <c r="K39" s="517"/>
      <c r="L39" s="517"/>
      <c r="M39" s="517"/>
      <c r="N39" s="517"/>
      <c r="O39" s="517"/>
      <c r="P39" s="517"/>
      <c r="Q39" s="517"/>
      <c r="R39" s="517"/>
      <c r="S39" s="517"/>
      <c r="T39" s="517"/>
      <c r="U39" s="517"/>
      <c r="V39" s="517"/>
      <c r="W39" s="517"/>
      <c r="X39" s="517"/>
      <c r="Y39" s="517"/>
      <c r="Z39" s="517"/>
      <c r="AA39" s="517"/>
      <c r="AB39" s="517"/>
      <c r="AC39" s="517"/>
      <c r="AD39" s="517"/>
      <c r="AE39" s="517"/>
      <c r="AF39" s="517"/>
      <c r="AG39" s="517"/>
      <c r="AH39" s="517"/>
      <c r="AI39" s="517"/>
      <c r="AJ39" s="517"/>
      <c r="AK39" s="517"/>
      <c r="AL39" s="517"/>
      <c r="AM39" s="517"/>
      <c r="AN39" s="517"/>
      <c r="AO39" s="517"/>
      <c r="AP39" s="517"/>
      <c r="AQ39" s="517"/>
      <c r="AR39" s="517"/>
      <c r="AS39" s="518"/>
      <c r="BD39" s="97"/>
      <c r="BE39" s="97"/>
    </row>
    <row r="40" spans="1:57">
      <c r="A40" s="516"/>
      <c r="B40" s="517"/>
      <c r="C40" s="517"/>
      <c r="D40" s="517"/>
      <c r="E40" s="517"/>
      <c r="F40" s="517"/>
      <c r="G40" s="517"/>
      <c r="H40" s="517"/>
      <c r="I40" s="517"/>
      <c r="J40" s="517"/>
      <c r="K40" s="517"/>
      <c r="L40" s="517"/>
      <c r="M40" s="517"/>
      <c r="N40" s="517"/>
      <c r="O40" s="517"/>
      <c r="P40" s="517"/>
      <c r="Q40" s="517"/>
      <c r="R40" s="517"/>
      <c r="S40" s="517"/>
      <c r="T40" s="517"/>
      <c r="U40" s="517"/>
      <c r="V40" s="517"/>
      <c r="W40" s="517"/>
      <c r="X40" s="517"/>
      <c r="Y40" s="517"/>
      <c r="Z40" s="517"/>
      <c r="AA40" s="517"/>
      <c r="AB40" s="517"/>
      <c r="AC40" s="517"/>
      <c r="AD40" s="517"/>
      <c r="AE40" s="517"/>
      <c r="AF40" s="517"/>
      <c r="AG40" s="517"/>
      <c r="AH40" s="517"/>
      <c r="AI40" s="517"/>
      <c r="AJ40" s="517"/>
      <c r="AK40" s="517"/>
      <c r="AL40" s="517"/>
      <c r="AM40" s="517"/>
      <c r="AN40" s="517"/>
      <c r="AO40" s="517"/>
      <c r="AP40" s="517"/>
      <c r="AQ40" s="517"/>
      <c r="AR40" s="517"/>
      <c r="AS40" s="518"/>
      <c r="BD40" s="97"/>
      <c r="BE40" s="97"/>
    </row>
    <row r="41" spans="1:57">
      <c r="A41" s="516"/>
      <c r="B41" s="517"/>
      <c r="C41" s="517"/>
      <c r="D41" s="517"/>
      <c r="E41" s="517"/>
      <c r="F41" s="517"/>
      <c r="G41" s="517"/>
      <c r="H41" s="517"/>
      <c r="I41" s="517"/>
      <c r="J41" s="517"/>
      <c r="K41" s="517"/>
      <c r="L41" s="517"/>
      <c r="M41" s="517"/>
      <c r="N41" s="517"/>
      <c r="O41" s="517"/>
      <c r="P41" s="517"/>
      <c r="Q41" s="517"/>
      <c r="R41" s="517"/>
      <c r="S41" s="517"/>
      <c r="T41" s="517"/>
      <c r="U41" s="517"/>
      <c r="V41" s="517"/>
      <c r="W41" s="517"/>
      <c r="X41" s="517"/>
      <c r="Y41" s="517"/>
      <c r="Z41" s="517"/>
      <c r="AA41" s="517"/>
      <c r="AB41" s="517"/>
      <c r="AC41" s="517"/>
      <c r="AD41" s="517"/>
      <c r="AE41" s="517"/>
      <c r="AF41" s="517"/>
      <c r="AG41" s="517"/>
      <c r="AH41" s="517"/>
      <c r="AI41" s="517"/>
      <c r="AJ41" s="517"/>
      <c r="AK41" s="517"/>
      <c r="AL41" s="517"/>
      <c r="AM41" s="517"/>
      <c r="AN41" s="517"/>
      <c r="AO41" s="517"/>
      <c r="AP41" s="517"/>
      <c r="AQ41" s="517"/>
      <c r="AR41" s="517"/>
      <c r="AS41" s="518"/>
      <c r="BD41" s="97"/>
      <c r="BE41" s="97"/>
    </row>
    <row r="42" spans="1:57">
      <c r="A42" s="516"/>
      <c r="B42" s="517"/>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c r="AE42" s="517"/>
      <c r="AF42" s="517"/>
      <c r="AG42" s="517"/>
      <c r="AH42" s="517"/>
      <c r="AI42" s="517"/>
      <c r="AJ42" s="517"/>
      <c r="AK42" s="517"/>
      <c r="AL42" s="517"/>
      <c r="AM42" s="517"/>
      <c r="AN42" s="517"/>
      <c r="AO42" s="517"/>
      <c r="AP42" s="517"/>
      <c r="AQ42" s="517"/>
      <c r="AR42" s="517"/>
      <c r="AS42" s="518"/>
      <c r="BD42" s="97"/>
      <c r="BE42" s="97"/>
    </row>
    <row r="43" spans="1:57">
      <c r="A43" s="519"/>
      <c r="B43" s="520"/>
      <c r="C43" s="520"/>
      <c r="D43" s="520"/>
      <c r="E43" s="520"/>
      <c r="F43" s="520"/>
      <c r="G43" s="520"/>
      <c r="H43" s="520"/>
      <c r="I43" s="520"/>
      <c r="J43" s="520"/>
      <c r="K43" s="520"/>
      <c r="L43" s="520"/>
      <c r="M43" s="520"/>
      <c r="N43" s="520"/>
      <c r="O43" s="520"/>
      <c r="P43" s="520"/>
      <c r="Q43" s="520"/>
      <c r="R43" s="520"/>
      <c r="S43" s="520"/>
      <c r="T43" s="520"/>
      <c r="U43" s="520"/>
      <c r="V43" s="520"/>
      <c r="W43" s="520"/>
      <c r="X43" s="520"/>
      <c r="Y43" s="520"/>
      <c r="Z43" s="520"/>
      <c r="AA43" s="520"/>
      <c r="AB43" s="520"/>
      <c r="AC43" s="520"/>
      <c r="AD43" s="520"/>
      <c r="AE43" s="520"/>
      <c r="AF43" s="520"/>
      <c r="AG43" s="520"/>
      <c r="AH43" s="520"/>
      <c r="AI43" s="520"/>
      <c r="AJ43" s="520"/>
      <c r="AK43" s="520"/>
      <c r="AL43" s="520"/>
      <c r="AM43" s="520"/>
      <c r="AN43" s="520"/>
      <c r="AO43" s="520"/>
      <c r="AP43" s="520"/>
      <c r="AQ43" s="520"/>
      <c r="AR43" s="520"/>
      <c r="AS43" s="521"/>
      <c r="BD43" s="97"/>
      <c r="BE43" s="97"/>
    </row>
    <row r="44" spans="1:57">
      <c r="A44" s="505"/>
      <c r="B44" s="506"/>
      <c r="C44" s="506"/>
      <c r="D44" s="506"/>
      <c r="E44" s="506"/>
      <c r="F44" s="506"/>
      <c r="G44" s="506"/>
      <c r="H44" s="506"/>
      <c r="I44" s="506"/>
      <c r="J44" s="506"/>
      <c r="K44" s="506"/>
      <c r="L44" s="506"/>
      <c r="M44" s="506"/>
      <c r="N44" s="506"/>
      <c r="O44" s="506"/>
      <c r="P44" s="506"/>
      <c r="Q44" s="506"/>
      <c r="R44" s="506"/>
      <c r="S44" s="506"/>
      <c r="T44" s="506"/>
      <c r="U44" s="506"/>
      <c r="V44" s="506"/>
      <c r="W44" s="506"/>
      <c r="X44" s="506"/>
      <c r="Y44" s="506"/>
      <c r="Z44" s="506"/>
      <c r="AA44" s="506"/>
      <c r="AB44" s="506"/>
      <c r="AC44" s="506"/>
      <c r="AD44" s="506"/>
      <c r="AE44" s="506"/>
      <c r="AF44" s="506"/>
      <c r="AG44" s="506"/>
      <c r="AH44" s="506"/>
      <c r="AI44" s="506"/>
      <c r="AJ44" s="506"/>
      <c r="AK44" s="506"/>
      <c r="AL44" s="506"/>
      <c r="AM44" s="506"/>
      <c r="AN44" s="506"/>
      <c r="AO44" s="506"/>
      <c r="AP44" s="506"/>
      <c r="AQ44" s="506"/>
      <c r="AR44" s="506"/>
      <c r="AS44" s="506"/>
      <c r="BD44" s="97"/>
      <c r="BE44" s="97"/>
    </row>
    <row r="45" spans="1:57" ht="21.95" customHeight="1">
      <c r="A45" s="587" t="s">
        <v>2635</v>
      </c>
      <c r="B45" s="588"/>
      <c r="C45" s="589"/>
      <c r="D45" s="595" t="s">
        <v>2636</v>
      </c>
      <c r="E45" s="595"/>
      <c r="F45" s="595"/>
      <c r="G45" s="595"/>
      <c r="H45" s="595"/>
      <c r="I45" s="595" t="s">
        <v>2637</v>
      </c>
      <c r="J45" s="595"/>
      <c r="K45" s="595"/>
      <c r="L45" s="595"/>
      <c r="M45" s="595"/>
      <c r="N45" s="595"/>
      <c r="O45" s="595"/>
      <c r="P45" s="595"/>
      <c r="Q45" s="595"/>
      <c r="R45" s="595"/>
      <c r="S45" s="595"/>
      <c r="T45" s="595"/>
      <c r="U45" s="595"/>
      <c r="V45" s="595"/>
      <c r="W45" s="595"/>
      <c r="X45" s="595"/>
      <c r="Y45" s="595"/>
      <c r="Z45" s="595" t="s">
        <v>2638</v>
      </c>
      <c r="AA45" s="595"/>
      <c r="AB45" s="595"/>
      <c r="AC45" s="595"/>
      <c r="AD45" s="595"/>
      <c r="AE45" s="595"/>
      <c r="AF45" s="595"/>
      <c r="AG45" s="595"/>
      <c r="AH45" s="595" t="s">
        <v>2639</v>
      </c>
      <c r="AI45" s="595"/>
      <c r="AJ45" s="595"/>
      <c r="AK45" s="595"/>
      <c r="AL45" s="595"/>
      <c r="AM45" s="595"/>
      <c r="AN45" s="595"/>
      <c r="AO45" s="595"/>
      <c r="AP45" s="595"/>
      <c r="AQ45" s="595"/>
      <c r="AR45" s="595"/>
      <c r="AS45" s="595"/>
      <c r="BD45" s="97"/>
      <c r="BE45" s="97"/>
    </row>
    <row r="46" spans="1:57" ht="24" customHeight="1">
      <c r="A46" s="590"/>
      <c r="B46" s="591"/>
      <c r="C46" s="592"/>
      <c r="D46" s="596" t="s">
        <v>2640</v>
      </c>
      <c r="E46" s="597"/>
      <c r="F46" s="597"/>
      <c r="G46" s="597"/>
      <c r="H46" s="598"/>
      <c r="I46" s="526" t="s">
        <v>2788</v>
      </c>
      <c r="J46" s="527"/>
      <c r="K46" s="527"/>
      <c r="L46" s="527"/>
      <c r="M46" s="527"/>
      <c r="N46" s="527"/>
      <c r="O46" s="527"/>
      <c r="P46" s="527"/>
      <c r="Q46" s="527"/>
      <c r="R46" s="527"/>
      <c r="S46" s="527"/>
      <c r="T46" s="527"/>
      <c r="U46" s="527"/>
      <c r="V46" s="527"/>
      <c r="W46" s="527"/>
      <c r="X46" s="527"/>
      <c r="Y46" s="528"/>
      <c r="Z46" s="602" t="s">
        <v>2642</v>
      </c>
      <c r="AA46" s="603"/>
      <c r="AB46" s="603"/>
      <c r="AC46" s="603"/>
      <c r="AD46" s="603"/>
      <c r="AE46" s="603"/>
      <c r="AF46" s="603"/>
      <c r="AG46" s="603"/>
      <c r="AH46" s="604" t="s">
        <v>2643</v>
      </c>
      <c r="AI46" s="605"/>
      <c r="AJ46" s="605"/>
      <c r="AK46" s="605"/>
      <c r="AL46" s="605"/>
      <c r="AM46" s="605"/>
      <c r="AN46" s="605"/>
      <c r="AO46" s="605"/>
      <c r="AP46" s="605"/>
      <c r="AQ46" s="605"/>
      <c r="AR46" s="605"/>
      <c r="AS46" s="605"/>
      <c r="BD46" s="97"/>
      <c r="BE46" s="97"/>
    </row>
    <row r="47" spans="1:57" ht="23.1" customHeight="1">
      <c r="A47" s="590"/>
      <c r="B47" s="591"/>
      <c r="C47" s="592"/>
      <c r="D47" s="599"/>
      <c r="E47" s="600"/>
      <c r="F47" s="600"/>
      <c r="G47" s="600"/>
      <c r="H47" s="601"/>
      <c r="I47" s="529"/>
      <c r="J47" s="530"/>
      <c r="K47" s="530"/>
      <c r="L47" s="530"/>
      <c r="M47" s="530"/>
      <c r="N47" s="530"/>
      <c r="O47" s="530"/>
      <c r="P47" s="530"/>
      <c r="Q47" s="530"/>
      <c r="R47" s="530"/>
      <c r="S47" s="530"/>
      <c r="T47" s="530"/>
      <c r="U47" s="530"/>
      <c r="V47" s="530"/>
      <c r="W47" s="530"/>
      <c r="X47" s="530"/>
      <c r="Y47" s="531"/>
      <c r="Z47" s="603"/>
      <c r="AA47" s="603"/>
      <c r="AB47" s="603"/>
      <c r="AC47" s="603"/>
      <c r="AD47" s="603"/>
      <c r="AE47" s="603"/>
      <c r="AF47" s="603"/>
      <c r="AG47" s="603"/>
      <c r="AH47" s="605"/>
      <c r="AI47" s="605"/>
      <c r="AJ47" s="605"/>
      <c r="AK47" s="605"/>
      <c r="AL47" s="605"/>
      <c r="AM47" s="605"/>
      <c r="AN47" s="605"/>
      <c r="AO47" s="605"/>
      <c r="AP47" s="605"/>
      <c r="AQ47" s="605"/>
      <c r="AR47" s="605"/>
      <c r="AS47" s="605"/>
      <c r="BD47" s="97"/>
      <c r="BE47" s="97"/>
    </row>
    <row r="48" spans="1:57" ht="11.1" customHeight="1">
      <c r="A48" s="590"/>
      <c r="B48" s="591"/>
      <c r="C48" s="592"/>
      <c r="D48" s="595" t="s">
        <v>2644</v>
      </c>
      <c r="E48" s="588"/>
      <c r="F48" s="588"/>
      <c r="G48" s="588"/>
      <c r="H48" s="589"/>
      <c r="I48" s="529"/>
      <c r="J48" s="530"/>
      <c r="K48" s="530"/>
      <c r="L48" s="530"/>
      <c r="M48" s="530"/>
      <c r="N48" s="530"/>
      <c r="O48" s="530"/>
      <c r="P48" s="530"/>
      <c r="Q48" s="530"/>
      <c r="R48" s="530"/>
      <c r="S48" s="530"/>
      <c r="T48" s="530"/>
      <c r="U48" s="530"/>
      <c r="V48" s="530"/>
      <c r="W48" s="530"/>
      <c r="X48" s="530"/>
      <c r="Y48" s="531"/>
      <c r="Z48" s="603"/>
      <c r="AA48" s="603"/>
      <c r="AB48" s="603"/>
      <c r="AC48" s="603"/>
      <c r="AD48" s="603"/>
      <c r="AE48" s="603"/>
      <c r="AF48" s="603"/>
      <c r="AG48" s="603"/>
      <c r="AH48" s="605"/>
      <c r="AI48" s="605"/>
      <c r="AJ48" s="605"/>
      <c r="AK48" s="605"/>
      <c r="AL48" s="605"/>
      <c r="AM48" s="605"/>
      <c r="AN48" s="605"/>
      <c r="AO48" s="605"/>
      <c r="AP48" s="605"/>
      <c r="AQ48" s="605"/>
      <c r="AR48" s="605"/>
      <c r="AS48" s="605"/>
      <c r="BD48" s="97"/>
      <c r="BE48" s="97"/>
    </row>
    <row r="49" spans="1:57" ht="18" customHeight="1">
      <c r="A49" s="590"/>
      <c r="B49" s="591"/>
      <c r="C49" s="592"/>
      <c r="D49" s="590"/>
      <c r="E49" s="591"/>
      <c r="F49" s="591"/>
      <c r="G49" s="591"/>
      <c r="H49" s="592"/>
      <c r="I49" s="529"/>
      <c r="J49" s="530"/>
      <c r="K49" s="530"/>
      <c r="L49" s="530"/>
      <c r="M49" s="530"/>
      <c r="N49" s="530"/>
      <c r="O49" s="530"/>
      <c r="P49" s="530"/>
      <c r="Q49" s="530"/>
      <c r="R49" s="530"/>
      <c r="S49" s="530"/>
      <c r="T49" s="530"/>
      <c r="U49" s="530"/>
      <c r="V49" s="530"/>
      <c r="W49" s="530"/>
      <c r="X49" s="530"/>
      <c r="Y49" s="531"/>
      <c r="Z49" s="603"/>
      <c r="AA49" s="603"/>
      <c r="AB49" s="603"/>
      <c r="AC49" s="603"/>
      <c r="AD49" s="603"/>
      <c r="AE49" s="603"/>
      <c r="AF49" s="603"/>
      <c r="AG49" s="603"/>
      <c r="AH49" s="605"/>
      <c r="AI49" s="605"/>
      <c r="AJ49" s="605"/>
      <c r="AK49" s="605"/>
      <c r="AL49" s="605"/>
      <c r="AM49" s="605"/>
      <c r="AN49" s="605"/>
      <c r="AO49" s="605"/>
      <c r="AP49" s="605"/>
      <c r="AQ49" s="605"/>
      <c r="AR49" s="605"/>
      <c r="AS49" s="605"/>
      <c r="BD49" s="97"/>
      <c r="BE49" s="97"/>
    </row>
    <row r="50" spans="1:57" ht="18" customHeight="1">
      <c r="A50" s="593"/>
      <c r="B50" s="551"/>
      <c r="C50" s="594"/>
      <c r="D50" s="593"/>
      <c r="E50" s="551"/>
      <c r="F50" s="551"/>
      <c r="G50" s="551"/>
      <c r="H50" s="594"/>
      <c r="I50" s="532"/>
      <c r="J50" s="533"/>
      <c r="K50" s="533"/>
      <c r="L50" s="533"/>
      <c r="M50" s="533"/>
      <c r="N50" s="533"/>
      <c r="O50" s="533"/>
      <c r="P50" s="533"/>
      <c r="Q50" s="533"/>
      <c r="R50" s="533"/>
      <c r="S50" s="533"/>
      <c r="T50" s="533"/>
      <c r="U50" s="533"/>
      <c r="V50" s="533"/>
      <c r="W50" s="533"/>
      <c r="X50" s="533"/>
      <c r="Y50" s="534"/>
      <c r="Z50" s="603"/>
      <c r="AA50" s="603"/>
      <c r="AB50" s="603"/>
      <c r="AC50" s="603"/>
      <c r="AD50" s="603"/>
      <c r="AE50" s="603"/>
      <c r="AF50" s="603"/>
      <c r="AG50" s="603"/>
      <c r="AH50" s="605"/>
      <c r="AI50" s="605"/>
      <c r="AJ50" s="605"/>
      <c r="AK50" s="605"/>
      <c r="AL50" s="605"/>
      <c r="AM50" s="605"/>
      <c r="AN50" s="605"/>
      <c r="AO50" s="605"/>
      <c r="AP50" s="605"/>
      <c r="AQ50" s="605"/>
      <c r="AR50" s="605"/>
      <c r="AS50" s="605"/>
      <c r="BD50" s="97"/>
      <c r="BE50" s="97"/>
    </row>
    <row r="51" spans="1:57">
      <c r="A51" s="584" t="s">
        <v>2633</v>
      </c>
      <c r="B51" s="584"/>
      <c r="C51" s="584"/>
      <c r="D51" s="586" t="s">
        <v>2634</v>
      </c>
      <c r="E51" s="586"/>
      <c r="F51" s="586"/>
      <c r="G51" s="586"/>
      <c r="H51" s="586"/>
      <c r="I51" s="586"/>
      <c r="J51" s="586"/>
      <c r="K51" s="586"/>
      <c r="L51" s="586"/>
      <c r="M51" s="586"/>
      <c r="N51" s="586"/>
      <c r="O51" s="586"/>
      <c r="P51" s="586"/>
      <c r="Q51" s="586"/>
      <c r="R51" s="586"/>
      <c r="S51" s="586"/>
      <c r="T51" s="586"/>
      <c r="U51" s="586"/>
      <c r="V51" s="586"/>
      <c r="W51" s="586"/>
      <c r="X51" s="586"/>
      <c r="Y51" s="586"/>
      <c r="Z51" s="586"/>
      <c r="AA51" s="586"/>
      <c r="AB51" s="586"/>
      <c r="AC51" s="586"/>
      <c r="AD51" s="586"/>
      <c r="AE51" s="586"/>
      <c r="AF51" s="586"/>
      <c r="AG51" s="586"/>
      <c r="AH51" s="586"/>
      <c r="AI51" s="586"/>
      <c r="AJ51" s="586"/>
      <c r="AK51" s="586"/>
      <c r="AL51" s="586"/>
      <c r="AM51" s="586"/>
      <c r="AN51" s="586"/>
      <c r="AO51" s="586"/>
      <c r="AP51" s="586"/>
      <c r="AQ51" s="586"/>
      <c r="AR51" s="586"/>
      <c r="AS51" s="586"/>
      <c r="BD51" s="97"/>
      <c r="BE51" s="97"/>
    </row>
    <row r="52" spans="1:57">
      <c r="A52" s="585"/>
      <c r="B52" s="585"/>
      <c r="C52" s="585"/>
      <c r="D52" s="586"/>
      <c r="E52" s="586"/>
      <c r="F52" s="586"/>
      <c r="G52" s="586"/>
      <c r="H52" s="586"/>
      <c r="I52" s="586"/>
      <c r="J52" s="586"/>
      <c r="K52" s="586"/>
      <c r="L52" s="586"/>
      <c r="M52" s="586"/>
      <c r="N52" s="586"/>
      <c r="O52" s="586"/>
      <c r="P52" s="586"/>
      <c r="Q52" s="586"/>
      <c r="R52" s="586"/>
      <c r="S52" s="586"/>
      <c r="T52" s="586"/>
      <c r="U52" s="586"/>
      <c r="V52" s="586"/>
      <c r="W52" s="586"/>
      <c r="X52" s="586"/>
      <c r="Y52" s="586"/>
      <c r="Z52" s="586"/>
      <c r="AA52" s="586"/>
      <c r="AB52" s="586"/>
      <c r="AC52" s="586"/>
      <c r="AD52" s="586"/>
      <c r="AE52" s="586"/>
      <c r="AF52" s="586"/>
      <c r="AG52" s="586"/>
      <c r="AH52" s="586"/>
      <c r="AI52" s="586"/>
      <c r="AJ52" s="586"/>
      <c r="AK52" s="586"/>
      <c r="AL52" s="586"/>
      <c r="AM52" s="586"/>
      <c r="AN52" s="586"/>
      <c r="AO52" s="586"/>
      <c r="AP52" s="586"/>
      <c r="AQ52" s="586"/>
      <c r="AR52" s="586"/>
      <c r="AS52" s="586"/>
      <c r="BD52" s="97"/>
      <c r="BE52" s="97"/>
    </row>
    <row r="53" spans="1:57">
      <c r="A53" s="507"/>
      <c r="B53" s="507"/>
      <c r="C53" s="507"/>
      <c r="D53" s="586"/>
      <c r="E53" s="586"/>
      <c r="F53" s="586"/>
      <c r="G53" s="586"/>
      <c r="H53" s="586"/>
      <c r="I53" s="586"/>
      <c r="J53" s="586"/>
      <c r="K53" s="586"/>
      <c r="L53" s="586"/>
      <c r="M53" s="586"/>
      <c r="N53" s="586"/>
      <c r="O53" s="586"/>
      <c r="P53" s="586"/>
      <c r="Q53" s="586"/>
      <c r="R53" s="586"/>
      <c r="S53" s="586"/>
      <c r="T53" s="586"/>
      <c r="U53" s="586"/>
      <c r="V53" s="586"/>
      <c r="W53" s="586"/>
      <c r="X53" s="586"/>
      <c r="Y53" s="586"/>
      <c r="Z53" s="586"/>
      <c r="AA53" s="586"/>
      <c r="AB53" s="586"/>
      <c r="AC53" s="586"/>
      <c r="AD53" s="586"/>
      <c r="AE53" s="586"/>
      <c r="AF53" s="586"/>
      <c r="AG53" s="586"/>
      <c r="AH53" s="586"/>
      <c r="AI53" s="586"/>
      <c r="AJ53" s="586"/>
      <c r="AK53" s="586"/>
      <c r="AL53" s="586"/>
      <c r="AM53" s="586"/>
      <c r="AN53" s="586"/>
      <c r="AO53" s="586"/>
      <c r="AP53" s="586"/>
      <c r="AQ53" s="586"/>
      <c r="AR53" s="586"/>
      <c r="AS53" s="586"/>
      <c r="BD53" s="97"/>
      <c r="BE53" s="97"/>
    </row>
  </sheetData>
  <sheetProtection sheet="1" selectLockedCells="1"/>
  <mergeCells count="60">
    <mergeCell ref="A24:AS24"/>
    <mergeCell ref="B16:AR16"/>
    <mergeCell ref="V21:AO22"/>
    <mergeCell ref="AQ21:AS22"/>
    <mergeCell ref="AA17:AD17"/>
    <mergeCell ref="AE17:AF17"/>
    <mergeCell ref="AG17:AH17"/>
    <mergeCell ref="AI17:AJ17"/>
    <mergeCell ref="AK17:AL17"/>
    <mergeCell ref="AM17:AN17"/>
    <mergeCell ref="AO17:AP17"/>
    <mergeCell ref="V18:AO18"/>
    <mergeCell ref="AQ18:AS20"/>
    <mergeCell ref="V19:AO19"/>
    <mergeCell ref="V20:AO20"/>
    <mergeCell ref="A51:C51"/>
    <mergeCell ref="A52:C52"/>
    <mergeCell ref="D51:AS51"/>
    <mergeCell ref="D52:AS53"/>
    <mergeCell ref="A45:C50"/>
    <mergeCell ref="D45:H45"/>
    <mergeCell ref="I45:Y45"/>
    <mergeCell ref="Z45:AG45"/>
    <mergeCell ref="AH45:AS45"/>
    <mergeCell ref="D46:H47"/>
    <mergeCell ref="Z46:AG50"/>
    <mergeCell ref="AH46:AS50"/>
    <mergeCell ref="D48:H50"/>
    <mergeCell ref="A28:I29"/>
    <mergeCell ref="J26:R34"/>
    <mergeCell ref="S26:AA34"/>
    <mergeCell ref="A1:AG2"/>
    <mergeCell ref="K5:AI6"/>
    <mergeCell ref="K8:AI8"/>
    <mergeCell ref="B10:AR13"/>
    <mergeCell ref="B15:AR15"/>
    <mergeCell ref="B3:N3"/>
    <mergeCell ref="AL1:AR1"/>
    <mergeCell ref="AQ5:AS6"/>
    <mergeCell ref="AN5:AP6"/>
    <mergeCell ref="A25:I25"/>
    <mergeCell ref="J25:R25"/>
    <mergeCell ref="S25:AA25"/>
    <mergeCell ref="AB25:AS25"/>
    <mergeCell ref="A37:AS43"/>
    <mergeCell ref="A36:E36"/>
    <mergeCell ref="F36:AS36"/>
    <mergeCell ref="I46:Y50"/>
    <mergeCell ref="AN26:AO27"/>
    <mergeCell ref="AP26:AQ27"/>
    <mergeCell ref="AC28:AR29"/>
    <mergeCell ref="AC30:AR31"/>
    <mergeCell ref="A32:I34"/>
    <mergeCell ref="AB32:AS34"/>
    <mergeCell ref="AC26:AE27"/>
    <mergeCell ref="AF26:AG27"/>
    <mergeCell ref="AH26:AI27"/>
    <mergeCell ref="AJ26:AK27"/>
    <mergeCell ref="AL26:AM27"/>
    <mergeCell ref="A26:I27"/>
  </mergeCells>
  <phoneticPr fontId="1"/>
  <conditionalFormatting sqref="A37:AS43">
    <cfRule type="cellIs" dxfId="1042" priority="1" operator="equal">
      <formula>""</formula>
    </cfRule>
  </conditionalFormatting>
  <conditionalFormatting sqref="F36:AS36">
    <cfRule type="cellIs" dxfId="1041" priority="2" operator="equal">
      <formula>""</formula>
    </cfRule>
  </conditionalFormatting>
  <conditionalFormatting sqref="V18:AO19">
    <cfRule type="cellIs" dxfId="1040" priority="6" operator="equal">
      <formula>""</formula>
    </cfRule>
  </conditionalFormatting>
  <conditionalFormatting sqref="AE17:AF17">
    <cfRule type="cellIs" dxfId="1039" priority="5" operator="equal">
      <formula>""</formula>
    </cfRule>
  </conditionalFormatting>
  <conditionalFormatting sqref="AI17:AJ17">
    <cfRule type="cellIs" dxfId="1038" priority="4" operator="equal">
      <formula>""</formula>
    </cfRule>
  </conditionalFormatting>
  <conditionalFormatting sqref="AM17:AN17">
    <cfRule type="cellIs" dxfId="1037" priority="3" operator="equal">
      <formula>""</formula>
    </cfRule>
  </conditionalFormatting>
  <dataValidations count="4">
    <dataValidation type="textLength" operator="lessThanOrEqual" allowBlank="1" showInputMessage="1" promptTitle="文字数制限" prompt="全角50文字_x000a_以内" sqref="V21:AO22" xr:uid="{00000000-0002-0000-0000-000000000000}">
      <formula1>50</formula1>
    </dataValidation>
    <dataValidation type="whole" allowBlank="1" showInputMessage="1" showErrorMessage="1" promptTitle="数字数制限" prompt="和暦" sqref="AE17:AF17 AI17:AJ17 AM17:AN17" xr:uid="{00000000-0002-0000-0000-000005000000}">
      <formula1>1</formula1>
      <formula2>60</formula2>
    </dataValidation>
    <dataValidation type="textLength" operator="lessThanOrEqual" allowBlank="1" showInputMessage="1" showErrorMessage="1" promptTitle="文字数制限" prompt="全角25文字_x000a_以内" sqref="V18:AO19" xr:uid="{00000000-0002-0000-0000-000006000000}">
      <formula1>25</formula1>
    </dataValidation>
    <dataValidation type="textLength" operator="lessThanOrEqual" allowBlank="1" showInputMessage="1" showErrorMessage="1" promptTitle="文字数制限" prompt="全角60文字_x000a_以内" sqref="B44:C44 J44:Y45 Z44:AS48 D44:H48 I44:I46" xr:uid="{00000000-0002-0000-0000-000007000000}">
      <formula1>60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205"/>
  <sheetViews>
    <sheetView view="pageBreakPreview" zoomScaleNormal="100" zoomScaleSheetLayoutView="100" workbookViewId="0">
      <selection activeCell="J13" sqref="J13:K13"/>
    </sheetView>
  </sheetViews>
  <sheetFormatPr defaultRowHeight="13.5"/>
  <cols>
    <col min="1" max="46" width="1.875" customWidth="1"/>
  </cols>
  <sheetData>
    <row r="5" spans="1:45">
      <c r="A5" s="771" t="s">
        <v>1055</v>
      </c>
      <c r="B5" s="771"/>
      <c r="C5" s="771"/>
      <c r="D5" s="771"/>
      <c r="E5" s="771"/>
      <c r="F5" s="771"/>
      <c r="G5" s="771"/>
      <c r="H5" s="771"/>
      <c r="I5" s="771"/>
      <c r="J5" s="771"/>
      <c r="K5" s="771"/>
      <c r="L5" s="771"/>
      <c r="M5" s="771"/>
      <c r="N5" s="771"/>
      <c r="O5" s="771"/>
      <c r="P5" s="771"/>
      <c r="Q5" s="771"/>
      <c r="R5" s="771"/>
      <c r="S5" s="771"/>
      <c r="T5" s="771"/>
      <c r="U5" s="771"/>
      <c r="V5" s="771"/>
      <c r="W5" s="771"/>
      <c r="X5" s="771"/>
      <c r="Y5" s="771"/>
      <c r="Z5" s="771"/>
      <c r="AA5" s="771"/>
      <c r="AB5" s="771"/>
      <c r="AC5" s="771"/>
      <c r="AD5" s="771"/>
      <c r="AE5" s="771"/>
      <c r="AF5" s="771"/>
      <c r="AG5" s="771"/>
      <c r="AH5" s="771"/>
      <c r="AI5" s="771"/>
      <c r="AJ5" s="771"/>
      <c r="AK5" s="771"/>
      <c r="AL5" s="771"/>
      <c r="AM5" s="771"/>
      <c r="AN5" s="771"/>
      <c r="AO5" s="771"/>
      <c r="AP5" s="771"/>
      <c r="AQ5" s="771"/>
      <c r="AR5" s="771"/>
      <c r="AS5" s="771"/>
    </row>
    <row r="6" spans="1:45">
      <c r="A6" s="345" t="s">
        <v>1056</v>
      </c>
      <c r="B6" s="345"/>
      <c r="C6" s="345"/>
      <c r="D6" s="345"/>
      <c r="E6" s="345"/>
      <c r="F6" s="345"/>
      <c r="G6" s="345"/>
      <c r="H6" s="345"/>
      <c r="I6" s="345"/>
      <c r="J6" s="345"/>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row>
    <row r="7" spans="1:45" ht="6" customHeight="1">
      <c r="A7" s="455"/>
      <c r="B7" s="455"/>
      <c r="C7" s="455"/>
      <c r="D7" s="455"/>
      <c r="E7" s="455"/>
      <c r="F7" s="455"/>
      <c r="G7" s="455"/>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c r="AG7" s="455"/>
      <c r="AH7" s="455"/>
      <c r="AI7" s="455"/>
      <c r="AJ7" s="455"/>
      <c r="AK7" s="455"/>
      <c r="AL7" s="455"/>
      <c r="AM7" s="455"/>
      <c r="AN7" s="455"/>
      <c r="AO7" s="455"/>
      <c r="AP7" s="455"/>
      <c r="AQ7" s="455"/>
      <c r="AR7" s="455"/>
      <c r="AS7" s="455"/>
    </row>
    <row r="8" spans="1:45" ht="6" customHeight="1">
      <c r="A8" s="345"/>
      <c r="B8" s="345"/>
      <c r="C8" s="345"/>
      <c r="D8" s="345"/>
      <c r="E8" s="345"/>
      <c r="F8" s="345"/>
      <c r="G8" s="345"/>
      <c r="H8" s="345"/>
      <c r="I8" s="345"/>
      <c r="J8" s="345"/>
      <c r="K8" s="345"/>
      <c r="L8" s="345"/>
      <c r="M8" s="345"/>
      <c r="N8" s="345"/>
      <c r="O8" s="345"/>
      <c r="P8" s="345"/>
      <c r="Q8" s="345"/>
      <c r="R8" s="345"/>
      <c r="S8" s="345"/>
      <c r="T8" s="345"/>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row>
    <row r="9" spans="1:45">
      <c r="A9" s="345" t="s">
        <v>1057</v>
      </c>
      <c r="B9" s="345"/>
      <c r="C9" s="345"/>
      <c r="D9" s="345"/>
      <c r="E9" s="345"/>
      <c r="F9" s="345"/>
      <c r="G9" s="345"/>
      <c r="H9" s="345"/>
      <c r="I9" s="345"/>
      <c r="J9" s="771">
        <f>'確認(4面追加)'!J5</f>
        <v>2</v>
      </c>
      <c r="K9" s="771"/>
      <c r="L9" s="771"/>
      <c r="M9" s="771"/>
      <c r="N9" s="771"/>
      <c r="O9" s="345"/>
      <c r="P9" s="345"/>
      <c r="Q9" s="345"/>
      <c r="R9" s="345"/>
      <c r="S9" s="345"/>
      <c r="T9" s="345"/>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row>
    <row r="10" spans="1:45" ht="6" customHeight="1">
      <c r="A10" s="123"/>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row>
    <row r="11" spans="1:45" ht="6" customHeight="1">
      <c r="A11" s="73"/>
      <c r="B11" s="73"/>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row>
    <row r="12" spans="1:45">
      <c r="A12" s="709" t="s">
        <v>2178</v>
      </c>
      <c r="B12" s="709"/>
      <c r="C12" s="709"/>
      <c r="D12" s="709"/>
      <c r="E12" s="709"/>
      <c r="F12" s="709"/>
      <c r="G12" s="709"/>
      <c r="H12" s="709"/>
      <c r="I12" s="709"/>
      <c r="J12" s="42"/>
      <c r="K12" s="42"/>
      <c r="L12" s="42"/>
      <c r="M12" s="42"/>
      <c r="N12" s="45" t="s">
        <v>71</v>
      </c>
      <c r="O12" s="703" t="s">
        <v>119</v>
      </c>
      <c r="P12" s="703"/>
      <c r="Q12" s="703"/>
      <c r="R12" s="703"/>
      <c r="S12" s="703"/>
      <c r="T12" s="703"/>
      <c r="U12" s="703"/>
      <c r="V12" s="703"/>
      <c r="W12" s="45" t="s">
        <v>19</v>
      </c>
      <c r="X12" s="45" t="s">
        <v>71</v>
      </c>
      <c r="Y12" s="703" t="s">
        <v>120</v>
      </c>
      <c r="Z12" s="703"/>
      <c r="AA12" s="703"/>
      <c r="AB12" s="703"/>
      <c r="AC12" s="703"/>
      <c r="AD12" s="703"/>
      <c r="AE12" s="703"/>
      <c r="AF12" s="703"/>
      <c r="AG12" s="45" t="s">
        <v>19</v>
      </c>
      <c r="AH12" s="45" t="s">
        <v>71</v>
      </c>
      <c r="AI12" s="703" t="s">
        <v>121</v>
      </c>
      <c r="AJ12" s="703"/>
      <c r="AK12" s="703"/>
      <c r="AL12" s="703"/>
      <c r="AM12" s="703"/>
      <c r="AN12" s="703"/>
      <c r="AO12" s="703"/>
      <c r="AP12" s="703"/>
      <c r="AQ12" s="45" t="s">
        <v>19</v>
      </c>
      <c r="AR12" s="39"/>
      <c r="AS12" s="39"/>
    </row>
    <row r="13" spans="1:45">
      <c r="A13" s="42"/>
      <c r="B13" s="709" t="s">
        <v>171</v>
      </c>
      <c r="C13" s="709"/>
      <c r="D13" s="709"/>
      <c r="E13" s="709"/>
      <c r="F13" s="709"/>
      <c r="G13" s="45" t="s">
        <v>71</v>
      </c>
      <c r="H13" s="689" t="s">
        <v>2219</v>
      </c>
      <c r="I13" s="689"/>
      <c r="J13" s="689" t="s">
        <v>4</v>
      </c>
      <c r="K13" s="689"/>
      <c r="L13" s="690" t="s">
        <v>173</v>
      </c>
      <c r="M13" s="690"/>
      <c r="N13" s="45" t="s">
        <v>71</v>
      </c>
      <c r="O13" s="686"/>
      <c r="P13" s="686"/>
      <c r="Q13" s="686"/>
      <c r="R13" s="686"/>
      <c r="S13" s="686"/>
      <c r="T13" s="686"/>
      <c r="U13" s="686"/>
      <c r="V13" s="95" t="s">
        <v>98</v>
      </c>
      <c r="W13" s="45" t="s">
        <v>19</v>
      </c>
      <c r="X13" s="45" t="s">
        <v>71</v>
      </c>
      <c r="Y13" s="686"/>
      <c r="Z13" s="686"/>
      <c r="AA13" s="686"/>
      <c r="AB13" s="686"/>
      <c r="AC13" s="686"/>
      <c r="AD13" s="686"/>
      <c r="AE13" s="686"/>
      <c r="AF13" s="95" t="s">
        <v>98</v>
      </c>
      <c r="AG13" s="45" t="s">
        <v>19</v>
      </c>
      <c r="AH13" s="45" t="s">
        <v>71</v>
      </c>
      <c r="AI13" s="685" t="str">
        <f>IF(O13+Y13=0,"",O13+Y13)</f>
        <v/>
      </c>
      <c r="AJ13" s="685"/>
      <c r="AK13" s="685"/>
      <c r="AL13" s="685"/>
      <c r="AM13" s="685"/>
      <c r="AN13" s="685"/>
      <c r="AO13" s="685"/>
      <c r="AP13" s="95" t="s">
        <v>98</v>
      </c>
      <c r="AQ13" s="45" t="s">
        <v>19</v>
      </c>
      <c r="AR13" s="703"/>
      <c r="AS13" s="703"/>
    </row>
    <row r="14" spans="1:45">
      <c r="A14" s="42"/>
      <c r="B14" s="42"/>
      <c r="C14" s="42"/>
      <c r="D14" s="42"/>
      <c r="E14" s="42"/>
      <c r="F14" s="42"/>
      <c r="G14" s="45" t="s">
        <v>71</v>
      </c>
      <c r="H14" s="689" t="s">
        <v>172</v>
      </c>
      <c r="I14" s="689"/>
      <c r="J14" s="689" t="s">
        <v>4</v>
      </c>
      <c r="K14" s="689"/>
      <c r="L14" s="690" t="s">
        <v>173</v>
      </c>
      <c r="M14" s="690"/>
      <c r="N14" s="45" t="s">
        <v>71</v>
      </c>
      <c r="O14" s="686"/>
      <c r="P14" s="686"/>
      <c r="Q14" s="686"/>
      <c r="R14" s="686"/>
      <c r="S14" s="686"/>
      <c r="T14" s="686"/>
      <c r="U14" s="686"/>
      <c r="V14" s="95" t="s">
        <v>98</v>
      </c>
      <c r="W14" s="45" t="s">
        <v>19</v>
      </c>
      <c r="X14" s="45" t="s">
        <v>71</v>
      </c>
      <c r="Y14" s="686"/>
      <c r="Z14" s="686"/>
      <c r="AA14" s="686"/>
      <c r="AB14" s="686"/>
      <c r="AC14" s="686"/>
      <c r="AD14" s="686"/>
      <c r="AE14" s="686"/>
      <c r="AF14" s="95" t="s">
        <v>98</v>
      </c>
      <c r="AG14" s="45" t="s">
        <v>19</v>
      </c>
      <c r="AH14" s="45" t="s">
        <v>71</v>
      </c>
      <c r="AI14" s="685" t="str">
        <f t="shared" ref="AI14:AI32" si="0">IF(O14+Y14=0,"",O14+Y14)</f>
        <v/>
      </c>
      <c r="AJ14" s="685"/>
      <c r="AK14" s="685"/>
      <c r="AL14" s="685"/>
      <c r="AM14" s="685"/>
      <c r="AN14" s="685"/>
      <c r="AO14" s="685"/>
      <c r="AP14" s="95" t="s">
        <v>98</v>
      </c>
      <c r="AQ14" s="45" t="s">
        <v>19</v>
      </c>
      <c r="AR14" s="703"/>
      <c r="AS14" s="703"/>
    </row>
    <row r="15" spans="1:45">
      <c r="A15" s="42"/>
      <c r="B15" s="42"/>
      <c r="C15" s="42"/>
      <c r="D15" s="42"/>
      <c r="E15" s="42"/>
      <c r="F15" s="42"/>
      <c r="G15" s="45" t="s">
        <v>71</v>
      </c>
      <c r="H15" s="689" t="s">
        <v>172</v>
      </c>
      <c r="I15" s="689"/>
      <c r="J15" s="689" t="s">
        <v>4</v>
      </c>
      <c r="K15" s="689"/>
      <c r="L15" s="690" t="s">
        <v>173</v>
      </c>
      <c r="M15" s="690"/>
      <c r="N15" s="45" t="s">
        <v>71</v>
      </c>
      <c r="O15" s="686"/>
      <c r="P15" s="686"/>
      <c r="Q15" s="686"/>
      <c r="R15" s="686"/>
      <c r="S15" s="686"/>
      <c r="T15" s="686"/>
      <c r="U15" s="686"/>
      <c r="V15" s="95" t="s">
        <v>98</v>
      </c>
      <c r="W15" s="45" t="s">
        <v>19</v>
      </c>
      <c r="X15" s="45" t="s">
        <v>71</v>
      </c>
      <c r="Y15" s="686"/>
      <c r="Z15" s="686"/>
      <c r="AA15" s="686"/>
      <c r="AB15" s="686"/>
      <c r="AC15" s="686"/>
      <c r="AD15" s="686"/>
      <c r="AE15" s="686"/>
      <c r="AF15" s="95" t="s">
        <v>98</v>
      </c>
      <c r="AG15" s="45" t="s">
        <v>19</v>
      </c>
      <c r="AH15" s="45" t="s">
        <v>71</v>
      </c>
      <c r="AI15" s="685" t="str">
        <f t="shared" si="0"/>
        <v/>
      </c>
      <c r="AJ15" s="685"/>
      <c r="AK15" s="685"/>
      <c r="AL15" s="685"/>
      <c r="AM15" s="685"/>
      <c r="AN15" s="685"/>
      <c r="AO15" s="685"/>
      <c r="AP15" s="95" t="s">
        <v>98</v>
      </c>
      <c r="AQ15" s="45" t="s">
        <v>19</v>
      </c>
      <c r="AR15" s="703"/>
      <c r="AS15" s="703"/>
    </row>
    <row r="16" spans="1:45">
      <c r="A16" s="42"/>
      <c r="B16" s="42"/>
      <c r="C16" s="42"/>
      <c r="D16" s="42"/>
      <c r="E16" s="42"/>
      <c r="F16" s="42"/>
      <c r="G16" s="45" t="s">
        <v>71</v>
      </c>
      <c r="H16" s="689" t="s">
        <v>172</v>
      </c>
      <c r="I16" s="689"/>
      <c r="J16" s="689" t="s">
        <v>4</v>
      </c>
      <c r="K16" s="689"/>
      <c r="L16" s="690" t="s">
        <v>173</v>
      </c>
      <c r="M16" s="690"/>
      <c r="N16" s="45" t="s">
        <v>71</v>
      </c>
      <c r="O16" s="686"/>
      <c r="P16" s="686"/>
      <c r="Q16" s="686"/>
      <c r="R16" s="686"/>
      <c r="S16" s="686"/>
      <c r="T16" s="686"/>
      <c r="U16" s="686"/>
      <c r="V16" s="95" t="s">
        <v>98</v>
      </c>
      <c r="W16" s="45" t="s">
        <v>19</v>
      </c>
      <c r="X16" s="45" t="s">
        <v>71</v>
      </c>
      <c r="Y16" s="686"/>
      <c r="Z16" s="686"/>
      <c r="AA16" s="686"/>
      <c r="AB16" s="686"/>
      <c r="AC16" s="686"/>
      <c r="AD16" s="686"/>
      <c r="AE16" s="686"/>
      <c r="AF16" s="95" t="s">
        <v>98</v>
      </c>
      <c r="AG16" s="45" t="s">
        <v>19</v>
      </c>
      <c r="AH16" s="45" t="s">
        <v>71</v>
      </c>
      <c r="AI16" s="685" t="str">
        <f t="shared" si="0"/>
        <v/>
      </c>
      <c r="AJ16" s="685"/>
      <c r="AK16" s="685"/>
      <c r="AL16" s="685"/>
      <c r="AM16" s="685"/>
      <c r="AN16" s="685"/>
      <c r="AO16" s="685"/>
      <c r="AP16" s="95" t="s">
        <v>98</v>
      </c>
      <c r="AQ16" s="45" t="s">
        <v>19</v>
      </c>
      <c r="AR16" s="703"/>
      <c r="AS16" s="703"/>
    </row>
    <row r="17" spans="1:45">
      <c r="A17" s="42"/>
      <c r="B17" s="42"/>
      <c r="C17" s="42"/>
      <c r="D17" s="42"/>
      <c r="E17" s="42"/>
      <c r="F17" s="42"/>
      <c r="G17" s="45" t="s">
        <v>71</v>
      </c>
      <c r="H17" s="689" t="s">
        <v>172</v>
      </c>
      <c r="I17" s="689"/>
      <c r="J17" s="689" t="s">
        <v>4</v>
      </c>
      <c r="K17" s="689"/>
      <c r="L17" s="690" t="s">
        <v>173</v>
      </c>
      <c r="M17" s="690"/>
      <c r="N17" s="45" t="s">
        <v>71</v>
      </c>
      <c r="O17" s="686"/>
      <c r="P17" s="686"/>
      <c r="Q17" s="686"/>
      <c r="R17" s="686"/>
      <c r="S17" s="686"/>
      <c r="T17" s="686"/>
      <c r="U17" s="686"/>
      <c r="V17" s="95" t="s">
        <v>98</v>
      </c>
      <c r="W17" s="45" t="s">
        <v>19</v>
      </c>
      <c r="X17" s="45" t="s">
        <v>71</v>
      </c>
      <c r="Y17" s="686"/>
      <c r="Z17" s="686"/>
      <c r="AA17" s="686"/>
      <c r="AB17" s="686"/>
      <c r="AC17" s="686"/>
      <c r="AD17" s="686"/>
      <c r="AE17" s="686"/>
      <c r="AF17" s="95" t="s">
        <v>98</v>
      </c>
      <c r="AG17" s="45" t="s">
        <v>19</v>
      </c>
      <c r="AH17" s="45" t="s">
        <v>71</v>
      </c>
      <c r="AI17" s="685" t="str">
        <f t="shared" si="0"/>
        <v/>
      </c>
      <c r="AJ17" s="685"/>
      <c r="AK17" s="685"/>
      <c r="AL17" s="685"/>
      <c r="AM17" s="685"/>
      <c r="AN17" s="685"/>
      <c r="AO17" s="685"/>
      <c r="AP17" s="95" t="s">
        <v>98</v>
      </c>
      <c r="AQ17" s="45" t="s">
        <v>19</v>
      </c>
      <c r="AR17" s="703"/>
      <c r="AS17" s="703"/>
    </row>
    <row r="18" spans="1:45">
      <c r="A18" s="42"/>
      <c r="B18" s="42"/>
      <c r="C18" s="42"/>
      <c r="D18" s="42"/>
      <c r="E18" s="42"/>
      <c r="F18" s="42"/>
      <c r="G18" s="45" t="s">
        <v>71</v>
      </c>
      <c r="H18" s="689" t="s">
        <v>172</v>
      </c>
      <c r="I18" s="689"/>
      <c r="J18" s="689" t="s">
        <v>4</v>
      </c>
      <c r="K18" s="689"/>
      <c r="L18" s="690" t="s">
        <v>173</v>
      </c>
      <c r="M18" s="690"/>
      <c r="N18" s="45" t="s">
        <v>71</v>
      </c>
      <c r="O18" s="686"/>
      <c r="P18" s="686"/>
      <c r="Q18" s="686"/>
      <c r="R18" s="686"/>
      <c r="S18" s="686"/>
      <c r="T18" s="686"/>
      <c r="U18" s="686"/>
      <c r="V18" s="95" t="s">
        <v>98</v>
      </c>
      <c r="W18" s="45" t="s">
        <v>19</v>
      </c>
      <c r="X18" s="45" t="s">
        <v>71</v>
      </c>
      <c r="Y18" s="686"/>
      <c r="Z18" s="686"/>
      <c r="AA18" s="686"/>
      <c r="AB18" s="686"/>
      <c r="AC18" s="686"/>
      <c r="AD18" s="686"/>
      <c r="AE18" s="686"/>
      <c r="AF18" s="95" t="s">
        <v>98</v>
      </c>
      <c r="AG18" s="45" t="s">
        <v>19</v>
      </c>
      <c r="AH18" s="45" t="s">
        <v>71</v>
      </c>
      <c r="AI18" s="685" t="str">
        <f t="shared" si="0"/>
        <v/>
      </c>
      <c r="AJ18" s="685"/>
      <c r="AK18" s="685"/>
      <c r="AL18" s="685"/>
      <c r="AM18" s="685"/>
      <c r="AN18" s="685"/>
      <c r="AO18" s="685"/>
      <c r="AP18" s="95" t="s">
        <v>98</v>
      </c>
      <c r="AQ18" s="45" t="s">
        <v>19</v>
      </c>
      <c r="AR18" s="703"/>
      <c r="AS18" s="703"/>
    </row>
    <row r="19" spans="1:45">
      <c r="A19" s="42"/>
      <c r="B19" s="42"/>
      <c r="C19" s="42"/>
      <c r="D19" s="42"/>
      <c r="E19" s="42"/>
      <c r="F19" s="42"/>
      <c r="G19" s="45" t="s">
        <v>71</v>
      </c>
      <c r="H19" s="689" t="s">
        <v>172</v>
      </c>
      <c r="I19" s="689"/>
      <c r="J19" s="689" t="s">
        <v>4</v>
      </c>
      <c r="K19" s="689"/>
      <c r="L19" s="690" t="s">
        <v>173</v>
      </c>
      <c r="M19" s="690"/>
      <c r="N19" s="45" t="s">
        <v>71</v>
      </c>
      <c r="O19" s="686"/>
      <c r="P19" s="686"/>
      <c r="Q19" s="686"/>
      <c r="R19" s="686"/>
      <c r="S19" s="686"/>
      <c r="T19" s="686"/>
      <c r="U19" s="686"/>
      <c r="V19" s="95" t="s">
        <v>98</v>
      </c>
      <c r="W19" s="45" t="s">
        <v>19</v>
      </c>
      <c r="X19" s="45" t="s">
        <v>71</v>
      </c>
      <c r="Y19" s="686"/>
      <c r="Z19" s="686"/>
      <c r="AA19" s="686"/>
      <c r="AB19" s="686"/>
      <c r="AC19" s="686"/>
      <c r="AD19" s="686"/>
      <c r="AE19" s="686"/>
      <c r="AF19" s="95" t="s">
        <v>98</v>
      </c>
      <c r="AG19" s="45" t="s">
        <v>19</v>
      </c>
      <c r="AH19" s="45" t="s">
        <v>71</v>
      </c>
      <c r="AI19" s="685" t="str">
        <f t="shared" si="0"/>
        <v/>
      </c>
      <c r="AJ19" s="685"/>
      <c r="AK19" s="685"/>
      <c r="AL19" s="685"/>
      <c r="AM19" s="685"/>
      <c r="AN19" s="685"/>
      <c r="AO19" s="685"/>
      <c r="AP19" s="95" t="s">
        <v>98</v>
      </c>
      <c r="AQ19" s="45" t="s">
        <v>19</v>
      </c>
      <c r="AR19" s="703"/>
      <c r="AS19" s="703"/>
    </row>
    <row r="20" spans="1:45">
      <c r="A20" s="42"/>
      <c r="B20" s="42"/>
      <c r="C20" s="42"/>
      <c r="D20" s="42"/>
      <c r="E20" s="42"/>
      <c r="F20" s="42"/>
      <c r="G20" s="45" t="s">
        <v>71</v>
      </c>
      <c r="H20" s="689" t="s">
        <v>172</v>
      </c>
      <c r="I20" s="689"/>
      <c r="J20" s="689" t="s">
        <v>4</v>
      </c>
      <c r="K20" s="689"/>
      <c r="L20" s="690" t="s">
        <v>173</v>
      </c>
      <c r="M20" s="690"/>
      <c r="N20" s="45" t="s">
        <v>71</v>
      </c>
      <c r="O20" s="686"/>
      <c r="P20" s="686"/>
      <c r="Q20" s="686"/>
      <c r="R20" s="686"/>
      <c r="S20" s="686"/>
      <c r="T20" s="686"/>
      <c r="U20" s="686"/>
      <c r="V20" s="95" t="s">
        <v>98</v>
      </c>
      <c r="W20" s="45" t="s">
        <v>19</v>
      </c>
      <c r="X20" s="45" t="s">
        <v>71</v>
      </c>
      <c r="Y20" s="686"/>
      <c r="Z20" s="686"/>
      <c r="AA20" s="686"/>
      <c r="AB20" s="686"/>
      <c r="AC20" s="686"/>
      <c r="AD20" s="686"/>
      <c r="AE20" s="686"/>
      <c r="AF20" s="95" t="s">
        <v>98</v>
      </c>
      <c r="AG20" s="45" t="s">
        <v>19</v>
      </c>
      <c r="AH20" s="45" t="s">
        <v>71</v>
      </c>
      <c r="AI20" s="685" t="str">
        <f t="shared" si="0"/>
        <v/>
      </c>
      <c r="AJ20" s="685"/>
      <c r="AK20" s="685"/>
      <c r="AL20" s="685"/>
      <c r="AM20" s="685"/>
      <c r="AN20" s="685"/>
      <c r="AO20" s="685"/>
      <c r="AP20" s="95" t="s">
        <v>98</v>
      </c>
      <c r="AQ20" s="45" t="s">
        <v>19</v>
      </c>
      <c r="AR20" s="703"/>
      <c r="AS20" s="703"/>
    </row>
    <row r="21" spans="1:45">
      <c r="A21" s="42"/>
      <c r="B21" s="42"/>
      <c r="C21" s="42"/>
      <c r="D21" s="42"/>
      <c r="E21" s="42"/>
      <c r="F21" s="42"/>
      <c r="G21" s="45" t="s">
        <v>71</v>
      </c>
      <c r="H21" s="689" t="s">
        <v>172</v>
      </c>
      <c r="I21" s="689"/>
      <c r="J21" s="689" t="s">
        <v>4</v>
      </c>
      <c r="K21" s="689"/>
      <c r="L21" s="690" t="s">
        <v>173</v>
      </c>
      <c r="M21" s="690"/>
      <c r="N21" s="45" t="s">
        <v>71</v>
      </c>
      <c r="O21" s="686"/>
      <c r="P21" s="686"/>
      <c r="Q21" s="686"/>
      <c r="R21" s="686"/>
      <c r="S21" s="686"/>
      <c r="T21" s="686"/>
      <c r="U21" s="686"/>
      <c r="V21" s="95" t="s">
        <v>98</v>
      </c>
      <c r="W21" s="45" t="s">
        <v>19</v>
      </c>
      <c r="X21" s="45" t="s">
        <v>71</v>
      </c>
      <c r="Y21" s="686"/>
      <c r="Z21" s="686"/>
      <c r="AA21" s="686"/>
      <c r="AB21" s="686"/>
      <c r="AC21" s="686"/>
      <c r="AD21" s="686"/>
      <c r="AE21" s="686"/>
      <c r="AF21" s="95" t="s">
        <v>98</v>
      </c>
      <c r="AG21" s="45" t="s">
        <v>19</v>
      </c>
      <c r="AH21" s="45" t="s">
        <v>71</v>
      </c>
      <c r="AI21" s="685" t="str">
        <f t="shared" si="0"/>
        <v/>
      </c>
      <c r="AJ21" s="685"/>
      <c r="AK21" s="685"/>
      <c r="AL21" s="685"/>
      <c r="AM21" s="685"/>
      <c r="AN21" s="685"/>
      <c r="AO21" s="685"/>
      <c r="AP21" s="95" t="s">
        <v>98</v>
      </c>
      <c r="AQ21" s="45" t="s">
        <v>19</v>
      </c>
      <c r="AR21" s="703"/>
      <c r="AS21" s="703"/>
    </row>
    <row r="22" spans="1:45">
      <c r="A22" s="42"/>
      <c r="B22" s="42"/>
      <c r="C22" s="42"/>
      <c r="D22" s="42"/>
      <c r="E22" s="42"/>
      <c r="F22" s="42"/>
      <c r="G22" s="45" t="s">
        <v>71</v>
      </c>
      <c r="H22" s="689" t="s">
        <v>172</v>
      </c>
      <c r="I22" s="689"/>
      <c r="J22" s="689" t="s">
        <v>4</v>
      </c>
      <c r="K22" s="689"/>
      <c r="L22" s="690" t="s">
        <v>173</v>
      </c>
      <c r="M22" s="690"/>
      <c r="N22" s="45" t="s">
        <v>71</v>
      </c>
      <c r="O22" s="686"/>
      <c r="P22" s="686"/>
      <c r="Q22" s="686"/>
      <c r="R22" s="686"/>
      <c r="S22" s="686"/>
      <c r="T22" s="686"/>
      <c r="U22" s="686"/>
      <c r="V22" s="95" t="s">
        <v>98</v>
      </c>
      <c r="W22" s="45" t="s">
        <v>19</v>
      </c>
      <c r="X22" s="45" t="s">
        <v>71</v>
      </c>
      <c r="Y22" s="686"/>
      <c r="Z22" s="686"/>
      <c r="AA22" s="686"/>
      <c r="AB22" s="686"/>
      <c r="AC22" s="686"/>
      <c r="AD22" s="686"/>
      <c r="AE22" s="686"/>
      <c r="AF22" s="95" t="s">
        <v>98</v>
      </c>
      <c r="AG22" s="45" t="s">
        <v>19</v>
      </c>
      <c r="AH22" s="45" t="s">
        <v>71</v>
      </c>
      <c r="AI22" s="685" t="str">
        <f t="shared" si="0"/>
        <v/>
      </c>
      <c r="AJ22" s="685"/>
      <c r="AK22" s="685"/>
      <c r="AL22" s="685"/>
      <c r="AM22" s="685"/>
      <c r="AN22" s="685"/>
      <c r="AO22" s="685"/>
      <c r="AP22" s="95" t="s">
        <v>98</v>
      </c>
      <c r="AQ22" s="45" t="s">
        <v>19</v>
      </c>
      <c r="AR22" s="703"/>
      <c r="AS22" s="703"/>
    </row>
    <row r="23" spans="1:45">
      <c r="A23" s="42"/>
      <c r="B23" s="42"/>
      <c r="C23" s="42"/>
      <c r="D23" s="42"/>
      <c r="E23" s="42"/>
      <c r="F23" s="42"/>
      <c r="G23" s="45" t="s">
        <v>71</v>
      </c>
      <c r="H23" s="689" t="s">
        <v>172</v>
      </c>
      <c r="I23" s="689"/>
      <c r="J23" s="689" t="s">
        <v>4</v>
      </c>
      <c r="K23" s="689"/>
      <c r="L23" s="690" t="s">
        <v>173</v>
      </c>
      <c r="M23" s="690"/>
      <c r="N23" s="45" t="s">
        <v>71</v>
      </c>
      <c r="O23" s="686"/>
      <c r="P23" s="686"/>
      <c r="Q23" s="686"/>
      <c r="R23" s="686"/>
      <c r="S23" s="686"/>
      <c r="T23" s="686"/>
      <c r="U23" s="686"/>
      <c r="V23" s="95" t="s">
        <v>98</v>
      </c>
      <c r="W23" s="45" t="s">
        <v>19</v>
      </c>
      <c r="X23" s="45" t="s">
        <v>71</v>
      </c>
      <c r="Y23" s="686"/>
      <c r="Z23" s="686"/>
      <c r="AA23" s="686"/>
      <c r="AB23" s="686"/>
      <c r="AC23" s="686"/>
      <c r="AD23" s="686"/>
      <c r="AE23" s="686"/>
      <c r="AF23" s="95" t="s">
        <v>98</v>
      </c>
      <c r="AG23" s="45" t="s">
        <v>19</v>
      </c>
      <c r="AH23" s="45" t="s">
        <v>71</v>
      </c>
      <c r="AI23" s="685" t="str">
        <f t="shared" si="0"/>
        <v/>
      </c>
      <c r="AJ23" s="685"/>
      <c r="AK23" s="685"/>
      <c r="AL23" s="685"/>
      <c r="AM23" s="685"/>
      <c r="AN23" s="685"/>
      <c r="AO23" s="685"/>
      <c r="AP23" s="95" t="s">
        <v>98</v>
      </c>
      <c r="AQ23" s="45" t="s">
        <v>19</v>
      </c>
      <c r="AR23" s="703"/>
      <c r="AS23" s="703"/>
    </row>
    <row r="24" spans="1:45">
      <c r="A24" s="42"/>
      <c r="B24" s="42"/>
      <c r="C24" s="42"/>
      <c r="D24" s="42"/>
      <c r="E24" s="42"/>
      <c r="F24" s="42"/>
      <c r="G24" s="45" t="s">
        <v>71</v>
      </c>
      <c r="H24" s="689" t="s">
        <v>172</v>
      </c>
      <c r="I24" s="689"/>
      <c r="J24" s="689" t="s">
        <v>4</v>
      </c>
      <c r="K24" s="689"/>
      <c r="L24" s="690" t="s">
        <v>173</v>
      </c>
      <c r="M24" s="690"/>
      <c r="N24" s="45" t="s">
        <v>71</v>
      </c>
      <c r="O24" s="686"/>
      <c r="P24" s="686"/>
      <c r="Q24" s="686"/>
      <c r="R24" s="686"/>
      <c r="S24" s="686"/>
      <c r="T24" s="686"/>
      <c r="U24" s="686"/>
      <c r="V24" s="95" t="s">
        <v>98</v>
      </c>
      <c r="W24" s="45" t="s">
        <v>19</v>
      </c>
      <c r="X24" s="45" t="s">
        <v>71</v>
      </c>
      <c r="Y24" s="686"/>
      <c r="Z24" s="686"/>
      <c r="AA24" s="686"/>
      <c r="AB24" s="686"/>
      <c r="AC24" s="686"/>
      <c r="AD24" s="686"/>
      <c r="AE24" s="686"/>
      <c r="AF24" s="95" t="s">
        <v>98</v>
      </c>
      <c r="AG24" s="45" t="s">
        <v>19</v>
      </c>
      <c r="AH24" s="45" t="s">
        <v>71</v>
      </c>
      <c r="AI24" s="685" t="str">
        <f t="shared" si="0"/>
        <v/>
      </c>
      <c r="AJ24" s="685"/>
      <c r="AK24" s="685"/>
      <c r="AL24" s="685"/>
      <c r="AM24" s="685"/>
      <c r="AN24" s="685"/>
      <c r="AO24" s="685"/>
      <c r="AP24" s="95" t="s">
        <v>98</v>
      </c>
      <c r="AQ24" s="45" t="s">
        <v>19</v>
      </c>
      <c r="AR24" s="703"/>
      <c r="AS24" s="703"/>
    </row>
    <row r="25" spans="1:45">
      <c r="A25" s="42"/>
      <c r="B25" s="42"/>
      <c r="C25" s="42"/>
      <c r="D25" s="42"/>
      <c r="E25" s="42"/>
      <c r="F25" s="42"/>
      <c r="G25" s="45" t="s">
        <v>71</v>
      </c>
      <c r="H25" s="689" t="s">
        <v>172</v>
      </c>
      <c r="I25" s="689"/>
      <c r="J25" s="689" t="s">
        <v>4</v>
      </c>
      <c r="K25" s="689"/>
      <c r="L25" s="690" t="s">
        <v>173</v>
      </c>
      <c r="M25" s="690"/>
      <c r="N25" s="45" t="s">
        <v>71</v>
      </c>
      <c r="O25" s="686"/>
      <c r="P25" s="686"/>
      <c r="Q25" s="686"/>
      <c r="R25" s="686"/>
      <c r="S25" s="686"/>
      <c r="T25" s="686"/>
      <c r="U25" s="686"/>
      <c r="V25" s="95" t="s">
        <v>98</v>
      </c>
      <c r="W25" s="45" t="s">
        <v>19</v>
      </c>
      <c r="X25" s="45" t="s">
        <v>71</v>
      </c>
      <c r="Y25" s="686"/>
      <c r="Z25" s="686"/>
      <c r="AA25" s="686"/>
      <c r="AB25" s="686"/>
      <c r="AC25" s="686"/>
      <c r="AD25" s="686"/>
      <c r="AE25" s="686"/>
      <c r="AF25" s="95" t="s">
        <v>98</v>
      </c>
      <c r="AG25" s="45" t="s">
        <v>19</v>
      </c>
      <c r="AH25" s="45" t="s">
        <v>71</v>
      </c>
      <c r="AI25" s="685" t="str">
        <f t="shared" si="0"/>
        <v/>
      </c>
      <c r="AJ25" s="685"/>
      <c r="AK25" s="685"/>
      <c r="AL25" s="685"/>
      <c r="AM25" s="685"/>
      <c r="AN25" s="685"/>
      <c r="AO25" s="685"/>
      <c r="AP25" s="95" t="s">
        <v>98</v>
      </c>
      <c r="AQ25" s="45" t="s">
        <v>19</v>
      </c>
      <c r="AR25" s="703"/>
      <c r="AS25" s="703"/>
    </row>
    <row r="26" spans="1:45">
      <c r="A26" s="42"/>
      <c r="B26" s="42"/>
      <c r="C26" s="42"/>
      <c r="D26" s="42"/>
      <c r="E26" s="42"/>
      <c r="F26" s="42"/>
      <c r="G26" s="45" t="s">
        <v>71</v>
      </c>
      <c r="H26" s="689" t="s">
        <v>172</v>
      </c>
      <c r="I26" s="689"/>
      <c r="J26" s="689" t="s">
        <v>4</v>
      </c>
      <c r="K26" s="689"/>
      <c r="L26" s="690" t="s">
        <v>173</v>
      </c>
      <c r="M26" s="690"/>
      <c r="N26" s="45" t="s">
        <v>71</v>
      </c>
      <c r="O26" s="686"/>
      <c r="P26" s="686"/>
      <c r="Q26" s="686"/>
      <c r="R26" s="686"/>
      <c r="S26" s="686"/>
      <c r="T26" s="686"/>
      <c r="U26" s="686"/>
      <c r="V26" s="95" t="s">
        <v>98</v>
      </c>
      <c r="W26" s="45" t="s">
        <v>19</v>
      </c>
      <c r="X26" s="45" t="s">
        <v>71</v>
      </c>
      <c r="Y26" s="686"/>
      <c r="Z26" s="686"/>
      <c r="AA26" s="686"/>
      <c r="AB26" s="686"/>
      <c r="AC26" s="686"/>
      <c r="AD26" s="686"/>
      <c r="AE26" s="686"/>
      <c r="AF26" s="95" t="s">
        <v>98</v>
      </c>
      <c r="AG26" s="45" t="s">
        <v>19</v>
      </c>
      <c r="AH26" s="45" t="s">
        <v>71</v>
      </c>
      <c r="AI26" s="685" t="str">
        <f t="shared" si="0"/>
        <v/>
      </c>
      <c r="AJ26" s="685"/>
      <c r="AK26" s="685"/>
      <c r="AL26" s="685"/>
      <c r="AM26" s="685"/>
      <c r="AN26" s="685"/>
      <c r="AO26" s="685"/>
      <c r="AP26" s="95" t="s">
        <v>98</v>
      </c>
      <c r="AQ26" s="45" t="s">
        <v>19</v>
      </c>
      <c r="AR26" s="703"/>
      <c r="AS26" s="703"/>
    </row>
    <row r="27" spans="1:45">
      <c r="A27" s="42"/>
      <c r="B27" s="42"/>
      <c r="C27" s="42"/>
      <c r="D27" s="42"/>
      <c r="E27" s="42"/>
      <c r="F27" s="42"/>
      <c r="G27" s="45" t="s">
        <v>71</v>
      </c>
      <c r="H27" s="689" t="s">
        <v>172</v>
      </c>
      <c r="I27" s="689"/>
      <c r="J27" s="689" t="s">
        <v>4</v>
      </c>
      <c r="K27" s="689"/>
      <c r="L27" s="690" t="s">
        <v>173</v>
      </c>
      <c r="M27" s="690"/>
      <c r="N27" s="45" t="s">
        <v>71</v>
      </c>
      <c r="O27" s="686"/>
      <c r="P27" s="686"/>
      <c r="Q27" s="686"/>
      <c r="R27" s="686"/>
      <c r="S27" s="686"/>
      <c r="T27" s="686"/>
      <c r="U27" s="686"/>
      <c r="V27" s="95" t="s">
        <v>98</v>
      </c>
      <c r="W27" s="45" t="s">
        <v>19</v>
      </c>
      <c r="X27" s="45" t="s">
        <v>71</v>
      </c>
      <c r="Y27" s="686"/>
      <c r="Z27" s="686"/>
      <c r="AA27" s="686"/>
      <c r="AB27" s="686"/>
      <c r="AC27" s="686"/>
      <c r="AD27" s="686"/>
      <c r="AE27" s="686"/>
      <c r="AF27" s="95" t="s">
        <v>98</v>
      </c>
      <c r="AG27" s="45" t="s">
        <v>19</v>
      </c>
      <c r="AH27" s="45" t="s">
        <v>71</v>
      </c>
      <c r="AI27" s="685" t="str">
        <f t="shared" si="0"/>
        <v/>
      </c>
      <c r="AJ27" s="685"/>
      <c r="AK27" s="685"/>
      <c r="AL27" s="685"/>
      <c r="AM27" s="685"/>
      <c r="AN27" s="685"/>
      <c r="AO27" s="685"/>
      <c r="AP27" s="95" t="s">
        <v>98</v>
      </c>
      <c r="AQ27" s="45" t="s">
        <v>19</v>
      </c>
      <c r="AR27" s="703"/>
      <c r="AS27" s="703"/>
    </row>
    <row r="28" spans="1:45">
      <c r="A28" s="42"/>
      <c r="B28" s="42"/>
      <c r="C28" s="42"/>
      <c r="D28" s="42"/>
      <c r="E28" s="42"/>
      <c r="F28" s="42"/>
      <c r="G28" s="45" t="s">
        <v>71</v>
      </c>
      <c r="H28" s="689" t="s">
        <v>172</v>
      </c>
      <c r="I28" s="689"/>
      <c r="J28" s="689" t="s">
        <v>4</v>
      </c>
      <c r="K28" s="689"/>
      <c r="L28" s="690" t="s">
        <v>173</v>
      </c>
      <c r="M28" s="690"/>
      <c r="N28" s="45" t="s">
        <v>71</v>
      </c>
      <c r="O28" s="686"/>
      <c r="P28" s="686"/>
      <c r="Q28" s="686"/>
      <c r="R28" s="686"/>
      <c r="S28" s="686"/>
      <c r="T28" s="686"/>
      <c r="U28" s="686"/>
      <c r="V28" s="95" t="s">
        <v>98</v>
      </c>
      <c r="W28" s="45" t="s">
        <v>19</v>
      </c>
      <c r="X28" s="45" t="s">
        <v>71</v>
      </c>
      <c r="Y28" s="686"/>
      <c r="Z28" s="686"/>
      <c r="AA28" s="686"/>
      <c r="AB28" s="686"/>
      <c r="AC28" s="686"/>
      <c r="AD28" s="686"/>
      <c r="AE28" s="686"/>
      <c r="AF28" s="95" t="s">
        <v>98</v>
      </c>
      <c r="AG28" s="45" t="s">
        <v>19</v>
      </c>
      <c r="AH28" s="45" t="s">
        <v>71</v>
      </c>
      <c r="AI28" s="685" t="str">
        <f t="shared" si="0"/>
        <v/>
      </c>
      <c r="AJ28" s="685"/>
      <c r="AK28" s="685"/>
      <c r="AL28" s="685"/>
      <c r="AM28" s="685"/>
      <c r="AN28" s="685"/>
      <c r="AO28" s="685"/>
      <c r="AP28" s="95" t="s">
        <v>98</v>
      </c>
      <c r="AQ28" s="45" t="s">
        <v>19</v>
      </c>
      <c r="AR28" s="703"/>
      <c r="AS28" s="703"/>
    </row>
    <row r="29" spans="1:45">
      <c r="A29" s="42"/>
      <c r="B29" s="42"/>
      <c r="C29" s="42"/>
      <c r="D29" s="42"/>
      <c r="E29" s="42"/>
      <c r="F29" s="42"/>
      <c r="G29" s="45" t="s">
        <v>71</v>
      </c>
      <c r="H29" s="689" t="s">
        <v>172</v>
      </c>
      <c r="I29" s="689"/>
      <c r="J29" s="689" t="s">
        <v>4</v>
      </c>
      <c r="K29" s="689"/>
      <c r="L29" s="690" t="s">
        <v>173</v>
      </c>
      <c r="M29" s="690"/>
      <c r="N29" s="45" t="s">
        <v>71</v>
      </c>
      <c r="O29" s="686"/>
      <c r="P29" s="686"/>
      <c r="Q29" s="686"/>
      <c r="R29" s="686"/>
      <c r="S29" s="686"/>
      <c r="T29" s="686"/>
      <c r="U29" s="686"/>
      <c r="V29" s="95" t="s">
        <v>98</v>
      </c>
      <c r="W29" s="45" t="s">
        <v>19</v>
      </c>
      <c r="X29" s="45" t="s">
        <v>71</v>
      </c>
      <c r="Y29" s="686"/>
      <c r="Z29" s="686"/>
      <c r="AA29" s="686"/>
      <c r="AB29" s="686"/>
      <c r="AC29" s="686"/>
      <c r="AD29" s="686"/>
      <c r="AE29" s="686"/>
      <c r="AF29" s="95" t="s">
        <v>98</v>
      </c>
      <c r="AG29" s="45" t="s">
        <v>19</v>
      </c>
      <c r="AH29" s="45" t="s">
        <v>71</v>
      </c>
      <c r="AI29" s="685" t="str">
        <f t="shared" si="0"/>
        <v/>
      </c>
      <c r="AJ29" s="685"/>
      <c r="AK29" s="685"/>
      <c r="AL29" s="685"/>
      <c r="AM29" s="685"/>
      <c r="AN29" s="685"/>
      <c r="AO29" s="685"/>
      <c r="AP29" s="95" t="s">
        <v>98</v>
      </c>
      <c r="AQ29" s="45" t="s">
        <v>19</v>
      </c>
      <c r="AR29" s="703"/>
      <c r="AS29" s="703"/>
    </row>
    <row r="30" spans="1:45">
      <c r="A30" s="42"/>
      <c r="B30" s="42"/>
      <c r="C30" s="42"/>
      <c r="D30" s="42"/>
      <c r="E30" s="42"/>
      <c r="F30" s="42"/>
      <c r="G30" s="45" t="s">
        <v>71</v>
      </c>
      <c r="H30" s="689" t="s">
        <v>172</v>
      </c>
      <c r="I30" s="689"/>
      <c r="J30" s="689" t="s">
        <v>4</v>
      </c>
      <c r="K30" s="689"/>
      <c r="L30" s="690" t="s">
        <v>173</v>
      </c>
      <c r="M30" s="690"/>
      <c r="N30" s="45" t="s">
        <v>71</v>
      </c>
      <c r="O30" s="686"/>
      <c r="P30" s="686"/>
      <c r="Q30" s="686"/>
      <c r="R30" s="686"/>
      <c r="S30" s="686"/>
      <c r="T30" s="686"/>
      <c r="U30" s="686"/>
      <c r="V30" s="95" t="s">
        <v>98</v>
      </c>
      <c r="W30" s="45" t="s">
        <v>19</v>
      </c>
      <c r="X30" s="45" t="s">
        <v>71</v>
      </c>
      <c r="Y30" s="686"/>
      <c r="Z30" s="686"/>
      <c r="AA30" s="686"/>
      <c r="AB30" s="686"/>
      <c r="AC30" s="686"/>
      <c r="AD30" s="686"/>
      <c r="AE30" s="686"/>
      <c r="AF30" s="95" t="s">
        <v>98</v>
      </c>
      <c r="AG30" s="45" t="s">
        <v>19</v>
      </c>
      <c r="AH30" s="45" t="s">
        <v>71</v>
      </c>
      <c r="AI30" s="685" t="str">
        <f t="shared" si="0"/>
        <v/>
      </c>
      <c r="AJ30" s="685"/>
      <c r="AK30" s="685"/>
      <c r="AL30" s="685"/>
      <c r="AM30" s="685"/>
      <c r="AN30" s="685"/>
      <c r="AO30" s="685"/>
      <c r="AP30" s="95" t="s">
        <v>98</v>
      </c>
      <c r="AQ30" s="45" t="s">
        <v>19</v>
      </c>
      <c r="AR30" s="703"/>
      <c r="AS30" s="703"/>
    </row>
    <row r="31" spans="1:45">
      <c r="A31" s="42"/>
      <c r="B31" s="42"/>
      <c r="C31" s="42"/>
      <c r="D31" s="42"/>
      <c r="E31" s="42"/>
      <c r="F31" s="42"/>
      <c r="G31" s="45" t="s">
        <v>71</v>
      </c>
      <c r="H31" s="689" t="s">
        <v>172</v>
      </c>
      <c r="I31" s="689"/>
      <c r="J31" s="689" t="s">
        <v>4</v>
      </c>
      <c r="K31" s="689"/>
      <c r="L31" s="690" t="s">
        <v>173</v>
      </c>
      <c r="M31" s="690"/>
      <c r="N31" s="45" t="s">
        <v>71</v>
      </c>
      <c r="O31" s="686"/>
      <c r="P31" s="686"/>
      <c r="Q31" s="686"/>
      <c r="R31" s="686"/>
      <c r="S31" s="686"/>
      <c r="T31" s="686"/>
      <c r="U31" s="686"/>
      <c r="V31" s="95" t="s">
        <v>98</v>
      </c>
      <c r="W31" s="45" t="s">
        <v>19</v>
      </c>
      <c r="X31" s="45" t="s">
        <v>71</v>
      </c>
      <c r="Y31" s="686"/>
      <c r="Z31" s="686"/>
      <c r="AA31" s="686"/>
      <c r="AB31" s="686"/>
      <c r="AC31" s="686"/>
      <c r="AD31" s="686"/>
      <c r="AE31" s="686"/>
      <c r="AF31" s="95" t="s">
        <v>98</v>
      </c>
      <c r="AG31" s="45" t="s">
        <v>19</v>
      </c>
      <c r="AH31" s="45" t="s">
        <v>71</v>
      </c>
      <c r="AI31" s="685" t="str">
        <f t="shared" si="0"/>
        <v/>
      </c>
      <c r="AJ31" s="685"/>
      <c r="AK31" s="685"/>
      <c r="AL31" s="685"/>
      <c r="AM31" s="685"/>
      <c r="AN31" s="685"/>
      <c r="AO31" s="685"/>
      <c r="AP31" s="95" t="s">
        <v>98</v>
      </c>
      <c r="AQ31" s="45" t="s">
        <v>19</v>
      </c>
      <c r="AR31" s="703"/>
      <c r="AS31" s="703"/>
    </row>
    <row r="32" spans="1:45">
      <c r="A32" s="42"/>
      <c r="B32" s="42"/>
      <c r="C32" s="42"/>
      <c r="D32" s="42"/>
      <c r="E32" s="42"/>
      <c r="F32" s="42"/>
      <c r="G32" s="45" t="s">
        <v>71</v>
      </c>
      <c r="H32" s="689" t="s">
        <v>172</v>
      </c>
      <c r="I32" s="689"/>
      <c r="J32" s="689"/>
      <c r="K32" s="689"/>
      <c r="L32" s="690" t="s">
        <v>173</v>
      </c>
      <c r="M32" s="690"/>
      <c r="N32" s="45" t="s">
        <v>71</v>
      </c>
      <c r="O32" s="686"/>
      <c r="P32" s="686"/>
      <c r="Q32" s="686"/>
      <c r="R32" s="686"/>
      <c r="S32" s="686"/>
      <c r="T32" s="686"/>
      <c r="U32" s="686"/>
      <c r="V32" s="95" t="s">
        <v>98</v>
      </c>
      <c r="W32" s="45" t="s">
        <v>19</v>
      </c>
      <c r="X32" s="45" t="s">
        <v>71</v>
      </c>
      <c r="Y32" s="686"/>
      <c r="Z32" s="686"/>
      <c r="AA32" s="686"/>
      <c r="AB32" s="686"/>
      <c r="AC32" s="686"/>
      <c r="AD32" s="686"/>
      <c r="AE32" s="686"/>
      <c r="AF32" s="95" t="s">
        <v>98</v>
      </c>
      <c r="AG32" s="45" t="s">
        <v>19</v>
      </c>
      <c r="AH32" s="45" t="s">
        <v>71</v>
      </c>
      <c r="AI32" s="685" t="str">
        <f t="shared" si="0"/>
        <v/>
      </c>
      <c r="AJ32" s="685"/>
      <c r="AK32" s="685"/>
      <c r="AL32" s="685"/>
      <c r="AM32" s="685"/>
      <c r="AN32" s="685"/>
      <c r="AO32" s="685"/>
      <c r="AP32" s="95" t="s">
        <v>98</v>
      </c>
      <c r="AQ32" s="45" t="s">
        <v>19</v>
      </c>
      <c r="AR32" s="703"/>
      <c r="AS32" s="703"/>
    </row>
    <row r="33" spans="1:45">
      <c r="A33" s="42"/>
      <c r="B33" s="709" t="s">
        <v>174</v>
      </c>
      <c r="C33" s="709"/>
      <c r="D33" s="709"/>
      <c r="E33" s="709"/>
      <c r="F33" s="709"/>
      <c r="G33" s="42"/>
      <c r="H33" s="42"/>
      <c r="I33" s="42"/>
      <c r="J33" s="42"/>
      <c r="K33" s="42"/>
      <c r="L33" s="42"/>
      <c r="M33" s="42"/>
      <c r="N33" s="45" t="s">
        <v>71</v>
      </c>
      <c r="O33" s="685" t="str">
        <f>IF('確認(4面追加)'!O81=0,"",'確認(4面追加)'!O81)</f>
        <v/>
      </c>
      <c r="P33" s="685"/>
      <c r="Q33" s="685"/>
      <c r="R33" s="685"/>
      <c r="S33" s="685"/>
      <c r="T33" s="685"/>
      <c r="U33" s="685"/>
      <c r="V33" s="95" t="s">
        <v>98</v>
      </c>
      <c r="W33" s="45" t="s">
        <v>19</v>
      </c>
      <c r="X33" s="45" t="s">
        <v>71</v>
      </c>
      <c r="Y33" s="685" t="str">
        <f>IF('確認(4面追加)'!Y81=0,"",'確認(4面追加)'!Y81)</f>
        <v/>
      </c>
      <c r="Z33" s="685"/>
      <c r="AA33" s="685"/>
      <c r="AB33" s="685"/>
      <c r="AC33" s="685"/>
      <c r="AD33" s="685"/>
      <c r="AE33" s="685"/>
      <c r="AF33" s="95" t="s">
        <v>98</v>
      </c>
      <c r="AG33" s="45" t="s">
        <v>19</v>
      </c>
      <c r="AH33" s="45" t="s">
        <v>71</v>
      </c>
      <c r="AI33" s="685" t="str">
        <f>IF('確認(4面追加)'!AI81=0,"",'確認(4面追加)'!AI81)</f>
        <v/>
      </c>
      <c r="AJ33" s="685"/>
      <c r="AK33" s="685"/>
      <c r="AL33" s="685"/>
      <c r="AM33" s="685"/>
      <c r="AN33" s="685"/>
      <c r="AO33" s="685"/>
      <c r="AP33" s="95" t="s">
        <v>98</v>
      </c>
      <c r="AQ33" s="45" t="s">
        <v>19</v>
      </c>
      <c r="AR33" s="703"/>
      <c r="AS33" s="703"/>
    </row>
    <row r="34" spans="1:45" ht="6" customHeight="1">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row>
    <row r="35" spans="1:45">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row>
    <row r="39" spans="1:45">
      <c r="A39" s="771" t="s">
        <v>1055</v>
      </c>
      <c r="B39" s="771"/>
      <c r="C39" s="771"/>
      <c r="D39" s="771"/>
      <c r="E39" s="771"/>
      <c r="F39" s="771"/>
      <c r="G39" s="771"/>
      <c r="H39" s="771"/>
      <c r="I39" s="771"/>
      <c r="J39" s="771"/>
      <c r="K39" s="771"/>
      <c r="L39" s="771"/>
      <c r="M39" s="771"/>
      <c r="N39" s="771"/>
      <c r="O39" s="771"/>
      <c r="P39" s="771"/>
      <c r="Q39" s="771"/>
      <c r="R39" s="771"/>
      <c r="S39" s="771"/>
      <c r="T39" s="771"/>
      <c r="U39" s="771"/>
      <c r="V39" s="771"/>
      <c r="W39" s="771"/>
      <c r="X39" s="771"/>
      <c r="Y39" s="771"/>
      <c r="Z39" s="771"/>
      <c r="AA39" s="771"/>
      <c r="AB39" s="771"/>
      <c r="AC39" s="771"/>
      <c r="AD39" s="771"/>
      <c r="AE39" s="771"/>
      <c r="AF39" s="771"/>
      <c r="AG39" s="771"/>
      <c r="AH39" s="771"/>
      <c r="AI39" s="771"/>
      <c r="AJ39" s="771"/>
      <c r="AK39" s="771"/>
      <c r="AL39" s="771"/>
      <c r="AM39" s="771"/>
      <c r="AN39" s="771"/>
      <c r="AO39" s="771"/>
      <c r="AP39" s="771"/>
      <c r="AQ39" s="771"/>
      <c r="AR39" s="771"/>
      <c r="AS39" s="771"/>
    </row>
    <row r="40" spans="1:45">
      <c r="A40" s="345" t="s">
        <v>1056</v>
      </c>
      <c r="B40" s="345"/>
      <c r="C40" s="345"/>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A40" s="345"/>
      <c r="AB40" s="345"/>
      <c r="AC40" s="345"/>
      <c r="AD40" s="345"/>
      <c r="AE40" s="345"/>
      <c r="AF40" s="345"/>
      <c r="AG40" s="345"/>
      <c r="AH40" s="345"/>
      <c r="AI40" s="345"/>
      <c r="AJ40" s="345"/>
      <c r="AK40" s="345"/>
      <c r="AL40" s="345"/>
      <c r="AM40" s="345"/>
      <c r="AN40" s="345"/>
      <c r="AO40" s="345"/>
      <c r="AP40" s="345"/>
      <c r="AQ40" s="345"/>
      <c r="AR40" s="345"/>
      <c r="AS40" s="345"/>
    </row>
    <row r="41" spans="1:45" ht="6" customHeight="1">
      <c r="A41" s="455"/>
      <c r="B41" s="455"/>
      <c r="C41" s="455"/>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5"/>
      <c r="AB41" s="455"/>
      <c r="AC41" s="455"/>
      <c r="AD41" s="455"/>
      <c r="AE41" s="455"/>
      <c r="AF41" s="455"/>
      <c r="AG41" s="455"/>
      <c r="AH41" s="455"/>
      <c r="AI41" s="455"/>
      <c r="AJ41" s="455"/>
      <c r="AK41" s="455"/>
      <c r="AL41" s="455"/>
      <c r="AM41" s="455"/>
      <c r="AN41" s="455"/>
      <c r="AO41" s="455"/>
      <c r="AP41" s="455"/>
      <c r="AQ41" s="455"/>
      <c r="AR41" s="455"/>
      <c r="AS41" s="455"/>
    </row>
    <row r="42" spans="1:45" ht="6" customHeight="1">
      <c r="A42" s="345"/>
      <c r="B42" s="345"/>
      <c r="C42" s="345"/>
      <c r="D42" s="345"/>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45"/>
      <c r="AC42" s="345"/>
      <c r="AD42" s="345"/>
      <c r="AE42" s="345"/>
      <c r="AF42" s="345"/>
      <c r="AG42" s="345"/>
      <c r="AH42" s="345"/>
      <c r="AI42" s="345"/>
      <c r="AJ42" s="345"/>
      <c r="AK42" s="345"/>
      <c r="AL42" s="345"/>
      <c r="AM42" s="345"/>
      <c r="AN42" s="345"/>
      <c r="AO42" s="345"/>
      <c r="AP42" s="345"/>
      <c r="AQ42" s="345"/>
      <c r="AR42" s="345"/>
      <c r="AS42" s="345"/>
    </row>
    <row r="43" spans="1:45">
      <c r="A43" s="345" t="s">
        <v>1057</v>
      </c>
      <c r="B43" s="345"/>
      <c r="C43" s="345"/>
      <c r="D43" s="345"/>
      <c r="E43" s="345"/>
      <c r="F43" s="345"/>
      <c r="G43" s="345"/>
      <c r="H43" s="345"/>
      <c r="I43" s="345"/>
      <c r="J43" s="771">
        <f>'確認(4面追加)'!J117</f>
        <v>3</v>
      </c>
      <c r="K43" s="771"/>
      <c r="L43" s="771"/>
      <c r="M43" s="771"/>
      <c r="N43" s="771"/>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row>
    <row r="44" spans="1:45" ht="6" customHeight="1">
      <c r="A44" s="123"/>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row>
    <row r="45" spans="1:45" ht="6"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row>
    <row r="46" spans="1:45">
      <c r="A46" s="709" t="s">
        <v>2178</v>
      </c>
      <c r="B46" s="709"/>
      <c r="C46" s="709"/>
      <c r="D46" s="709"/>
      <c r="E46" s="709"/>
      <c r="F46" s="709"/>
      <c r="G46" s="709"/>
      <c r="H46" s="709"/>
      <c r="I46" s="709"/>
      <c r="J46" s="42"/>
      <c r="K46" s="42"/>
      <c r="L46" s="42"/>
      <c r="M46" s="42"/>
      <c r="N46" s="45" t="s">
        <v>71</v>
      </c>
      <c r="O46" s="703" t="s">
        <v>119</v>
      </c>
      <c r="P46" s="703"/>
      <c r="Q46" s="703"/>
      <c r="R46" s="703"/>
      <c r="S46" s="703"/>
      <c r="T46" s="703"/>
      <c r="U46" s="703"/>
      <c r="V46" s="703"/>
      <c r="W46" s="45" t="s">
        <v>19</v>
      </c>
      <c r="X46" s="45" t="s">
        <v>71</v>
      </c>
      <c r="Y46" s="703" t="s">
        <v>120</v>
      </c>
      <c r="Z46" s="703"/>
      <c r="AA46" s="703"/>
      <c r="AB46" s="703"/>
      <c r="AC46" s="703"/>
      <c r="AD46" s="703"/>
      <c r="AE46" s="703"/>
      <c r="AF46" s="703"/>
      <c r="AG46" s="45" t="s">
        <v>19</v>
      </c>
      <c r="AH46" s="45" t="s">
        <v>71</v>
      </c>
      <c r="AI46" s="703" t="s">
        <v>121</v>
      </c>
      <c r="AJ46" s="703"/>
      <c r="AK46" s="703"/>
      <c r="AL46" s="703"/>
      <c r="AM46" s="703"/>
      <c r="AN46" s="703"/>
      <c r="AO46" s="703"/>
      <c r="AP46" s="703"/>
      <c r="AQ46" s="45" t="s">
        <v>19</v>
      </c>
      <c r="AR46" s="39"/>
      <c r="AS46" s="39"/>
    </row>
    <row r="47" spans="1:45">
      <c r="A47" s="42"/>
      <c r="B47" s="709" t="s">
        <v>171</v>
      </c>
      <c r="C47" s="709"/>
      <c r="D47" s="709"/>
      <c r="E47" s="709"/>
      <c r="F47" s="709"/>
      <c r="G47" s="45" t="s">
        <v>71</v>
      </c>
      <c r="H47" s="689" t="s">
        <v>172</v>
      </c>
      <c r="I47" s="689"/>
      <c r="J47" s="689" t="s">
        <v>4</v>
      </c>
      <c r="K47" s="689"/>
      <c r="L47" s="690" t="s">
        <v>173</v>
      </c>
      <c r="M47" s="690"/>
      <c r="N47" s="45" t="s">
        <v>71</v>
      </c>
      <c r="O47" s="686"/>
      <c r="P47" s="686"/>
      <c r="Q47" s="686"/>
      <c r="R47" s="686"/>
      <c r="S47" s="686"/>
      <c r="T47" s="686"/>
      <c r="U47" s="686"/>
      <c r="V47" s="95" t="s">
        <v>98</v>
      </c>
      <c r="W47" s="45" t="s">
        <v>19</v>
      </c>
      <c r="X47" s="45" t="s">
        <v>71</v>
      </c>
      <c r="Y47" s="686"/>
      <c r="Z47" s="686"/>
      <c r="AA47" s="686"/>
      <c r="AB47" s="686"/>
      <c r="AC47" s="686"/>
      <c r="AD47" s="686"/>
      <c r="AE47" s="686"/>
      <c r="AF47" s="95" t="s">
        <v>98</v>
      </c>
      <c r="AG47" s="45" t="s">
        <v>19</v>
      </c>
      <c r="AH47" s="45" t="s">
        <v>71</v>
      </c>
      <c r="AI47" s="685" t="str">
        <f>IF(O47+Y47=0,"",O47+Y47)</f>
        <v/>
      </c>
      <c r="AJ47" s="685"/>
      <c r="AK47" s="685"/>
      <c r="AL47" s="685"/>
      <c r="AM47" s="685"/>
      <c r="AN47" s="685"/>
      <c r="AO47" s="685"/>
      <c r="AP47" s="95" t="s">
        <v>98</v>
      </c>
      <c r="AQ47" s="45" t="s">
        <v>19</v>
      </c>
      <c r="AR47" s="703"/>
      <c r="AS47" s="703"/>
    </row>
    <row r="48" spans="1:45">
      <c r="A48" s="42"/>
      <c r="B48" s="42"/>
      <c r="C48" s="42"/>
      <c r="D48" s="42"/>
      <c r="E48" s="42"/>
      <c r="F48" s="42"/>
      <c r="G48" s="45" t="s">
        <v>71</v>
      </c>
      <c r="H48" s="689" t="s">
        <v>172</v>
      </c>
      <c r="I48" s="689"/>
      <c r="J48" s="689" t="s">
        <v>4</v>
      </c>
      <c r="K48" s="689"/>
      <c r="L48" s="690" t="s">
        <v>173</v>
      </c>
      <c r="M48" s="690"/>
      <c r="N48" s="45" t="s">
        <v>71</v>
      </c>
      <c r="O48" s="686"/>
      <c r="P48" s="686"/>
      <c r="Q48" s="686"/>
      <c r="R48" s="686"/>
      <c r="S48" s="686"/>
      <c r="T48" s="686"/>
      <c r="U48" s="686"/>
      <c r="V48" s="95" t="s">
        <v>98</v>
      </c>
      <c r="W48" s="45" t="s">
        <v>19</v>
      </c>
      <c r="X48" s="45" t="s">
        <v>71</v>
      </c>
      <c r="Y48" s="686"/>
      <c r="Z48" s="686"/>
      <c r="AA48" s="686"/>
      <c r="AB48" s="686"/>
      <c r="AC48" s="686"/>
      <c r="AD48" s="686"/>
      <c r="AE48" s="686"/>
      <c r="AF48" s="95" t="s">
        <v>98</v>
      </c>
      <c r="AG48" s="45" t="s">
        <v>19</v>
      </c>
      <c r="AH48" s="45" t="s">
        <v>71</v>
      </c>
      <c r="AI48" s="685" t="str">
        <f t="shared" ref="AI48:AI66" si="1">IF(O48+Y48=0,"",O48+Y48)</f>
        <v/>
      </c>
      <c r="AJ48" s="685"/>
      <c r="AK48" s="685"/>
      <c r="AL48" s="685"/>
      <c r="AM48" s="685"/>
      <c r="AN48" s="685"/>
      <c r="AO48" s="685"/>
      <c r="AP48" s="95" t="s">
        <v>98</v>
      </c>
      <c r="AQ48" s="45" t="s">
        <v>19</v>
      </c>
      <c r="AR48" s="703"/>
      <c r="AS48" s="703"/>
    </row>
    <row r="49" spans="1:45">
      <c r="A49" s="42"/>
      <c r="B49" s="42"/>
      <c r="C49" s="42"/>
      <c r="D49" s="42"/>
      <c r="E49" s="42"/>
      <c r="F49" s="42"/>
      <c r="G49" s="45" t="s">
        <v>71</v>
      </c>
      <c r="H49" s="689" t="s">
        <v>172</v>
      </c>
      <c r="I49" s="689"/>
      <c r="J49" s="689" t="s">
        <v>4</v>
      </c>
      <c r="K49" s="689"/>
      <c r="L49" s="690" t="s">
        <v>173</v>
      </c>
      <c r="M49" s="690"/>
      <c r="N49" s="45" t="s">
        <v>71</v>
      </c>
      <c r="O49" s="686"/>
      <c r="P49" s="686"/>
      <c r="Q49" s="686"/>
      <c r="R49" s="686"/>
      <c r="S49" s="686"/>
      <c r="T49" s="686"/>
      <c r="U49" s="686"/>
      <c r="V49" s="95" t="s">
        <v>98</v>
      </c>
      <c r="W49" s="45" t="s">
        <v>19</v>
      </c>
      <c r="X49" s="45" t="s">
        <v>71</v>
      </c>
      <c r="Y49" s="686"/>
      <c r="Z49" s="686"/>
      <c r="AA49" s="686"/>
      <c r="AB49" s="686"/>
      <c r="AC49" s="686"/>
      <c r="AD49" s="686"/>
      <c r="AE49" s="686"/>
      <c r="AF49" s="95" t="s">
        <v>98</v>
      </c>
      <c r="AG49" s="45" t="s">
        <v>19</v>
      </c>
      <c r="AH49" s="45" t="s">
        <v>71</v>
      </c>
      <c r="AI49" s="685" t="str">
        <f t="shared" si="1"/>
        <v/>
      </c>
      <c r="AJ49" s="685"/>
      <c r="AK49" s="685"/>
      <c r="AL49" s="685"/>
      <c r="AM49" s="685"/>
      <c r="AN49" s="685"/>
      <c r="AO49" s="685"/>
      <c r="AP49" s="95" t="s">
        <v>98</v>
      </c>
      <c r="AQ49" s="45" t="s">
        <v>19</v>
      </c>
      <c r="AR49" s="703"/>
      <c r="AS49" s="703"/>
    </row>
    <row r="50" spans="1:45">
      <c r="A50" s="42"/>
      <c r="B50" s="42"/>
      <c r="C50" s="42"/>
      <c r="D50" s="42"/>
      <c r="E50" s="42"/>
      <c r="F50" s="42"/>
      <c r="G50" s="45" t="s">
        <v>71</v>
      </c>
      <c r="H50" s="689" t="s">
        <v>172</v>
      </c>
      <c r="I50" s="689"/>
      <c r="J50" s="689" t="s">
        <v>4</v>
      </c>
      <c r="K50" s="689"/>
      <c r="L50" s="690" t="s">
        <v>173</v>
      </c>
      <c r="M50" s="690"/>
      <c r="N50" s="45" t="s">
        <v>71</v>
      </c>
      <c r="O50" s="686"/>
      <c r="P50" s="686"/>
      <c r="Q50" s="686"/>
      <c r="R50" s="686"/>
      <c r="S50" s="686"/>
      <c r="T50" s="686"/>
      <c r="U50" s="686"/>
      <c r="V50" s="95" t="s">
        <v>98</v>
      </c>
      <c r="W50" s="45" t="s">
        <v>19</v>
      </c>
      <c r="X50" s="45" t="s">
        <v>71</v>
      </c>
      <c r="Y50" s="686"/>
      <c r="Z50" s="686"/>
      <c r="AA50" s="686"/>
      <c r="AB50" s="686"/>
      <c r="AC50" s="686"/>
      <c r="AD50" s="686"/>
      <c r="AE50" s="686"/>
      <c r="AF50" s="95" t="s">
        <v>98</v>
      </c>
      <c r="AG50" s="45" t="s">
        <v>19</v>
      </c>
      <c r="AH50" s="45" t="s">
        <v>71</v>
      </c>
      <c r="AI50" s="685" t="str">
        <f t="shared" si="1"/>
        <v/>
      </c>
      <c r="AJ50" s="685"/>
      <c r="AK50" s="685"/>
      <c r="AL50" s="685"/>
      <c r="AM50" s="685"/>
      <c r="AN50" s="685"/>
      <c r="AO50" s="685"/>
      <c r="AP50" s="95" t="s">
        <v>98</v>
      </c>
      <c r="AQ50" s="45" t="s">
        <v>19</v>
      </c>
      <c r="AR50" s="703"/>
      <c r="AS50" s="703"/>
    </row>
    <row r="51" spans="1:45">
      <c r="A51" s="42"/>
      <c r="B51" s="42"/>
      <c r="C51" s="42"/>
      <c r="D51" s="42"/>
      <c r="E51" s="42"/>
      <c r="F51" s="42"/>
      <c r="G51" s="45" t="s">
        <v>71</v>
      </c>
      <c r="H51" s="689" t="s">
        <v>172</v>
      </c>
      <c r="I51" s="689"/>
      <c r="J51" s="689" t="s">
        <v>4</v>
      </c>
      <c r="K51" s="689"/>
      <c r="L51" s="690" t="s">
        <v>173</v>
      </c>
      <c r="M51" s="690"/>
      <c r="N51" s="45" t="s">
        <v>71</v>
      </c>
      <c r="O51" s="686"/>
      <c r="P51" s="686"/>
      <c r="Q51" s="686"/>
      <c r="R51" s="686"/>
      <c r="S51" s="686"/>
      <c r="T51" s="686"/>
      <c r="U51" s="686"/>
      <c r="V51" s="95" t="s">
        <v>98</v>
      </c>
      <c r="W51" s="45" t="s">
        <v>19</v>
      </c>
      <c r="X51" s="45" t="s">
        <v>71</v>
      </c>
      <c r="Y51" s="686"/>
      <c r="Z51" s="686"/>
      <c r="AA51" s="686"/>
      <c r="AB51" s="686"/>
      <c r="AC51" s="686"/>
      <c r="AD51" s="686"/>
      <c r="AE51" s="686"/>
      <c r="AF51" s="95" t="s">
        <v>98</v>
      </c>
      <c r="AG51" s="45" t="s">
        <v>19</v>
      </c>
      <c r="AH51" s="45" t="s">
        <v>71</v>
      </c>
      <c r="AI51" s="685" t="str">
        <f t="shared" si="1"/>
        <v/>
      </c>
      <c r="AJ51" s="685"/>
      <c r="AK51" s="685"/>
      <c r="AL51" s="685"/>
      <c r="AM51" s="685"/>
      <c r="AN51" s="685"/>
      <c r="AO51" s="685"/>
      <c r="AP51" s="95" t="s">
        <v>98</v>
      </c>
      <c r="AQ51" s="45" t="s">
        <v>19</v>
      </c>
      <c r="AR51" s="703"/>
      <c r="AS51" s="703"/>
    </row>
    <row r="52" spans="1:45">
      <c r="A52" s="42"/>
      <c r="B52" s="42"/>
      <c r="C52" s="42"/>
      <c r="D52" s="42"/>
      <c r="E52" s="42"/>
      <c r="F52" s="42"/>
      <c r="G52" s="45" t="s">
        <v>71</v>
      </c>
      <c r="H52" s="689" t="s">
        <v>172</v>
      </c>
      <c r="I52" s="689"/>
      <c r="J52" s="689" t="s">
        <v>4</v>
      </c>
      <c r="K52" s="689"/>
      <c r="L52" s="690" t="s">
        <v>173</v>
      </c>
      <c r="M52" s="690"/>
      <c r="N52" s="45" t="s">
        <v>71</v>
      </c>
      <c r="O52" s="686"/>
      <c r="P52" s="686"/>
      <c r="Q52" s="686"/>
      <c r="R52" s="686"/>
      <c r="S52" s="686"/>
      <c r="T52" s="686"/>
      <c r="U52" s="686"/>
      <c r="V52" s="95" t="s">
        <v>98</v>
      </c>
      <c r="W52" s="45" t="s">
        <v>19</v>
      </c>
      <c r="X52" s="45" t="s">
        <v>71</v>
      </c>
      <c r="Y52" s="686"/>
      <c r="Z52" s="686"/>
      <c r="AA52" s="686"/>
      <c r="AB52" s="686"/>
      <c r="AC52" s="686"/>
      <c r="AD52" s="686"/>
      <c r="AE52" s="686"/>
      <c r="AF52" s="95" t="s">
        <v>98</v>
      </c>
      <c r="AG52" s="45" t="s">
        <v>19</v>
      </c>
      <c r="AH52" s="45" t="s">
        <v>71</v>
      </c>
      <c r="AI52" s="685" t="str">
        <f t="shared" si="1"/>
        <v/>
      </c>
      <c r="AJ52" s="685"/>
      <c r="AK52" s="685"/>
      <c r="AL52" s="685"/>
      <c r="AM52" s="685"/>
      <c r="AN52" s="685"/>
      <c r="AO52" s="685"/>
      <c r="AP52" s="95" t="s">
        <v>98</v>
      </c>
      <c r="AQ52" s="45" t="s">
        <v>19</v>
      </c>
      <c r="AR52" s="703"/>
      <c r="AS52" s="703"/>
    </row>
    <row r="53" spans="1:45">
      <c r="A53" s="42"/>
      <c r="B53" s="42"/>
      <c r="C53" s="42"/>
      <c r="D53" s="42"/>
      <c r="E53" s="42"/>
      <c r="F53" s="42"/>
      <c r="G53" s="45" t="s">
        <v>71</v>
      </c>
      <c r="H53" s="689" t="s">
        <v>172</v>
      </c>
      <c r="I53" s="689"/>
      <c r="J53" s="689" t="s">
        <v>4</v>
      </c>
      <c r="K53" s="689"/>
      <c r="L53" s="690" t="s">
        <v>173</v>
      </c>
      <c r="M53" s="690"/>
      <c r="N53" s="45" t="s">
        <v>71</v>
      </c>
      <c r="O53" s="686"/>
      <c r="P53" s="686"/>
      <c r="Q53" s="686"/>
      <c r="R53" s="686"/>
      <c r="S53" s="686"/>
      <c r="T53" s="686"/>
      <c r="U53" s="686"/>
      <c r="V53" s="95" t="s">
        <v>98</v>
      </c>
      <c r="W53" s="45" t="s">
        <v>19</v>
      </c>
      <c r="X53" s="45" t="s">
        <v>71</v>
      </c>
      <c r="Y53" s="686"/>
      <c r="Z53" s="686"/>
      <c r="AA53" s="686"/>
      <c r="AB53" s="686"/>
      <c r="AC53" s="686"/>
      <c r="AD53" s="686"/>
      <c r="AE53" s="686"/>
      <c r="AF53" s="95" t="s">
        <v>98</v>
      </c>
      <c r="AG53" s="45" t="s">
        <v>19</v>
      </c>
      <c r="AH53" s="45" t="s">
        <v>71</v>
      </c>
      <c r="AI53" s="685" t="str">
        <f t="shared" si="1"/>
        <v/>
      </c>
      <c r="AJ53" s="685"/>
      <c r="AK53" s="685"/>
      <c r="AL53" s="685"/>
      <c r="AM53" s="685"/>
      <c r="AN53" s="685"/>
      <c r="AO53" s="685"/>
      <c r="AP53" s="95" t="s">
        <v>98</v>
      </c>
      <c r="AQ53" s="45" t="s">
        <v>19</v>
      </c>
      <c r="AR53" s="703"/>
      <c r="AS53" s="703"/>
    </row>
    <row r="54" spans="1:45">
      <c r="A54" s="42"/>
      <c r="B54" s="42"/>
      <c r="C54" s="42"/>
      <c r="D54" s="42"/>
      <c r="E54" s="42"/>
      <c r="F54" s="42"/>
      <c r="G54" s="45" t="s">
        <v>71</v>
      </c>
      <c r="H54" s="689" t="s">
        <v>172</v>
      </c>
      <c r="I54" s="689"/>
      <c r="J54" s="689" t="s">
        <v>4</v>
      </c>
      <c r="K54" s="689"/>
      <c r="L54" s="690" t="s">
        <v>173</v>
      </c>
      <c r="M54" s="690"/>
      <c r="N54" s="45" t="s">
        <v>71</v>
      </c>
      <c r="O54" s="686"/>
      <c r="P54" s="686"/>
      <c r="Q54" s="686"/>
      <c r="R54" s="686"/>
      <c r="S54" s="686"/>
      <c r="T54" s="686"/>
      <c r="U54" s="686"/>
      <c r="V54" s="95" t="s">
        <v>98</v>
      </c>
      <c r="W54" s="45" t="s">
        <v>19</v>
      </c>
      <c r="X54" s="45" t="s">
        <v>71</v>
      </c>
      <c r="Y54" s="686"/>
      <c r="Z54" s="686"/>
      <c r="AA54" s="686"/>
      <c r="AB54" s="686"/>
      <c r="AC54" s="686"/>
      <c r="AD54" s="686"/>
      <c r="AE54" s="686"/>
      <c r="AF54" s="95" t="s">
        <v>98</v>
      </c>
      <c r="AG54" s="45" t="s">
        <v>19</v>
      </c>
      <c r="AH54" s="45" t="s">
        <v>71</v>
      </c>
      <c r="AI54" s="685" t="str">
        <f t="shared" si="1"/>
        <v/>
      </c>
      <c r="AJ54" s="685"/>
      <c r="AK54" s="685"/>
      <c r="AL54" s="685"/>
      <c r="AM54" s="685"/>
      <c r="AN54" s="685"/>
      <c r="AO54" s="685"/>
      <c r="AP54" s="95" t="s">
        <v>98</v>
      </c>
      <c r="AQ54" s="45" t="s">
        <v>19</v>
      </c>
      <c r="AR54" s="703"/>
      <c r="AS54" s="703"/>
    </row>
    <row r="55" spans="1:45">
      <c r="A55" s="42"/>
      <c r="B55" s="42"/>
      <c r="C55" s="42"/>
      <c r="D55" s="42"/>
      <c r="E55" s="42"/>
      <c r="F55" s="42"/>
      <c r="G55" s="45" t="s">
        <v>71</v>
      </c>
      <c r="H55" s="689" t="s">
        <v>172</v>
      </c>
      <c r="I55" s="689"/>
      <c r="J55" s="689" t="s">
        <v>4</v>
      </c>
      <c r="K55" s="689"/>
      <c r="L55" s="690" t="s">
        <v>173</v>
      </c>
      <c r="M55" s="690"/>
      <c r="N55" s="45" t="s">
        <v>71</v>
      </c>
      <c r="O55" s="686"/>
      <c r="P55" s="686"/>
      <c r="Q55" s="686"/>
      <c r="R55" s="686"/>
      <c r="S55" s="686"/>
      <c r="T55" s="686"/>
      <c r="U55" s="686"/>
      <c r="V55" s="95" t="s">
        <v>98</v>
      </c>
      <c r="W55" s="45" t="s">
        <v>19</v>
      </c>
      <c r="X55" s="45" t="s">
        <v>71</v>
      </c>
      <c r="Y55" s="686"/>
      <c r="Z55" s="686"/>
      <c r="AA55" s="686"/>
      <c r="AB55" s="686"/>
      <c r="AC55" s="686"/>
      <c r="AD55" s="686"/>
      <c r="AE55" s="686"/>
      <c r="AF55" s="95" t="s">
        <v>98</v>
      </c>
      <c r="AG55" s="45" t="s">
        <v>19</v>
      </c>
      <c r="AH55" s="45" t="s">
        <v>71</v>
      </c>
      <c r="AI55" s="685" t="str">
        <f t="shared" si="1"/>
        <v/>
      </c>
      <c r="AJ55" s="685"/>
      <c r="AK55" s="685"/>
      <c r="AL55" s="685"/>
      <c r="AM55" s="685"/>
      <c r="AN55" s="685"/>
      <c r="AO55" s="685"/>
      <c r="AP55" s="95" t="s">
        <v>98</v>
      </c>
      <c r="AQ55" s="45" t="s">
        <v>19</v>
      </c>
      <c r="AR55" s="703"/>
      <c r="AS55" s="703"/>
    </row>
    <row r="56" spans="1:45">
      <c r="A56" s="42"/>
      <c r="B56" s="42"/>
      <c r="C56" s="42"/>
      <c r="D56" s="42"/>
      <c r="E56" s="42"/>
      <c r="F56" s="42"/>
      <c r="G56" s="45" t="s">
        <v>71</v>
      </c>
      <c r="H56" s="689" t="s">
        <v>172</v>
      </c>
      <c r="I56" s="689"/>
      <c r="J56" s="689" t="s">
        <v>4</v>
      </c>
      <c r="K56" s="689"/>
      <c r="L56" s="690" t="s">
        <v>173</v>
      </c>
      <c r="M56" s="690"/>
      <c r="N56" s="45" t="s">
        <v>71</v>
      </c>
      <c r="O56" s="686"/>
      <c r="P56" s="686"/>
      <c r="Q56" s="686"/>
      <c r="R56" s="686"/>
      <c r="S56" s="686"/>
      <c r="T56" s="686"/>
      <c r="U56" s="686"/>
      <c r="V56" s="95" t="s">
        <v>98</v>
      </c>
      <c r="W56" s="45" t="s">
        <v>19</v>
      </c>
      <c r="X56" s="45" t="s">
        <v>71</v>
      </c>
      <c r="Y56" s="686"/>
      <c r="Z56" s="686"/>
      <c r="AA56" s="686"/>
      <c r="AB56" s="686"/>
      <c r="AC56" s="686"/>
      <c r="AD56" s="686"/>
      <c r="AE56" s="686"/>
      <c r="AF56" s="95" t="s">
        <v>98</v>
      </c>
      <c r="AG56" s="45" t="s">
        <v>19</v>
      </c>
      <c r="AH56" s="45" t="s">
        <v>71</v>
      </c>
      <c r="AI56" s="685" t="str">
        <f t="shared" si="1"/>
        <v/>
      </c>
      <c r="AJ56" s="685"/>
      <c r="AK56" s="685"/>
      <c r="AL56" s="685"/>
      <c r="AM56" s="685"/>
      <c r="AN56" s="685"/>
      <c r="AO56" s="685"/>
      <c r="AP56" s="95" t="s">
        <v>98</v>
      </c>
      <c r="AQ56" s="45" t="s">
        <v>19</v>
      </c>
      <c r="AR56" s="703"/>
      <c r="AS56" s="703"/>
    </row>
    <row r="57" spans="1:45">
      <c r="A57" s="42"/>
      <c r="B57" s="42"/>
      <c r="C57" s="42"/>
      <c r="D57" s="42"/>
      <c r="E57" s="42"/>
      <c r="F57" s="42"/>
      <c r="G57" s="45" t="s">
        <v>71</v>
      </c>
      <c r="H57" s="689" t="s">
        <v>172</v>
      </c>
      <c r="I57" s="689"/>
      <c r="J57" s="689" t="s">
        <v>4</v>
      </c>
      <c r="K57" s="689"/>
      <c r="L57" s="690" t="s">
        <v>173</v>
      </c>
      <c r="M57" s="690"/>
      <c r="N57" s="45" t="s">
        <v>71</v>
      </c>
      <c r="O57" s="686"/>
      <c r="P57" s="686"/>
      <c r="Q57" s="686"/>
      <c r="R57" s="686"/>
      <c r="S57" s="686"/>
      <c r="T57" s="686"/>
      <c r="U57" s="686"/>
      <c r="V57" s="95" t="s">
        <v>98</v>
      </c>
      <c r="W57" s="45" t="s">
        <v>19</v>
      </c>
      <c r="X57" s="45" t="s">
        <v>71</v>
      </c>
      <c r="Y57" s="686"/>
      <c r="Z57" s="686"/>
      <c r="AA57" s="686"/>
      <c r="AB57" s="686"/>
      <c r="AC57" s="686"/>
      <c r="AD57" s="686"/>
      <c r="AE57" s="686"/>
      <c r="AF57" s="95" t="s">
        <v>98</v>
      </c>
      <c r="AG57" s="45" t="s">
        <v>19</v>
      </c>
      <c r="AH57" s="45" t="s">
        <v>71</v>
      </c>
      <c r="AI57" s="685" t="str">
        <f t="shared" si="1"/>
        <v/>
      </c>
      <c r="AJ57" s="685"/>
      <c r="AK57" s="685"/>
      <c r="AL57" s="685"/>
      <c r="AM57" s="685"/>
      <c r="AN57" s="685"/>
      <c r="AO57" s="685"/>
      <c r="AP57" s="95" t="s">
        <v>98</v>
      </c>
      <c r="AQ57" s="45" t="s">
        <v>19</v>
      </c>
      <c r="AR57" s="703"/>
      <c r="AS57" s="703"/>
    </row>
    <row r="58" spans="1:45">
      <c r="A58" s="42"/>
      <c r="B58" s="42"/>
      <c r="C58" s="42"/>
      <c r="D58" s="42"/>
      <c r="E58" s="42"/>
      <c r="F58" s="42"/>
      <c r="G58" s="45" t="s">
        <v>71</v>
      </c>
      <c r="H58" s="689" t="s">
        <v>172</v>
      </c>
      <c r="I58" s="689"/>
      <c r="J58" s="689" t="s">
        <v>4</v>
      </c>
      <c r="K58" s="689"/>
      <c r="L58" s="690" t="s">
        <v>173</v>
      </c>
      <c r="M58" s="690"/>
      <c r="N58" s="45" t="s">
        <v>71</v>
      </c>
      <c r="O58" s="686"/>
      <c r="P58" s="686"/>
      <c r="Q58" s="686"/>
      <c r="R58" s="686"/>
      <c r="S58" s="686"/>
      <c r="T58" s="686"/>
      <c r="U58" s="686"/>
      <c r="V58" s="95" t="s">
        <v>98</v>
      </c>
      <c r="W58" s="45" t="s">
        <v>19</v>
      </c>
      <c r="X58" s="45" t="s">
        <v>71</v>
      </c>
      <c r="Y58" s="686"/>
      <c r="Z58" s="686"/>
      <c r="AA58" s="686"/>
      <c r="AB58" s="686"/>
      <c r="AC58" s="686"/>
      <c r="AD58" s="686"/>
      <c r="AE58" s="686"/>
      <c r="AF58" s="95" t="s">
        <v>98</v>
      </c>
      <c r="AG58" s="45" t="s">
        <v>19</v>
      </c>
      <c r="AH58" s="45" t="s">
        <v>71</v>
      </c>
      <c r="AI58" s="685" t="str">
        <f t="shared" si="1"/>
        <v/>
      </c>
      <c r="AJ58" s="685"/>
      <c r="AK58" s="685"/>
      <c r="AL58" s="685"/>
      <c r="AM58" s="685"/>
      <c r="AN58" s="685"/>
      <c r="AO58" s="685"/>
      <c r="AP58" s="95" t="s">
        <v>98</v>
      </c>
      <c r="AQ58" s="45" t="s">
        <v>19</v>
      </c>
      <c r="AR58" s="703"/>
      <c r="AS58" s="703"/>
    </row>
    <row r="59" spans="1:45">
      <c r="A59" s="42"/>
      <c r="B59" s="42"/>
      <c r="C59" s="42"/>
      <c r="D59" s="42"/>
      <c r="E59" s="42"/>
      <c r="F59" s="42"/>
      <c r="G59" s="45" t="s">
        <v>71</v>
      </c>
      <c r="H59" s="689" t="s">
        <v>172</v>
      </c>
      <c r="I59" s="689"/>
      <c r="J59" s="689" t="s">
        <v>4</v>
      </c>
      <c r="K59" s="689"/>
      <c r="L59" s="690" t="s">
        <v>173</v>
      </c>
      <c r="M59" s="690"/>
      <c r="N59" s="45" t="s">
        <v>71</v>
      </c>
      <c r="O59" s="686"/>
      <c r="P59" s="686"/>
      <c r="Q59" s="686"/>
      <c r="R59" s="686"/>
      <c r="S59" s="686"/>
      <c r="T59" s="686"/>
      <c r="U59" s="686"/>
      <c r="V59" s="95" t="s">
        <v>98</v>
      </c>
      <c r="W59" s="45" t="s">
        <v>19</v>
      </c>
      <c r="X59" s="45" t="s">
        <v>71</v>
      </c>
      <c r="Y59" s="686"/>
      <c r="Z59" s="686"/>
      <c r="AA59" s="686"/>
      <c r="AB59" s="686"/>
      <c r="AC59" s="686"/>
      <c r="AD59" s="686"/>
      <c r="AE59" s="686"/>
      <c r="AF59" s="95" t="s">
        <v>98</v>
      </c>
      <c r="AG59" s="45" t="s">
        <v>19</v>
      </c>
      <c r="AH59" s="45" t="s">
        <v>71</v>
      </c>
      <c r="AI59" s="685" t="str">
        <f t="shared" si="1"/>
        <v/>
      </c>
      <c r="AJ59" s="685"/>
      <c r="AK59" s="685"/>
      <c r="AL59" s="685"/>
      <c r="AM59" s="685"/>
      <c r="AN59" s="685"/>
      <c r="AO59" s="685"/>
      <c r="AP59" s="95" t="s">
        <v>98</v>
      </c>
      <c r="AQ59" s="45" t="s">
        <v>19</v>
      </c>
      <c r="AR59" s="703"/>
      <c r="AS59" s="703"/>
    </row>
    <row r="60" spans="1:45">
      <c r="A60" s="42"/>
      <c r="B60" s="42"/>
      <c r="C60" s="42"/>
      <c r="D60" s="42"/>
      <c r="E60" s="42"/>
      <c r="F60" s="42"/>
      <c r="G60" s="45" t="s">
        <v>71</v>
      </c>
      <c r="H60" s="689" t="s">
        <v>172</v>
      </c>
      <c r="I60" s="689"/>
      <c r="J60" s="689" t="s">
        <v>4</v>
      </c>
      <c r="K60" s="689"/>
      <c r="L60" s="690" t="s">
        <v>173</v>
      </c>
      <c r="M60" s="690"/>
      <c r="N60" s="45" t="s">
        <v>71</v>
      </c>
      <c r="O60" s="686"/>
      <c r="P60" s="686"/>
      <c r="Q60" s="686"/>
      <c r="R60" s="686"/>
      <c r="S60" s="686"/>
      <c r="T60" s="686"/>
      <c r="U60" s="686"/>
      <c r="V60" s="95" t="s">
        <v>98</v>
      </c>
      <c r="W60" s="45" t="s">
        <v>19</v>
      </c>
      <c r="X60" s="45" t="s">
        <v>71</v>
      </c>
      <c r="Y60" s="686"/>
      <c r="Z60" s="686"/>
      <c r="AA60" s="686"/>
      <c r="AB60" s="686"/>
      <c r="AC60" s="686"/>
      <c r="AD60" s="686"/>
      <c r="AE60" s="686"/>
      <c r="AF60" s="95" t="s">
        <v>98</v>
      </c>
      <c r="AG60" s="45" t="s">
        <v>19</v>
      </c>
      <c r="AH60" s="45" t="s">
        <v>71</v>
      </c>
      <c r="AI60" s="685" t="str">
        <f t="shared" si="1"/>
        <v/>
      </c>
      <c r="AJ60" s="685"/>
      <c r="AK60" s="685"/>
      <c r="AL60" s="685"/>
      <c r="AM60" s="685"/>
      <c r="AN60" s="685"/>
      <c r="AO60" s="685"/>
      <c r="AP60" s="95" t="s">
        <v>98</v>
      </c>
      <c r="AQ60" s="45" t="s">
        <v>19</v>
      </c>
      <c r="AR60" s="703"/>
      <c r="AS60" s="703"/>
    </row>
    <row r="61" spans="1:45">
      <c r="A61" s="42"/>
      <c r="B61" s="42"/>
      <c r="C61" s="42"/>
      <c r="D61" s="42"/>
      <c r="E61" s="42"/>
      <c r="F61" s="42"/>
      <c r="G61" s="45" t="s">
        <v>71</v>
      </c>
      <c r="H61" s="689" t="s">
        <v>172</v>
      </c>
      <c r="I61" s="689"/>
      <c r="J61" s="689" t="s">
        <v>4</v>
      </c>
      <c r="K61" s="689"/>
      <c r="L61" s="690" t="s">
        <v>173</v>
      </c>
      <c r="M61" s="690"/>
      <c r="N61" s="45" t="s">
        <v>71</v>
      </c>
      <c r="O61" s="686"/>
      <c r="P61" s="686"/>
      <c r="Q61" s="686"/>
      <c r="R61" s="686"/>
      <c r="S61" s="686"/>
      <c r="T61" s="686"/>
      <c r="U61" s="686"/>
      <c r="V61" s="95" t="s">
        <v>98</v>
      </c>
      <c r="W61" s="45" t="s">
        <v>19</v>
      </c>
      <c r="X61" s="45" t="s">
        <v>71</v>
      </c>
      <c r="Y61" s="686"/>
      <c r="Z61" s="686"/>
      <c r="AA61" s="686"/>
      <c r="AB61" s="686"/>
      <c r="AC61" s="686"/>
      <c r="AD61" s="686"/>
      <c r="AE61" s="686"/>
      <c r="AF61" s="95" t="s">
        <v>98</v>
      </c>
      <c r="AG61" s="45" t="s">
        <v>19</v>
      </c>
      <c r="AH61" s="45" t="s">
        <v>71</v>
      </c>
      <c r="AI61" s="685" t="str">
        <f t="shared" si="1"/>
        <v/>
      </c>
      <c r="AJ61" s="685"/>
      <c r="AK61" s="685"/>
      <c r="AL61" s="685"/>
      <c r="AM61" s="685"/>
      <c r="AN61" s="685"/>
      <c r="AO61" s="685"/>
      <c r="AP61" s="95" t="s">
        <v>98</v>
      </c>
      <c r="AQ61" s="45" t="s">
        <v>19</v>
      </c>
      <c r="AR61" s="703"/>
      <c r="AS61" s="703"/>
    </row>
    <row r="62" spans="1:45">
      <c r="A62" s="42"/>
      <c r="B62" s="42"/>
      <c r="C62" s="42"/>
      <c r="D62" s="42"/>
      <c r="E62" s="42"/>
      <c r="F62" s="42"/>
      <c r="G62" s="45" t="s">
        <v>71</v>
      </c>
      <c r="H62" s="689" t="s">
        <v>172</v>
      </c>
      <c r="I62" s="689"/>
      <c r="J62" s="689" t="s">
        <v>4</v>
      </c>
      <c r="K62" s="689"/>
      <c r="L62" s="690" t="s">
        <v>173</v>
      </c>
      <c r="M62" s="690"/>
      <c r="N62" s="45" t="s">
        <v>71</v>
      </c>
      <c r="O62" s="686"/>
      <c r="P62" s="686"/>
      <c r="Q62" s="686"/>
      <c r="R62" s="686"/>
      <c r="S62" s="686"/>
      <c r="T62" s="686"/>
      <c r="U62" s="686"/>
      <c r="V62" s="95" t="s">
        <v>98</v>
      </c>
      <c r="W62" s="45" t="s">
        <v>19</v>
      </c>
      <c r="X62" s="45" t="s">
        <v>71</v>
      </c>
      <c r="Y62" s="686"/>
      <c r="Z62" s="686"/>
      <c r="AA62" s="686"/>
      <c r="AB62" s="686"/>
      <c r="AC62" s="686"/>
      <c r="AD62" s="686"/>
      <c r="AE62" s="686"/>
      <c r="AF62" s="95" t="s">
        <v>98</v>
      </c>
      <c r="AG62" s="45" t="s">
        <v>19</v>
      </c>
      <c r="AH62" s="45" t="s">
        <v>71</v>
      </c>
      <c r="AI62" s="685" t="str">
        <f t="shared" si="1"/>
        <v/>
      </c>
      <c r="AJ62" s="685"/>
      <c r="AK62" s="685"/>
      <c r="AL62" s="685"/>
      <c r="AM62" s="685"/>
      <c r="AN62" s="685"/>
      <c r="AO62" s="685"/>
      <c r="AP62" s="95" t="s">
        <v>98</v>
      </c>
      <c r="AQ62" s="45" t="s">
        <v>19</v>
      </c>
      <c r="AR62" s="703"/>
      <c r="AS62" s="703"/>
    </row>
    <row r="63" spans="1:45">
      <c r="A63" s="42"/>
      <c r="B63" s="42"/>
      <c r="C63" s="42"/>
      <c r="D63" s="42"/>
      <c r="E63" s="42"/>
      <c r="F63" s="42"/>
      <c r="G63" s="45" t="s">
        <v>71</v>
      </c>
      <c r="H63" s="689" t="s">
        <v>172</v>
      </c>
      <c r="I63" s="689"/>
      <c r="J63" s="689" t="s">
        <v>4</v>
      </c>
      <c r="K63" s="689"/>
      <c r="L63" s="690" t="s">
        <v>173</v>
      </c>
      <c r="M63" s="690"/>
      <c r="N63" s="45" t="s">
        <v>71</v>
      </c>
      <c r="O63" s="686"/>
      <c r="P63" s="686"/>
      <c r="Q63" s="686"/>
      <c r="R63" s="686"/>
      <c r="S63" s="686"/>
      <c r="T63" s="686"/>
      <c r="U63" s="686"/>
      <c r="V63" s="95" t="s">
        <v>98</v>
      </c>
      <c r="W63" s="45" t="s">
        <v>19</v>
      </c>
      <c r="X63" s="45" t="s">
        <v>71</v>
      </c>
      <c r="Y63" s="686"/>
      <c r="Z63" s="686"/>
      <c r="AA63" s="686"/>
      <c r="AB63" s="686"/>
      <c r="AC63" s="686"/>
      <c r="AD63" s="686"/>
      <c r="AE63" s="686"/>
      <c r="AF63" s="95" t="s">
        <v>98</v>
      </c>
      <c r="AG63" s="45" t="s">
        <v>19</v>
      </c>
      <c r="AH63" s="45" t="s">
        <v>71</v>
      </c>
      <c r="AI63" s="685" t="str">
        <f t="shared" si="1"/>
        <v/>
      </c>
      <c r="AJ63" s="685"/>
      <c r="AK63" s="685"/>
      <c r="AL63" s="685"/>
      <c r="AM63" s="685"/>
      <c r="AN63" s="685"/>
      <c r="AO63" s="685"/>
      <c r="AP63" s="95" t="s">
        <v>98</v>
      </c>
      <c r="AQ63" s="45" t="s">
        <v>19</v>
      </c>
      <c r="AR63" s="703"/>
      <c r="AS63" s="703"/>
    </row>
    <row r="64" spans="1:45">
      <c r="A64" s="42"/>
      <c r="B64" s="42"/>
      <c r="C64" s="42"/>
      <c r="D64" s="42"/>
      <c r="E64" s="42"/>
      <c r="F64" s="42"/>
      <c r="G64" s="45" t="s">
        <v>71</v>
      </c>
      <c r="H64" s="689" t="s">
        <v>172</v>
      </c>
      <c r="I64" s="689"/>
      <c r="J64" s="689" t="s">
        <v>4</v>
      </c>
      <c r="K64" s="689"/>
      <c r="L64" s="690" t="s">
        <v>173</v>
      </c>
      <c r="M64" s="690"/>
      <c r="N64" s="45" t="s">
        <v>71</v>
      </c>
      <c r="O64" s="686"/>
      <c r="P64" s="686"/>
      <c r="Q64" s="686"/>
      <c r="R64" s="686"/>
      <c r="S64" s="686"/>
      <c r="T64" s="686"/>
      <c r="U64" s="686"/>
      <c r="V64" s="95" t="s">
        <v>98</v>
      </c>
      <c r="W64" s="45" t="s">
        <v>19</v>
      </c>
      <c r="X64" s="45" t="s">
        <v>71</v>
      </c>
      <c r="Y64" s="686"/>
      <c r="Z64" s="686"/>
      <c r="AA64" s="686"/>
      <c r="AB64" s="686"/>
      <c r="AC64" s="686"/>
      <c r="AD64" s="686"/>
      <c r="AE64" s="686"/>
      <c r="AF64" s="95" t="s">
        <v>98</v>
      </c>
      <c r="AG64" s="45" t="s">
        <v>19</v>
      </c>
      <c r="AH64" s="45" t="s">
        <v>71</v>
      </c>
      <c r="AI64" s="685" t="str">
        <f t="shared" si="1"/>
        <v/>
      </c>
      <c r="AJ64" s="685"/>
      <c r="AK64" s="685"/>
      <c r="AL64" s="685"/>
      <c r="AM64" s="685"/>
      <c r="AN64" s="685"/>
      <c r="AO64" s="685"/>
      <c r="AP64" s="95" t="s">
        <v>98</v>
      </c>
      <c r="AQ64" s="45" t="s">
        <v>19</v>
      </c>
      <c r="AR64" s="703"/>
      <c r="AS64" s="703"/>
    </row>
    <row r="65" spans="1:45">
      <c r="A65" s="42"/>
      <c r="B65" s="42"/>
      <c r="C65" s="42"/>
      <c r="D65" s="42"/>
      <c r="E65" s="42"/>
      <c r="F65" s="42"/>
      <c r="G65" s="45" t="s">
        <v>71</v>
      </c>
      <c r="H65" s="689" t="s">
        <v>172</v>
      </c>
      <c r="I65" s="689"/>
      <c r="J65" s="689" t="s">
        <v>4</v>
      </c>
      <c r="K65" s="689"/>
      <c r="L65" s="690" t="s">
        <v>173</v>
      </c>
      <c r="M65" s="690"/>
      <c r="N65" s="45" t="s">
        <v>71</v>
      </c>
      <c r="O65" s="686"/>
      <c r="P65" s="686"/>
      <c r="Q65" s="686"/>
      <c r="R65" s="686"/>
      <c r="S65" s="686"/>
      <c r="T65" s="686"/>
      <c r="U65" s="686"/>
      <c r="V65" s="95" t="s">
        <v>98</v>
      </c>
      <c r="W65" s="45" t="s">
        <v>19</v>
      </c>
      <c r="X65" s="45" t="s">
        <v>71</v>
      </c>
      <c r="Y65" s="686"/>
      <c r="Z65" s="686"/>
      <c r="AA65" s="686"/>
      <c r="AB65" s="686"/>
      <c r="AC65" s="686"/>
      <c r="AD65" s="686"/>
      <c r="AE65" s="686"/>
      <c r="AF65" s="95" t="s">
        <v>98</v>
      </c>
      <c r="AG65" s="45" t="s">
        <v>19</v>
      </c>
      <c r="AH65" s="45" t="s">
        <v>71</v>
      </c>
      <c r="AI65" s="685" t="str">
        <f t="shared" si="1"/>
        <v/>
      </c>
      <c r="AJ65" s="685"/>
      <c r="AK65" s="685"/>
      <c r="AL65" s="685"/>
      <c r="AM65" s="685"/>
      <c r="AN65" s="685"/>
      <c r="AO65" s="685"/>
      <c r="AP65" s="95" t="s">
        <v>98</v>
      </c>
      <c r="AQ65" s="45" t="s">
        <v>19</v>
      </c>
      <c r="AR65" s="703"/>
      <c r="AS65" s="703"/>
    </row>
    <row r="66" spans="1:45">
      <c r="A66" s="42"/>
      <c r="B66" s="42"/>
      <c r="C66" s="42"/>
      <c r="D66" s="42"/>
      <c r="E66" s="42"/>
      <c r="F66" s="42"/>
      <c r="G66" s="45" t="s">
        <v>71</v>
      </c>
      <c r="H66" s="689" t="s">
        <v>172</v>
      </c>
      <c r="I66" s="689"/>
      <c r="J66" s="689"/>
      <c r="K66" s="689"/>
      <c r="L66" s="690" t="s">
        <v>173</v>
      </c>
      <c r="M66" s="690"/>
      <c r="N66" s="45" t="s">
        <v>71</v>
      </c>
      <c r="O66" s="686"/>
      <c r="P66" s="686"/>
      <c r="Q66" s="686"/>
      <c r="R66" s="686"/>
      <c r="S66" s="686"/>
      <c r="T66" s="686"/>
      <c r="U66" s="686"/>
      <c r="V66" s="95" t="s">
        <v>98</v>
      </c>
      <c r="W66" s="45" t="s">
        <v>19</v>
      </c>
      <c r="X66" s="45" t="s">
        <v>71</v>
      </c>
      <c r="Y66" s="686"/>
      <c r="Z66" s="686"/>
      <c r="AA66" s="686"/>
      <c r="AB66" s="686"/>
      <c r="AC66" s="686"/>
      <c r="AD66" s="686"/>
      <c r="AE66" s="686"/>
      <c r="AF66" s="95" t="s">
        <v>98</v>
      </c>
      <c r="AG66" s="45" t="s">
        <v>19</v>
      </c>
      <c r="AH66" s="45" t="s">
        <v>71</v>
      </c>
      <c r="AI66" s="685" t="str">
        <f t="shared" si="1"/>
        <v/>
      </c>
      <c r="AJ66" s="685"/>
      <c r="AK66" s="685"/>
      <c r="AL66" s="685"/>
      <c r="AM66" s="685"/>
      <c r="AN66" s="685"/>
      <c r="AO66" s="685"/>
      <c r="AP66" s="95" t="s">
        <v>98</v>
      </c>
      <c r="AQ66" s="45" t="s">
        <v>19</v>
      </c>
      <c r="AR66" s="703"/>
      <c r="AS66" s="703"/>
    </row>
    <row r="67" spans="1:45">
      <c r="A67" s="42"/>
      <c r="B67" s="709" t="s">
        <v>174</v>
      </c>
      <c r="C67" s="709"/>
      <c r="D67" s="709"/>
      <c r="E67" s="709"/>
      <c r="F67" s="709"/>
      <c r="G67" s="42"/>
      <c r="H67" s="42"/>
      <c r="I67" s="42"/>
      <c r="J67" s="42"/>
      <c r="K67" s="42"/>
      <c r="L67" s="42"/>
      <c r="M67" s="42"/>
      <c r="N67" s="45" t="s">
        <v>71</v>
      </c>
      <c r="O67" s="685" t="str">
        <f>IF('確認(4面追加)'!O193=0,"",'確認(4面追加)'!O193)</f>
        <v/>
      </c>
      <c r="P67" s="685"/>
      <c r="Q67" s="685"/>
      <c r="R67" s="685"/>
      <c r="S67" s="685"/>
      <c r="T67" s="685"/>
      <c r="U67" s="685"/>
      <c r="V67" s="95" t="s">
        <v>98</v>
      </c>
      <c r="W67" s="45" t="s">
        <v>19</v>
      </c>
      <c r="X67" s="45" t="s">
        <v>71</v>
      </c>
      <c r="Y67" s="685" t="str">
        <f>IF('確認(4面追加)'!Y193=0,"",'確認(4面追加)'!Y193)</f>
        <v/>
      </c>
      <c r="Z67" s="685"/>
      <c r="AA67" s="685"/>
      <c r="AB67" s="685"/>
      <c r="AC67" s="685"/>
      <c r="AD67" s="685"/>
      <c r="AE67" s="685"/>
      <c r="AF67" s="95" t="s">
        <v>98</v>
      </c>
      <c r="AG67" s="45" t="s">
        <v>19</v>
      </c>
      <c r="AH67" s="45" t="s">
        <v>71</v>
      </c>
      <c r="AI67" s="685" t="str">
        <f>IF('確認(4面追加)'!AI193=0,"",'確認(4面追加)'!AI193)</f>
        <v/>
      </c>
      <c r="AJ67" s="685"/>
      <c r="AK67" s="685"/>
      <c r="AL67" s="685"/>
      <c r="AM67" s="685"/>
      <c r="AN67" s="685"/>
      <c r="AO67" s="685"/>
      <c r="AP67" s="95" t="s">
        <v>98</v>
      </c>
      <c r="AQ67" s="45" t="s">
        <v>19</v>
      </c>
      <c r="AR67" s="703"/>
      <c r="AS67" s="703"/>
    </row>
    <row r="68" spans="1:45" ht="6" customHeight="1">
      <c r="A68" s="123"/>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row>
    <row r="69" spans="1:45">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row>
    <row r="73" spans="1:45">
      <c r="A73" s="771" t="s">
        <v>1055</v>
      </c>
      <c r="B73" s="771"/>
      <c r="C73" s="771"/>
      <c r="D73" s="771"/>
      <c r="E73" s="771"/>
      <c r="F73" s="771"/>
      <c r="G73" s="771"/>
      <c r="H73" s="771"/>
      <c r="I73" s="771"/>
      <c r="J73" s="771"/>
      <c r="K73" s="771"/>
      <c r="L73" s="771"/>
      <c r="M73" s="771"/>
      <c r="N73" s="771"/>
      <c r="O73" s="771"/>
      <c r="P73" s="771"/>
      <c r="Q73" s="771"/>
      <c r="R73" s="771"/>
      <c r="S73" s="771"/>
      <c r="T73" s="771"/>
      <c r="U73" s="771"/>
      <c r="V73" s="771"/>
      <c r="W73" s="771"/>
      <c r="X73" s="771"/>
      <c r="Y73" s="771"/>
      <c r="Z73" s="771"/>
      <c r="AA73" s="771"/>
      <c r="AB73" s="771"/>
      <c r="AC73" s="771"/>
      <c r="AD73" s="771"/>
      <c r="AE73" s="771"/>
      <c r="AF73" s="771"/>
      <c r="AG73" s="771"/>
      <c r="AH73" s="771"/>
      <c r="AI73" s="771"/>
      <c r="AJ73" s="771"/>
      <c r="AK73" s="771"/>
      <c r="AL73" s="771"/>
      <c r="AM73" s="771"/>
      <c r="AN73" s="771"/>
      <c r="AO73" s="771"/>
      <c r="AP73" s="771"/>
      <c r="AQ73" s="771"/>
      <c r="AR73" s="771"/>
      <c r="AS73" s="771"/>
    </row>
    <row r="74" spans="1:45">
      <c r="A74" s="345" t="s">
        <v>1056</v>
      </c>
      <c r="B74" s="345"/>
      <c r="C74" s="345"/>
      <c r="D74" s="345"/>
      <c r="E74" s="345"/>
      <c r="F74" s="345"/>
      <c r="G74" s="345"/>
      <c r="H74" s="345"/>
      <c r="I74" s="345"/>
      <c r="J74" s="345"/>
      <c r="K74" s="345"/>
      <c r="L74" s="345"/>
      <c r="M74" s="345"/>
      <c r="N74" s="345"/>
      <c r="O74" s="345"/>
      <c r="P74" s="345"/>
      <c r="Q74" s="345"/>
      <c r="R74" s="345"/>
      <c r="S74" s="345"/>
      <c r="T74" s="345"/>
      <c r="U74" s="345"/>
      <c r="V74" s="345"/>
      <c r="W74" s="345"/>
      <c r="X74" s="345"/>
      <c r="Y74" s="345"/>
      <c r="Z74" s="345"/>
      <c r="AA74" s="345"/>
      <c r="AB74" s="345"/>
      <c r="AC74" s="345"/>
      <c r="AD74" s="345"/>
      <c r="AE74" s="345"/>
      <c r="AF74" s="345"/>
      <c r="AG74" s="345"/>
      <c r="AH74" s="345"/>
      <c r="AI74" s="345"/>
      <c r="AJ74" s="345"/>
      <c r="AK74" s="345"/>
      <c r="AL74" s="345"/>
      <c r="AM74" s="345"/>
      <c r="AN74" s="345"/>
      <c r="AO74" s="345"/>
      <c r="AP74" s="345"/>
      <c r="AQ74" s="345"/>
      <c r="AR74" s="345"/>
      <c r="AS74" s="345"/>
    </row>
    <row r="75" spans="1:45" ht="6" customHeight="1">
      <c r="A75" s="455"/>
      <c r="B75" s="455"/>
      <c r="C75" s="455"/>
      <c r="D75" s="455"/>
      <c r="E75" s="455"/>
      <c r="F75" s="455"/>
      <c r="G75" s="455"/>
      <c r="H75" s="455"/>
      <c r="I75" s="455"/>
      <c r="J75" s="455"/>
      <c r="K75" s="455"/>
      <c r="L75" s="455"/>
      <c r="M75" s="455"/>
      <c r="N75" s="455"/>
      <c r="O75" s="455"/>
      <c r="P75" s="455"/>
      <c r="Q75" s="455"/>
      <c r="R75" s="455"/>
      <c r="S75" s="455"/>
      <c r="T75" s="455"/>
      <c r="U75" s="455"/>
      <c r="V75" s="455"/>
      <c r="W75" s="455"/>
      <c r="X75" s="455"/>
      <c r="Y75" s="455"/>
      <c r="Z75" s="455"/>
      <c r="AA75" s="455"/>
      <c r="AB75" s="455"/>
      <c r="AC75" s="455"/>
      <c r="AD75" s="455"/>
      <c r="AE75" s="455"/>
      <c r="AF75" s="455"/>
      <c r="AG75" s="455"/>
      <c r="AH75" s="455"/>
      <c r="AI75" s="455"/>
      <c r="AJ75" s="455"/>
      <c r="AK75" s="455"/>
      <c r="AL75" s="455"/>
      <c r="AM75" s="455"/>
      <c r="AN75" s="455"/>
      <c r="AO75" s="455"/>
      <c r="AP75" s="455"/>
      <c r="AQ75" s="455"/>
      <c r="AR75" s="455"/>
      <c r="AS75" s="455"/>
    </row>
    <row r="76" spans="1:45" ht="6" customHeight="1">
      <c r="A76" s="345"/>
      <c r="B76" s="345"/>
      <c r="C76" s="345"/>
      <c r="D76" s="345"/>
      <c r="E76" s="345"/>
      <c r="F76" s="345"/>
      <c r="G76" s="345"/>
      <c r="H76" s="345"/>
      <c r="I76" s="345"/>
      <c r="J76" s="345"/>
      <c r="K76" s="345"/>
      <c r="L76" s="345"/>
      <c r="M76" s="345"/>
      <c r="N76" s="345"/>
      <c r="O76" s="345"/>
      <c r="P76" s="345"/>
      <c r="Q76" s="345"/>
      <c r="R76" s="345"/>
      <c r="S76" s="345"/>
      <c r="T76" s="345"/>
      <c r="U76" s="345"/>
      <c r="V76" s="345"/>
      <c r="W76" s="345"/>
      <c r="X76" s="345"/>
      <c r="Y76" s="345"/>
      <c r="Z76" s="345"/>
      <c r="AA76" s="345"/>
      <c r="AB76" s="345"/>
      <c r="AC76" s="345"/>
      <c r="AD76" s="345"/>
      <c r="AE76" s="345"/>
      <c r="AF76" s="345"/>
      <c r="AG76" s="345"/>
      <c r="AH76" s="345"/>
      <c r="AI76" s="345"/>
      <c r="AJ76" s="345"/>
      <c r="AK76" s="345"/>
      <c r="AL76" s="345"/>
      <c r="AM76" s="345"/>
      <c r="AN76" s="345"/>
      <c r="AO76" s="345"/>
      <c r="AP76" s="345"/>
      <c r="AQ76" s="345"/>
      <c r="AR76" s="345"/>
      <c r="AS76" s="345"/>
    </row>
    <row r="77" spans="1:45">
      <c r="A77" s="345" t="s">
        <v>1057</v>
      </c>
      <c r="B77" s="345"/>
      <c r="C77" s="345"/>
      <c r="D77" s="345"/>
      <c r="E77" s="345"/>
      <c r="F77" s="345"/>
      <c r="G77" s="345"/>
      <c r="H77" s="345"/>
      <c r="I77" s="345"/>
      <c r="J77" s="771">
        <f>'確認(4面追加)'!J229</f>
        <v>4</v>
      </c>
      <c r="K77" s="771"/>
      <c r="L77" s="771"/>
      <c r="M77" s="771"/>
      <c r="N77" s="771"/>
      <c r="O77" s="345"/>
      <c r="P77" s="345"/>
      <c r="Q77" s="345"/>
      <c r="R77" s="345"/>
      <c r="S77" s="345"/>
      <c r="T77" s="345"/>
      <c r="U77" s="345"/>
      <c r="V77" s="345"/>
      <c r="W77" s="345"/>
      <c r="X77" s="345"/>
      <c r="Y77" s="345"/>
      <c r="Z77" s="345"/>
      <c r="AA77" s="345"/>
      <c r="AB77" s="345"/>
      <c r="AC77" s="345"/>
      <c r="AD77" s="345"/>
      <c r="AE77" s="345"/>
      <c r="AF77" s="345"/>
      <c r="AG77" s="345"/>
      <c r="AH77" s="345"/>
      <c r="AI77" s="345"/>
      <c r="AJ77" s="345"/>
      <c r="AK77" s="345"/>
      <c r="AL77" s="345"/>
      <c r="AM77" s="345"/>
      <c r="AN77" s="345"/>
      <c r="AO77" s="345"/>
      <c r="AP77" s="345"/>
      <c r="AQ77" s="345"/>
      <c r="AR77" s="345"/>
      <c r="AS77" s="345"/>
    </row>
    <row r="78" spans="1:45" ht="6" customHeight="1">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row>
    <row r="79" spans="1:45" ht="6"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row>
    <row r="80" spans="1:45">
      <c r="A80" s="709" t="s">
        <v>2178</v>
      </c>
      <c r="B80" s="709"/>
      <c r="C80" s="709"/>
      <c r="D80" s="709"/>
      <c r="E80" s="709"/>
      <c r="F80" s="709"/>
      <c r="G80" s="709"/>
      <c r="H80" s="709"/>
      <c r="I80" s="709"/>
      <c r="J80" s="42"/>
      <c r="K80" s="42"/>
      <c r="L80" s="42"/>
      <c r="M80" s="42"/>
      <c r="N80" s="45" t="s">
        <v>71</v>
      </c>
      <c r="O80" s="703" t="s">
        <v>119</v>
      </c>
      <c r="P80" s="703"/>
      <c r="Q80" s="703"/>
      <c r="R80" s="703"/>
      <c r="S80" s="703"/>
      <c r="T80" s="703"/>
      <c r="U80" s="703"/>
      <c r="V80" s="703"/>
      <c r="W80" s="45" t="s">
        <v>19</v>
      </c>
      <c r="X80" s="45" t="s">
        <v>71</v>
      </c>
      <c r="Y80" s="703" t="s">
        <v>120</v>
      </c>
      <c r="Z80" s="703"/>
      <c r="AA80" s="703"/>
      <c r="AB80" s="703"/>
      <c r="AC80" s="703"/>
      <c r="AD80" s="703"/>
      <c r="AE80" s="703"/>
      <c r="AF80" s="703"/>
      <c r="AG80" s="45" t="s">
        <v>19</v>
      </c>
      <c r="AH80" s="45" t="s">
        <v>71</v>
      </c>
      <c r="AI80" s="703" t="s">
        <v>121</v>
      </c>
      <c r="AJ80" s="703"/>
      <c r="AK80" s="703"/>
      <c r="AL80" s="703"/>
      <c r="AM80" s="703"/>
      <c r="AN80" s="703"/>
      <c r="AO80" s="703"/>
      <c r="AP80" s="703"/>
      <c r="AQ80" s="45" t="s">
        <v>19</v>
      </c>
      <c r="AR80" s="39"/>
      <c r="AS80" s="39"/>
    </row>
    <row r="81" spans="1:45">
      <c r="A81" s="42"/>
      <c r="B81" s="709" t="s">
        <v>171</v>
      </c>
      <c r="C81" s="709"/>
      <c r="D81" s="709"/>
      <c r="E81" s="709"/>
      <c r="F81" s="709"/>
      <c r="G81" s="45" t="s">
        <v>71</v>
      </c>
      <c r="H81" s="689" t="s">
        <v>172</v>
      </c>
      <c r="I81" s="689"/>
      <c r="J81" s="689" t="s">
        <v>4</v>
      </c>
      <c r="K81" s="689"/>
      <c r="L81" s="690" t="s">
        <v>173</v>
      </c>
      <c r="M81" s="690"/>
      <c r="N81" s="45" t="s">
        <v>71</v>
      </c>
      <c r="O81" s="686"/>
      <c r="P81" s="686"/>
      <c r="Q81" s="686"/>
      <c r="R81" s="686"/>
      <c r="S81" s="686"/>
      <c r="T81" s="686"/>
      <c r="U81" s="686"/>
      <c r="V81" s="95" t="s">
        <v>98</v>
      </c>
      <c r="W81" s="45" t="s">
        <v>19</v>
      </c>
      <c r="X81" s="45" t="s">
        <v>71</v>
      </c>
      <c r="Y81" s="686"/>
      <c r="Z81" s="686"/>
      <c r="AA81" s="686"/>
      <c r="AB81" s="686"/>
      <c r="AC81" s="686"/>
      <c r="AD81" s="686"/>
      <c r="AE81" s="686"/>
      <c r="AF81" s="95" t="s">
        <v>98</v>
      </c>
      <c r="AG81" s="45" t="s">
        <v>19</v>
      </c>
      <c r="AH81" s="45" t="s">
        <v>71</v>
      </c>
      <c r="AI81" s="685" t="str">
        <f>IF(O81+Y81=0,"",O81+Y81)</f>
        <v/>
      </c>
      <c r="AJ81" s="685"/>
      <c r="AK81" s="685"/>
      <c r="AL81" s="685"/>
      <c r="AM81" s="685"/>
      <c r="AN81" s="685"/>
      <c r="AO81" s="685"/>
      <c r="AP81" s="95" t="s">
        <v>98</v>
      </c>
      <c r="AQ81" s="45" t="s">
        <v>19</v>
      </c>
      <c r="AR81" s="703"/>
      <c r="AS81" s="703"/>
    </row>
    <row r="82" spans="1:45">
      <c r="A82" s="42"/>
      <c r="B82" s="42"/>
      <c r="C82" s="42"/>
      <c r="D82" s="42"/>
      <c r="E82" s="42"/>
      <c r="F82" s="42"/>
      <c r="G82" s="45" t="s">
        <v>71</v>
      </c>
      <c r="H82" s="689" t="s">
        <v>172</v>
      </c>
      <c r="I82" s="689"/>
      <c r="J82" s="689" t="s">
        <v>4</v>
      </c>
      <c r="K82" s="689"/>
      <c r="L82" s="690" t="s">
        <v>173</v>
      </c>
      <c r="M82" s="690"/>
      <c r="N82" s="45" t="s">
        <v>71</v>
      </c>
      <c r="O82" s="686"/>
      <c r="P82" s="686"/>
      <c r="Q82" s="686"/>
      <c r="R82" s="686"/>
      <c r="S82" s="686"/>
      <c r="T82" s="686"/>
      <c r="U82" s="686"/>
      <c r="V82" s="95" t="s">
        <v>98</v>
      </c>
      <c r="W82" s="45" t="s">
        <v>19</v>
      </c>
      <c r="X82" s="45" t="s">
        <v>71</v>
      </c>
      <c r="Y82" s="686"/>
      <c r="Z82" s="686"/>
      <c r="AA82" s="686"/>
      <c r="AB82" s="686"/>
      <c r="AC82" s="686"/>
      <c r="AD82" s="686"/>
      <c r="AE82" s="686"/>
      <c r="AF82" s="95" t="s">
        <v>98</v>
      </c>
      <c r="AG82" s="45" t="s">
        <v>19</v>
      </c>
      <c r="AH82" s="45" t="s">
        <v>71</v>
      </c>
      <c r="AI82" s="685" t="str">
        <f t="shared" ref="AI82:AI100" si="2">IF(O82+Y82=0,"",O82+Y82)</f>
        <v/>
      </c>
      <c r="AJ82" s="685"/>
      <c r="AK82" s="685"/>
      <c r="AL82" s="685"/>
      <c r="AM82" s="685"/>
      <c r="AN82" s="685"/>
      <c r="AO82" s="685"/>
      <c r="AP82" s="95" t="s">
        <v>98</v>
      </c>
      <c r="AQ82" s="45" t="s">
        <v>19</v>
      </c>
      <c r="AR82" s="703"/>
      <c r="AS82" s="703"/>
    </row>
    <row r="83" spans="1:45">
      <c r="A83" s="42"/>
      <c r="B83" s="42"/>
      <c r="C83" s="42"/>
      <c r="D83" s="42"/>
      <c r="E83" s="42"/>
      <c r="F83" s="42"/>
      <c r="G83" s="45" t="s">
        <v>71</v>
      </c>
      <c r="H83" s="689" t="s">
        <v>172</v>
      </c>
      <c r="I83" s="689"/>
      <c r="J83" s="689" t="s">
        <v>4</v>
      </c>
      <c r="K83" s="689"/>
      <c r="L83" s="690" t="s">
        <v>173</v>
      </c>
      <c r="M83" s="690"/>
      <c r="N83" s="45" t="s">
        <v>71</v>
      </c>
      <c r="O83" s="686"/>
      <c r="P83" s="686"/>
      <c r="Q83" s="686"/>
      <c r="R83" s="686"/>
      <c r="S83" s="686"/>
      <c r="T83" s="686"/>
      <c r="U83" s="686"/>
      <c r="V83" s="95" t="s">
        <v>98</v>
      </c>
      <c r="W83" s="45" t="s">
        <v>19</v>
      </c>
      <c r="X83" s="45" t="s">
        <v>71</v>
      </c>
      <c r="Y83" s="686"/>
      <c r="Z83" s="686"/>
      <c r="AA83" s="686"/>
      <c r="AB83" s="686"/>
      <c r="AC83" s="686"/>
      <c r="AD83" s="686"/>
      <c r="AE83" s="686"/>
      <c r="AF83" s="95" t="s">
        <v>98</v>
      </c>
      <c r="AG83" s="45" t="s">
        <v>19</v>
      </c>
      <c r="AH83" s="45" t="s">
        <v>71</v>
      </c>
      <c r="AI83" s="685" t="str">
        <f t="shared" si="2"/>
        <v/>
      </c>
      <c r="AJ83" s="685"/>
      <c r="AK83" s="685"/>
      <c r="AL83" s="685"/>
      <c r="AM83" s="685"/>
      <c r="AN83" s="685"/>
      <c r="AO83" s="685"/>
      <c r="AP83" s="95" t="s">
        <v>98</v>
      </c>
      <c r="AQ83" s="45" t="s">
        <v>19</v>
      </c>
      <c r="AR83" s="703"/>
      <c r="AS83" s="703"/>
    </row>
    <row r="84" spans="1:45">
      <c r="A84" s="42"/>
      <c r="B84" s="42"/>
      <c r="C84" s="42"/>
      <c r="D84" s="42"/>
      <c r="E84" s="42"/>
      <c r="F84" s="42"/>
      <c r="G84" s="45" t="s">
        <v>71</v>
      </c>
      <c r="H84" s="689" t="s">
        <v>172</v>
      </c>
      <c r="I84" s="689"/>
      <c r="J84" s="689" t="s">
        <v>4</v>
      </c>
      <c r="K84" s="689"/>
      <c r="L84" s="690" t="s">
        <v>173</v>
      </c>
      <c r="M84" s="690"/>
      <c r="N84" s="45" t="s">
        <v>71</v>
      </c>
      <c r="O84" s="686"/>
      <c r="P84" s="686"/>
      <c r="Q84" s="686"/>
      <c r="R84" s="686"/>
      <c r="S84" s="686"/>
      <c r="T84" s="686"/>
      <c r="U84" s="686"/>
      <c r="V84" s="95" t="s">
        <v>98</v>
      </c>
      <c r="W84" s="45" t="s">
        <v>19</v>
      </c>
      <c r="X84" s="45" t="s">
        <v>71</v>
      </c>
      <c r="Y84" s="686"/>
      <c r="Z84" s="686"/>
      <c r="AA84" s="686"/>
      <c r="AB84" s="686"/>
      <c r="AC84" s="686"/>
      <c r="AD84" s="686"/>
      <c r="AE84" s="686"/>
      <c r="AF84" s="95" t="s">
        <v>98</v>
      </c>
      <c r="AG84" s="45" t="s">
        <v>19</v>
      </c>
      <c r="AH84" s="45" t="s">
        <v>71</v>
      </c>
      <c r="AI84" s="685" t="str">
        <f t="shared" si="2"/>
        <v/>
      </c>
      <c r="AJ84" s="685"/>
      <c r="AK84" s="685"/>
      <c r="AL84" s="685"/>
      <c r="AM84" s="685"/>
      <c r="AN84" s="685"/>
      <c r="AO84" s="685"/>
      <c r="AP84" s="95" t="s">
        <v>98</v>
      </c>
      <c r="AQ84" s="45" t="s">
        <v>19</v>
      </c>
      <c r="AR84" s="703"/>
      <c r="AS84" s="703"/>
    </row>
    <row r="85" spans="1:45">
      <c r="A85" s="42"/>
      <c r="B85" s="42"/>
      <c r="C85" s="42"/>
      <c r="D85" s="42"/>
      <c r="E85" s="42"/>
      <c r="F85" s="42"/>
      <c r="G85" s="45" t="s">
        <v>71</v>
      </c>
      <c r="H85" s="689" t="s">
        <v>172</v>
      </c>
      <c r="I85" s="689"/>
      <c r="J85" s="689" t="s">
        <v>4</v>
      </c>
      <c r="K85" s="689"/>
      <c r="L85" s="690" t="s">
        <v>173</v>
      </c>
      <c r="M85" s="690"/>
      <c r="N85" s="45" t="s">
        <v>71</v>
      </c>
      <c r="O85" s="686"/>
      <c r="P85" s="686"/>
      <c r="Q85" s="686"/>
      <c r="R85" s="686"/>
      <c r="S85" s="686"/>
      <c r="T85" s="686"/>
      <c r="U85" s="686"/>
      <c r="V85" s="95" t="s">
        <v>98</v>
      </c>
      <c r="W85" s="45" t="s">
        <v>19</v>
      </c>
      <c r="X85" s="45" t="s">
        <v>71</v>
      </c>
      <c r="Y85" s="686"/>
      <c r="Z85" s="686"/>
      <c r="AA85" s="686"/>
      <c r="AB85" s="686"/>
      <c r="AC85" s="686"/>
      <c r="AD85" s="686"/>
      <c r="AE85" s="686"/>
      <c r="AF85" s="95" t="s">
        <v>98</v>
      </c>
      <c r="AG85" s="45" t="s">
        <v>19</v>
      </c>
      <c r="AH85" s="45" t="s">
        <v>71</v>
      </c>
      <c r="AI85" s="685" t="str">
        <f t="shared" si="2"/>
        <v/>
      </c>
      <c r="AJ85" s="685"/>
      <c r="AK85" s="685"/>
      <c r="AL85" s="685"/>
      <c r="AM85" s="685"/>
      <c r="AN85" s="685"/>
      <c r="AO85" s="685"/>
      <c r="AP85" s="95" t="s">
        <v>98</v>
      </c>
      <c r="AQ85" s="45" t="s">
        <v>19</v>
      </c>
      <c r="AR85" s="703"/>
      <c r="AS85" s="703"/>
    </row>
    <row r="86" spans="1:45">
      <c r="A86" s="42"/>
      <c r="B86" s="42"/>
      <c r="C86" s="42"/>
      <c r="D86" s="42"/>
      <c r="E86" s="42"/>
      <c r="F86" s="42"/>
      <c r="G86" s="45" t="s">
        <v>71</v>
      </c>
      <c r="H86" s="689" t="s">
        <v>172</v>
      </c>
      <c r="I86" s="689"/>
      <c r="J86" s="689" t="s">
        <v>4</v>
      </c>
      <c r="K86" s="689"/>
      <c r="L86" s="690" t="s">
        <v>173</v>
      </c>
      <c r="M86" s="690"/>
      <c r="N86" s="45" t="s">
        <v>71</v>
      </c>
      <c r="O86" s="686"/>
      <c r="P86" s="686"/>
      <c r="Q86" s="686"/>
      <c r="R86" s="686"/>
      <c r="S86" s="686"/>
      <c r="T86" s="686"/>
      <c r="U86" s="686"/>
      <c r="V86" s="95" t="s">
        <v>98</v>
      </c>
      <c r="W86" s="45" t="s">
        <v>19</v>
      </c>
      <c r="X86" s="45" t="s">
        <v>71</v>
      </c>
      <c r="Y86" s="686"/>
      <c r="Z86" s="686"/>
      <c r="AA86" s="686"/>
      <c r="AB86" s="686"/>
      <c r="AC86" s="686"/>
      <c r="AD86" s="686"/>
      <c r="AE86" s="686"/>
      <c r="AF86" s="95" t="s">
        <v>98</v>
      </c>
      <c r="AG86" s="45" t="s">
        <v>19</v>
      </c>
      <c r="AH86" s="45" t="s">
        <v>71</v>
      </c>
      <c r="AI86" s="685" t="str">
        <f t="shared" si="2"/>
        <v/>
      </c>
      <c r="AJ86" s="685"/>
      <c r="AK86" s="685"/>
      <c r="AL86" s="685"/>
      <c r="AM86" s="685"/>
      <c r="AN86" s="685"/>
      <c r="AO86" s="685"/>
      <c r="AP86" s="95" t="s">
        <v>98</v>
      </c>
      <c r="AQ86" s="45" t="s">
        <v>19</v>
      </c>
      <c r="AR86" s="703"/>
      <c r="AS86" s="703"/>
    </row>
    <row r="87" spans="1:45">
      <c r="A87" s="42"/>
      <c r="B87" s="42"/>
      <c r="C87" s="42"/>
      <c r="D87" s="42"/>
      <c r="E87" s="42"/>
      <c r="F87" s="42"/>
      <c r="G87" s="45" t="s">
        <v>71</v>
      </c>
      <c r="H87" s="689" t="s">
        <v>172</v>
      </c>
      <c r="I87" s="689"/>
      <c r="J87" s="689" t="s">
        <v>4</v>
      </c>
      <c r="K87" s="689"/>
      <c r="L87" s="690" t="s">
        <v>173</v>
      </c>
      <c r="M87" s="690"/>
      <c r="N87" s="45" t="s">
        <v>71</v>
      </c>
      <c r="O87" s="686"/>
      <c r="P87" s="686"/>
      <c r="Q87" s="686"/>
      <c r="R87" s="686"/>
      <c r="S87" s="686"/>
      <c r="T87" s="686"/>
      <c r="U87" s="686"/>
      <c r="V87" s="95" t="s">
        <v>98</v>
      </c>
      <c r="W87" s="45" t="s">
        <v>19</v>
      </c>
      <c r="X87" s="45" t="s">
        <v>71</v>
      </c>
      <c r="Y87" s="686"/>
      <c r="Z87" s="686"/>
      <c r="AA87" s="686"/>
      <c r="AB87" s="686"/>
      <c r="AC87" s="686"/>
      <c r="AD87" s="686"/>
      <c r="AE87" s="686"/>
      <c r="AF87" s="95" t="s">
        <v>98</v>
      </c>
      <c r="AG87" s="45" t="s">
        <v>19</v>
      </c>
      <c r="AH87" s="45" t="s">
        <v>71</v>
      </c>
      <c r="AI87" s="685" t="str">
        <f t="shared" si="2"/>
        <v/>
      </c>
      <c r="AJ87" s="685"/>
      <c r="AK87" s="685"/>
      <c r="AL87" s="685"/>
      <c r="AM87" s="685"/>
      <c r="AN87" s="685"/>
      <c r="AO87" s="685"/>
      <c r="AP87" s="95" t="s">
        <v>98</v>
      </c>
      <c r="AQ87" s="45" t="s">
        <v>19</v>
      </c>
      <c r="AR87" s="703"/>
      <c r="AS87" s="703"/>
    </row>
    <row r="88" spans="1:45">
      <c r="A88" s="42"/>
      <c r="B88" s="42"/>
      <c r="C88" s="42"/>
      <c r="D88" s="42"/>
      <c r="E88" s="42"/>
      <c r="F88" s="42"/>
      <c r="G88" s="45" t="s">
        <v>71</v>
      </c>
      <c r="H88" s="689" t="s">
        <v>172</v>
      </c>
      <c r="I88" s="689"/>
      <c r="J88" s="689" t="s">
        <v>4</v>
      </c>
      <c r="K88" s="689"/>
      <c r="L88" s="690" t="s">
        <v>173</v>
      </c>
      <c r="M88" s="690"/>
      <c r="N88" s="45" t="s">
        <v>71</v>
      </c>
      <c r="O88" s="686"/>
      <c r="P88" s="686"/>
      <c r="Q88" s="686"/>
      <c r="R88" s="686"/>
      <c r="S88" s="686"/>
      <c r="T88" s="686"/>
      <c r="U88" s="686"/>
      <c r="V88" s="95" t="s">
        <v>98</v>
      </c>
      <c r="W88" s="45" t="s">
        <v>19</v>
      </c>
      <c r="X88" s="45" t="s">
        <v>71</v>
      </c>
      <c r="Y88" s="686"/>
      <c r="Z88" s="686"/>
      <c r="AA88" s="686"/>
      <c r="AB88" s="686"/>
      <c r="AC88" s="686"/>
      <c r="AD88" s="686"/>
      <c r="AE88" s="686"/>
      <c r="AF88" s="95" t="s">
        <v>98</v>
      </c>
      <c r="AG88" s="45" t="s">
        <v>19</v>
      </c>
      <c r="AH88" s="45" t="s">
        <v>71</v>
      </c>
      <c r="AI88" s="685" t="str">
        <f t="shared" si="2"/>
        <v/>
      </c>
      <c r="AJ88" s="685"/>
      <c r="AK88" s="685"/>
      <c r="AL88" s="685"/>
      <c r="AM88" s="685"/>
      <c r="AN88" s="685"/>
      <c r="AO88" s="685"/>
      <c r="AP88" s="95" t="s">
        <v>98</v>
      </c>
      <c r="AQ88" s="45" t="s">
        <v>19</v>
      </c>
      <c r="AR88" s="703"/>
      <c r="AS88" s="703"/>
    </row>
    <row r="89" spans="1:45">
      <c r="A89" s="42"/>
      <c r="B89" s="42"/>
      <c r="C89" s="42"/>
      <c r="D89" s="42"/>
      <c r="E89" s="42"/>
      <c r="F89" s="42"/>
      <c r="G89" s="45" t="s">
        <v>71</v>
      </c>
      <c r="H89" s="689" t="s">
        <v>172</v>
      </c>
      <c r="I89" s="689"/>
      <c r="J89" s="689" t="s">
        <v>4</v>
      </c>
      <c r="K89" s="689"/>
      <c r="L89" s="690" t="s">
        <v>173</v>
      </c>
      <c r="M89" s="690"/>
      <c r="N89" s="45" t="s">
        <v>71</v>
      </c>
      <c r="O89" s="686"/>
      <c r="P89" s="686"/>
      <c r="Q89" s="686"/>
      <c r="R89" s="686"/>
      <c r="S89" s="686"/>
      <c r="T89" s="686"/>
      <c r="U89" s="686"/>
      <c r="V89" s="95" t="s">
        <v>98</v>
      </c>
      <c r="W89" s="45" t="s">
        <v>19</v>
      </c>
      <c r="X89" s="45" t="s">
        <v>71</v>
      </c>
      <c r="Y89" s="686"/>
      <c r="Z89" s="686"/>
      <c r="AA89" s="686"/>
      <c r="AB89" s="686"/>
      <c r="AC89" s="686"/>
      <c r="AD89" s="686"/>
      <c r="AE89" s="686"/>
      <c r="AF89" s="95" t="s">
        <v>98</v>
      </c>
      <c r="AG89" s="45" t="s">
        <v>19</v>
      </c>
      <c r="AH89" s="45" t="s">
        <v>71</v>
      </c>
      <c r="AI89" s="685" t="str">
        <f t="shared" si="2"/>
        <v/>
      </c>
      <c r="AJ89" s="685"/>
      <c r="AK89" s="685"/>
      <c r="AL89" s="685"/>
      <c r="AM89" s="685"/>
      <c r="AN89" s="685"/>
      <c r="AO89" s="685"/>
      <c r="AP89" s="95" t="s">
        <v>98</v>
      </c>
      <c r="AQ89" s="45" t="s">
        <v>19</v>
      </c>
      <c r="AR89" s="703"/>
      <c r="AS89" s="703"/>
    </row>
    <row r="90" spans="1:45">
      <c r="A90" s="42"/>
      <c r="B90" s="42"/>
      <c r="C90" s="42"/>
      <c r="D90" s="42"/>
      <c r="E90" s="42"/>
      <c r="F90" s="42"/>
      <c r="G90" s="45" t="s">
        <v>71</v>
      </c>
      <c r="H90" s="689" t="s">
        <v>172</v>
      </c>
      <c r="I90" s="689"/>
      <c r="J90" s="689" t="s">
        <v>4</v>
      </c>
      <c r="K90" s="689"/>
      <c r="L90" s="690" t="s">
        <v>173</v>
      </c>
      <c r="M90" s="690"/>
      <c r="N90" s="45" t="s">
        <v>71</v>
      </c>
      <c r="O90" s="686"/>
      <c r="P90" s="686"/>
      <c r="Q90" s="686"/>
      <c r="R90" s="686"/>
      <c r="S90" s="686"/>
      <c r="T90" s="686"/>
      <c r="U90" s="686"/>
      <c r="V90" s="95" t="s">
        <v>98</v>
      </c>
      <c r="W90" s="45" t="s">
        <v>19</v>
      </c>
      <c r="X90" s="45" t="s">
        <v>71</v>
      </c>
      <c r="Y90" s="686"/>
      <c r="Z90" s="686"/>
      <c r="AA90" s="686"/>
      <c r="AB90" s="686"/>
      <c r="AC90" s="686"/>
      <c r="AD90" s="686"/>
      <c r="AE90" s="686"/>
      <c r="AF90" s="95" t="s">
        <v>98</v>
      </c>
      <c r="AG90" s="45" t="s">
        <v>19</v>
      </c>
      <c r="AH90" s="45" t="s">
        <v>71</v>
      </c>
      <c r="AI90" s="685" t="str">
        <f t="shared" si="2"/>
        <v/>
      </c>
      <c r="AJ90" s="685"/>
      <c r="AK90" s="685"/>
      <c r="AL90" s="685"/>
      <c r="AM90" s="685"/>
      <c r="AN90" s="685"/>
      <c r="AO90" s="685"/>
      <c r="AP90" s="95" t="s">
        <v>98</v>
      </c>
      <c r="AQ90" s="45" t="s">
        <v>19</v>
      </c>
      <c r="AR90" s="703"/>
      <c r="AS90" s="703"/>
    </row>
    <row r="91" spans="1:45">
      <c r="A91" s="42"/>
      <c r="B91" s="42"/>
      <c r="C91" s="42"/>
      <c r="D91" s="42"/>
      <c r="E91" s="42"/>
      <c r="F91" s="42"/>
      <c r="G91" s="45" t="s">
        <v>71</v>
      </c>
      <c r="H91" s="689" t="s">
        <v>172</v>
      </c>
      <c r="I91" s="689"/>
      <c r="J91" s="689" t="s">
        <v>4</v>
      </c>
      <c r="K91" s="689"/>
      <c r="L91" s="690" t="s">
        <v>173</v>
      </c>
      <c r="M91" s="690"/>
      <c r="N91" s="45" t="s">
        <v>71</v>
      </c>
      <c r="O91" s="686"/>
      <c r="P91" s="686"/>
      <c r="Q91" s="686"/>
      <c r="R91" s="686"/>
      <c r="S91" s="686"/>
      <c r="T91" s="686"/>
      <c r="U91" s="686"/>
      <c r="V91" s="95" t="s">
        <v>98</v>
      </c>
      <c r="W91" s="45" t="s">
        <v>19</v>
      </c>
      <c r="X91" s="45" t="s">
        <v>71</v>
      </c>
      <c r="Y91" s="686"/>
      <c r="Z91" s="686"/>
      <c r="AA91" s="686"/>
      <c r="AB91" s="686"/>
      <c r="AC91" s="686"/>
      <c r="AD91" s="686"/>
      <c r="AE91" s="686"/>
      <c r="AF91" s="95" t="s">
        <v>98</v>
      </c>
      <c r="AG91" s="45" t="s">
        <v>19</v>
      </c>
      <c r="AH91" s="45" t="s">
        <v>71</v>
      </c>
      <c r="AI91" s="685" t="str">
        <f t="shared" si="2"/>
        <v/>
      </c>
      <c r="AJ91" s="685"/>
      <c r="AK91" s="685"/>
      <c r="AL91" s="685"/>
      <c r="AM91" s="685"/>
      <c r="AN91" s="685"/>
      <c r="AO91" s="685"/>
      <c r="AP91" s="95" t="s">
        <v>98</v>
      </c>
      <c r="AQ91" s="45" t="s">
        <v>19</v>
      </c>
      <c r="AR91" s="703"/>
      <c r="AS91" s="703"/>
    </row>
    <row r="92" spans="1:45">
      <c r="A92" s="42"/>
      <c r="B92" s="42"/>
      <c r="C92" s="42"/>
      <c r="D92" s="42"/>
      <c r="E92" s="42"/>
      <c r="F92" s="42"/>
      <c r="G92" s="45" t="s">
        <v>71</v>
      </c>
      <c r="H92" s="689" t="s">
        <v>172</v>
      </c>
      <c r="I92" s="689"/>
      <c r="J92" s="689" t="s">
        <v>4</v>
      </c>
      <c r="K92" s="689"/>
      <c r="L92" s="690" t="s">
        <v>173</v>
      </c>
      <c r="M92" s="690"/>
      <c r="N92" s="45" t="s">
        <v>71</v>
      </c>
      <c r="O92" s="686"/>
      <c r="P92" s="686"/>
      <c r="Q92" s="686"/>
      <c r="R92" s="686"/>
      <c r="S92" s="686"/>
      <c r="T92" s="686"/>
      <c r="U92" s="686"/>
      <c r="V92" s="95" t="s">
        <v>98</v>
      </c>
      <c r="W92" s="45" t="s">
        <v>19</v>
      </c>
      <c r="X92" s="45" t="s">
        <v>71</v>
      </c>
      <c r="Y92" s="686"/>
      <c r="Z92" s="686"/>
      <c r="AA92" s="686"/>
      <c r="AB92" s="686"/>
      <c r="AC92" s="686"/>
      <c r="AD92" s="686"/>
      <c r="AE92" s="686"/>
      <c r="AF92" s="95" t="s">
        <v>98</v>
      </c>
      <c r="AG92" s="45" t="s">
        <v>19</v>
      </c>
      <c r="AH92" s="45" t="s">
        <v>71</v>
      </c>
      <c r="AI92" s="685" t="str">
        <f t="shared" si="2"/>
        <v/>
      </c>
      <c r="AJ92" s="685"/>
      <c r="AK92" s="685"/>
      <c r="AL92" s="685"/>
      <c r="AM92" s="685"/>
      <c r="AN92" s="685"/>
      <c r="AO92" s="685"/>
      <c r="AP92" s="95" t="s">
        <v>98</v>
      </c>
      <c r="AQ92" s="45" t="s">
        <v>19</v>
      </c>
      <c r="AR92" s="703"/>
      <c r="AS92" s="703"/>
    </row>
    <row r="93" spans="1:45">
      <c r="A93" s="42"/>
      <c r="B93" s="42"/>
      <c r="C93" s="42"/>
      <c r="D93" s="42"/>
      <c r="E93" s="42"/>
      <c r="F93" s="42"/>
      <c r="G93" s="45" t="s">
        <v>71</v>
      </c>
      <c r="H93" s="689" t="s">
        <v>172</v>
      </c>
      <c r="I93" s="689"/>
      <c r="J93" s="689" t="s">
        <v>4</v>
      </c>
      <c r="K93" s="689"/>
      <c r="L93" s="690" t="s">
        <v>173</v>
      </c>
      <c r="M93" s="690"/>
      <c r="N93" s="45" t="s">
        <v>71</v>
      </c>
      <c r="O93" s="686"/>
      <c r="P93" s="686"/>
      <c r="Q93" s="686"/>
      <c r="R93" s="686"/>
      <c r="S93" s="686"/>
      <c r="T93" s="686"/>
      <c r="U93" s="686"/>
      <c r="V93" s="95" t="s">
        <v>98</v>
      </c>
      <c r="W93" s="45" t="s">
        <v>19</v>
      </c>
      <c r="X93" s="45" t="s">
        <v>71</v>
      </c>
      <c r="Y93" s="686"/>
      <c r="Z93" s="686"/>
      <c r="AA93" s="686"/>
      <c r="AB93" s="686"/>
      <c r="AC93" s="686"/>
      <c r="AD93" s="686"/>
      <c r="AE93" s="686"/>
      <c r="AF93" s="95" t="s">
        <v>98</v>
      </c>
      <c r="AG93" s="45" t="s">
        <v>19</v>
      </c>
      <c r="AH93" s="45" t="s">
        <v>71</v>
      </c>
      <c r="AI93" s="685" t="str">
        <f t="shared" si="2"/>
        <v/>
      </c>
      <c r="AJ93" s="685"/>
      <c r="AK93" s="685"/>
      <c r="AL93" s="685"/>
      <c r="AM93" s="685"/>
      <c r="AN93" s="685"/>
      <c r="AO93" s="685"/>
      <c r="AP93" s="95" t="s">
        <v>98</v>
      </c>
      <c r="AQ93" s="45" t="s">
        <v>19</v>
      </c>
      <c r="AR93" s="703"/>
      <c r="AS93" s="703"/>
    </row>
    <row r="94" spans="1:45">
      <c r="A94" s="42"/>
      <c r="B94" s="42"/>
      <c r="C94" s="42"/>
      <c r="D94" s="42"/>
      <c r="E94" s="42"/>
      <c r="F94" s="42"/>
      <c r="G94" s="45" t="s">
        <v>71</v>
      </c>
      <c r="H94" s="689" t="s">
        <v>172</v>
      </c>
      <c r="I94" s="689"/>
      <c r="J94" s="689" t="s">
        <v>4</v>
      </c>
      <c r="K94" s="689"/>
      <c r="L94" s="690" t="s">
        <v>173</v>
      </c>
      <c r="M94" s="690"/>
      <c r="N94" s="45" t="s">
        <v>71</v>
      </c>
      <c r="O94" s="686"/>
      <c r="P94" s="686"/>
      <c r="Q94" s="686"/>
      <c r="R94" s="686"/>
      <c r="S94" s="686"/>
      <c r="T94" s="686"/>
      <c r="U94" s="686"/>
      <c r="V94" s="95" t="s">
        <v>98</v>
      </c>
      <c r="W94" s="45" t="s">
        <v>19</v>
      </c>
      <c r="X94" s="45" t="s">
        <v>71</v>
      </c>
      <c r="Y94" s="686"/>
      <c r="Z94" s="686"/>
      <c r="AA94" s="686"/>
      <c r="AB94" s="686"/>
      <c r="AC94" s="686"/>
      <c r="AD94" s="686"/>
      <c r="AE94" s="686"/>
      <c r="AF94" s="95" t="s">
        <v>98</v>
      </c>
      <c r="AG94" s="45" t="s">
        <v>19</v>
      </c>
      <c r="AH94" s="45" t="s">
        <v>71</v>
      </c>
      <c r="AI94" s="685" t="str">
        <f t="shared" si="2"/>
        <v/>
      </c>
      <c r="AJ94" s="685"/>
      <c r="AK94" s="685"/>
      <c r="AL94" s="685"/>
      <c r="AM94" s="685"/>
      <c r="AN94" s="685"/>
      <c r="AO94" s="685"/>
      <c r="AP94" s="95" t="s">
        <v>98</v>
      </c>
      <c r="AQ94" s="45" t="s">
        <v>19</v>
      </c>
      <c r="AR94" s="703"/>
      <c r="AS94" s="703"/>
    </row>
    <row r="95" spans="1:45">
      <c r="A95" s="42"/>
      <c r="B95" s="42"/>
      <c r="C95" s="42"/>
      <c r="D95" s="42"/>
      <c r="E95" s="42"/>
      <c r="F95" s="42"/>
      <c r="G95" s="45" t="s">
        <v>71</v>
      </c>
      <c r="H95" s="689" t="s">
        <v>172</v>
      </c>
      <c r="I95" s="689"/>
      <c r="J95" s="689" t="s">
        <v>4</v>
      </c>
      <c r="K95" s="689"/>
      <c r="L95" s="690" t="s">
        <v>173</v>
      </c>
      <c r="M95" s="690"/>
      <c r="N95" s="45" t="s">
        <v>71</v>
      </c>
      <c r="O95" s="686"/>
      <c r="P95" s="686"/>
      <c r="Q95" s="686"/>
      <c r="R95" s="686"/>
      <c r="S95" s="686"/>
      <c r="T95" s="686"/>
      <c r="U95" s="686"/>
      <c r="V95" s="95" t="s">
        <v>98</v>
      </c>
      <c r="W95" s="45" t="s">
        <v>19</v>
      </c>
      <c r="X95" s="45" t="s">
        <v>71</v>
      </c>
      <c r="Y95" s="686"/>
      <c r="Z95" s="686"/>
      <c r="AA95" s="686"/>
      <c r="AB95" s="686"/>
      <c r="AC95" s="686"/>
      <c r="AD95" s="686"/>
      <c r="AE95" s="686"/>
      <c r="AF95" s="95" t="s">
        <v>98</v>
      </c>
      <c r="AG95" s="45" t="s">
        <v>19</v>
      </c>
      <c r="AH95" s="45" t="s">
        <v>71</v>
      </c>
      <c r="AI95" s="685" t="str">
        <f t="shared" si="2"/>
        <v/>
      </c>
      <c r="AJ95" s="685"/>
      <c r="AK95" s="685"/>
      <c r="AL95" s="685"/>
      <c r="AM95" s="685"/>
      <c r="AN95" s="685"/>
      <c r="AO95" s="685"/>
      <c r="AP95" s="95" t="s">
        <v>98</v>
      </c>
      <c r="AQ95" s="45" t="s">
        <v>19</v>
      </c>
      <c r="AR95" s="703"/>
      <c r="AS95" s="703"/>
    </row>
    <row r="96" spans="1:45">
      <c r="A96" s="42"/>
      <c r="B96" s="42"/>
      <c r="C96" s="42"/>
      <c r="D96" s="42"/>
      <c r="E96" s="42"/>
      <c r="F96" s="42"/>
      <c r="G96" s="45" t="s">
        <v>71</v>
      </c>
      <c r="H96" s="689" t="s">
        <v>172</v>
      </c>
      <c r="I96" s="689"/>
      <c r="J96" s="689" t="s">
        <v>4</v>
      </c>
      <c r="K96" s="689"/>
      <c r="L96" s="690" t="s">
        <v>173</v>
      </c>
      <c r="M96" s="690"/>
      <c r="N96" s="45" t="s">
        <v>71</v>
      </c>
      <c r="O96" s="686"/>
      <c r="P96" s="686"/>
      <c r="Q96" s="686"/>
      <c r="R96" s="686"/>
      <c r="S96" s="686"/>
      <c r="T96" s="686"/>
      <c r="U96" s="686"/>
      <c r="V96" s="95" t="s">
        <v>98</v>
      </c>
      <c r="W96" s="45" t="s">
        <v>19</v>
      </c>
      <c r="X96" s="45" t="s">
        <v>71</v>
      </c>
      <c r="Y96" s="686"/>
      <c r="Z96" s="686"/>
      <c r="AA96" s="686"/>
      <c r="AB96" s="686"/>
      <c r="AC96" s="686"/>
      <c r="AD96" s="686"/>
      <c r="AE96" s="686"/>
      <c r="AF96" s="95" t="s">
        <v>98</v>
      </c>
      <c r="AG96" s="45" t="s">
        <v>19</v>
      </c>
      <c r="AH96" s="45" t="s">
        <v>71</v>
      </c>
      <c r="AI96" s="685" t="str">
        <f t="shared" si="2"/>
        <v/>
      </c>
      <c r="AJ96" s="685"/>
      <c r="AK96" s="685"/>
      <c r="AL96" s="685"/>
      <c r="AM96" s="685"/>
      <c r="AN96" s="685"/>
      <c r="AO96" s="685"/>
      <c r="AP96" s="95" t="s">
        <v>98</v>
      </c>
      <c r="AQ96" s="45" t="s">
        <v>19</v>
      </c>
      <c r="AR96" s="703"/>
      <c r="AS96" s="703"/>
    </row>
    <row r="97" spans="1:45">
      <c r="A97" s="42"/>
      <c r="B97" s="42"/>
      <c r="C97" s="42"/>
      <c r="D97" s="42"/>
      <c r="E97" s="42"/>
      <c r="F97" s="42"/>
      <c r="G97" s="45" t="s">
        <v>71</v>
      </c>
      <c r="H97" s="689" t="s">
        <v>172</v>
      </c>
      <c r="I97" s="689"/>
      <c r="J97" s="689" t="s">
        <v>4</v>
      </c>
      <c r="K97" s="689"/>
      <c r="L97" s="690" t="s">
        <v>173</v>
      </c>
      <c r="M97" s="690"/>
      <c r="N97" s="45" t="s">
        <v>71</v>
      </c>
      <c r="O97" s="686"/>
      <c r="P97" s="686"/>
      <c r="Q97" s="686"/>
      <c r="R97" s="686"/>
      <c r="S97" s="686"/>
      <c r="T97" s="686"/>
      <c r="U97" s="686"/>
      <c r="V97" s="95" t="s">
        <v>98</v>
      </c>
      <c r="W97" s="45" t="s">
        <v>19</v>
      </c>
      <c r="X97" s="45" t="s">
        <v>71</v>
      </c>
      <c r="Y97" s="686"/>
      <c r="Z97" s="686"/>
      <c r="AA97" s="686"/>
      <c r="AB97" s="686"/>
      <c r="AC97" s="686"/>
      <c r="AD97" s="686"/>
      <c r="AE97" s="686"/>
      <c r="AF97" s="95" t="s">
        <v>98</v>
      </c>
      <c r="AG97" s="45" t="s">
        <v>19</v>
      </c>
      <c r="AH97" s="45" t="s">
        <v>71</v>
      </c>
      <c r="AI97" s="685" t="str">
        <f t="shared" si="2"/>
        <v/>
      </c>
      <c r="AJ97" s="685"/>
      <c r="AK97" s="685"/>
      <c r="AL97" s="685"/>
      <c r="AM97" s="685"/>
      <c r="AN97" s="685"/>
      <c r="AO97" s="685"/>
      <c r="AP97" s="95" t="s">
        <v>98</v>
      </c>
      <c r="AQ97" s="45" t="s">
        <v>19</v>
      </c>
      <c r="AR97" s="703"/>
      <c r="AS97" s="703"/>
    </row>
    <row r="98" spans="1:45">
      <c r="A98" s="42"/>
      <c r="B98" s="42"/>
      <c r="C98" s="42"/>
      <c r="D98" s="42"/>
      <c r="E98" s="42"/>
      <c r="F98" s="42"/>
      <c r="G98" s="45" t="s">
        <v>71</v>
      </c>
      <c r="H98" s="689" t="s">
        <v>172</v>
      </c>
      <c r="I98" s="689"/>
      <c r="J98" s="689" t="s">
        <v>4</v>
      </c>
      <c r="K98" s="689"/>
      <c r="L98" s="690" t="s">
        <v>173</v>
      </c>
      <c r="M98" s="690"/>
      <c r="N98" s="45" t="s">
        <v>71</v>
      </c>
      <c r="O98" s="686"/>
      <c r="P98" s="686"/>
      <c r="Q98" s="686"/>
      <c r="R98" s="686"/>
      <c r="S98" s="686"/>
      <c r="T98" s="686"/>
      <c r="U98" s="686"/>
      <c r="V98" s="95" t="s">
        <v>98</v>
      </c>
      <c r="W98" s="45" t="s">
        <v>19</v>
      </c>
      <c r="X98" s="45" t="s">
        <v>71</v>
      </c>
      <c r="Y98" s="686"/>
      <c r="Z98" s="686"/>
      <c r="AA98" s="686"/>
      <c r="AB98" s="686"/>
      <c r="AC98" s="686"/>
      <c r="AD98" s="686"/>
      <c r="AE98" s="686"/>
      <c r="AF98" s="95" t="s">
        <v>98</v>
      </c>
      <c r="AG98" s="45" t="s">
        <v>19</v>
      </c>
      <c r="AH98" s="45" t="s">
        <v>71</v>
      </c>
      <c r="AI98" s="685" t="str">
        <f t="shared" si="2"/>
        <v/>
      </c>
      <c r="AJ98" s="685"/>
      <c r="AK98" s="685"/>
      <c r="AL98" s="685"/>
      <c r="AM98" s="685"/>
      <c r="AN98" s="685"/>
      <c r="AO98" s="685"/>
      <c r="AP98" s="95" t="s">
        <v>98</v>
      </c>
      <c r="AQ98" s="45" t="s">
        <v>19</v>
      </c>
      <c r="AR98" s="703"/>
      <c r="AS98" s="703"/>
    </row>
    <row r="99" spans="1:45">
      <c r="A99" s="42"/>
      <c r="B99" s="42"/>
      <c r="C99" s="42"/>
      <c r="D99" s="42"/>
      <c r="E99" s="42"/>
      <c r="F99" s="42"/>
      <c r="G99" s="45" t="s">
        <v>71</v>
      </c>
      <c r="H99" s="689" t="s">
        <v>172</v>
      </c>
      <c r="I99" s="689"/>
      <c r="J99" s="689" t="s">
        <v>4</v>
      </c>
      <c r="K99" s="689"/>
      <c r="L99" s="690" t="s">
        <v>173</v>
      </c>
      <c r="M99" s="690"/>
      <c r="N99" s="45" t="s">
        <v>71</v>
      </c>
      <c r="O99" s="686"/>
      <c r="P99" s="686"/>
      <c r="Q99" s="686"/>
      <c r="R99" s="686"/>
      <c r="S99" s="686"/>
      <c r="T99" s="686"/>
      <c r="U99" s="686"/>
      <c r="V99" s="95" t="s">
        <v>98</v>
      </c>
      <c r="W99" s="45" t="s">
        <v>19</v>
      </c>
      <c r="X99" s="45" t="s">
        <v>71</v>
      </c>
      <c r="Y99" s="686"/>
      <c r="Z99" s="686"/>
      <c r="AA99" s="686"/>
      <c r="AB99" s="686"/>
      <c r="AC99" s="686"/>
      <c r="AD99" s="686"/>
      <c r="AE99" s="686"/>
      <c r="AF99" s="95" t="s">
        <v>98</v>
      </c>
      <c r="AG99" s="45" t="s">
        <v>19</v>
      </c>
      <c r="AH99" s="45" t="s">
        <v>71</v>
      </c>
      <c r="AI99" s="685" t="str">
        <f t="shared" si="2"/>
        <v/>
      </c>
      <c r="AJ99" s="685"/>
      <c r="AK99" s="685"/>
      <c r="AL99" s="685"/>
      <c r="AM99" s="685"/>
      <c r="AN99" s="685"/>
      <c r="AO99" s="685"/>
      <c r="AP99" s="95" t="s">
        <v>98</v>
      </c>
      <c r="AQ99" s="45" t="s">
        <v>19</v>
      </c>
      <c r="AR99" s="703"/>
      <c r="AS99" s="703"/>
    </row>
    <row r="100" spans="1:45">
      <c r="A100" s="42"/>
      <c r="B100" s="42"/>
      <c r="C100" s="42"/>
      <c r="D100" s="42"/>
      <c r="E100" s="42"/>
      <c r="F100" s="42"/>
      <c r="G100" s="45" t="s">
        <v>71</v>
      </c>
      <c r="H100" s="689" t="s">
        <v>172</v>
      </c>
      <c r="I100" s="689"/>
      <c r="J100" s="689"/>
      <c r="K100" s="689"/>
      <c r="L100" s="690" t="s">
        <v>173</v>
      </c>
      <c r="M100" s="690"/>
      <c r="N100" s="45" t="s">
        <v>71</v>
      </c>
      <c r="O100" s="686"/>
      <c r="P100" s="686"/>
      <c r="Q100" s="686"/>
      <c r="R100" s="686"/>
      <c r="S100" s="686"/>
      <c r="T100" s="686"/>
      <c r="U100" s="686"/>
      <c r="V100" s="95" t="s">
        <v>98</v>
      </c>
      <c r="W100" s="45" t="s">
        <v>19</v>
      </c>
      <c r="X100" s="45" t="s">
        <v>71</v>
      </c>
      <c r="Y100" s="686"/>
      <c r="Z100" s="686"/>
      <c r="AA100" s="686"/>
      <c r="AB100" s="686"/>
      <c r="AC100" s="686"/>
      <c r="AD100" s="686"/>
      <c r="AE100" s="686"/>
      <c r="AF100" s="95" t="s">
        <v>98</v>
      </c>
      <c r="AG100" s="45" t="s">
        <v>19</v>
      </c>
      <c r="AH100" s="45" t="s">
        <v>71</v>
      </c>
      <c r="AI100" s="685" t="str">
        <f t="shared" si="2"/>
        <v/>
      </c>
      <c r="AJ100" s="685"/>
      <c r="AK100" s="685"/>
      <c r="AL100" s="685"/>
      <c r="AM100" s="685"/>
      <c r="AN100" s="685"/>
      <c r="AO100" s="685"/>
      <c r="AP100" s="95" t="s">
        <v>98</v>
      </c>
      <c r="AQ100" s="45" t="s">
        <v>19</v>
      </c>
      <c r="AR100" s="703"/>
      <c r="AS100" s="703"/>
    </row>
    <row r="101" spans="1:45">
      <c r="A101" s="42"/>
      <c r="B101" s="709" t="s">
        <v>174</v>
      </c>
      <c r="C101" s="709"/>
      <c r="D101" s="709"/>
      <c r="E101" s="709"/>
      <c r="F101" s="709"/>
      <c r="G101" s="42"/>
      <c r="H101" s="42"/>
      <c r="I101" s="42"/>
      <c r="J101" s="42"/>
      <c r="K101" s="42"/>
      <c r="L101" s="42"/>
      <c r="M101" s="42"/>
      <c r="N101" s="45" t="s">
        <v>71</v>
      </c>
      <c r="O101" s="685" t="str">
        <f>IF('確認(4面追加)'!O305=0,"",'確認(4面追加)'!O305)</f>
        <v/>
      </c>
      <c r="P101" s="685"/>
      <c r="Q101" s="685"/>
      <c r="R101" s="685"/>
      <c r="S101" s="685"/>
      <c r="T101" s="685"/>
      <c r="U101" s="685"/>
      <c r="V101" s="95" t="s">
        <v>98</v>
      </c>
      <c r="W101" s="45" t="s">
        <v>19</v>
      </c>
      <c r="X101" s="45" t="s">
        <v>71</v>
      </c>
      <c r="Y101" s="685" t="str">
        <f>IF('確認(4面追加)'!Y305=0,"",'確認(4面追加)'!Y305)</f>
        <v/>
      </c>
      <c r="Z101" s="685"/>
      <c r="AA101" s="685"/>
      <c r="AB101" s="685"/>
      <c r="AC101" s="685"/>
      <c r="AD101" s="685"/>
      <c r="AE101" s="685"/>
      <c r="AF101" s="95" t="s">
        <v>98</v>
      </c>
      <c r="AG101" s="45" t="s">
        <v>19</v>
      </c>
      <c r="AH101" s="45" t="s">
        <v>71</v>
      </c>
      <c r="AI101" s="685" t="str">
        <f>IF('確認(4面追加)'!AI305=0,"",'確認(4面追加)'!AI305)</f>
        <v/>
      </c>
      <c r="AJ101" s="685"/>
      <c r="AK101" s="685"/>
      <c r="AL101" s="685"/>
      <c r="AM101" s="685"/>
      <c r="AN101" s="685"/>
      <c r="AO101" s="685"/>
      <c r="AP101" s="95" t="s">
        <v>98</v>
      </c>
      <c r="AQ101" s="45" t="s">
        <v>19</v>
      </c>
      <c r="AR101" s="703"/>
      <c r="AS101" s="703"/>
    </row>
    <row r="102" spans="1:45" ht="6" customHeight="1">
      <c r="A102" s="123"/>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3"/>
      <c r="Z102" s="123"/>
      <c r="AA102" s="123"/>
      <c r="AB102" s="123"/>
      <c r="AC102" s="123"/>
      <c r="AD102" s="123"/>
      <c r="AE102" s="123"/>
      <c r="AF102" s="123"/>
      <c r="AG102" s="123"/>
      <c r="AH102" s="123"/>
      <c r="AI102" s="123"/>
      <c r="AJ102" s="123"/>
      <c r="AK102" s="123"/>
      <c r="AL102" s="123"/>
      <c r="AM102" s="123"/>
      <c r="AN102" s="123"/>
      <c r="AO102" s="123"/>
      <c r="AP102" s="123"/>
      <c r="AQ102" s="123"/>
      <c r="AR102" s="123"/>
      <c r="AS102" s="123"/>
    </row>
    <row r="103" spans="1:45">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row>
    <row r="107" spans="1:45">
      <c r="A107" s="771" t="s">
        <v>1055</v>
      </c>
      <c r="B107" s="771"/>
      <c r="C107" s="771"/>
      <c r="D107" s="771"/>
      <c r="E107" s="771"/>
      <c r="F107" s="771"/>
      <c r="G107" s="771"/>
      <c r="H107" s="771"/>
      <c r="I107" s="771"/>
      <c r="J107" s="771"/>
      <c r="K107" s="771"/>
      <c r="L107" s="771"/>
      <c r="M107" s="771"/>
      <c r="N107" s="771"/>
      <c r="O107" s="771"/>
      <c r="P107" s="771"/>
      <c r="Q107" s="771"/>
      <c r="R107" s="771"/>
      <c r="S107" s="771"/>
      <c r="T107" s="771"/>
      <c r="U107" s="771"/>
      <c r="V107" s="771"/>
      <c r="W107" s="771"/>
      <c r="X107" s="771"/>
      <c r="Y107" s="771"/>
      <c r="Z107" s="771"/>
      <c r="AA107" s="771"/>
      <c r="AB107" s="771"/>
      <c r="AC107" s="771"/>
      <c r="AD107" s="771"/>
      <c r="AE107" s="771"/>
      <c r="AF107" s="771"/>
      <c r="AG107" s="771"/>
      <c r="AH107" s="771"/>
      <c r="AI107" s="771"/>
      <c r="AJ107" s="771"/>
      <c r="AK107" s="771"/>
      <c r="AL107" s="771"/>
      <c r="AM107" s="771"/>
      <c r="AN107" s="771"/>
      <c r="AO107" s="771"/>
      <c r="AP107" s="771"/>
      <c r="AQ107" s="771"/>
      <c r="AR107" s="771"/>
      <c r="AS107" s="771"/>
    </row>
    <row r="108" spans="1:45">
      <c r="A108" s="345" t="s">
        <v>1056</v>
      </c>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c r="AA108" s="345"/>
      <c r="AB108" s="345"/>
      <c r="AC108" s="345"/>
      <c r="AD108" s="345"/>
      <c r="AE108" s="345"/>
      <c r="AF108" s="345"/>
      <c r="AG108" s="345"/>
      <c r="AH108" s="345"/>
      <c r="AI108" s="345"/>
      <c r="AJ108" s="345"/>
      <c r="AK108" s="345"/>
      <c r="AL108" s="345"/>
      <c r="AM108" s="345"/>
      <c r="AN108" s="345"/>
      <c r="AO108" s="345"/>
      <c r="AP108" s="345"/>
      <c r="AQ108" s="345"/>
      <c r="AR108" s="345"/>
      <c r="AS108" s="345"/>
    </row>
    <row r="109" spans="1:45" ht="6" customHeight="1">
      <c r="A109" s="455"/>
      <c r="B109" s="455"/>
      <c r="C109" s="455"/>
      <c r="D109" s="455"/>
      <c r="E109" s="455"/>
      <c r="F109" s="455"/>
      <c r="G109" s="455"/>
      <c r="H109" s="455"/>
      <c r="I109" s="455"/>
      <c r="J109" s="455"/>
      <c r="K109" s="455"/>
      <c r="L109" s="455"/>
      <c r="M109" s="455"/>
      <c r="N109" s="455"/>
      <c r="O109" s="455"/>
      <c r="P109" s="455"/>
      <c r="Q109" s="455"/>
      <c r="R109" s="455"/>
      <c r="S109" s="455"/>
      <c r="T109" s="455"/>
      <c r="U109" s="455"/>
      <c r="V109" s="455"/>
      <c r="W109" s="455"/>
      <c r="X109" s="455"/>
      <c r="Y109" s="455"/>
      <c r="Z109" s="455"/>
      <c r="AA109" s="455"/>
      <c r="AB109" s="455"/>
      <c r="AC109" s="455"/>
      <c r="AD109" s="455"/>
      <c r="AE109" s="455"/>
      <c r="AF109" s="455"/>
      <c r="AG109" s="455"/>
      <c r="AH109" s="455"/>
      <c r="AI109" s="455"/>
      <c r="AJ109" s="455"/>
      <c r="AK109" s="455"/>
      <c r="AL109" s="455"/>
      <c r="AM109" s="455"/>
      <c r="AN109" s="455"/>
      <c r="AO109" s="455"/>
      <c r="AP109" s="455"/>
      <c r="AQ109" s="455"/>
      <c r="AR109" s="455"/>
      <c r="AS109" s="455"/>
    </row>
    <row r="110" spans="1:45" ht="6" customHeight="1">
      <c r="A110" s="34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c r="AA110" s="345"/>
      <c r="AB110" s="345"/>
      <c r="AC110" s="345"/>
      <c r="AD110" s="345"/>
      <c r="AE110" s="345"/>
      <c r="AF110" s="345"/>
      <c r="AG110" s="345"/>
      <c r="AH110" s="345"/>
      <c r="AI110" s="345"/>
      <c r="AJ110" s="345"/>
      <c r="AK110" s="345"/>
      <c r="AL110" s="345"/>
      <c r="AM110" s="345"/>
      <c r="AN110" s="345"/>
      <c r="AO110" s="345"/>
      <c r="AP110" s="345"/>
      <c r="AQ110" s="345"/>
      <c r="AR110" s="345"/>
      <c r="AS110" s="345"/>
    </row>
    <row r="111" spans="1:45">
      <c r="A111" s="345" t="s">
        <v>1057</v>
      </c>
      <c r="B111" s="345"/>
      <c r="C111" s="345"/>
      <c r="D111" s="345"/>
      <c r="E111" s="345"/>
      <c r="F111" s="345"/>
      <c r="G111" s="345"/>
      <c r="H111" s="345"/>
      <c r="I111" s="345"/>
      <c r="J111" s="771">
        <f>'確認(4面追加)'!J341</f>
        <v>5</v>
      </c>
      <c r="K111" s="771"/>
      <c r="L111" s="771"/>
      <c r="M111" s="771"/>
      <c r="N111" s="771"/>
      <c r="O111" s="345"/>
      <c r="P111" s="345"/>
      <c r="Q111" s="345"/>
      <c r="R111" s="345"/>
      <c r="S111" s="345"/>
      <c r="T111" s="345"/>
      <c r="U111" s="345"/>
      <c r="V111" s="345"/>
      <c r="W111" s="345"/>
      <c r="X111" s="345"/>
      <c r="Y111" s="345"/>
      <c r="Z111" s="345"/>
      <c r="AA111" s="345"/>
      <c r="AB111" s="345"/>
      <c r="AC111" s="345"/>
      <c r="AD111" s="345"/>
      <c r="AE111" s="345"/>
      <c r="AF111" s="345"/>
      <c r="AG111" s="345"/>
      <c r="AH111" s="345"/>
      <c r="AI111" s="345"/>
      <c r="AJ111" s="345"/>
      <c r="AK111" s="345"/>
      <c r="AL111" s="345"/>
      <c r="AM111" s="345"/>
      <c r="AN111" s="345"/>
      <c r="AO111" s="345"/>
      <c r="AP111" s="345"/>
      <c r="AQ111" s="345"/>
      <c r="AR111" s="345"/>
      <c r="AS111" s="345"/>
    </row>
    <row r="112" spans="1:45" ht="6" customHeight="1">
      <c r="A112" s="123"/>
      <c r="B112" s="123"/>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row>
    <row r="113" spans="1:45" ht="6"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row>
    <row r="114" spans="1:45">
      <c r="A114" s="709" t="s">
        <v>2178</v>
      </c>
      <c r="B114" s="709"/>
      <c r="C114" s="709"/>
      <c r="D114" s="709"/>
      <c r="E114" s="709"/>
      <c r="F114" s="709"/>
      <c r="G114" s="709"/>
      <c r="H114" s="709"/>
      <c r="I114" s="709"/>
      <c r="J114" s="42"/>
      <c r="K114" s="42"/>
      <c r="L114" s="42"/>
      <c r="M114" s="42"/>
      <c r="N114" s="45" t="s">
        <v>71</v>
      </c>
      <c r="O114" s="703" t="s">
        <v>119</v>
      </c>
      <c r="P114" s="703"/>
      <c r="Q114" s="703"/>
      <c r="R114" s="703"/>
      <c r="S114" s="703"/>
      <c r="T114" s="703"/>
      <c r="U114" s="703"/>
      <c r="V114" s="703"/>
      <c r="W114" s="45" t="s">
        <v>19</v>
      </c>
      <c r="X114" s="45" t="s">
        <v>71</v>
      </c>
      <c r="Y114" s="703" t="s">
        <v>120</v>
      </c>
      <c r="Z114" s="703"/>
      <c r="AA114" s="703"/>
      <c r="AB114" s="703"/>
      <c r="AC114" s="703"/>
      <c r="AD114" s="703"/>
      <c r="AE114" s="703"/>
      <c r="AF114" s="703"/>
      <c r="AG114" s="45" t="s">
        <v>19</v>
      </c>
      <c r="AH114" s="45" t="s">
        <v>71</v>
      </c>
      <c r="AI114" s="703" t="s">
        <v>121</v>
      </c>
      <c r="AJ114" s="703"/>
      <c r="AK114" s="703"/>
      <c r="AL114" s="703"/>
      <c r="AM114" s="703"/>
      <c r="AN114" s="703"/>
      <c r="AO114" s="703"/>
      <c r="AP114" s="703"/>
      <c r="AQ114" s="45" t="s">
        <v>19</v>
      </c>
      <c r="AR114" s="39"/>
      <c r="AS114" s="39"/>
    </row>
    <row r="115" spans="1:45">
      <c r="A115" s="42"/>
      <c r="B115" s="709" t="s">
        <v>171</v>
      </c>
      <c r="C115" s="709"/>
      <c r="D115" s="709"/>
      <c r="E115" s="709"/>
      <c r="F115" s="709"/>
      <c r="G115" s="45" t="s">
        <v>71</v>
      </c>
      <c r="H115" s="689" t="s">
        <v>172</v>
      </c>
      <c r="I115" s="689"/>
      <c r="J115" s="689" t="s">
        <v>4</v>
      </c>
      <c r="K115" s="689"/>
      <c r="L115" s="690" t="s">
        <v>173</v>
      </c>
      <c r="M115" s="690"/>
      <c r="N115" s="45" t="s">
        <v>71</v>
      </c>
      <c r="O115" s="686"/>
      <c r="P115" s="686"/>
      <c r="Q115" s="686"/>
      <c r="R115" s="686"/>
      <c r="S115" s="686"/>
      <c r="T115" s="686"/>
      <c r="U115" s="686"/>
      <c r="V115" s="95" t="s">
        <v>98</v>
      </c>
      <c r="W115" s="45" t="s">
        <v>19</v>
      </c>
      <c r="X115" s="45" t="s">
        <v>71</v>
      </c>
      <c r="Y115" s="686"/>
      <c r="Z115" s="686"/>
      <c r="AA115" s="686"/>
      <c r="AB115" s="686"/>
      <c r="AC115" s="686"/>
      <c r="AD115" s="686"/>
      <c r="AE115" s="686"/>
      <c r="AF115" s="95" t="s">
        <v>98</v>
      </c>
      <c r="AG115" s="45" t="s">
        <v>19</v>
      </c>
      <c r="AH115" s="45" t="s">
        <v>71</v>
      </c>
      <c r="AI115" s="685" t="str">
        <f>IF(O115+Y115=0,"",O115+Y115)</f>
        <v/>
      </c>
      <c r="AJ115" s="685"/>
      <c r="AK115" s="685"/>
      <c r="AL115" s="685"/>
      <c r="AM115" s="685"/>
      <c r="AN115" s="685"/>
      <c r="AO115" s="685"/>
      <c r="AP115" s="95" t="s">
        <v>98</v>
      </c>
      <c r="AQ115" s="45" t="s">
        <v>19</v>
      </c>
      <c r="AR115" s="703"/>
      <c r="AS115" s="703"/>
    </row>
    <row r="116" spans="1:45">
      <c r="A116" s="42"/>
      <c r="B116" s="42"/>
      <c r="C116" s="42"/>
      <c r="D116" s="42"/>
      <c r="E116" s="42"/>
      <c r="F116" s="42"/>
      <c r="G116" s="45" t="s">
        <v>71</v>
      </c>
      <c r="H116" s="689" t="s">
        <v>172</v>
      </c>
      <c r="I116" s="689"/>
      <c r="J116" s="689" t="s">
        <v>4</v>
      </c>
      <c r="K116" s="689"/>
      <c r="L116" s="690" t="s">
        <v>173</v>
      </c>
      <c r="M116" s="690"/>
      <c r="N116" s="45" t="s">
        <v>71</v>
      </c>
      <c r="O116" s="686"/>
      <c r="P116" s="686"/>
      <c r="Q116" s="686"/>
      <c r="R116" s="686"/>
      <c r="S116" s="686"/>
      <c r="T116" s="686"/>
      <c r="U116" s="686"/>
      <c r="V116" s="95" t="s">
        <v>98</v>
      </c>
      <c r="W116" s="45" t="s">
        <v>19</v>
      </c>
      <c r="X116" s="45" t="s">
        <v>71</v>
      </c>
      <c r="Y116" s="686"/>
      <c r="Z116" s="686"/>
      <c r="AA116" s="686"/>
      <c r="AB116" s="686"/>
      <c r="AC116" s="686"/>
      <c r="AD116" s="686"/>
      <c r="AE116" s="686"/>
      <c r="AF116" s="95" t="s">
        <v>98</v>
      </c>
      <c r="AG116" s="45" t="s">
        <v>19</v>
      </c>
      <c r="AH116" s="45" t="s">
        <v>71</v>
      </c>
      <c r="AI116" s="685" t="str">
        <f t="shared" ref="AI116:AI134" si="3">IF(O116+Y116=0,"",O116+Y116)</f>
        <v/>
      </c>
      <c r="AJ116" s="685"/>
      <c r="AK116" s="685"/>
      <c r="AL116" s="685"/>
      <c r="AM116" s="685"/>
      <c r="AN116" s="685"/>
      <c r="AO116" s="685"/>
      <c r="AP116" s="95" t="s">
        <v>98</v>
      </c>
      <c r="AQ116" s="45" t="s">
        <v>19</v>
      </c>
      <c r="AR116" s="703"/>
      <c r="AS116" s="703"/>
    </row>
    <row r="117" spans="1:45">
      <c r="A117" s="42"/>
      <c r="B117" s="42"/>
      <c r="C117" s="42"/>
      <c r="D117" s="42"/>
      <c r="E117" s="42"/>
      <c r="F117" s="42"/>
      <c r="G117" s="45" t="s">
        <v>71</v>
      </c>
      <c r="H117" s="689" t="s">
        <v>172</v>
      </c>
      <c r="I117" s="689"/>
      <c r="J117" s="689" t="s">
        <v>4</v>
      </c>
      <c r="K117" s="689"/>
      <c r="L117" s="690" t="s">
        <v>173</v>
      </c>
      <c r="M117" s="690"/>
      <c r="N117" s="45" t="s">
        <v>71</v>
      </c>
      <c r="O117" s="686"/>
      <c r="P117" s="686"/>
      <c r="Q117" s="686"/>
      <c r="R117" s="686"/>
      <c r="S117" s="686"/>
      <c r="T117" s="686"/>
      <c r="U117" s="686"/>
      <c r="V117" s="95" t="s">
        <v>98</v>
      </c>
      <c r="W117" s="45" t="s">
        <v>19</v>
      </c>
      <c r="X117" s="45" t="s">
        <v>71</v>
      </c>
      <c r="Y117" s="686"/>
      <c r="Z117" s="686"/>
      <c r="AA117" s="686"/>
      <c r="AB117" s="686"/>
      <c r="AC117" s="686"/>
      <c r="AD117" s="686"/>
      <c r="AE117" s="686"/>
      <c r="AF117" s="95" t="s">
        <v>98</v>
      </c>
      <c r="AG117" s="45" t="s">
        <v>19</v>
      </c>
      <c r="AH117" s="45" t="s">
        <v>71</v>
      </c>
      <c r="AI117" s="685" t="str">
        <f t="shared" si="3"/>
        <v/>
      </c>
      <c r="AJ117" s="685"/>
      <c r="AK117" s="685"/>
      <c r="AL117" s="685"/>
      <c r="AM117" s="685"/>
      <c r="AN117" s="685"/>
      <c r="AO117" s="685"/>
      <c r="AP117" s="95" t="s">
        <v>98</v>
      </c>
      <c r="AQ117" s="45" t="s">
        <v>19</v>
      </c>
      <c r="AR117" s="703"/>
      <c r="AS117" s="703"/>
    </row>
    <row r="118" spans="1:45">
      <c r="A118" s="42"/>
      <c r="B118" s="42"/>
      <c r="C118" s="42"/>
      <c r="D118" s="42"/>
      <c r="E118" s="42"/>
      <c r="F118" s="42"/>
      <c r="G118" s="45" t="s">
        <v>71</v>
      </c>
      <c r="H118" s="689" t="s">
        <v>172</v>
      </c>
      <c r="I118" s="689"/>
      <c r="J118" s="689" t="s">
        <v>4</v>
      </c>
      <c r="K118" s="689"/>
      <c r="L118" s="690" t="s">
        <v>173</v>
      </c>
      <c r="M118" s="690"/>
      <c r="N118" s="45" t="s">
        <v>71</v>
      </c>
      <c r="O118" s="686"/>
      <c r="P118" s="686"/>
      <c r="Q118" s="686"/>
      <c r="R118" s="686"/>
      <c r="S118" s="686"/>
      <c r="T118" s="686"/>
      <c r="U118" s="686"/>
      <c r="V118" s="95" t="s">
        <v>98</v>
      </c>
      <c r="W118" s="45" t="s">
        <v>19</v>
      </c>
      <c r="X118" s="45" t="s">
        <v>71</v>
      </c>
      <c r="Y118" s="686"/>
      <c r="Z118" s="686"/>
      <c r="AA118" s="686"/>
      <c r="AB118" s="686"/>
      <c r="AC118" s="686"/>
      <c r="AD118" s="686"/>
      <c r="AE118" s="686"/>
      <c r="AF118" s="95" t="s">
        <v>98</v>
      </c>
      <c r="AG118" s="45" t="s">
        <v>19</v>
      </c>
      <c r="AH118" s="45" t="s">
        <v>71</v>
      </c>
      <c r="AI118" s="685" t="str">
        <f t="shared" si="3"/>
        <v/>
      </c>
      <c r="AJ118" s="685"/>
      <c r="AK118" s="685"/>
      <c r="AL118" s="685"/>
      <c r="AM118" s="685"/>
      <c r="AN118" s="685"/>
      <c r="AO118" s="685"/>
      <c r="AP118" s="95" t="s">
        <v>98</v>
      </c>
      <c r="AQ118" s="45" t="s">
        <v>19</v>
      </c>
      <c r="AR118" s="703"/>
      <c r="AS118" s="703"/>
    </row>
    <row r="119" spans="1:45">
      <c r="A119" s="42"/>
      <c r="B119" s="42"/>
      <c r="C119" s="42"/>
      <c r="D119" s="42"/>
      <c r="E119" s="42"/>
      <c r="F119" s="42"/>
      <c r="G119" s="45" t="s">
        <v>71</v>
      </c>
      <c r="H119" s="689" t="s">
        <v>172</v>
      </c>
      <c r="I119" s="689"/>
      <c r="J119" s="689" t="s">
        <v>4</v>
      </c>
      <c r="K119" s="689"/>
      <c r="L119" s="690" t="s">
        <v>173</v>
      </c>
      <c r="M119" s="690"/>
      <c r="N119" s="45" t="s">
        <v>71</v>
      </c>
      <c r="O119" s="686"/>
      <c r="P119" s="686"/>
      <c r="Q119" s="686"/>
      <c r="R119" s="686"/>
      <c r="S119" s="686"/>
      <c r="T119" s="686"/>
      <c r="U119" s="686"/>
      <c r="V119" s="95" t="s">
        <v>98</v>
      </c>
      <c r="W119" s="45" t="s">
        <v>19</v>
      </c>
      <c r="X119" s="45" t="s">
        <v>71</v>
      </c>
      <c r="Y119" s="686"/>
      <c r="Z119" s="686"/>
      <c r="AA119" s="686"/>
      <c r="AB119" s="686"/>
      <c r="AC119" s="686"/>
      <c r="AD119" s="686"/>
      <c r="AE119" s="686"/>
      <c r="AF119" s="95" t="s">
        <v>98</v>
      </c>
      <c r="AG119" s="45" t="s">
        <v>19</v>
      </c>
      <c r="AH119" s="45" t="s">
        <v>71</v>
      </c>
      <c r="AI119" s="685" t="str">
        <f t="shared" si="3"/>
        <v/>
      </c>
      <c r="AJ119" s="685"/>
      <c r="AK119" s="685"/>
      <c r="AL119" s="685"/>
      <c r="AM119" s="685"/>
      <c r="AN119" s="685"/>
      <c r="AO119" s="685"/>
      <c r="AP119" s="95" t="s">
        <v>98</v>
      </c>
      <c r="AQ119" s="45" t="s">
        <v>19</v>
      </c>
      <c r="AR119" s="703"/>
      <c r="AS119" s="703"/>
    </row>
    <row r="120" spans="1:45">
      <c r="A120" s="42"/>
      <c r="B120" s="42"/>
      <c r="C120" s="42"/>
      <c r="D120" s="42"/>
      <c r="E120" s="42"/>
      <c r="F120" s="42"/>
      <c r="G120" s="45" t="s">
        <v>71</v>
      </c>
      <c r="H120" s="689" t="s">
        <v>172</v>
      </c>
      <c r="I120" s="689"/>
      <c r="J120" s="689" t="s">
        <v>4</v>
      </c>
      <c r="K120" s="689"/>
      <c r="L120" s="690" t="s">
        <v>173</v>
      </c>
      <c r="M120" s="690"/>
      <c r="N120" s="45" t="s">
        <v>71</v>
      </c>
      <c r="O120" s="686"/>
      <c r="P120" s="686"/>
      <c r="Q120" s="686"/>
      <c r="R120" s="686"/>
      <c r="S120" s="686"/>
      <c r="T120" s="686"/>
      <c r="U120" s="686"/>
      <c r="V120" s="95" t="s">
        <v>98</v>
      </c>
      <c r="W120" s="45" t="s">
        <v>19</v>
      </c>
      <c r="X120" s="45" t="s">
        <v>71</v>
      </c>
      <c r="Y120" s="686"/>
      <c r="Z120" s="686"/>
      <c r="AA120" s="686"/>
      <c r="AB120" s="686"/>
      <c r="AC120" s="686"/>
      <c r="AD120" s="686"/>
      <c r="AE120" s="686"/>
      <c r="AF120" s="95" t="s">
        <v>98</v>
      </c>
      <c r="AG120" s="45" t="s">
        <v>19</v>
      </c>
      <c r="AH120" s="45" t="s">
        <v>71</v>
      </c>
      <c r="AI120" s="685" t="str">
        <f t="shared" si="3"/>
        <v/>
      </c>
      <c r="AJ120" s="685"/>
      <c r="AK120" s="685"/>
      <c r="AL120" s="685"/>
      <c r="AM120" s="685"/>
      <c r="AN120" s="685"/>
      <c r="AO120" s="685"/>
      <c r="AP120" s="95" t="s">
        <v>98</v>
      </c>
      <c r="AQ120" s="45" t="s">
        <v>19</v>
      </c>
      <c r="AR120" s="703"/>
      <c r="AS120" s="703"/>
    </row>
    <row r="121" spans="1:45">
      <c r="A121" s="42"/>
      <c r="B121" s="42"/>
      <c r="C121" s="42"/>
      <c r="D121" s="42"/>
      <c r="E121" s="42"/>
      <c r="F121" s="42"/>
      <c r="G121" s="45" t="s">
        <v>71</v>
      </c>
      <c r="H121" s="689" t="s">
        <v>172</v>
      </c>
      <c r="I121" s="689"/>
      <c r="J121" s="689" t="s">
        <v>4</v>
      </c>
      <c r="K121" s="689"/>
      <c r="L121" s="690" t="s">
        <v>173</v>
      </c>
      <c r="M121" s="690"/>
      <c r="N121" s="45" t="s">
        <v>71</v>
      </c>
      <c r="O121" s="686"/>
      <c r="P121" s="686"/>
      <c r="Q121" s="686"/>
      <c r="R121" s="686"/>
      <c r="S121" s="686"/>
      <c r="T121" s="686"/>
      <c r="U121" s="686"/>
      <c r="V121" s="95" t="s">
        <v>98</v>
      </c>
      <c r="W121" s="45" t="s">
        <v>19</v>
      </c>
      <c r="X121" s="45" t="s">
        <v>71</v>
      </c>
      <c r="Y121" s="686"/>
      <c r="Z121" s="686"/>
      <c r="AA121" s="686"/>
      <c r="AB121" s="686"/>
      <c r="AC121" s="686"/>
      <c r="AD121" s="686"/>
      <c r="AE121" s="686"/>
      <c r="AF121" s="95" t="s">
        <v>98</v>
      </c>
      <c r="AG121" s="45" t="s">
        <v>19</v>
      </c>
      <c r="AH121" s="45" t="s">
        <v>71</v>
      </c>
      <c r="AI121" s="685" t="str">
        <f t="shared" si="3"/>
        <v/>
      </c>
      <c r="AJ121" s="685"/>
      <c r="AK121" s="685"/>
      <c r="AL121" s="685"/>
      <c r="AM121" s="685"/>
      <c r="AN121" s="685"/>
      <c r="AO121" s="685"/>
      <c r="AP121" s="95" t="s">
        <v>98</v>
      </c>
      <c r="AQ121" s="45" t="s">
        <v>19</v>
      </c>
      <c r="AR121" s="703"/>
      <c r="AS121" s="703"/>
    </row>
    <row r="122" spans="1:45">
      <c r="A122" s="42"/>
      <c r="B122" s="42"/>
      <c r="C122" s="42"/>
      <c r="D122" s="42"/>
      <c r="E122" s="42"/>
      <c r="F122" s="42"/>
      <c r="G122" s="45" t="s">
        <v>71</v>
      </c>
      <c r="H122" s="689" t="s">
        <v>172</v>
      </c>
      <c r="I122" s="689"/>
      <c r="J122" s="689" t="s">
        <v>4</v>
      </c>
      <c r="K122" s="689"/>
      <c r="L122" s="690" t="s">
        <v>173</v>
      </c>
      <c r="M122" s="690"/>
      <c r="N122" s="45" t="s">
        <v>71</v>
      </c>
      <c r="O122" s="686"/>
      <c r="P122" s="686"/>
      <c r="Q122" s="686"/>
      <c r="R122" s="686"/>
      <c r="S122" s="686"/>
      <c r="T122" s="686"/>
      <c r="U122" s="686"/>
      <c r="V122" s="95" t="s">
        <v>98</v>
      </c>
      <c r="W122" s="45" t="s">
        <v>19</v>
      </c>
      <c r="X122" s="45" t="s">
        <v>71</v>
      </c>
      <c r="Y122" s="686"/>
      <c r="Z122" s="686"/>
      <c r="AA122" s="686"/>
      <c r="AB122" s="686"/>
      <c r="AC122" s="686"/>
      <c r="AD122" s="686"/>
      <c r="AE122" s="686"/>
      <c r="AF122" s="95" t="s">
        <v>98</v>
      </c>
      <c r="AG122" s="45" t="s">
        <v>19</v>
      </c>
      <c r="AH122" s="45" t="s">
        <v>71</v>
      </c>
      <c r="AI122" s="685" t="str">
        <f t="shared" si="3"/>
        <v/>
      </c>
      <c r="AJ122" s="685"/>
      <c r="AK122" s="685"/>
      <c r="AL122" s="685"/>
      <c r="AM122" s="685"/>
      <c r="AN122" s="685"/>
      <c r="AO122" s="685"/>
      <c r="AP122" s="95" t="s">
        <v>98</v>
      </c>
      <c r="AQ122" s="45" t="s">
        <v>19</v>
      </c>
      <c r="AR122" s="703"/>
      <c r="AS122" s="703"/>
    </row>
    <row r="123" spans="1:45">
      <c r="A123" s="42"/>
      <c r="B123" s="42"/>
      <c r="C123" s="42"/>
      <c r="D123" s="42"/>
      <c r="E123" s="42"/>
      <c r="F123" s="42"/>
      <c r="G123" s="45" t="s">
        <v>71</v>
      </c>
      <c r="H123" s="689" t="s">
        <v>172</v>
      </c>
      <c r="I123" s="689"/>
      <c r="J123" s="689" t="s">
        <v>4</v>
      </c>
      <c r="K123" s="689"/>
      <c r="L123" s="690" t="s">
        <v>173</v>
      </c>
      <c r="M123" s="690"/>
      <c r="N123" s="45" t="s">
        <v>71</v>
      </c>
      <c r="O123" s="686"/>
      <c r="P123" s="686"/>
      <c r="Q123" s="686"/>
      <c r="R123" s="686"/>
      <c r="S123" s="686"/>
      <c r="T123" s="686"/>
      <c r="U123" s="686"/>
      <c r="V123" s="95" t="s">
        <v>98</v>
      </c>
      <c r="W123" s="45" t="s">
        <v>19</v>
      </c>
      <c r="X123" s="45" t="s">
        <v>71</v>
      </c>
      <c r="Y123" s="686"/>
      <c r="Z123" s="686"/>
      <c r="AA123" s="686"/>
      <c r="AB123" s="686"/>
      <c r="AC123" s="686"/>
      <c r="AD123" s="686"/>
      <c r="AE123" s="686"/>
      <c r="AF123" s="95" t="s">
        <v>98</v>
      </c>
      <c r="AG123" s="45" t="s">
        <v>19</v>
      </c>
      <c r="AH123" s="45" t="s">
        <v>71</v>
      </c>
      <c r="AI123" s="685" t="str">
        <f t="shared" si="3"/>
        <v/>
      </c>
      <c r="AJ123" s="685"/>
      <c r="AK123" s="685"/>
      <c r="AL123" s="685"/>
      <c r="AM123" s="685"/>
      <c r="AN123" s="685"/>
      <c r="AO123" s="685"/>
      <c r="AP123" s="95" t="s">
        <v>98</v>
      </c>
      <c r="AQ123" s="45" t="s">
        <v>19</v>
      </c>
      <c r="AR123" s="703"/>
      <c r="AS123" s="703"/>
    </row>
    <row r="124" spans="1:45">
      <c r="A124" s="42"/>
      <c r="B124" s="42"/>
      <c r="C124" s="42"/>
      <c r="D124" s="42"/>
      <c r="E124" s="42"/>
      <c r="F124" s="42"/>
      <c r="G124" s="45" t="s">
        <v>71</v>
      </c>
      <c r="H124" s="689" t="s">
        <v>172</v>
      </c>
      <c r="I124" s="689"/>
      <c r="J124" s="689" t="s">
        <v>4</v>
      </c>
      <c r="K124" s="689"/>
      <c r="L124" s="690" t="s">
        <v>173</v>
      </c>
      <c r="M124" s="690"/>
      <c r="N124" s="45" t="s">
        <v>71</v>
      </c>
      <c r="O124" s="686"/>
      <c r="P124" s="686"/>
      <c r="Q124" s="686"/>
      <c r="R124" s="686"/>
      <c r="S124" s="686"/>
      <c r="T124" s="686"/>
      <c r="U124" s="686"/>
      <c r="V124" s="95" t="s">
        <v>98</v>
      </c>
      <c r="W124" s="45" t="s">
        <v>19</v>
      </c>
      <c r="X124" s="45" t="s">
        <v>71</v>
      </c>
      <c r="Y124" s="686"/>
      <c r="Z124" s="686"/>
      <c r="AA124" s="686"/>
      <c r="AB124" s="686"/>
      <c r="AC124" s="686"/>
      <c r="AD124" s="686"/>
      <c r="AE124" s="686"/>
      <c r="AF124" s="95" t="s">
        <v>98</v>
      </c>
      <c r="AG124" s="45" t="s">
        <v>19</v>
      </c>
      <c r="AH124" s="45" t="s">
        <v>71</v>
      </c>
      <c r="AI124" s="685" t="str">
        <f t="shared" si="3"/>
        <v/>
      </c>
      <c r="AJ124" s="685"/>
      <c r="AK124" s="685"/>
      <c r="AL124" s="685"/>
      <c r="AM124" s="685"/>
      <c r="AN124" s="685"/>
      <c r="AO124" s="685"/>
      <c r="AP124" s="95" t="s">
        <v>98</v>
      </c>
      <c r="AQ124" s="45" t="s">
        <v>19</v>
      </c>
      <c r="AR124" s="703"/>
      <c r="AS124" s="703"/>
    </row>
    <row r="125" spans="1:45">
      <c r="A125" s="42"/>
      <c r="B125" s="42"/>
      <c r="C125" s="42"/>
      <c r="D125" s="42"/>
      <c r="E125" s="42"/>
      <c r="F125" s="42"/>
      <c r="G125" s="45" t="s">
        <v>71</v>
      </c>
      <c r="H125" s="689" t="s">
        <v>172</v>
      </c>
      <c r="I125" s="689"/>
      <c r="J125" s="689" t="s">
        <v>4</v>
      </c>
      <c r="K125" s="689"/>
      <c r="L125" s="690" t="s">
        <v>173</v>
      </c>
      <c r="M125" s="690"/>
      <c r="N125" s="45" t="s">
        <v>71</v>
      </c>
      <c r="O125" s="686"/>
      <c r="P125" s="686"/>
      <c r="Q125" s="686"/>
      <c r="R125" s="686"/>
      <c r="S125" s="686"/>
      <c r="T125" s="686"/>
      <c r="U125" s="686"/>
      <c r="V125" s="95" t="s">
        <v>98</v>
      </c>
      <c r="W125" s="45" t="s">
        <v>19</v>
      </c>
      <c r="X125" s="45" t="s">
        <v>71</v>
      </c>
      <c r="Y125" s="686"/>
      <c r="Z125" s="686"/>
      <c r="AA125" s="686"/>
      <c r="AB125" s="686"/>
      <c r="AC125" s="686"/>
      <c r="AD125" s="686"/>
      <c r="AE125" s="686"/>
      <c r="AF125" s="95" t="s">
        <v>98</v>
      </c>
      <c r="AG125" s="45" t="s">
        <v>19</v>
      </c>
      <c r="AH125" s="45" t="s">
        <v>71</v>
      </c>
      <c r="AI125" s="685" t="str">
        <f t="shared" si="3"/>
        <v/>
      </c>
      <c r="AJ125" s="685"/>
      <c r="AK125" s="685"/>
      <c r="AL125" s="685"/>
      <c r="AM125" s="685"/>
      <c r="AN125" s="685"/>
      <c r="AO125" s="685"/>
      <c r="AP125" s="95" t="s">
        <v>98</v>
      </c>
      <c r="AQ125" s="45" t="s">
        <v>19</v>
      </c>
      <c r="AR125" s="703"/>
      <c r="AS125" s="703"/>
    </row>
    <row r="126" spans="1:45">
      <c r="A126" s="42"/>
      <c r="B126" s="42"/>
      <c r="C126" s="42"/>
      <c r="D126" s="42"/>
      <c r="E126" s="42"/>
      <c r="F126" s="42"/>
      <c r="G126" s="45" t="s">
        <v>71</v>
      </c>
      <c r="H126" s="689" t="s">
        <v>172</v>
      </c>
      <c r="I126" s="689"/>
      <c r="J126" s="689" t="s">
        <v>4</v>
      </c>
      <c r="K126" s="689"/>
      <c r="L126" s="690" t="s">
        <v>173</v>
      </c>
      <c r="M126" s="690"/>
      <c r="N126" s="45" t="s">
        <v>71</v>
      </c>
      <c r="O126" s="686"/>
      <c r="P126" s="686"/>
      <c r="Q126" s="686"/>
      <c r="R126" s="686"/>
      <c r="S126" s="686"/>
      <c r="T126" s="686"/>
      <c r="U126" s="686"/>
      <c r="V126" s="95" t="s">
        <v>98</v>
      </c>
      <c r="W126" s="45" t="s">
        <v>19</v>
      </c>
      <c r="X126" s="45" t="s">
        <v>71</v>
      </c>
      <c r="Y126" s="686"/>
      <c r="Z126" s="686"/>
      <c r="AA126" s="686"/>
      <c r="AB126" s="686"/>
      <c r="AC126" s="686"/>
      <c r="AD126" s="686"/>
      <c r="AE126" s="686"/>
      <c r="AF126" s="95" t="s">
        <v>98</v>
      </c>
      <c r="AG126" s="45" t="s">
        <v>19</v>
      </c>
      <c r="AH126" s="45" t="s">
        <v>71</v>
      </c>
      <c r="AI126" s="685" t="str">
        <f t="shared" si="3"/>
        <v/>
      </c>
      <c r="AJ126" s="685"/>
      <c r="AK126" s="685"/>
      <c r="AL126" s="685"/>
      <c r="AM126" s="685"/>
      <c r="AN126" s="685"/>
      <c r="AO126" s="685"/>
      <c r="AP126" s="95" t="s">
        <v>98</v>
      </c>
      <c r="AQ126" s="45" t="s">
        <v>19</v>
      </c>
      <c r="AR126" s="703"/>
      <c r="AS126" s="703"/>
    </row>
    <row r="127" spans="1:45">
      <c r="A127" s="42"/>
      <c r="B127" s="42"/>
      <c r="C127" s="42"/>
      <c r="D127" s="42"/>
      <c r="E127" s="42"/>
      <c r="F127" s="42"/>
      <c r="G127" s="45" t="s">
        <v>71</v>
      </c>
      <c r="H127" s="689" t="s">
        <v>172</v>
      </c>
      <c r="I127" s="689"/>
      <c r="J127" s="689" t="s">
        <v>4</v>
      </c>
      <c r="K127" s="689"/>
      <c r="L127" s="690" t="s">
        <v>173</v>
      </c>
      <c r="M127" s="690"/>
      <c r="N127" s="45" t="s">
        <v>71</v>
      </c>
      <c r="O127" s="686"/>
      <c r="P127" s="686"/>
      <c r="Q127" s="686"/>
      <c r="R127" s="686"/>
      <c r="S127" s="686"/>
      <c r="T127" s="686"/>
      <c r="U127" s="686"/>
      <c r="V127" s="95" t="s">
        <v>98</v>
      </c>
      <c r="W127" s="45" t="s">
        <v>19</v>
      </c>
      <c r="X127" s="45" t="s">
        <v>71</v>
      </c>
      <c r="Y127" s="686"/>
      <c r="Z127" s="686"/>
      <c r="AA127" s="686"/>
      <c r="AB127" s="686"/>
      <c r="AC127" s="686"/>
      <c r="AD127" s="686"/>
      <c r="AE127" s="686"/>
      <c r="AF127" s="95" t="s">
        <v>98</v>
      </c>
      <c r="AG127" s="45" t="s">
        <v>19</v>
      </c>
      <c r="AH127" s="45" t="s">
        <v>71</v>
      </c>
      <c r="AI127" s="685" t="str">
        <f t="shared" si="3"/>
        <v/>
      </c>
      <c r="AJ127" s="685"/>
      <c r="AK127" s="685"/>
      <c r="AL127" s="685"/>
      <c r="AM127" s="685"/>
      <c r="AN127" s="685"/>
      <c r="AO127" s="685"/>
      <c r="AP127" s="95" t="s">
        <v>98</v>
      </c>
      <c r="AQ127" s="45" t="s">
        <v>19</v>
      </c>
      <c r="AR127" s="703"/>
      <c r="AS127" s="703"/>
    </row>
    <row r="128" spans="1:45">
      <c r="A128" s="42"/>
      <c r="B128" s="42"/>
      <c r="C128" s="42"/>
      <c r="D128" s="42"/>
      <c r="E128" s="42"/>
      <c r="F128" s="42"/>
      <c r="G128" s="45" t="s">
        <v>71</v>
      </c>
      <c r="H128" s="689" t="s">
        <v>172</v>
      </c>
      <c r="I128" s="689"/>
      <c r="J128" s="689" t="s">
        <v>4</v>
      </c>
      <c r="K128" s="689"/>
      <c r="L128" s="690" t="s">
        <v>173</v>
      </c>
      <c r="M128" s="690"/>
      <c r="N128" s="45" t="s">
        <v>71</v>
      </c>
      <c r="O128" s="686"/>
      <c r="P128" s="686"/>
      <c r="Q128" s="686"/>
      <c r="R128" s="686"/>
      <c r="S128" s="686"/>
      <c r="T128" s="686"/>
      <c r="U128" s="686"/>
      <c r="V128" s="95" t="s">
        <v>98</v>
      </c>
      <c r="W128" s="45" t="s">
        <v>19</v>
      </c>
      <c r="X128" s="45" t="s">
        <v>71</v>
      </c>
      <c r="Y128" s="686"/>
      <c r="Z128" s="686"/>
      <c r="AA128" s="686"/>
      <c r="AB128" s="686"/>
      <c r="AC128" s="686"/>
      <c r="AD128" s="686"/>
      <c r="AE128" s="686"/>
      <c r="AF128" s="95" t="s">
        <v>98</v>
      </c>
      <c r="AG128" s="45" t="s">
        <v>19</v>
      </c>
      <c r="AH128" s="45" t="s">
        <v>71</v>
      </c>
      <c r="AI128" s="685" t="str">
        <f t="shared" si="3"/>
        <v/>
      </c>
      <c r="AJ128" s="685"/>
      <c r="AK128" s="685"/>
      <c r="AL128" s="685"/>
      <c r="AM128" s="685"/>
      <c r="AN128" s="685"/>
      <c r="AO128" s="685"/>
      <c r="AP128" s="95" t="s">
        <v>98</v>
      </c>
      <c r="AQ128" s="45" t="s">
        <v>19</v>
      </c>
      <c r="AR128" s="703"/>
      <c r="AS128" s="703"/>
    </row>
    <row r="129" spans="1:45">
      <c r="A129" s="42"/>
      <c r="B129" s="42"/>
      <c r="C129" s="42"/>
      <c r="D129" s="42"/>
      <c r="E129" s="42"/>
      <c r="F129" s="42"/>
      <c r="G129" s="45" t="s">
        <v>71</v>
      </c>
      <c r="H129" s="689" t="s">
        <v>172</v>
      </c>
      <c r="I129" s="689"/>
      <c r="J129" s="689" t="s">
        <v>4</v>
      </c>
      <c r="K129" s="689"/>
      <c r="L129" s="690" t="s">
        <v>173</v>
      </c>
      <c r="M129" s="690"/>
      <c r="N129" s="45" t="s">
        <v>71</v>
      </c>
      <c r="O129" s="686"/>
      <c r="P129" s="686"/>
      <c r="Q129" s="686"/>
      <c r="R129" s="686"/>
      <c r="S129" s="686"/>
      <c r="T129" s="686"/>
      <c r="U129" s="686"/>
      <c r="V129" s="95" t="s">
        <v>98</v>
      </c>
      <c r="W129" s="45" t="s">
        <v>19</v>
      </c>
      <c r="X129" s="45" t="s">
        <v>71</v>
      </c>
      <c r="Y129" s="686"/>
      <c r="Z129" s="686"/>
      <c r="AA129" s="686"/>
      <c r="AB129" s="686"/>
      <c r="AC129" s="686"/>
      <c r="AD129" s="686"/>
      <c r="AE129" s="686"/>
      <c r="AF129" s="95" t="s">
        <v>98</v>
      </c>
      <c r="AG129" s="45" t="s">
        <v>19</v>
      </c>
      <c r="AH129" s="45" t="s">
        <v>71</v>
      </c>
      <c r="AI129" s="685" t="str">
        <f t="shared" si="3"/>
        <v/>
      </c>
      <c r="AJ129" s="685"/>
      <c r="AK129" s="685"/>
      <c r="AL129" s="685"/>
      <c r="AM129" s="685"/>
      <c r="AN129" s="685"/>
      <c r="AO129" s="685"/>
      <c r="AP129" s="95" t="s">
        <v>98</v>
      </c>
      <c r="AQ129" s="45" t="s">
        <v>19</v>
      </c>
      <c r="AR129" s="703"/>
      <c r="AS129" s="703"/>
    </row>
    <row r="130" spans="1:45">
      <c r="A130" s="42"/>
      <c r="B130" s="42"/>
      <c r="C130" s="42"/>
      <c r="D130" s="42"/>
      <c r="E130" s="42"/>
      <c r="F130" s="42"/>
      <c r="G130" s="45" t="s">
        <v>71</v>
      </c>
      <c r="H130" s="689" t="s">
        <v>172</v>
      </c>
      <c r="I130" s="689"/>
      <c r="J130" s="689" t="s">
        <v>4</v>
      </c>
      <c r="K130" s="689"/>
      <c r="L130" s="690" t="s">
        <v>173</v>
      </c>
      <c r="M130" s="690"/>
      <c r="N130" s="45" t="s">
        <v>71</v>
      </c>
      <c r="O130" s="686"/>
      <c r="P130" s="686"/>
      <c r="Q130" s="686"/>
      <c r="R130" s="686"/>
      <c r="S130" s="686"/>
      <c r="T130" s="686"/>
      <c r="U130" s="686"/>
      <c r="V130" s="95" t="s">
        <v>98</v>
      </c>
      <c r="W130" s="45" t="s">
        <v>19</v>
      </c>
      <c r="X130" s="45" t="s">
        <v>71</v>
      </c>
      <c r="Y130" s="686"/>
      <c r="Z130" s="686"/>
      <c r="AA130" s="686"/>
      <c r="AB130" s="686"/>
      <c r="AC130" s="686"/>
      <c r="AD130" s="686"/>
      <c r="AE130" s="686"/>
      <c r="AF130" s="95" t="s">
        <v>98</v>
      </c>
      <c r="AG130" s="45" t="s">
        <v>19</v>
      </c>
      <c r="AH130" s="45" t="s">
        <v>71</v>
      </c>
      <c r="AI130" s="685" t="str">
        <f t="shared" si="3"/>
        <v/>
      </c>
      <c r="AJ130" s="685"/>
      <c r="AK130" s="685"/>
      <c r="AL130" s="685"/>
      <c r="AM130" s="685"/>
      <c r="AN130" s="685"/>
      <c r="AO130" s="685"/>
      <c r="AP130" s="95" t="s">
        <v>98</v>
      </c>
      <c r="AQ130" s="45" t="s">
        <v>19</v>
      </c>
      <c r="AR130" s="703"/>
      <c r="AS130" s="703"/>
    </row>
    <row r="131" spans="1:45">
      <c r="A131" s="42"/>
      <c r="B131" s="42"/>
      <c r="C131" s="42"/>
      <c r="D131" s="42"/>
      <c r="E131" s="42"/>
      <c r="F131" s="42"/>
      <c r="G131" s="45" t="s">
        <v>71</v>
      </c>
      <c r="H131" s="689" t="s">
        <v>172</v>
      </c>
      <c r="I131" s="689"/>
      <c r="J131" s="689" t="s">
        <v>4</v>
      </c>
      <c r="K131" s="689"/>
      <c r="L131" s="690" t="s">
        <v>173</v>
      </c>
      <c r="M131" s="690"/>
      <c r="N131" s="45" t="s">
        <v>71</v>
      </c>
      <c r="O131" s="686"/>
      <c r="P131" s="686"/>
      <c r="Q131" s="686"/>
      <c r="R131" s="686"/>
      <c r="S131" s="686"/>
      <c r="T131" s="686"/>
      <c r="U131" s="686"/>
      <c r="V131" s="95" t="s">
        <v>98</v>
      </c>
      <c r="W131" s="45" t="s">
        <v>19</v>
      </c>
      <c r="X131" s="45" t="s">
        <v>71</v>
      </c>
      <c r="Y131" s="686"/>
      <c r="Z131" s="686"/>
      <c r="AA131" s="686"/>
      <c r="AB131" s="686"/>
      <c r="AC131" s="686"/>
      <c r="AD131" s="686"/>
      <c r="AE131" s="686"/>
      <c r="AF131" s="95" t="s">
        <v>98</v>
      </c>
      <c r="AG131" s="45" t="s">
        <v>19</v>
      </c>
      <c r="AH131" s="45" t="s">
        <v>71</v>
      </c>
      <c r="AI131" s="685" t="str">
        <f t="shared" si="3"/>
        <v/>
      </c>
      <c r="AJ131" s="685"/>
      <c r="AK131" s="685"/>
      <c r="AL131" s="685"/>
      <c r="AM131" s="685"/>
      <c r="AN131" s="685"/>
      <c r="AO131" s="685"/>
      <c r="AP131" s="95" t="s">
        <v>98</v>
      </c>
      <c r="AQ131" s="45" t="s">
        <v>19</v>
      </c>
      <c r="AR131" s="703"/>
      <c r="AS131" s="703"/>
    </row>
    <row r="132" spans="1:45">
      <c r="A132" s="42"/>
      <c r="B132" s="42"/>
      <c r="C132" s="42"/>
      <c r="D132" s="42"/>
      <c r="E132" s="42"/>
      <c r="F132" s="42"/>
      <c r="G132" s="45" t="s">
        <v>71</v>
      </c>
      <c r="H132" s="689" t="s">
        <v>172</v>
      </c>
      <c r="I132" s="689"/>
      <c r="J132" s="689" t="s">
        <v>4</v>
      </c>
      <c r="K132" s="689"/>
      <c r="L132" s="690" t="s">
        <v>173</v>
      </c>
      <c r="M132" s="690"/>
      <c r="N132" s="45" t="s">
        <v>71</v>
      </c>
      <c r="O132" s="686"/>
      <c r="P132" s="686"/>
      <c r="Q132" s="686"/>
      <c r="R132" s="686"/>
      <c r="S132" s="686"/>
      <c r="T132" s="686"/>
      <c r="U132" s="686"/>
      <c r="V132" s="95" t="s">
        <v>98</v>
      </c>
      <c r="W132" s="45" t="s">
        <v>19</v>
      </c>
      <c r="X132" s="45" t="s">
        <v>71</v>
      </c>
      <c r="Y132" s="686"/>
      <c r="Z132" s="686"/>
      <c r="AA132" s="686"/>
      <c r="AB132" s="686"/>
      <c r="AC132" s="686"/>
      <c r="AD132" s="686"/>
      <c r="AE132" s="686"/>
      <c r="AF132" s="95" t="s">
        <v>98</v>
      </c>
      <c r="AG132" s="45" t="s">
        <v>19</v>
      </c>
      <c r="AH132" s="45" t="s">
        <v>71</v>
      </c>
      <c r="AI132" s="685" t="str">
        <f t="shared" si="3"/>
        <v/>
      </c>
      <c r="AJ132" s="685"/>
      <c r="AK132" s="685"/>
      <c r="AL132" s="685"/>
      <c r="AM132" s="685"/>
      <c r="AN132" s="685"/>
      <c r="AO132" s="685"/>
      <c r="AP132" s="95" t="s">
        <v>98</v>
      </c>
      <c r="AQ132" s="45" t="s">
        <v>19</v>
      </c>
      <c r="AR132" s="703"/>
      <c r="AS132" s="703"/>
    </row>
    <row r="133" spans="1:45">
      <c r="A133" s="42"/>
      <c r="B133" s="42"/>
      <c r="C133" s="42"/>
      <c r="D133" s="42"/>
      <c r="E133" s="42"/>
      <c r="F133" s="42"/>
      <c r="G133" s="45" t="s">
        <v>71</v>
      </c>
      <c r="H133" s="689" t="s">
        <v>172</v>
      </c>
      <c r="I133" s="689"/>
      <c r="J133" s="689" t="s">
        <v>4</v>
      </c>
      <c r="K133" s="689"/>
      <c r="L133" s="690" t="s">
        <v>173</v>
      </c>
      <c r="M133" s="690"/>
      <c r="N133" s="45" t="s">
        <v>71</v>
      </c>
      <c r="O133" s="686"/>
      <c r="P133" s="686"/>
      <c r="Q133" s="686"/>
      <c r="R133" s="686"/>
      <c r="S133" s="686"/>
      <c r="T133" s="686"/>
      <c r="U133" s="686"/>
      <c r="V133" s="95" t="s">
        <v>98</v>
      </c>
      <c r="W133" s="45" t="s">
        <v>19</v>
      </c>
      <c r="X133" s="45" t="s">
        <v>71</v>
      </c>
      <c r="Y133" s="686"/>
      <c r="Z133" s="686"/>
      <c r="AA133" s="686"/>
      <c r="AB133" s="686"/>
      <c r="AC133" s="686"/>
      <c r="AD133" s="686"/>
      <c r="AE133" s="686"/>
      <c r="AF133" s="95" t="s">
        <v>98</v>
      </c>
      <c r="AG133" s="45" t="s">
        <v>19</v>
      </c>
      <c r="AH133" s="45" t="s">
        <v>71</v>
      </c>
      <c r="AI133" s="685" t="str">
        <f t="shared" si="3"/>
        <v/>
      </c>
      <c r="AJ133" s="685"/>
      <c r="AK133" s="685"/>
      <c r="AL133" s="685"/>
      <c r="AM133" s="685"/>
      <c r="AN133" s="685"/>
      <c r="AO133" s="685"/>
      <c r="AP133" s="95" t="s">
        <v>98</v>
      </c>
      <c r="AQ133" s="45" t="s">
        <v>19</v>
      </c>
      <c r="AR133" s="703"/>
      <c r="AS133" s="703"/>
    </row>
    <row r="134" spans="1:45">
      <c r="A134" s="42"/>
      <c r="B134" s="42"/>
      <c r="C134" s="42"/>
      <c r="D134" s="42"/>
      <c r="E134" s="42"/>
      <c r="F134" s="42"/>
      <c r="G134" s="45" t="s">
        <v>71</v>
      </c>
      <c r="H134" s="689" t="s">
        <v>172</v>
      </c>
      <c r="I134" s="689"/>
      <c r="J134" s="689"/>
      <c r="K134" s="689"/>
      <c r="L134" s="690" t="s">
        <v>173</v>
      </c>
      <c r="M134" s="690"/>
      <c r="N134" s="45" t="s">
        <v>71</v>
      </c>
      <c r="O134" s="686"/>
      <c r="P134" s="686"/>
      <c r="Q134" s="686"/>
      <c r="R134" s="686"/>
      <c r="S134" s="686"/>
      <c r="T134" s="686"/>
      <c r="U134" s="686"/>
      <c r="V134" s="95" t="s">
        <v>98</v>
      </c>
      <c r="W134" s="45" t="s">
        <v>19</v>
      </c>
      <c r="X134" s="45" t="s">
        <v>71</v>
      </c>
      <c r="Y134" s="686"/>
      <c r="Z134" s="686"/>
      <c r="AA134" s="686"/>
      <c r="AB134" s="686"/>
      <c r="AC134" s="686"/>
      <c r="AD134" s="686"/>
      <c r="AE134" s="686"/>
      <c r="AF134" s="95" t="s">
        <v>98</v>
      </c>
      <c r="AG134" s="45" t="s">
        <v>19</v>
      </c>
      <c r="AH134" s="45" t="s">
        <v>71</v>
      </c>
      <c r="AI134" s="685" t="str">
        <f t="shared" si="3"/>
        <v/>
      </c>
      <c r="AJ134" s="685"/>
      <c r="AK134" s="685"/>
      <c r="AL134" s="685"/>
      <c r="AM134" s="685"/>
      <c r="AN134" s="685"/>
      <c r="AO134" s="685"/>
      <c r="AP134" s="95" t="s">
        <v>98</v>
      </c>
      <c r="AQ134" s="45" t="s">
        <v>19</v>
      </c>
      <c r="AR134" s="703"/>
      <c r="AS134" s="703"/>
    </row>
    <row r="135" spans="1:45">
      <c r="A135" s="42"/>
      <c r="B135" s="709" t="s">
        <v>174</v>
      </c>
      <c r="C135" s="709"/>
      <c r="D135" s="709"/>
      <c r="E135" s="709"/>
      <c r="F135" s="709"/>
      <c r="G135" s="42"/>
      <c r="H135" s="42"/>
      <c r="I135" s="42"/>
      <c r="J135" s="42"/>
      <c r="K135" s="42"/>
      <c r="L135" s="42"/>
      <c r="M135" s="42"/>
      <c r="N135" s="45" t="s">
        <v>71</v>
      </c>
      <c r="O135" s="685" t="str">
        <f>IF('確認(4面追加)'!O417=0,"",'確認(4面追加)'!O417)</f>
        <v/>
      </c>
      <c r="P135" s="685"/>
      <c r="Q135" s="685"/>
      <c r="R135" s="685"/>
      <c r="S135" s="685"/>
      <c r="T135" s="685"/>
      <c r="U135" s="685"/>
      <c r="V135" s="95" t="s">
        <v>98</v>
      </c>
      <c r="W135" s="45" t="s">
        <v>19</v>
      </c>
      <c r="X135" s="45" t="s">
        <v>71</v>
      </c>
      <c r="Y135" s="685" t="str">
        <f>IF('確認(4面追加)'!Y417=0,"",'確認(4面追加)'!Y417)</f>
        <v/>
      </c>
      <c r="Z135" s="685"/>
      <c r="AA135" s="685"/>
      <c r="AB135" s="685"/>
      <c r="AC135" s="685"/>
      <c r="AD135" s="685"/>
      <c r="AE135" s="685"/>
      <c r="AF135" s="95" t="s">
        <v>98</v>
      </c>
      <c r="AG135" s="45" t="s">
        <v>19</v>
      </c>
      <c r="AH135" s="45" t="s">
        <v>71</v>
      </c>
      <c r="AI135" s="685" t="str">
        <f>IF('確認(4面追加)'!AI417=0,"",'確認(4面追加)'!AI417)</f>
        <v/>
      </c>
      <c r="AJ135" s="685"/>
      <c r="AK135" s="685"/>
      <c r="AL135" s="685"/>
      <c r="AM135" s="685"/>
      <c r="AN135" s="685"/>
      <c r="AO135" s="685"/>
      <c r="AP135" s="95" t="s">
        <v>98</v>
      </c>
      <c r="AQ135" s="45" t="s">
        <v>19</v>
      </c>
      <c r="AR135" s="703"/>
      <c r="AS135" s="703"/>
    </row>
    <row r="136" spans="1:45" ht="6" customHeight="1">
      <c r="A136" s="123"/>
      <c r="B136" s="123"/>
      <c r="C136" s="123"/>
      <c r="D136" s="123"/>
      <c r="E136" s="123"/>
      <c r="F136" s="123"/>
      <c r="G136" s="123"/>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row>
    <row r="137" spans="1:45">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row>
    <row r="141" spans="1:45">
      <c r="A141" s="771" t="s">
        <v>1055</v>
      </c>
      <c r="B141" s="771"/>
      <c r="C141" s="771"/>
      <c r="D141" s="771"/>
      <c r="E141" s="771"/>
      <c r="F141" s="771"/>
      <c r="G141" s="771"/>
      <c r="H141" s="771"/>
      <c r="I141" s="771"/>
      <c r="J141" s="771"/>
      <c r="K141" s="771"/>
      <c r="L141" s="771"/>
      <c r="M141" s="771"/>
      <c r="N141" s="771"/>
      <c r="O141" s="771"/>
      <c r="P141" s="771"/>
      <c r="Q141" s="771"/>
      <c r="R141" s="771"/>
      <c r="S141" s="771"/>
      <c r="T141" s="771"/>
      <c r="U141" s="771"/>
      <c r="V141" s="771"/>
      <c r="W141" s="771"/>
      <c r="X141" s="771"/>
      <c r="Y141" s="771"/>
      <c r="Z141" s="771"/>
      <c r="AA141" s="771"/>
      <c r="AB141" s="771"/>
      <c r="AC141" s="771"/>
      <c r="AD141" s="771"/>
      <c r="AE141" s="771"/>
      <c r="AF141" s="771"/>
      <c r="AG141" s="771"/>
      <c r="AH141" s="771"/>
      <c r="AI141" s="771"/>
      <c r="AJ141" s="771"/>
      <c r="AK141" s="771"/>
      <c r="AL141" s="771"/>
      <c r="AM141" s="771"/>
      <c r="AN141" s="771"/>
      <c r="AO141" s="771"/>
      <c r="AP141" s="771"/>
      <c r="AQ141" s="771"/>
      <c r="AR141" s="771"/>
      <c r="AS141" s="771"/>
    </row>
    <row r="142" spans="1:45">
      <c r="A142" s="345" t="s">
        <v>1056</v>
      </c>
      <c r="B142" s="345"/>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c r="Z142" s="345"/>
      <c r="AA142" s="345"/>
      <c r="AB142" s="345"/>
      <c r="AC142" s="345"/>
      <c r="AD142" s="345"/>
      <c r="AE142" s="345"/>
      <c r="AF142" s="345"/>
      <c r="AG142" s="345"/>
      <c r="AH142" s="345"/>
      <c r="AI142" s="345"/>
      <c r="AJ142" s="345"/>
      <c r="AK142" s="345"/>
      <c r="AL142" s="345"/>
      <c r="AM142" s="345"/>
      <c r="AN142" s="345"/>
      <c r="AO142" s="345"/>
      <c r="AP142" s="345"/>
      <c r="AQ142" s="345"/>
      <c r="AR142" s="345"/>
      <c r="AS142" s="345"/>
    </row>
    <row r="143" spans="1:45" ht="6" customHeight="1">
      <c r="A143" s="455"/>
      <c r="B143" s="455"/>
      <c r="C143" s="455"/>
      <c r="D143" s="455"/>
      <c r="E143" s="455"/>
      <c r="F143" s="455"/>
      <c r="G143" s="455"/>
      <c r="H143" s="455"/>
      <c r="I143" s="455"/>
      <c r="J143" s="455"/>
      <c r="K143" s="455"/>
      <c r="L143" s="455"/>
      <c r="M143" s="455"/>
      <c r="N143" s="455"/>
      <c r="O143" s="455"/>
      <c r="P143" s="455"/>
      <c r="Q143" s="455"/>
      <c r="R143" s="455"/>
      <c r="S143" s="455"/>
      <c r="T143" s="455"/>
      <c r="U143" s="455"/>
      <c r="V143" s="455"/>
      <c r="W143" s="455"/>
      <c r="X143" s="455"/>
      <c r="Y143" s="455"/>
      <c r="Z143" s="455"/>
      <c r="AA143" s="455"/>
      <c r="AB143" s="455"/>
      <c r="AC143" s="455"/>
      <c r="AD143" s="455"/>
      <c r="AE143" s="455"/>
      <c r="AF143" s="455"/>
      <c r="AG143" s="455"/>
      <c r="AH143" s="455"/>
      <c r="AI143" s="455"/>
      <c r="AJ143" s="455"/>
      <c r="AK143" s="455"/>
      <c r="AL143" s="455"/>
      <c r="AM143" s="455"/>
      <c r="AN143" s="455"/>
      <c r="AO143" s="455"/>
      <c r="AP143" s="455"/>
      <c r="AQ143" s="455"/>
      <c r="AR143" s="455"/>
      <c r="AS143" s="455"/>
    </row>
    <row r="144" spans="1:45" ht="6" customHeight="1">
      <c r="A144" s="345"/>
      <c r="B144" s="345"/>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c r="Z144" s="345"/>
      <c r="AA144" s="345"/>
      <c r="AB144" s="345"/>
      <c r="AC144" s="345"/>
      <c r="AD144" s="345"/>
      <c r="AE144" s="345"/>
      <c r="AF144" s="345"/>
      <c r="AG144" s="345"/>
      <c r="AH144" s="345"/>
      <c r="AI144" s="345"/>
      <c r="AJ144" s="345"/>
      <c r="AK144" s="345"/>
      <c r="AL144" s="345"/>
      <c r="AM144" s="345"/>
      <c r="AN144" s="345"/>
      <c r="AO144" s="345"/>
      <c r="AP144" s="345"/>
      <c r="AQ144" s="345"/>
      <c r="AR144" s="345"/>
      <c r="AS144" s="345"/>
    </row>
    <row r="145" spans="1:45">
      <c r="A145" s="345" t="s">
        <v>1057</v>
      </c>
      <c r="B145" s="345"/>
      <c r="C145" s="345"/>
      <c r="D145" s="345"/>
      <c r="E145" s="345"/>
      <c r="F145" s="345"/>
      <c r="G145" s="345"/>
      <c r="H145" s="345"/>
      <c r="I145" s="345"/>
      <c r="J145" s="771">
        <f>'確認(4面追加)'!J453</f>
        <v>6</v>
      </c>
      <c r="K145" s="771"/>
      <c r="L145" s="771"/>
      <c r="M145" s="771"/>
      <c r="N145" s="771"/>
      <c r="O145" s="345"/>
      <c r="P145" s="345"/>
      <c r="Q145" s="345"/>
      <c r="R145" s="345"/>
      <c r="S145" s="345"/>
      <c r="T145" s="345"/>
      <c r="U145" s="345"/>
      <c r="V145" s="345"/>
      <c r="W145" s="345"/>
      <c r="X145" s="345"/>
      <c r="Y145" s="345"/>
      <c r="Z145" s="345"/>
      <c r="AA145" s="345"/>
      <c r="AB145" s="345"/>
      <c r="AC145" s="345"/>
      <c r="AD145" s="345"/>
      <c r="AE145" s="345"/>
      <c r="AF145" s="345"/>
      <c r="AG145" s="345"/>
      <c r="AH145" s="345"/>
      <c r="AI145" s="345"/>
      <c r="AJ145" s="345"/>
      <c r="AK145" s="345"/>
      <c r="AL145" s="345"/>
      <c r="AM145" s="345"/>
      <c r="AN145" s="345"/>
      <c r="AO145" s="345"/>
      <c r="AP145" s="345"/>
      <c r="AQ145" s="345"/>
      <c r="AR145" s="345"/>
      <c r="AS145" s="345"/>
    </row>
    <row r="146" spans="1:45" ht="6" customHeight="1">
      <c r="A146" s="123"/>
      <c r="B146" s="123"/>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row>
    <row r="147" spans="1:45" ht="6"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row>
    <row r="148" spans="1:45">
      <c r="A148" s="709" t="s">
        <v>2178</v>
      </c>
      <c r="B148" s="709"/>
      <c r="C148" s="709"/>
      <c r="D148" s="709"/>
      <c r="E148" s="709"/>
      <c r="F148" s="709"/>
      <c r="G148" s="709"/>
      <c r="H148" s="709"/>
      <c r="I148" s="709"/>
      <c r="J148" s="42"/>
      <c r="K148" s="42"/>
      <c r="L148" s="42"/>
      <c r="M148" s="42"/>
      <c r="N148" s="45" t="s">
        <v>71</v>
      </c>
      <c r="O148" s="703" t="s">
        <v>119</v>
      </c>
      <c r="P148" s="703"/>
      <c r="Q148" s="703"/>
      <c r="R148" s="703"/>
      <c r="S148" s="703"/>
      <c r="T148" s="703"/>
      <c r="U148" s="703"/>
      <c r="V148" s="703"/>
      <c r="W148" s="45" t="s">
        <v>19</v>
      </c>
      <c r="X148" s="45" t="s">
        <v>71</v>
      </c>
      <c r="Y148" s="703" t="s">
        <v>120</v>
      </c>
      <c r="Z148" s="703"/>
      <c r="AA148" s="703"/>
      <c r="AB148" s="703"/>
      <c r="AC148" s="703"/>
      <c r="AD148" s="703"/>
      <c r="AE148" s="703"/>
      <c r="AF148" s="703"/>
      <c r="AG148" s="45" t="s">
        <v>19</v>
      </c>
      <c r="AH148" s="45" t="s">
        <v>71</v>
      </c>
      <c r="AI148" s="703" t="s">
        <v>121</v>
      </c>
      <c r="AJ148" s="703"/>
      <c r="AK148" s="703"/>
      <c r="AL148" s="703"/>
      <c r="AM148" s="703"/>
      <c r="AN148" s="703"/>
      <c r="AO148" s="703"/>
      <c r="AP148" s="703"/>
      <c r="AQ148" s="45" t="s">
        <v>19</v>
      </c>
      <c r="AR148" s="39"/>
      <c r="AS148" s="39"/>
    </row>
    <row r="149" spans="1:45">
      <c r="A149" s="42"/>
      <c r="B149" s="709" t="s">
        <v>171</v>
      </c>
      <c r="C149" s="709"/>
      <c r="D149" s="709"/>
      <c r="E149" s="709"/>
      <c r="F149" s="709"/>
      <c r="G149" s="45" t="s">
        <v>71</v>
      </c>
      <c r="H149" s="689" t="s">
        <v>172</v>
      </c>
      <c r="I149" s="689"/>
      <c r="J149" s="689" t="s">
        <v>4</v>
      </c>
      <c r="K149" s="689"/>
      <c r="L149" s="690" t="s">
        <v>173</v>
      </c>
      <c r="M149" s="690"/>
      <c r="N149" s="45" t="s">
        <v>71</v>
      </c>
      <c r="O149" s="686"/>
      <c r="P149" s="686"/>
      <c r="Q149" s="686"/>
      <c r="R149" s="686"/>
      <c r="S149" s="686"/>
      <c r="T149" s="686"/>
      <c r="U149" s="686"/>
      <c r="V149" s="95" t="s">
        <v>98</v>
      </c>
      <c r="W149" s="45" t="s">
        <v>19</v>
      </c>
      <c r="X149" s="45" t="s">
        <v>71</v>
      </c>
      <c r="Y149" s="686"/>
      <c r="Z149" s="686"/>
      <c r="AA149" s="686"/>
      <c r="AB149" s="686"/>
      <c r="AC149" s="686"/>
      <c r="AD149" s="686"/>
      <c r="AE149" s="686"/>
      <c r="AF149" s="95" t="s">
        <v>98</v>
      </c>
      <c r="AG149" s="45" t="s">
        <v>19</v>
      </c>
      <c r="AH149" s="45" t="s">
        <v>71</v>
      </c>
      <c r="AI149" s="685" t="str">
        <f>IF(O149+Y149=0,"",O149+Y149)</f>
        <v/>
      </c>
      <c r="AJ149" s="685"/>
      <c r="AK149" s="685"/>
      <c r="AL149" s="685"/>
      <c r="AM149" s="685"/>
      <c r="AN149" s="685"/>
      <c r="AO149" s="685"/>
      <c r="AP149" s="95" t="s">
        <v>98</v>
      </c>
      <c r="AQ149" s="45" t="s">
        <v>19</v>
      </c>
      <c r="AR149" s="703"/>
      <c r="AS149" s="703"/>
    </row>
    <row r="150" spans="1:45">
      <c r="A150" s="42"/>
      <c r="B150" s="42"/>
      <c r="C150" s="42"/>
      <c r="D150" s="42"/>
      <c r="E150" s="42"/>
      <c r="F150" s="42"/>
      <c r="G150" s="45" t="s">
        <v>71</v>
      </c>
      <c r="H150" s="689" t="s">
        <v>172</v>
      </c>
      <c r="I150" s="689"/>
      <c r="J150" s="689" t="s">
        <v>4</v>
      </c>
      <c r="K150" s="689"/>
      <c r="L150" s="690" t="s">
        <v>173</v>
      </c>
      <c r="M150" s="690"/>
      <c r="N150" s="45" t="s">
        <v>71</v>
      </c>
      <c r="O150" s="686"/>
      <c r="P150" s="686"/>
      <c r="Q150" s="686"/>
      <c r="R150" s="686"/>
      <c r="S150" s="686"/>
      <c r="T150" s="686"/>
      <c r="U150" s="686"/>
      <c r="V150" s="95" t="s">
        <v>98</v>
      </c>
      <c r="W150" s="45" t="s">
        <v>19</v>
      </c>
      <c r="X150" s="45" t="s">
        <v>71</v>
      </c>
      <c r="Y150" s="686"/>
      <c r="Z150" s="686"/>
      <c r="AA150" s="686"/>
      <c r="AB150" s="686"/>
      <c r="AC150" s="686"/>
      <c r="AD150" s="686"/>
      <c r="AE150" s="686"/>
      <c r="AF150" s="95" t="s">
        <v>98</v>
      </c>
      <c r="AG150" s="45" t="s">
        <v>19</v>
      </c>
      <c r="AH150" s="45" t="s">
        <v>71</v>
      </c>
      <c r="AI150" s="685" t="str">
        <f t="shared" ref="AI150:AI168" si="4">IF(O150+Y150=0,"",O150+Y150)</f>
        <v/>
      </c>
      <c r="AJ150" s="685"/>
      <c r="AK150" s="685"/>
      <c r="AL150" s="685"/>
      <c r="AM150" s="685"/>
      <c r="AN150" s="685"/>
      <c r="AO150" s="685"/>
      <c r="AP150" s="95" t="s">
        <v>98</v>
      </c>
      <c r="AQ150" s="45" t="s">
        <v>19</v>
      </c>
      <c r="AR150" s="703"/>
      <c r="AS150" s="703"/>
    </row>
    <row r="151" spans="1:45">
      <c r="A151" s="42"/>
      <c r="B151" s="42"/>
      <c r="C151" s="42"/>
      <c r="D151" s="42"/>
      <c r="E151" s="42"/>
      <c r="F151" s="42"/>
      <c r="G151" s="45" t="s">
        <v>71</v>
      </c>
      <c r="H151" s="689" t="s">
        <v>172</v>
      </c>
      <c r="I151" s="689"/>
      <c r="J151" s="689" t="s">
        <v>4</v>
      </c>
      <c r="K151" s="689"/>
      <c r="L151" s="690" t="s">
        <v>173</v>
      </c>
      <c r="M151" s="690"/>
      <c r="N151" s="45" t="s">
        <v>71</v>
      </c>
      <c r="O151" s="686"/>
      <c r="P151" s="686"/>
      <c r="Q151" s="686"/>
      <c r="R151" s="686"/>
      <c r="S151" s="686"/>
      <c r="T151" s="686"/>
      <c r="U151" s="686"/>
      <c r="V151" s="95" t="s">
        <v>98</v>
      </c>
      <c r="W151" s="45" t="s">
        <v>19</v>
      </c>
      <c r="X151" s="45" t="s">
        <v>71</v>
      </c>
      <c r="Y151" s="686"/>
      <c r="Z151" s="686"/>
      <c r="AA151" s="686"/>
      <c r="AB151" s="686"/>
      <c r="AC151" s="686"/>
      <c r="AD151" s="686"/>
      <c r="AE151" s="686"/>
      <c r="AF151" s="95" t="s">
        <v>98</v>
      </c>
      <c r="AG151" s="45" t="s">
        <v>19</v>
      </c>
      <c r="AH151" s="45" t="s">
        <v>71</v>
      </c>
      <c r="AI151" s="685" t="str">
        <f t="shared" si="4"/>
        <v/>
      </c>
      <c r="AJ151" s="685"/>
      <c r="AK151" s="685"/>
      <c r="AL151" s="685"/>
      <c r="AM151" s="685"/>
      <c r="AN151" s="685"/>
      <c r="AO151" s="685"/>
      <c r="AP151" s="95" t="s">
        <v>98</v>
      </c>
      <c r="AQ151" s="45" t="s">
        <v>19</v>
      </c>
      <c r="AR151" s="703"/>
      <c r="AS151" s="703"/>
    </row>
    <row r="152" spans="1:45">
      <c r="A152" s="42"/>
      <c r="B152" s="42"/>
      <c r="C152" s="42"/>
      <c r="D152" s="42"/>
      <c r="E152" s="42"/>
      <c r="F152" s="42"/>
      <c r="G152" s="45" t="s">
        <v>71</v>
      </c>
      <c r="H152" s="689" t="s">
        <v>172</v>
      </c>
      <c r="I152" s="689"/>
      <c r="J152" s="689" t="s">
        <v>4</v>
      </c>
      <c r="K152" s="689"/>
      <c r="L152" s="690" t="s">
        <v>173</v>
      </c>
      <c r="M152" s="690"/>
      <c r="N152" s="45" t="s">
        <v>71</v>
      </c>
      <c r="O152" s="686"/>
      <c r="P152" s="686"/>
      <c r="Q152" s="686"/>
      <c r="R152" s="686"/>
      <c r="S152" s="686"/>
      <c r="T152" s="686"/>
      <c r="U152" s="686"/>
      <c r="V152" s="95" t="s">
        <v>98</v>
      </c>
      <c r="W152" s="45" t="s">
        <v>19</v>
      </c>
      <c r="X152" s="45" t="s">
        <v>71</v>
      </c>
      <c r="Y152" s="686"/>
      <c r="Z152" s="686"/>
      <c r="AA152" s="686"/>
      <c r="AB152" s="686"/>
      <c r="AC152" s="686"/>
      <c r="AD152" s="686"/>
      <c r="AE152" s="686"/>
      <c r="AF152" s="95" t="s">
        <v>98</v>
      </c>
      <c r="AG152" s="45" t="s">
        <v>19</v>
      </c>
      <c r="AH152" s="45" t="s">
        <v>71</v>
      </c>
      <c r="AI152" s="685" t="str">
        <f t="shared" si="4"/>
        <v/>
      </c>
      <c r="AJ152" s="685"/>
      <c r="AK152" s="685"/>
      <c r="AL152" s="685"/>
      <c r="AM152" s="685"/>
      <c r="AN152" s="685"/>
      <c r="AO152" s="685"/>
      <c r="AP152" s="95" t="s">
        <v>98</v>
      </c>
      <c r="AQ152" s="45" t="s">
        <v>19</v>
      </c>
      <c r="AR152" s="703"/>
      <c r="AS152" s="703"/>
    </row>
    <row r="153" spans="1:45">
      <c r="A153" s="42"/>
      <c r="B153" s="42"/>
      <c r="C153" s="42"/>
      <c r="D153" s="42"/>
      <c r="E153" s="42"/>
      <c r="F153" s="42"/>
      <c r="G153" s="45" t="s">
        <v>71</v>
      </c>
      <c r="H153" s="689" t="s">
        <v>172</v>
      </c>
      <c r="I153" s="689"/>
      <c r="J153" s="689" t="s">
        <v>4</v>
      </c>
      <c r="K153" s="689"/>
      <c r="L153" s="690" t="s">
        <v>173</v>
      </c>
      <c r="M153" s="690"/>
      <c r="N153" s="45" t="s">
        <v>71</v>
      </c>
      <c r="O153" s="686"/>
      <c r="P153" s="686"/>
      <c r="Q153" s="686"/>
      <c r="R153" s="686"/>
      <c r="S153" s="686"/>
      <c r="T153" s="686"/>
      <c r="U153" s="686"/>
      <c r="V153" s="95" t="s">
        <v>98</v>
      </c>
      <c r="W153" s="45" t="s">
        <v>19</v>
      </c>
      <c r="X153" s="45" t="s">
        <v>71</v>
      </c>
      <c r="Y153" s="686"/>
      <c r="Z153" s="686"/>
      <c r="AA153" s="686"/>
      <c r="AB153" s="686"/>
      <c r="AC153" s="686"/>
      <c r="AD153" s="686"/>
      <c r="AE153" s="686"/>
      <c r="AF153" s="95" t="s">
        <v>98</v>
      </c>
      <c r="AG153" s="45" t="s">
        <v>19</v>
      </c>
      <c r="AH153" s="45" t="s">
        <v>71</v>
      </c>
      <c r="AI153" s="685" t="str">
        <f t="shared" si="4"/>
        <v/>
      </c>
      <c r="AJ153" s="685"/>
      <c r="AK153" s="685"/>
      <c r="AL153" s="685"/>
      <c r="AM153" s="685"/>
      <c r="AN153" s="685"/>
      <c r="AO153" s="685"/>
      <c r="AP153" s="95" t="s">
        <v>98</v>
      </c>
      <c r="AQ153" s="45" t="s">
        <v>19</v>
      </c>
      <c r="AR153" s="703"/>
      <c r="AS153" s="703"/>
    </row>
    <row r="154" spans="1:45">
      <c r="A154" s="42"/>
      <c r="B154" s="42"/>
      <c r="C154" s="42"/>
      <c r="D154" s="42"/>
      <c r="E154" s="42"/>
      <c r="F154" s="42"/>
      <c r="G154" s="45" t="s">
        <v>71</v>
      </c>
      <c r="H154" s="689" t="s">
        <v>172</v>
      </c>
      <c r="I154" s="689"/>
      <c r="J154" s="689" t="s">
        <v>4</v>
      </c>
      <c r="K154" s="689"/>
      <c r="L154" s="690" t="s">
        <v>173</v>
      </c>
      <c r="M154" s="690"/>
      <c r="N154" s="45" t="s">
        <v>71</v>
      </c>
      <c r="O154" s="686"/>
      <c r="P154" s="686"/>
      <c r="Q154" s="686"/>
      <c r="R154" s="686"/>
      <c r="S154" s="686"/>
      <c r="T154" s="686"/>
      <c r="U154" s="686"/>
      <c r="V154" s="95" t="s">
        <v>98</v>
      </c>
      <c r="W154" s="45" t="s">
        <v>19</v>
      </c>
      <c r="X154" s="45" t="s">
        <v>71</v>
      </c>
      <c r="Y154" s="686"/>
      <c r="Z154" s="686"/>
      <c r="AA154" s="686"/>
      <c r="AB154" s="686"/>
      <c r="AC154" s="686"/>
      <c r="AD154" s="686"/>
      <c r="AE154" s="686"/>
      <c r="AF154" s="95" t="s">
        <v>98</v>
      </c>
      <c r="AG154" s="45" t="s">
        <v>19</v>
      </c>
      <c r="AH154" s="45" t="s">
        <v>71</v>
      </c>
      <c r="AI154" s="685" t="str">
        <f t="shared" si="4"/>
        <v/>
      </c>
      <c r="AJ154" s="685"/>
      <c r="AK154" s="685"/>
      <c r="AL154" s="685"/>
      <c r="AM154" s="685"/>
      <c r="AN154" s="685"/>
      <c r="AO154" s="685"/>
      <c r="AP154" s="95" t="s">
        <v>98</v>
      </c>
      <c r="AQ154" s="45" t="s">
        <v>19</v>
      </c>
      <c r="AR154" s="703"/>
      <c r="AS154" s="703"/>
    </row>
    <row r="155" spans="1:45">
      <c r="A155" s="42"/>
      <c r="B155" s="42"/>
      <c r="C155" s="42"/>
      <c r="D155" s="42"/>
      <c r="E155" s="42"/>
      <c r="F155" s="42"/>
      <c r="G155" s="45" t="s">
        <v>71</v>
      </c>
      <c r="H155" s="689" t="s">
        <v>172</v>
      </c>
      <c r="I155" s="689"/>
      <c r="J155" s="689" t="s">
        <v>4</v>
      </c>
      <c r="K155" s="689"/>
      <c r="L155" s="690" t="s">
        <v>173</v>
      </c>
      <c r="M155" s="690"/>
      <c r="N155" s="45" t="s">
        <v>71</v>
      </c>
      <c r="O155" s="686"/>
      <c r="P155" s="686"/>
      <c r="Q155" s="686"/>
      <c r="R155" s="686"/>
      <c r="S155" s="686"/>
      <c r="T155" s="686"/>
      <c r="U155" s="686"/>
      <c r="V155" s="95" t="s">
        <v>98</v>
      </c>
      <c r="W155" s="45" t="s">
        <v>19</v>
      </c>
      <c r="X155" s="45" t="s">
        <v>71</v>
      </c>
      <c r="Y155" s="686"/>
      <c r="Z155" s="686"/>
      <c r="AA155" s="686"/>
      <c r="AB155" s="686"/>
      <c r="AC155" s="686"/>
      <c r="AD155" s="686"/>
      <c r="AE155" s="686"/>
      <c r="AF155" s="95" t="s">
        <v>98</v>
      </c>
      <c r="AG155" s="45" t="s">
        <v>19</v>
      </c>
      <c r="AH155" s="45" t="s">
        <v>71</v>
      </c>
      <c r="AI155" s="685" t="str">
        <f t="shared" si="4"/>
        <v/>
      </c>
      <c r="AJ155" s="685"/>
      <c r="AK155" s="685"/>
      <c r="AL155" s="685"/>
      <c r="AM155" s="685"/>
      <c r="AN155" s="685"/>
      <c r="AO155" s="685"/>
      <c r="AP155" s="95" t="s">
        <v>98</v>
      </c>
      <c r="AQ155" s="45" t="s">
        <v>19</v>
      </c>
      <c r="AR155" s="703"/>
      <c r="AS155" s="703"/>
    </row>
    <row r="156" spans="1:45">
      <c r="A156" s="42"/>
      <c r="B156" s="42"/>
      <c r="C156" s="42"/>
      <c r="D156" s="42"/>
      <c r="E156" s="42"/>
      <c r="F156" s="42"/>
      <c r="G156" s="45" t="s">
        <v>71</v>
      </c>
      <c r="H156" s="689" t="s">
        <v>172</v>
      </c>
      <c r="I156" s="689"/>
      <c r="J156" s="689" t="s">
        <v>4</v>
      </c>
      <c r="K156" s="689"/>
      <c r="L156" s="690" t="s">
        <v>173</v>
      </c>
      <c r="M156" s="690"/>
      <c r="N156" s="45" t="s">
        <v>71</v>
      </c>
      <c r="O156" s="686"/>
      <c r="P156" s="686"/>
      <c r="Q156" s="686"/>
      <c r="R156" s="686"/>
      <c r="S156" s="686"/>
      <c r="T156" s="686"/>
      <c r="U156" s="686"/>
      <c r="V156" s="95" t="s">
        <v>98</v>
      </c>
      <c r="W156" s="45" t="s">
        <v>19</v>
      </c>
      <c r="X156" s="45" t="s">
        <v>71</v>
      </c>
      <c r="Y156" s="686"/>
      <c r="Z156" s="686"/>
      <c r="AA156" s="686"/>
      <c r="AB156" s="686"/>
      <c r="AC156" s="686"/>
      <c r="AD156" s="686"/>
      <c r="AE156" s="686"/>
      <c r="AF156" s="95" t="s">
        <v>98</v>
      </c>
      <c r="AG156" s="45" t="s">
        <v>19</v>
      </c>
      <c r="AH156" s="45" t="s">
        <v>71</v>
      </c>
      <c r="AI156" s="685" t="str">
        <f t="shared" si="4"/>
        <v/>
      </c>
      <c r="AJ156" s="685"/>
      <c r="AK156" s="685"/>
      <c r="AL156" s="685"/>
      <c r="AM156" s="685"/>
      <c r="AN156" s="685"/>
      <c r="AO156" s="685"/>
      <c r="AP156" s="95" t="s">
        <v>98</v>
      </c>
      <c r="AQ156" s="45" t="s">
        <v>19</v>
      </c>
      <c r="AR156" s="703"/>
      <c r="AS156" s="703"/>
    </row>
    <row r="157" spans="1:45">
      <c r="A157" s="42"/>
      <c r="B157" s="42"/>
      <c r="C157" s="42"/>
      <c r="D157" s="42"/>
      <c r="E157" s="42"/>
      <c r="F157" s="42"/>
      <c r="G157" s="45" t="s">
        <v>71</v>
      </c>
      <c r="H157" s="689" t="s">
        <v>172</v>
      </c>
      <c r="I157" s="689"/>
      <c r="J157" s="689" t="s">
        <v>4</v>
      </c>
      <c r="K157" s="689"/>
      <c r="L157" s="690" t="s">
        <v>173</v>
      </c>
      <c r="M157" s="690"/>
      <c r="N157" s="45" t="s">
        <v>71</v>
      </c>
      <c r="O157" s="686"/>
      <c r="P157" s="686"/>
      <c r="Q157" s="686"/>
      <c r="R157" s="686"/>
      <c r="S157" s="686"/>
      <c r="T157" s="686"/>
      <c r="U157" s="686"/>
      <c r="V157" s="95" t="s">
        <v>98</v>
      </c>
      <c r="W157" s="45" t="s">
        <v>19</v>
      </c>
      <c r="X157" s="45" t="s">
        <v>71</v>
      </c>
      <c r="Y157" s="686"/>
      <c r="Z157" s="686"/>
      <c r="AA157" s="686"/>
      <c r="AB157" s="686"/>
      <c r="AC157" s="686"/>
      <c r="AD157" s="686"/>
      <c r="AE157" s="686"/>
      <c r="AF157" s="95" t="s">
        <v>98</v>
      </c>
      <c r="AG157" s="45" t="s">
        <v>19</v>
      </c>
      <c r="AH157" s="45" t="s">
        <v>71</v>
      </c>
      <c r="AI157" s="685" t="str">
        <f t="shared" si="4"/>
        <v/>
      </c>
      <c r="AJ157" s="685"/>
      <c r="AK157" s="685"/>
      <c r="AL157" s="685"/>
      <c r="AM157" s="685"/>
      <c r="AN157" s="685"/>
      <c r="AO157" s="685"/>
      <c r="AP157" s="95" t="s">
        <v>98</v>
      </c>
      <c r="AQ157" s="45" t="s">
        <v>19</v>
      </c>
      <c r="AR157" s="703"/>
      <c r="AS157" s="703"/>
    </row>
    <row r="158" spans="1:45">
      <c r="A158" s="42"/>
      <c r="B158" s="42"/>
      <c r="C158" s="42"/>
      <c r="D158" s="42"/>
      <c r="E158" s="42"/>
      <c r="F158" s="42"/>
      <c r="G158" s="45" t="s">
        <v>71</v>
      </c>
      <c r="H158" s="689" t="s">
        <v>172</v>
      </c>
      <c r="I158" s="689"/>
      <c r="J158" s="689" t="s">
        <v>4</v>
      </c>
      <c r="K158" s="689"/>
      <c r="L158" s="690" t="s">
        <v>173</v>
      </c>
      <c r="M158" s="690"/>
      <c r="N158" s="45" t="s">
        <v>71</v>
      </c>
      <c r="O158" s="686"/>
      <c r="P158" s="686"/>
      <c r="Q158" s="686"/>
      <c r="R158" s="686"/>
      <c r="S158" s="686"/>
      <c r="T158" s="686"/>
      <c r="U158" s="686"/>
      <c r="V158" s="95" t="s">
        <v>98</v>
      </c>
      <c r="W158" s="45" t="s">
        <v>19</v>
      </c>
      <c r="X158" s="45" t="s">
        <v>71</v>
      </c>
      <c r="Y158" s="686"/>
      <c r="Z158" s="686"/>
      <c r="AA158" s="686"/>
      <c r="AB158" s="686"/>
      <c r="AC158" s="686"/>
      <c r="AD158" s="686"/>
      <c r="AE158" s="686"/>
      <c r="AF158" s="95" t="s">
        <v>98</v>
      </c>
      <c r="AG158" s="45" t="s">
        <v>19</v>
      </c>
      <c r="AH158" s="45" t="s">
        <v>71</v>
      </c>
      <c r="AI158" s="685" t="str">
        <f t="shared" si="4"/>
        <v/>
      </c>
      <c r="AJ158" s="685"/>
      <c r="AK158" s="685"/>
      <c r="AL158" s="685"/>
      <c r="AM158" s="685"/>
      <c r="AN158" s="685"/>
      <c r="AO158" s="685"/>
      <c r="AP158" s="95" t="s">
        <v>98</v>
      </c>
      <c r="AQ158" s="45" t="s">
        <v>19</v>
      </c>
      <c r="AR158" s="703"/>
      <c r="AS158" s="703"/>
    </row>
    <row r="159" spans="1:45">
      <c r="A159" s="42"/>
      <c r="B159" s="42"/>
      <c r="C159" s="42"/>
      <c r="D159" s="42"/>
      <c r="E159" s="42"/>
      <c r="F159" s="42"/>
      <c r="G159" s="45" t="s">
        <v>71</v>
      </c>
      <c r="H159" s="689" t="s">
        <v>172</v>
      </c>
      <c r="I159" s="689"/>
      <c r="J159" s="689" t="s">
        <v>4</v>
      </c>
      <c r="K159" s="689"/>
      <c r="L159" s="690" t="s">
        <v>173</v>
      </c>
      <c r="M159" s="690"/>
      <c r="N159" s="45" t="s">
        <v>71</v>
      </c>
      <c r="O159" s="686"/>
      <c r="P159" s="686"/>
      <c r="Q159" s="686"/>
      <c r="R159" s="686"/>
      <c r="S159" s="686"/>
      <c r="T159" s="686"/>
      <c r="U159" s="686"/>
      <c r="V159" s="95" t="s">
        <v>98</v>
      </c>
      <c r="W159" s="45" t="s">
        <v>19</v>
      </c>
      <c r="X159" s="45" t="s">
        <v>71</v>
      </c>
      <c r="Y159" s="686"/>
      <c r="Z159" s="686"/>
      <c r="AA159" s="686"/>
      <c r="AB159" s="686"/>
      <c r="AC159" s="686"/>
      <c r="AD159" s="686"/>
      <c r="AE159" s="686"/>
      <c r="AF159" s="95" t="s">
        <v>98</v>
      </c>
      <c r="AG159" s="45" t="s">
        <v>19</v>
      </c>
      <c r="AH159" s="45" t="s">
        <v>71</v>
      </c>
      <c r="AI159" s="685" t="str">
        <f t="shared" si="4"/>
        <v/>
      </c>
      <c r="AJ159" s="685"/>
      <c r="AK159" s="685"/>
      <c r="AL159" s="685"/>
      <c r="AM159" s="685"/>
      <c r="AN159" s="685"/>
      <c r="AO159" s="685"/>
      <c r="AP159" s="95" t="s">
        <v>98</v>
      </c>
      <c r="AQ159" s="45" t="s">
        <v>19</v>
      </c>
      <c r="AR159" s="703"/>
      <c r="AS159" s="703"/>
    </row>
    <row r="160" spans="1:45">
      <c r="A160" s="42"/>
      <c r="B160" s="42"/>
      <c r="C160" s="42"/>
      <c r="D160" s="42"/>
      <c r="E160" s="42"/>
      <c r="F160" s="42"/>
      <c r="G160" s="45" t="s">
        <v>71</v>
      </c>
      <c r="H160" s="689" t="s">
        <v>172</v>
      </c>
      <c r="I160" s="689"/>
      <c r="J160" s="689" t="s">
        <v>4</v>
      </c>
      <c r="K160" s="689"/>
      <c r="L160" s="690" t="s">
        <v>173</v>
      </c>
      <c r="M160" s="690"/>
      <c r="N160" s="45" t="s">
        <v>71</v>
      </c>
      <c r="O160" s="686"/>
      <c r="P160" s="686"/>
      <c r="Q160" s="686"/>
      <c r="R160" s="686"/>
      <c r="S160" s="686"/>
      <c r="T160" s="686"/>
      <c r="U160" s="686"/>
      <c r="V160" s="95" t="s">
        <v>98</v>
      </c>
      <c r="W160" s="45" t="s">
        <v>19</v>
      </c>
      <c r="X160" s="45" t="s">
        <v>71</v>
      </c>
      <c r="Y160" s="686"/>
      <c r="Z160" s="686"/>
      <c r="AA160" s="686"/>
      <c r="AB160" s="686"/>
      <c r="AC160" s="686"/>
      <c r="AD160" s="686"/>
      <c r="AE160" s="686"/>
      <c r="AF160" s="95" t="s">
        <v>98</v>
      </c>
      <c r="AG160" s="45" t="s">
        <v>19</v>
      </c>
      <c r="AH160" s="45" t="s">
        <v>71</v>
      </c>
      <c r="AI160" s="685" t="str">
        <f t="shared" si="4"/>
        <v/>
      </c>
      <c r="AJ160" s="685"/>
      <c r="AK160" s="685"/>
      <c r="AL160" s="685"/>
      <c r="AM160" s="685"/>
      <c r="AN160" s="685"/>
      <c r="AO160" s="685"/>
      <c r="AP160" s="95" t="s">
        <v>98</v>
      </c>
      <c r="AQ160" s="45" t="s">
        <v>19</v>
      </c>
      <c r="AR160" s="703"/>
      <c r="AS160" s="703"/>
    </row>
    <row r="161" spans="1:45">
      <c r="A161" s="42"/>
      <c r="B161" s="42"/>
      <c r="C161" s="42"/>
      <c r="D161" s="42"/>
      <c r="E161" s="42"/>
      <c r="F161" s="42"/>
      <c r="G161" s="45" t="s">
        <v>71</v>
      </c>
      <c r="H161" s="689" t="s">
        <v>172</v>
      </c>
      <c r="I161" s="689"/>
      <c r="J161" s="689" t="s">
        <v>4</v>
      </c>
      <c r="K161" s="689"/>
      <c r="L161" s="690" t="s">
        <v>173</v>
      </c>
      <c r="M161" s="690"/>
      <c r="N161" s="45" t="s">
        <v>71</v>
      </c>
      <c r="O161" s="686"/>
      <c r="P161" s="686"/>
      <c r="Q161" s="686"/>
      <c r="R161" s="686"/>
      <c r="S161" s="686"/>
      <c r="T161" s="686"/>
      <c r="U161" s="686"/>
      <c r="V161" s="95" t="s">
        <v>98</v>
      </c>
      <c r="W161" s="45" t="s">
        <v>19</v>
      </c>
      <c r="X161" s="45" t="s">
        <v>71</v>
      </c>
      <c r="Y161" s="686"/>
      <c r="Z161" s="686"/>
      <c r="AA161" s="686"/>
      <c r="AB161" s="686"/>
      <c r="AC161" s="686"/>
      <c r="AD161" s="686"/>
      <c r="AE161" s="686"/>
      <c r="AF161" s="95" t="s">
        <v>98</v>
      </c>
      <c r="AG161" s="45" t="s">
        <v>19</v>
      </c>
      <c r="AH161" s="45" t="s">
        <v>71</v>
      </c>
      <c r="AI161" s="685" t="str">
        <f t="shared" si="4"/>
        <v/>
      </c>
      <c r="AJ161" s="685"/>
      <c r="AK161" s="685"/>
      <c r="AL161" s="685"/>
      <c r="AM161" s="685"/>
      <c r="AN161" s="685"/>
      <c r="AO161" s="685"/>
      <c r="AP161" s="95" t="s">
        <v>98</v>
      </c>
      <c r="AQ161" s="45" t="s">
        <v>19</v>
      </c>
      <c r="AR161" s="703"/>
      <c r="AS161" s="703"/>
    </row>
    <row r="162" spans="1:45">
      <c r="A162" s="42"/>
      <c r="B162" s="42"/>
      <c r="C162" s="42"/>
      <c r="D162" s="42"/>
      <c r="E162" s="42"/>
      <c r="F162" s="42"/>
      <c r="G162" s="45" t="s">
        <v>71</v>
      </c>
      <c r="H162" s="689" t="s">
        <v>172</v>
      </c>
      <c r="I162" s="689"/>
      <c r="J162" s="689" t="s">
        <v>4</v>
      </c>
      <c r="K162" s="689"/>
      <c r="L162" s="690" t="s">
        <v>173</v>
      </c>
      <c r="M162" s="690"/>
      <c r="N162" s="45" t="s">
        <v>71</v>
      </c>
      <c r="O162" s="686"/>
      <c r="P162" s="686"/>
      <c r="Q162" s="686"/>
      <c r="R162" s="686"/>
      <c r="S162" s="686"/>
      <c r="T162" s="686"/>
      <c r="U162" s="686"/>
      <c r="V162" s="95" t="s">
        <v>98</v>
      </c>
      <c r="W162" s="45" t="s">
        <v>19</v>
      </c>
      <c r="X162" s="45" t="s">
        <v>71</v>
      </c>
      <c r="Y162" s="686"/>
      <c r="Z162" s="686"/>
      <c r="AA162" s="686"/>
      <c r="AB162" s="686"/>
      <c r="AC162" s="686"/>
      <c r="AD162" s="686"/>
      <c r="AE162" s="686"/>
      <c r="AF162" s="95" t="s">
        <v>98</v>
      </c>
      <c r="AG162" s="45" t="s">
        <v>19</v>
      </c>
      <c r="AH162" s="45" t="s">
        <v>71</v>
      </c>
      <c r="AI162" s="685" t="str">
        <f t="shared" si="4"/>
        <v/>
      </c>
      <c r="AJ162" s="685"/>
      <c r="AK162" s="685"/>
      <c r="AL162" s="685"/>
      <c r="AM162" s="685"/>
      <c r="AN162" s="685"/>
      <c r="AO162" s="685"/>
      <c r="AP162" s="95" t="s">
        <v>98</v>
      </c>
      <c r="AQ162" s="45" t="s">
        <v>19</v>
      </c>
      <c r="AR162" s="703"/>
      <c r="AS162" s="703"/>
    </row>
    <row r="163" spans="1:45">
      <c r="A163" s="42"/>
      <c r="B163" s="42"/>
      <c r="C163" s="42"/>
      <c r="D163" s="42"/>
      <c r="E163" s="42"/>
      <c r="F163" s="42"/>
      <c r="G163" s="45" t="s">
        <v>71</v>
      </c>
      <c r="H163" s="689" t="s">
        <v>172</v>
      </c>
      <c r="I163" s="689"/>
      <c r="J163" s="689" t="s">
        <v>4</v>
      </c>
      <c r="K163" s="689"/>
      <c r="L163" s="690" t="s">
        <v>173</v>
      </c>
      <c r="M163" s="690"/>
      <c r="N163" s="45" t="s">
        <v>71</v>
      </c>
      <c r="O163" s="686"/>
      <c r="P163" s="686"/>
      <c r="Q163" s="686"/>
      <c r="R163" s="686"/>
      <c r="S163" s="686"/>
      <c r="T163" s="686"/>
      <c r="U163" s="686"/>
      <c r="V163" s="95" t="s">
        <v>98</v>
      </c>
      <c r="W163" s="45" t="s">
        <v>19</v>
      </c>
      <c r="X163" s="45" t="s">
        <v>71</v>
      </c>
      <c r="Y163" s="686"/>
      <c r="Z163" s="686"/>
      <c r="AA163" s="686"/>
      <c r="AB163" s="686"/>
      <c r="AC163" s="686"/>
      <c r="AD163" s="686"/>
      <c r="AE163" s="686"/>
      <c r="AF163" s="95" t="s">
        <v>98</v>
      </c>
      <c r="AG163" s="45" t="s">
        <v>19</v>
      </c>
      <c r="AH163" s="45" t="s">
        <v>71</v>
      </c>
      <c r="AI163" s="685" t="str">
        <f t="shared" si="4"/>
        <v/>
      </c>
      <c r="AJ163" s="685"/>
      <c r="AK163" s="685"/>
      <c r="AL163" s="685"/>
      <c r="AM163" s="685"/>
      <c r="AN163" s="685"/>
      <c r="AO163" s="685"/>
      <c r="AP163" s="95" t="s">
        <v>98</v>
      </c>
      <c r="AQ163" s="45" t="s">
        <v>19</v>
      </c>
      <c r="AR163" s="703"/>
      <c r="AS163" s="703"/>
    </row>
    <row r="164" spans="1:45">
      <c r="A164" s="42"/>
      <c r="B164" s="42"/>
      <c r="C164" s="42"/>
      <c r="D164" s="42"/>
      <c r="E164" s="42"/>
      <c r="F164" s="42"/>
      <c r="G164" s="45" t="s">
        <v>71</v>
      </c>
      <c r="H164" s="689" t="s">
        <v>172</v>
      </c>
      <c r="I164" s="689"/>
      <c r="J164" s="689" t="s">
        <v>4</v>
      </c>
      <c r="K164" s="689"/>
      <c r="L164" s="690" t="s">
        <v>173</v>
      </c>
      <c r="M164" s="690"/>
      <c r="N164" s="45" t="s">
        <v>71</v>
      </c>
      <c r="O164" s="686"/>
      <c r="P164" s="686"/>
      <c r="Q164" s="686"/>
      <c r="R164" s="686"/>
      <c r="S164" s="686"/>
      <c r="T164" s="686"/>
      <c r="U164" s="686"/>
      <c r="V164" s="95" t="s">
        <v>98</v>
      </c>
      <c r="W164" s="45" t="s">
        <v>19</v>
      </c>
      <c r="X164" s="45" t="s">
        <v>71</v>
      </c>
      <c r="Y164" s="686"/>
      <c r="Z164" s="686"/>
      <c r="AA164" s="686"/>
      <c r="AB164" s="686"/>
      <c r="AC164" s="686"/>
      <c r="AD164" s="686"/>
      <c r="AE164" s="686"/>
      <c r="AF164" s="95" t="s">
        <v>98</v>
      </c>
      <c r="AG164" s="45" t="s">
        <v>19</v>
      </c>
      <c r="AH164" s="45" t="s">
        <v>71</v>
      </c>
      <c r="AI164" s="685" t="str">
        <f t="shared" si="4"/>
        <v/>
      </c>
      <c r="AJ164" s="685"/>
      <c r="AK164" s="685"/>
      <c r="AL164" s="685"/>
      <c r="AM164" s="685"/>
      <c r="AN164" s="685"/>
      <c r="AO164" s="685"/>
      <c r="AP164" s="95" t="s">
        <v>98</v>
      </c>
      <c r="AQ164" s="45" t="s">
        <v>19</v>
      </c>
      <c r="AR164" s="703"/>
      <c r="AS164" s="703"/>
    </row>
    <row r="165" spans="1:45">
      <c r="A165" s="42"/>
      <c r="B165" s="42"/>
      <c r="C165" s="42"/>
      <c r="D165" s="42"/>
      <c r="E165" s="42"/>
      <c r="F165" s="42"/>
      <c r="G165" s="45" t="s">
        <v>71</v>
      </c>
      <c r="H165" s="689" t="s">
        <v>172</v>
      </c>
      <c r="I165" s="689"/>
      <c r="J165" s="689" t="s">
        <v>4</v>
      </c>
      <c r="K165" s="689"/>
      <c r="L165" s="690" t="s">
        <v>173</v>
      </c>
      <c r="M165" s="690"/>
      <c r="N165" s="45" t="s">
        <v>71</v>
      </c>
      <c r="O165" s="686"/>
      <c r="P165" s="686"/>
      <c r="Q165" s="686"/>
      <c r="R165" s="686"/>
      <c r="S165" s="686"/>
      <c r="T165" s="686"/>
      <c r="U165" s="686"/>
      <c r="V165" s="95" t="s">
        <v>98</v>
      </c>
      <c r="W165" s="45" t="s">
        <v>19</v>
      </c>
      <c r="X165" s="45" t="s">
        <v>71</v>
      </c>
      <c r="Y165" s="686"/>
      <c r="Z165" s="686"/>
      <c r="AA165" s="686"/>
      <c r="AB165" s="686"/>
      <c r="AC165" s="686"/>
      <c r="AD165" s="686"/>
      <c r="AE165" s="686"/>
      <c r="AF165" s="95" t="s">
        <v>98</v>
      </c>
      <c r="AG165" s="45" t="s">
        <v>19</v>
      </c>
      <c r="AH165" s="45" t="s">
        <v>71</v>
      </c>
      <c r="AI165" s="685" t="str">
        <f t="shared" si="4"/>
        <v/>
      </c>
      <c r="AJ165" s="685"/>
      <c r="AK165" s="685"/>
      <c r="AL165" s="685"/>
      <c r="AM165" s="685"/>
      <c r="AN165" s="685"/>
      <c r="AO165" s="685"/>
      <c r="AP165" s="95" t="s">
        <v>98</v>
      </c>
      <c r="AQ165" s="45" t="s">
        <v>19</v>
      </c>
      <c r="AR165" s="703"/>
      <c r="AS165" s="703"/>
    </row>
    <row r="166" spans="1:45">
      <c r="A166" s="42"/>
      <c r="B166" s="42"/>
      <c r="C166" s="42"/>
      <c r="D166" s="42"/>
      <c r="E166" s="42"/>
      <c r="F166" s="42"/>
      <c r="G166" s="45" t="s">
        <v>71</v>
      </c>
      <c r="H166" s="689" t="s">
        <v>172</v>
      </c>
      <c r="I166" s="689"/>
      <c r="J166" s="689" t="s">
        <v>4</v>
      </c>
      <c r="K166" s="689"/>
      <c r="L166" s="690" t="s">
        <v>173</v>
      </c>
      <c r="M166" s="690"/>
      <c r="N166" s="45" t="s">
        <v>71</v>
      </c>
      <c r="O166" s="686"/>
      <c r="P166" s="686"/>
      <c r="Q166" s="686"/>
      <c r="R166" s="686"/>
      <c r="S166" s="686"/>
      <c r="T166" s="686"/>
      <c r="U166" s="686"/>
      <c r="V166" s="95" t="s">
        <v>98</v>
      </c>
      <c r="W166" s="45" t="s">
        <v>19</v>
      </c>
      <c r="X166" s="45" t="s">
        <v>71</v>
      </c>
      <c r="Y166" s="686"/>
      <c r="Z166" s="686"/>
      <c r="AA166" s="686"/>
      <c r="AB166" s="686"/>
      <c r="AC166" s="686"/>
      <c r="AD166" s="686"/>
      <c r="AE166" s="686"/>
      <c r="AF166" s="95" t="s">
        <v>98</v>
      </c>
      <c r="AG166" s="45" t="s">
        <v>19</v>
      </c>
      <c r="AH166" s="45" t="s">
        <v>71</v>
      </c>
      <c r="AI166" s="685" t="str">
        <f t="shared" si="4"/>
        <v/>
      </c>
      <c r="AJ166" s="685"/>
      <c r="AK166" s="685"/>
      <c r="AL166" s="685"/>
      <c r="AM166" s="685"/>
      <c r="AN166" s="685"/>
      <c r="AO166" s="685"/>
      <c r="AP166" s="95" t="s">
        <v>98</v>
      </c>
      <c r="AQ166" s="45" t="s">
        <v>19</v>
      </c>
      <c r="AR166" s="703"/>
      <c r="AS166" s="703"/>
    </row>
    <row r="167" spans="1:45">
      <c r="A167" s="42"/>
      <c r="B167" s="42"/>
      <c r="C167" s="42"/>
      <c r="D167" s="42"/>
      <c r="E167" s="42"/>
      <c r="F167" s="42"/>
      <c r="G167" s="45" t="s">
        <v>71</v>
      </c>
      <c r="H167" s="689" t="s">
        <v>172</v>
      </c>
      <c r="I167" s="689"/>
      <c r="J167" s="689" t="s">
        <v>4</v>
      </c>
      <c r="K167" s="689"/>
      <c r="L167" s="690" t="s">
        <v>173</v>
      </c>
      <c r="M167" s="690"/>
      <c r="N167" s="45" t="s">
        <v>71</v>
      </c>
      <c r="O167" s="686"/>
      <c r="P167" s="686"/>
      <c r="Q167" s="686"/>
      <c r="R167" s="686"/>
      <c r="S167" s="686"/>
      <c r="T167" s="686"/>
      <c r="U167" s="686"/>
      <c r="V167" s="95" t="s">
        <v>98</v>
      </c>
      <c r="W167" s="45" t="s">
        <v>19</v>
      </c>
      <c r="X167" s="45" t="s">
        <v>71</v>
      </c>
      <c r="Y167" s="686"/>
      <c r="Z167" s="686"/>
      <c r="AA167" s="686"/>
      <c r="AB167" s="686"/>
      <c r="AC167" s="686"/>
      <c r="AD167" s="686"/>
      <c r="AE167" s="686"/>
      <c r="AF167" s="95" t="s">
        <v>98</v>
      </c>
      <c r="AG167" s="45" t="s">
        <v>19</v>
      </c>
      <c r="AH167" s="45" t="s">
        <v>71</v>
      </c>
      <c r="AI167" s="685" t="str">
        <f t="shared" si="4"/>
        <v/>
      </c>
      <c r="AJ167" s="685"/>
      <c r="AK167" s="685"/>
      <c r="AL167" s="685"/>
      <c r="AM167" s="685"/>
      <c r="AN167" s="685"/>
      <c r="AO167" s="685"/>
      <c r="AP167" s="95" t="s">
        <v>98</v>
      </c>
      <c r="AQ167" s="45" t="s">
        <v>19</v>
      </c>
      <c r="AR167" s="703"/>
      <c r="AS167" s="703"/>
    </row>
    <row r="168" spans="1:45">
      <c r="A168" s="42"/>
      <c r="B168" s="42"/>
      <c r="C168" s="42"/>
      <c r="D168" s="42"/>
      <c r="E168" s="42"/>
      <c r="F168" s="42"/>
      <c r="G168" s="45" t="s">
        <v>71</v>
      </c>
      <c r="H168" s="689" t="s">
        <v>172</v>
      </c>
      <c r="I168" s="689"/>
      <c r="J168" s="689"/>
      <c r="K168" s="689"/>
      <c r="L168" s="690" t="s">
        <v>173</v>
      </c>
      <c r="M168" s="690"/>
      <c r="N168" s="45" t="s">
        <v>71</v>
      </c>
      <c r="O168" s="686"/>
      <c r="P168" s="686"/>
      <c r="Q168" s="686"/>
      <c r="R168" s="686"/>
      <c r="S168" s="686"/>
      <c r="T168" s="686"/>
      <c r="U168" s="686"/>
      <c r="V168" s="95" t="s">
        <v>98</v>
      </c>
      <c r="W168" s="45" t="s">
        <v>19</v>
      </c>
      <c r="X168" s="45" t="s">
        <v>71</v>
      </c>
      <c r="Y168" s="686"/>
      <c r="Z168" s="686"/>
      <c r="AA168" s="686"/>
      <c r="AB168" s="686"/>
      <c r="AC168" s="686"/>
      <c r="AD168" s="686"/>
      <c r="AE168" s="686"/>
      <c r="AF168" s="95" t="s">
        <v>98</v>
      </c>
      <c r="AG168" s="45" t="s">
        <v>19</v>
      </c>
      <c r="AH168" s="45" t="s">
        <v>71</v>
      </c>
      <c r="AI168" s="685" t="str">
        <f t="shared" si="4"/>
        <v/>
      </c>
      <c r="AJ168" s="685"/>
      <c r="AK168" s="685"/>
      <c r="AL168" s="685"/>
      <c r="AM168" s="685"/>
      <c r="AN168" s="685"/>
      <c r="AO168" s="685"/>
      <c r="AP168" s="95" t="s">
        <v>98</v>
      </c>
      <c r="AQ168" s="45" t="s">
        <v>19</v>
      </c>
      <c r="AR168" s="703"/>
      <c r="AS168" s="703"/>
    </row>
    <row r="169" spans="1:45">
      <c r="A169" s="42"/>
      <c r="B169" s="709" t="s">
        <v>174</v>
      </c>
      <c r="C169" s="709"/>
      <c r="D169" s="709"/>
      <c r="E169" s="709"/>
      <c r="F169" s="709"/>
      <c r="G169" s="42"/>
      <c r="H169" s="42"/>
      <c r="I169" s="42"/>
      <c r="J169" s="42"/>
      <c r="K169" s="42"/>
      <c r="L169" s="42"/>
      <c r="M169" s="42"/>
      <c r="N169" s="45" t="s">
        <v>71</v>
      </c>
      <c r="O169" s="685" t="str">
        <f>IF('確認(4面追加)'!O529=0,"",'確認(4面追加)'!O529)</f>
        <v/>
      </c>
      <c r="P169" s="685"/>
      <c r="Q169" s="685"/>
      <c r="R169" s="685"/>
      <c r="S169" s="685"/>
      <c r="T169" s="685"/>
      <c r="U169" s="685"/>
      <c r="V169" s="95" t="s">
        <v>98</v>
      </c>
      <c r="W169" s="45" t="s">
        <v>19</v>
      </c>
      <c r="X169" s="45" t="s">
        <v>71</v>
      </c>
      <c r="Y169" s="685" t="str">
        <f>IF('確認(4面追加)'!Y529=0,"",'確認(4面追加)'!Y529)</f>
        <v/>
      </c>
      <c r="Z169" s="685"/>
      <c r="AA169" s="685"/>
      <c r="AB169" s="685"/>
      <c r="AC169" s="685"/>
      <c r="AD169" s="685"/>
      <c r="AE169" s="685"/>
      <c r="AF169" s="95" t="s">
        <v>98</v>
      </c>
      <c r="AG169" s="45" t="s">
        <v>19</v>
      </c>
      <c r="AH169" s="45" t="s">
        <v>71</v>
      </c>
      <c r="AI169" s="685" t="str">
        <f>IF('確認(4面追加)'!AI529=0,"",'確認(4面追加)'!AI529)</f>
        <v/>
      </c>
      <c r="AJ169" s="685"/>
      <c r="AK169" s="685"/>
      <c r="AL169" s="685"/>
      <c r="AM169" s="685"/>
      <c r="AN169" s="685"/>
      <c r="AO169" s="685"/>
      <c r="AP169" s="95" t="s">
        <v>98</v>
      </c>
      <c r="AQ169" s="45" t="s">
        <v>19</v>
      </c>
      <c r="AR169" s="703"/>
      <c r="AS169" s="703"/>
    </row>
    <row r="170" spans="1:45" ht="6" customHeight="1">
      <c r="A170" s="123"/>
      <c r="B170" s="123"/>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row>
    <row r="171" spans="1:45">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row>
    <row r="175" spans="1:45">
      <c r="A175" s="771" t="s">
        <v>1055</v>
      </c>
      <c r="B175" s="771"/>
      <c r="C175" s="771"/>
      <c r="D175" s="771"/>
      <c r="E175" s="771"/>
      <c r="F175" s="771"/>
      <c r="G175" s="771"/>
      <c r="H175" s="771"/>
      <c r="I175" s="771"/>
      <c r="J175" s="771"/>
      <c r="K175" s="771"/>
      <c r="L175" s="771"/>
      <c r="M175" s="771"/>
      <c r="N175" s="771"/>
      <c r="O175" s="771"/>
      <c r="P175" s="771"/>
      <c r="Q175" s="771"/>
      <c r="R175" s="771"/>
      <c r="S175" s="771"/>
      <c r="T175" s="771"/>
      <c r="U175" s="771"/>
      <c r="V175" s="771"/>
      <c r="W175" s="771"/>
      <c r="X175" s="771"/>
      <c r="Y175" s="771"/>
      <c r="Z175" s="771"/>
      <c r="AA175" s="771"/>
      <c r="AB175" s="771"/>
      <c r="AC175" s="771"/>
      <c r="AD175" s="771"/>
      <c r="AE175" s="771"/>
      <c r="AF175" s="771"/>
      <c r="AG175" s="771"/>
      <c r="AH175" s="771"/>
      <c r="AI175" s="771"/>
      <c r="AJ175" s="771"/>
      <c r="AK175" s="771"/>
      <c r="AL175" s="771"/>
      <c r="AM175" s="771"/>
      <c r="AN175" s="771"/>
      <c r="AO175" s="771"/>
      <c r="AP175" s="771"/>
      <c r="AQ175" s="771"/>
      <c r="AR175" s="771"/>
      <c r="AS175" s="771"/>
    </row>
    <row r="176" spans="1:45">
      <c r="A176" s="345" t="s">
        <v>1056</v>
      </c>
      <c r="B176" s="345"/>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345"/>
      <c r="AA176" s="345"/>
      <c r="AB176" s="345"/>
      <c r="AC176" s="345"/>
      <c r="AD176" s="345"/>
      <c r="AE176" s="345"/>
      <c r="AF176" s="345"/>
      <c r="AG176" s="345"/>
      <c r="AH176" s="345"/>
      <c r="AI176" s="345"/>
      <c r="AJ176" s="345"/>
      <c r="AK176" s="345"/>
      <c r="AL176" s="345"/>
      <c r="AM176" s="345"/>
      <c r="AN176" s="345"/>
      <c r="AO176" s="345"/>
      <c r="AP176" s="345"/>
      <c r="AQ176" s="345"/>
      <c r="AR176" s="345"/>
      <c r="AS176" s="345"/>
    </row>
    <row r="177" spans="1:45" ht="6" customHeight="1">
      <c r="A177" s="455"/>
      <c r="B177" s="455"/>
      <c r="C177" s="455"/>
      <c r="D177" s="455"/>
      <c r="E177" s="455"/>
      <c r="F177" s="455"/>
      <c r="G177" s="455"/>
      <c r="H177" s="455"/>
      <c r="I177" s="455"/>
      <c r="J177" s="455"/>
      <c r="K177" s="455"/>
      <c r="L177" s="455"/>
      <c r="M177" s="455"/>
      <c r="N177" s="455"/>
      <c r="O177" s="455"/>
      <c r="P177" s="455"/>
      <c r="Q177" s="455"/>
      <c r="R177" s="455"/>
      <c r="S177" s="455"/>
      <c r="T177" s="455"/>
      <c r="U177" s="455"/>
      <c r="V177" s="455"/>
      <c r="W177" s="455"/>
      <c r="X177" s="455"/>
      <c r="Y177" s="455"/>
      <c r="Z177" s="455"/>
      <c r="AA177" s="455"/>
      <c r="AB177" s="455"/>
      <c r="AC177" s="455"/>
      <c r="AD177" s="455"/>
      <c r="AE177" s="455"/>
      <c r="AF177" s="455"/>
      <c r="AG177" s="455"/>
      <c r="AH177" s="455"/>
      <c r="AI177" s="455"/>
      <c r="AJ177" s="455"/>
      <c r="AK177" s="455"/>
      <c r="AL177" s="455"/>
      <c r="AM177" s="455"/>
      <c r="AN177" s="455"/>
      <c r="AO177" s="455"/>
      <c r="AP177" s="455"/>
      <c r="AQ177" s="455"/>
      <c r="AR177" s="455"/>
      <c r="AS177" s="455"/>
    </row>
    <row r="178" spans="1:45" ht="6" customHeight="1">
      <c r="A178" s="345"/>
      <c r="B178" s="345"/>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5"/>
      <c r="Z178" s="345"/>
      <c r="AA178" s="345"/>
      <c r="AB178" s="345"/>
      <c r="AC178" s="345"/>
      <c r="AD178" s="345"/>
      <c r="AE178" s="345"/>
      <c r="AF178" s="345"/>
      <c r="AG178" s="345"/>
      <c r="AH178" s="345"/>
      <c r="AI178" s="345"/>
      <c r="AJ178" s="345"/>
      <c r="AK178" s="345"/>
      <c r="AL178" s="345"/>
      <c r="AM178" s="345"/>
      <c r="AN178" s="345"/>
      <c r="AO178" s="345"/>
      <c r="AP178" s="345"/>
      <c r="AQ178" s="345"/>
      <c r="AR178" s="345"/>
      <c r="AS178" s="345"/>
    </row>
    <row r="179" spans="1:45">
      <c r="A179" s="345" t="s">
        <v>1057</v>
      </c>
      <c r="B179" s="345"/>
      <c r="C179" s="345"/>
      <c r="D179" s="345"/>
      <c r="E179" s="345"/>
      <c r="F179" s="345"/>
      <c r="G179" s="345"/>
      <c r="H179" s="345"/>
      <c r="I179" s="345"/>
      <c r="J179" s="771">
        <f>'確認(4面追加)'!J565</f>
        <v>7</v>
      </c>
      <c r="K179" s="771"/>
      <c r="L179" s="771"/>
      <c r="M179" s="771"/>
      <c r="N179" s="771"/>
      <c r="O179" s="345"/>
      <c r="P179" s="345"/>
      <c r="Q179" s="345"/>
      <c r="R179" s="345"/>
      <c r="S179" s="345"/>
      <c r="T179" s="345"/>
      <c r="U179" s="345"/>
      <c r="V179" s="345"/>
      <c r="W179" s="345"/>
      <c r="X179" s="345"/>
      <c r="Y179" s="345"/>
      <c r="Z179" s="345"/>
      <c r="AA179" s="345"/>
      <c r="AB179" s="345"/>
      <c r="AC179" s="345"/>
      <c r="AD179" s="345"/>
      <c r="AE179" s="345"/>
      <c r="AF179" s="345"/>
      <c r="AG179" s="345"/>
      <c r="AH179" s="345"/>
      <c r="AI179" s="345"/>
      <c r="AJ179" s="345"/>
      <c r="AK179" s="345"/>
      <c r="AL179" s="345"/>
      <c r="AM179" s="345"/>
      <c r="AN179" s="345"/>
      <c r="AO179" s="345"/>
      <c r="AP179" s="345"/>
      <c r="AQ179" s="345"/>
      <c r="AR179" s="345"/>
      <c r="AS179" s="345"/>
    </row>
    <row r="180" spans="1:45" ht="6" customHeight="1">
      <c r="A180" s="123"/>
      <c r="B180" s="123"/>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row>
    <row r="181" spans="1:45" ht="6"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row>
    <row r="182" spans="1:45">
      <c r="A182" s="709" t="s">
        <v>2178</v>
      </c>
      <c r="B182" s="709"/>
      <c r="C182" s="709"/>
      <c r="D182" s="709"/>
      <c r="E182" s="709"/>
      <c r="F182" s="709"/>
      <c r="G182" s="709"/>
      <c r="H182" s="709"/>
      <c r="I182" s="709"/>
      <c r="J182" s="42"/>
      <c r="K182" s="42"/>
      <c r="L182" s="42"/>
      <c r="M182" s="42"/>
      <c r="N182" s="45" t="s">
        <v>71</v>
      </c>
      <c r="O182" s="703" t="s">
        <v>119</v>
      </c>
      <c r="P182" s="703"/>
      <c r="Q182" s="703"/>
      <c r="R182" s="703"/>
      <c r="S182" s="703"/>
      <c r="T182" s="703"/>
      <c r="U182" s="703"/>
      <c r="V182" s="703"/>
      <c r="W182" s="45" t="s">
        <v>19</v>
      </c>
      <c r="X182" s="45" t="s">
        <v>71</v>
      </c>
      <c r="Y182" s="703" t="s">
        <v>120</v>
      </c>
      <c r="Z182" s="703"/>
      <c r="AA182" s="703"/>
      <c r="AB182" s="703"/>
      <c r="AC182" s="703"/>
      <c r="AD182" s="703"/>
      <c r="AE182" s="703"/>
      <c r="AF182" s="703"/>
      <c r="AG182" s="45" t="s">
        <v>19</v>
      </c>
      <c r="AH182" s="45" t="s">
        <v>71</v>
      </c>
      <c r="AI182" s="703" t="s">
        <v>121</v>
      </c>
      <c r="AJ182" s="703"/>
      <c r="AK182" s="703"/>
      <c r="AL182" s="703"/>
      <c r="AM182" s="703"/>
      <c r="AN182" s="703"/>
      <c r="AO182" s="703"/>
      <c r="AP182" s="703"/>
      <c r="AQ182" s="45" t="s">
        <v>19</v>
      </c>
      <c r="AR182" s="39"/>
      <c r="AS182" s="39"/>
    </row>
    <row r="183" spans="1:45">
      <c r="A183" s="42"/>
      <c r="B183" s="709" t="s">
        <v>171</v>
      </c>
      <c r="C183" s="709"/>
      <c r="D183" s="709"/>
      <c r="E183" s="709"/>
      <c r="F183" s="709"/>
      <c r="G183" s="45" t="s">
        <v>71</v>
      </c>
      <c r="H183" s="689" t="s">
        <v>172</v>
      </c>
      <c r="I183" s="689"/>
      <c r="J183" s="689" t="s">
        <v>4</v>
      </c>
      <c r="K183" s="689"/>
      <c r="L183" s="690" t="s">
        <v>173</v>
      </c>
      <c r="M183" s="690"/>
      <c r="N183" s="45" t="s">
        <v>71</v>
      </c>
      <c r="O183" s="686"/>
      <c r="P183" s="686"/>
      <c r="Q183" s="686"/>
      <c r="R183" s="686"/>
      <c r="S183" s="686"/>
      <c r="T183" s="686"/>
      <c r="U183" s="686"/>
      <c r="V183" s="95" t="s">
        <v>98</v>
      </c>
      <c r="W183" s="45" t="s">
        <v>19</v>
      </c>
      <c r="X183" s="45" t="s">
        <v>71</v>
      </c>
      <c r="Y183" s="686"/>
      <c r="Z183" s="686"/>
      <c r="AA183" s="686"/>
      <c r="AB183" s="686"/>
      <c r="AC183" s="686"/>
      <c r="AD183" s="686"/>
      <c r="AE183" s="686"/>
      <c r="AF183" s="95" t="s">
        <v>98</v>
      </c>
      <c r="AG183" s="45" t="s">
        <v>19</v>
      </c>
      <c r="AH183" s="45" t="s">
        <v>71</v>
      </c>
      <c r="AI183" s="685" t="str">
        <f>IF(O183+Y183=0,"",O183+Y183)</f>
        <v/>
      </c>
      <c r="AJ183" s="685"/>
      <c r="AK183" s="685"/>
      <c r="AL183" s="685"/>
      <c r="AM183" s="685"/>
      <c r="AN183" s="685"/>
      <c r="AO183" s="685"/>
      <c r="AP183" s="95" t="s">
        <v>98</v>
      </c>
      <c r="AQ183" s="45" t="s">
        <v>19</v>
      </c>
      <c r="AR183" s="703"/>
      <c r="AS183" s="703"/>
    </row>
    <row r="184" spans="1:45">
      <c r="A184" s="42"/>
      <c r="B184" s="42"/>
      <c r="C184" s="42"/>
      <c r="D184" s="42"/>
      <c r="E184" s="42"/>
      <c r="F184" s="42"/>
      <c r="G184" s="45" t="s">
        <v>71</v>
      </c>
      <c r="H184" s="689" t="s">
        <v>172</v>
      </c>
      <c r="I184" s="689"/>
      <c r="J184" s="689" t="s">
        <v>4</v>
      </c>
      <c r="K184" s="689"/>
      <c r="L184" s="690" t="s">
        <v>173</v>
      </c>
      <c r="M184" s="690"/>
      <c r="N184" s="45" t="s">
        <v>71</v>
      </c>
      <c r="O184" s="686"/>
      <c r="P184" s="686"/>
      <c r="Q184" s="686"/>
      <c r="R184" s="686"/>
      <c r="S184" s="686"/>
      <c r="T184" s="686"/>
      <c r="U184" s="686"/>
      <c r="V184" s="95" t="s">
        <v>98</v>
      </c>
      <c r="W184" s="45" t="s">
        <v>19</v>
      </c>
      <c r="X184" s="45" t="s">
        <v>71</v>
      </c>
      <c r="Y184" s="686"/>
      <c r="Z184" s="686"/>
      <c r="AA184" s="686"/>
      <c r="AB184" s="686"/>
      <c r="AC184" s="686"/>
      <c r="AD184" s="686"/>
      <c r="AE184" s="686"/>
      <c r="AF184" s="95" t="s">
        <v>98</v>
      </c>
      <c r="AG184" s="45" t="s">
        <v>19</v>
      </c>
      <c r="AH184" s="45" t="s">
        <v>71</v>
      </c>
      <c r="AI184" s="685" t="str">
        <f t="shared" ref="AI184:AI202" si="5">IF(O184+Y184=0,"",O184+Y184)</f>
        <v/>
      </c>
      <c r="AJ184" s="685"/>
      <c r="AK184" s="685"/>
      <c r="AL184" s="685"/>
      <c r="AM184" s="685"/>
      <c r="AN184" s="685"/>
      <c r="AO184" s="685"/>
      <c r="AP184" s="95" t="s">
        <v>98</v>
      </c>
      <c r="AQ184" s="45" t="s">
        <v>19</v>
      </c>
      <c r="AR184" s="703"/>
      <c r="AS184" s="703"/>
    </row>
    <row r="185" spans="1:45">
      <c r="A185" s="42"/>
      <c r="B185" s="42"/>
      <c r="C185" s="42"/>
      <c r="D185" s="42"/>
      <c r="E185" s="42"/>
      <c r="F185" s="42"/>
      <c r="G185" s="45" t="s">
        <v>71</v>
      </c>
      <c r="H185" s="689" t="s">
        <v>172</v>
      </c>
      <c r="I185" s="689"/>
      <c r="J185" s="689" t="s">
        <v>4</v>
      </c>
      <c r="K185" s="689"/>
      <c r="L185" s="690" t="s">
        <v>173</v>
      </c>
      <c r="M185" s="690"/>
      <c r="N185" s="45" t="s">
        <v>71</v>
      </c>
      <c r="O185" s="686"/>
      <c r="P185" s="686"/>
      <c r="Q185" s="686"/>
      <c r="R185" s="686"/>
      <c r="S185" s="686"/>
      <c r="T185" s="686"/>
      <c r="U185" s="686"/>
      <c r="V185" s="95" t="s">
        <v>98</v>
      </c>
      <c r="W185" s="45" t="s">
        <v>19</v>
      </c>
      <c r="X185" s="45" t="s">
        <v>71</v>
      </c>
      <c r="Y185" s="686"/>
      <c r="Z185" s="686"/>
      <c r="AA185" s="686"/>
      <c r="AB185" s="686"/>
      <c r="AC185" s="686"/>
      <c r="AD185" s="686"/>
      <c r="AE185" s="686"/>
      <c r="AF185" s="95" t="s">
        <v>98</v>
      </c>
      <c r="AG185" s="45" t="s">
        <v>19</v>
      </c>
      <c r="AH185" s="45" t="s">
        <v>71</v>
      </c>
      <c r="AI185" s="685" t="str">
        <f t="shared" si="5"/>
        <v/>
      </c>
      <c r="AJ185" s="685"/>
      <c r="AK185" s="685"/>
      <c r="AL185" s="685"/>
      <c r="AM185" s="685"/>
      <c r="AN185" s="685"/>
      <c r="AO185" s="685"/>
      <c r="AP185" s="95" t="s">
        <v>98</v>
      </c>
      <c r="AQ185" s="45" t="s">
        <v>19</v>
      </c>
      <c r="AR185" s="703"/>
      <c r="AS185" s="703"/>
    </row>
    <row r="186" spans="1:45">
      <c r="A186" s="42"/>
      <c r="B186" s="42"/>
      <c r="C186" s="42"/>
      <c r="D186" s="42"/>
      <c r="E186" s="42"/>
      <c r="F186" s="42"/>
      <c r="G186" s="45" t="s">
        <v>71</v>
      </c>
      <c r="H186" s="689" t="s">
        <v>172</v>
      </c>
      <c r="I186" s="689"/>
      <c r="J186" s="689" t="s">
        <v>4</v>
      </c>
      <c r="K186" s="689"/>
      <c r="L186" s="690" t="s">
        <v>173</v>
      </c>
      <c r="M186" s="690"/>
      <c r="N186" s="45" t="s">
        <v>71</v>
      </c>
      <c r="O186" s="686"/>
      <c r="P186" s="686"/>
      <c r="Q186" s="686"/>
      <c r="R186" s="686"/>
      <c r="S186" s="686"/>
      <c r="T186" s="686"/>
      <c r="U186" s="686"/>
      <c r="V186" s="95" t="s">
        <v>98</v>
      </c>
      <c r="W186" s="45" t="s">
        <v>19</v>
      </c>
      <c r="X186" s="45" t="s">
        <v>71</v>
      </c>
      <c r="Y186" s="686"/>
      <c r="Z186" s="686"/>
      <c r="AA186" s="686"/>
      <c r="AB186" s="686"/>
      <c r="AC186" s="686"/>
      <c r="AD186" s="686"/>
      <c r="AE186" s="686"/>
      <c r="AF186" s="95" t="s">
        <v>98</v>
      </c>
      <c r="AG186" s="45" t="s">
        <v>19</v>
      </c>
      <c r="AH186" s="45" t="s">
        <v>71</v>
      </c>
      <c r="AI186" s="685" t="str">
        <f t="shared" si="5"/>
        <v/>
      </c>
      <c r="AJ186" s="685"/>
      <c r="AK186" s="685"/>
      <c r="AL186" s="685"/>
      <c r="AM186" s="685"/>
      <c r="AN186" s="685"/>
      <c r="AO186" s="685"/>
      <c r="AP186" s="95" t="s">
        <v>98</v>
      </c>
      <c r="AQ186" s="45" t="s">
        <v>19</v>
      </c>
      <c r="AR186" s="703"/>
      <c r="AS186" s="703"/>
    </row>
    <row r="187" spans="1:45">
      <c r="A187" s="42"/>
      <c r="B187" s="42"/>
      <c r="C187" s="42"/>
      <c r="D187" s="42"/>
      <c r="E187" s="42"/>
      <c r="F187" s="42"/>
      <c r="G187" s="45" t="s">
        <v>71</v>
      </c>
      <c r="H187" s="689" t="s">
        <v>172</v>
      </c>
      <c r="I187" s="689"/>
      <c r="J187" s="689" t="s">
        <v>4</v>
      </c>
      <c r="K187" s="689"/>
      <c r="L187" s="690" t="s">
        <v>173</v>
      </c>
      <c r="M187" s="690"/>
      <c r="N187" s="45" t="s">
        <v>71</v>
      </c>
      <c r="O187" s="686"/>
      <c r="P187" s="686"/>
      <c r="Q187" s="686"/>
      <c r="R187" s="686"/>
      <c r="S187" s="686"/>
      <c r="T187" s="686"/>
      <c r="U187" s="686"/>
      <c r="V187" s="95" t="s">
        <v>98</v>
      </c>
      <c r="W187" s="45" t="s">
        <v>19</v>
      </c>
      <c r="X187" s="45" t="s">
        <v>71</v>
      </c>
      <c r="Y187" s="686"/>
      <c r="Z187" s="686"/>
      <c r="AA187" s="686"/>
      <c r="AB187" s="686"/>
      <c r="AC187" s="686"/>
      <c r="AD187" s="686"/>
      <c r="AE187" s="686"/>
      <c r="AF187" s="95" t="s">
        <v>98</v>
      </c>
      <c r="AG187" s="45" t="s">
        <v>19</v>
      </c>
      <c r="AH187" s="45" t="s">
        <v>71</v>
      </c>
      <c r="AI187" s="685" t="str">
        <f t="shared" si="5"/>
        <v/>
      </c>
      <c r="AJ187" s="685"/>
      <c r="AK187" s="685"/>
      <c r="AL187" s="685"/>
      <c r="AM187" s="685"/>
      <c r="AN187" s="685"/>
      <c r="AO187" s="685"/>
      <c r="AP187" s="95" t="s">
        <v>98</v>
      </c>
      <c r="AQ187" s="45" t="s">
        <v>19</v>
      </c>
      <c r="AR187" s="703"/>
      <c r="AS187" s="703"/>
    </row>
    <row r="188" spans="1:45">
      <c r="A188" s="42"/>
      <c r="B188" s="42"/>
      <c r="C188" s="42"/>
      <c r="D188" s="42"/>
      <c r="E188" s="42"/>
      <c r="F188" s="42"/>
      <c r="G188" s="45" t="s">
        <v>71</v>
      </c>
      <c r="H188" s="689" t="s">
        <v>172</v>
      </c>
      <c r="I188" s="689"/>
      <c r="J188" s="689" t="s">
        <v>4</v>
      </c>
      <c r="K188" s="689"/>
      <c r="L188" s="690" t="s">
        <v>173</v>
      </c>
      <c r="M188" s="690"/>
      <c r="N188" s="45" t="s">
        <v>71</v>
      </c>
      <c r="O188" s="686"/>
      <c r="P188" s="686"/>
      <c r="Q188" s="686"/>
      <c r="R188" s="686"/>
      <c r="S188" s="686"/>
      <c r="T188" s="686"/>
      <c r="U188" s="686"/>
      <c r="V188" s="95" t="s">
        <v>98</v>
      </c>
      <c r="W188" s="45" t="s">
        <v>19</v>
      </c>
      <c r="X188" s="45" t="s">
        <v>71</v>
      </c>
      <c r="Y188" s="686"/>
      <c r="Z188" s="686"/>
      <c r="AA188" s="686"/>
      <c r="AB188" s="686"/>
      <c r="AC188" s="686"/>
      <c r="AD188" s="686"/>
      <c r="AE188" s="686"/>
      <c r="AF188" s="95" t="s">
        <v>98</v>
      </c>
      <c r="AG188" s="45" t="s">
        <v>19</v>
      </c>
      <c r="AH188" s="45" t="s">
        <v>71</v>
      </c>
      <c r="AI188" s="685" t="str">
        <f t="shared" si="5"/>
        <v/>
      </c>
      <c r="AJ188" s="685"/>
      <c r="AK188" s="685"/>
      <c r="AL188" s="685"/>
      <c r="AM188" s="685"/>
      <c r="AN188" s="685"/>
      <c r="AO188" s="685"/>
      <c r="AP188" s="95" t="s">
        <v>98</v>
      </c>
      <c r="AQ188" s="45" t="s">
        <v>19</v>
      </c>
      <c r="AR188" s="703"/>
      <c r="AS188" s="703"/>
    </row>
    <row r="189" spans="1:45">
      <c r="A189" s="42"/>
      <c r="B189" s="42"/>
      <c r="C189" s="42"/>
      <c r="D189" s="42"/>
      <c r="E189" s="42"/>
      <c r="F189" s="42"/>
      <c r="G189" s="45" t="s">
        <v>71</v>
      </c>
      <c r="H189" s="689" t="s">
        <v>172</v>
      </c>
      <c r="I189" s="689"/>
      <c r="J189" s="689" t="s">
        <v>4</v>
      </c>
      <c r="K189" s="689"/>
      <c r="L189" s="690" t="s">
        <v>173</v>
      </c>
      <c r="M189" s="690"/>
      <c r="N189" s="45" t="s">
        <v>71</v>
      </c>
      <c r="O189" s="686"/>
      <c r="P189" s="686"/>
      <c r="Q189" s="686"/>
      <c r="R189" s="686"/>
      <c r="S189" s="686"/>
      <c r="T189" s="686"/>
      <c r="U189" s="686"/>
      <c r="V189" s="95" t="s">
        <v>98</v>
      </c>
      <c r="W189" s="45" t="s">
        <v>19</v>
      </c>
      <c r="X189" s="45" t="s">
        <v>71</v>
      </c>
      <c r="Y189" s="686"/>
      <c r="Z189" s="686"/>
      <c r="AA189" s="686"/>
      <c r="AB189" s="686"/>
      <c r="AC189" s="686"/>
      <c r="AD189" s="686"/>
      <c r="AE189" s="686"/>
      <c r="AF189" s="95" t="s">
        <v>98</v>
      </c>
      <c r="AG189" s="45" t="s">
        <v>19</v>
      </c>
      <c r="AH189" s="45" t="s">
        <v>71</v>
      </c>
      <c r="AI189" s="685" t="str">
        <f t="shared" si="5"/>
        <v/>
      </c>
      <c r="AJ189" s="685"/>
      <c r="AK189" s="685"/>
      <c r="AL189" s="685"/>
      <c r="AM189" s="685"/>
      <c r="AN189" s="685"/>
      <c r="AO189" s="685"/>
      <c r="AP189" s="95" t="s">
        <v>98</v>
      </c>
      <c r="AQ189" s="45" t="s">
        <v>19</v>
      </c>
      <c r="AR189" s="703"/>
      <c r="AS189" s="703"/>
    </row>
    <row r="190" spans="1:45">
      <c r="A190" s="42"/>
      <c r="B190" s="42"/>
      <c r="C190" s="42"/>
      <c r="D190" s="42"/>
      <c r="E190" s="42"/>
      <c r="F190" s="42"/>
      <c r="G190" s="45" t="s">
        <v>71</v>
      </c>
      <c r="H190" s="689" t="s">
        <v>172</v>
      </c>
      <c r="I190" s="689"/>
      <c r="J190" s="689" t="s">
        <v>4</v>
      </c>
      <c r="K190" s="689"/>
      <c r="L190" s="690" t="s">
        <v>173</v>
      </c>
      <c r="M190" s="690"/>
      <c r="N190" s="45" t="s">
        <v>71</v>
      </c>
      <c r="O190" s="686"/>
      <c r="P190" s="686"/>
      <c r="Q190" s="686"/>
      <c r="R190" s="686"/>
      <c r="S190" s="686"/>
      <c r="T190" s="686"/>
      <c r="U190" s="686"/>
      <c r="V190" s="95" t="s">
        <v>98</v>
      </c>
      <c r="W190" s="45" t="s">
        <v>19</v>
      </c>
      <c r="X190" s="45" t="s">
        <v>71</v>
      </c>
      <c r="Y190" s="686"/>
      <c r="Z190" s="686"/>
      <c r="AA190" s="686"/>
      <c r="AB190" s="686"/>
      <c r="AC190" s="686"/>
      <c r="AD190" s="686"/>
      <c r="AE190" s="686"/>
      <c r="AF190" s="95" t="s">
        <v>98</v>
      </c>
      <c r="AG190" s="45" t="s">
        <v>19</v>
      </c>
      <c r="AH190" s="45" t="s">
        <v>71</v>
      </c>
      <c r="AI190" s="685" t="str">
        <f t="shared" si="5"/>
        <v/>
      </c>
      <c r="AJ190" s="685"/>
      <c r="AK190" s="685"/>
      <c r="AL190" s="685"/>
      <c r="AM190" s="685"/>
      <c r="AN190" s="685"/>
      <c r="AO190" s="685"/>
      <c r="AP190" s="95" t="s">
        <v>98</v>
      </c>
      <c r="AQ190" s="45" t="s">
        <v>19</v>
      </c>
      <c r="AR190" s="703"/>
      <c r="AS190" s="703"/>
    </row>
    <row r="191" spans="1:45">
      <c r="A191" s="42"/>
      <c r="B191" s="42"/>
      <c r="C191" s="42"/>
      <c r="D191" s="42"/>
      <c r="E191" s="42"/>
      <c r="F191" s="42"/>
      <c r="G191" s="45" t="s">
        <v>71</v>
      </c>
      <c r="H191" s="689" t="s">
        <v>172</v>
      </c>
      <c r="I191" s="689"/>
      <c r="J191" s="689" t="s">
        <v>4</v>
      </c>
      <c r="K191" s="689"/>
      <c r="L191" s="690" t="s">
        <v>173</v>
      </c>
      <c r="M191" s="690"/>
      <c r="N191" s="45" t="s">
        <v>71</v>
      </c>
      <c r="O191" s="686"/>
      <c r="P191" s="686"/>
      <c r="Q191" s="686"/>
      <c r="R191" s="686"/>
      <c r="S191" s="686"/>
      <c r="T191" s="686"/>
      <c r="U191" s="686"/>
      <c r="V191" s="95" t="s">
        <v>98</v>
      </c>
      <c r="W191" s="45" t="s">
        <v>19</v>
      </c>
      <c r="X191" s="45" t="s">
        <v>71</v>
      </c>
      <c r="Y191" s="686"/>
      <c r="Z191" s="686"/>
      <c r="AA191" s="686"/>
      <c r="AB191" s="686"/>
      <c r="AC191" s="686"/>
      <c r="AD191" s="686"/>
      <c r="AE191" s="686"/>
      <c r="AF191" s="95" t="s">
        <v>98</v>
      </c>
      <c r="AG191" s="45" t="s">
        <v>19</v>
      </c>
      <c r="AH191" s="45" t="s">
        <v>71</v>
      </c>
      <c r="AI191" s="685" t="str">
        <f t="shared" si="5"/>
        <v/>
      </c>
      <c r="AJ191" s="685"/>
      <c r="AK191" s="685"/>
      <c r="AL191" s="685"/>
      <c r="AM191" s="685"/>
      <c r="AN191" s="685"/>
      <c r="AO191" s="685"/>
      <c r="AP191" s="95" t="s">
        <v>98</v>
      </c>
      <c r="AQ191" s="45" t="s">
        <v>19</v>
      </c>
      <c r="AR191" s="703"/>
      <c r="AS191" s="703"/>
    </row>
    <row r="192" spans="1:45">
      <c r="A192" s="42"/>
      <c r="B192" s="42"/>
      <c r="C192" s="42"/>
      <c r="D192" s="42"/>
      <c r="E192" s="42"/>
      <c r="F192" s="42"/>
      <c r="G192" s="45" t="s">
        <v>71</v>
      </c>
      <c r="H192" s="689" t="s">
        <v>172</v>
      </c>
      <c r="I192" s="689"/>
      <c r="J192" s="689" t="s">
        <v>4</v>
      </c>
      <c r="K192" s="689"/>
      <c r="L192" s="690" t="s">
        <v>173</v>
      </c>
      <c r="M192" s="690"/>
      <c r="N192" s="45" t="s">
        <v>71</v>
      </c>
      <c r="O192" s="686"/>
      <c r="P192" s="686"/>
      <c r="Q192" s="686"/>
      <c r="R192" s="686"/>
      <c r="S192" s="686"/>
      <c r="T192" s="686"/>
      <c r="U192" s="686"/>
      <c r="V192" s="95" t="s">
        <v>98</v>
      </c>
      <c r="W192" s="45" t="s">
        <v>19</v>
      </c>
      <c r="X192" s="45" t="s">
        <v>71</v>
      </c>
      <c r="Y192" s="686"/>
      <c r="Z192" s="686"/>
      <c r="AA192" s="686"/>
      <c r="AB192" s="686"/>
      <c r="AC192" s="686"/>
      <c r="AD192" s="686"/>
      <c r="AE192" s="686"/>
      <c r="AF192" s="95" t="s">
        <v>98</v>
      </c>
      <c r="AG192" s="45" t="s">
        <v>19</v>
      </c>
      <c r="AH192" s="45" t="s">
        <v>71</v>
      </c>
      <c r="AI192" s="685" t="str">
        <f t="shared" si="5"/>
        <v/>
      </c>
      <c r="AJ192" s="685"/>
      <c r="AK192" s="685"/>
      <c r="AL192" s="685"/>
      <c r="AM192" s="685"/>
      <c r="AN192" s="685"/>
      <c r="AO192" s="685"/>
      <c r="AP192" s="95" t="s">
        <v>98</v>
      </c>
      <c r="AQ192" s="45" t="s">
        <v>19</v>
      </c>
      <c r="AR192" s="703"/>
      <c r="AS192" s="703"/>
    </row>
    <row r="193" spans="1:45">
      <c r="A193" s="42"/>
      <c r="B193" s="42"/>
      <c r="C193" s="42"/>
      <c r="D193" s="42"/>
      <c r="E193" s="42"/>
      <c r="F193" s="42"/>
      <c r="G193" s="45" t="s">
        <v>71</v>
      </c>
      <c r="H193" s="689" t="s">
        <v>172</v>
      </c>
      <c r="I193" s="689"/>
      <c r="J193" s="689" t="s">
        <v>4</v>
      </c>
      <c r="K193" s="689"/>
      <c r="L193" s="690" t="s">
        <v>173</v>
      </c>
      <c r="M193" s="690"/>
      <c r="N193" s="45" t="s">
        <v>71</v>
      </c>
      <c r="O193" s="686"/>
      <c r="P193" s="686"/>
      <c r="Q193" s="686"/>
      <c r="R193" s="686"/>
      <c r="S193" s="686"/>
      <c r="T193" s="686"/>
      <c r="U193" s="686"/>
      <c r="V193" s="95" t="s">
        <v>98</v>
      </c>
      <c r="W193" s="45" t="s">
        <v>19</v>
      </c>
      <c r="X193" s="45" t="s">
        <v>71</v>
      </c>
      <c r="Y193" s="686"/>
      <c r="Z193" s="686"/>
      <c r="AA193" s="686"/>
      <c r="AB193" s="686"/>
      <c r="AC193" s="686"/>
      <c r="AD193" s="686"/>
      <c r="AE193" s="686"/>
      <c r="AF193" s="95" t="s">
        <v>98</v>
      </c>
      <c r="AG193" s="45" t="s">
        <v>19</v>
      </c>
      <c r="AH193" s="45" t="s">
        <v>71</v>
      </c>
      <c r="AI193" s="685" t="str">
        <f t="shared" si="5"/>
        <v/>
      </c>
      <c r="AJ193" s="685"/>
      <c r="AK193" s="685"/>
      <c r="AL193" s="685"/>
      <c r="AM193" s="685"/>
      <c r="AN193" s="685"/>
      <c r="AO193" s="685"/>
      <c r="AP193" s="95" t="s">
        <v>98</v>
      </c>
      <c r="AQ193" s="45" t="s">
        <v>19</v>
      </c>
      <c r="AR193" s="703"/>
      <c r="AS193" s="703"/>
    </row>
    <row r="194" spans="1:45">
      <c r="A194" s="42"/>
      <c r="B194" s="42"/>
      <c r="C194" s="42"/>
      <c r="D194" s="42"/>
      <c r="E194" s="42"/>
      <c r="F194" s="42"/>
      <c r="G194" s="45" t="s">
        <v>71</v>
      </c>
      <c r="H194" s="689" t="s">
        <v>172</v>
      </c>
      <c r="I194" s="689"/>
      <c r="J194" s="689" t="s">
        <v>4</v>
      </c>
      <c r="K194" s="689"/>
      <c r="L194" s="690" t="s">
        <v>173</v>
      </c>
      <c r="M194" s="690"/>
      <c r="N194" s="45" t="s">
        <v>71</v>
      </c>
      <c r="O194" s="686"/>
      <c r="P194" s="686"/>
      <c r="Q194" s="686"/>
      <c r="R194" s="686"/>
      <c r="S194" s="686"/>
      <c r="T194" s="686"/>
      <c r="U194" s="686"/>
      <c r="V194" s="95" t="s">
        <v>98</v>
      </c>
      <c r="W194" s="45" t="s">
        <v>19</v>
      </c>
      <c r="X194" s="45" t="s">
        <v>71</v>
      </c>
      <c r="Y194" s="686"/>
      <c r="Z194" s="686"/>
      <c r="AA194" s="686"/>
      <c r="AB194" s="686"/>
      <c r="AC194" s="686"/>
      <c r="AD194" s="686"/>
      <c r="AE194" s="686"/>
      <c r="AF194" s="95" t="s">
        <v>98</v>
      </c>
      <c r="AG194" s="45" t="s">
        <v>19</v>
      </c>
      <c r="AH194" s="45" t="s">
        <v>71</v>
      </c>
      <c r="AI194" s="685" t="str">
        <f t="shared" si="5"/>
        <v/>
      </c>
      <c r="AJ194" s="685"/>
      <c r="AK194" s="685"/>
      <c r="AL194" s="685"/>
      <c r="AM194" s="685"/>
      <c r="AN194" s="685"/>
      <c r="AO194" s="685"/>
      <c r="AP194" s="95" t="s">
        <v>98</v>
      </c>
      <c r="AQ194" s="45" t="s">
        <v>19</v>
      </c>
      <c r="AR194" s="703"/>
      <c r="AS194" s="703"/>
    </row>
    <row r="195" spans="1:45">
      <c r="A195" s="42"/>
      <c r="B195" s="42"/>
      <c r="C195" s="42"/>
      <c r="D195" s="42"/>
      <c r="E195" s="42"/>
      <c r="F195" s="42"/>
      <c r="G195" s="45" t="s">
        <v>71</v>
      </c>
      <c r="H195" s="689" t="s">
        <v>172</v>
      </c>
      <c r="I195" s="689"/>
      <c r="J195" s="689" t="s">
        <v>4</v>
      </c>
      <c r="K195" s="689"/>
      <c r="L195" s="690" t="s">
        <v>173</v>
      </c>
      <c r="M195" s="690"/>
      <c r="N195" s="45" t="s">
        <v>71</v>
      </c>
      <c r="O195" s="686"/>
      <c r="P195" s="686"/>
      <c r="Q195" s="686"/>
      <c r="R195" s="686"/>
      <c r="S195" s="686"/>
      <c r="T195" s="686"/>
      <c r="U195" s="686"/>
      <c r="V195" s="95" t="s">
        <v>98</v>
      </c>
      <c r="W195" s="45" t="s">
        <v>19</v>
      </c>
      <c r="X195" s="45" t="s">
        <v>71</v>
      </c>
      <c r="Y195" s="686"/>
      <c r="Z195" s="686"/>
      <c r="AA195" s="686"/>
      <c r="AB195" s="686"/>
      <c r="AC195" s="686"/>
      <c r="AD195" s="686"/>
      <c r="AE195" s="686"/>
      <c r="AF195" s="95" t="s">
        <v>98</v>
      </c>
      <c r="AG195" s="45" t="s">
        <v>19</v>
      </c>
      <c r="AH195" s="45" t="s">
        <v>71</v>
      </c>
      <c r="AI195" s="685" t="str">
        <f t="shared" si="5"/>
        <v/>
      </c>
      <c r="AJ195" s="685"/>
      <c r="AK195" s="685"/>
      <c r="AL195" s="685"/>
      <c r="AM195" s="685"/>
      <c r="AN195" s="685"/>
      <c r="AO195" s="685"/>
      <c r="AP195" s="95" t="s">
        <v>98</v>
      </c>
      <c r="AQ195" s="45" t="s">
        <v>19</v>
      </c>
      <c r="AR195" s="703"/>
      <c r="AS195" s="703"/>
    </row>
    <row r="196" spans="1:45">
      <c r="A196" s="42"/>
      <c r="B196" s="42"/>
      <c r="C196" s="42"/>
      <c r="D196" s="42"/>
      <c r="E196" s="42"/>
      <c r="F196" s="42"/>
      <c r="G196" s="45" t="s">
        <v>71</v>
      </c>
      <c r="H196" s="689" t="s">
        <v>172</v>
      </c>
      <c r="I196" s="689"/>
      <c r="J196" s="689" t="s">
        <v>4</v>
      </c>
      <c r="K196" s="689"/>
      <c r="L196" s="690" t="s">
        <v>173</v>
      </c>
      <c r="M196" s="690"/>
      <c r="N196" s="45" t="s">
        <v>71</v>
      </c>
      <c r="O196" s="686"/>
      <c r="P196" s="686"/>
      <c r="Q196" s="686"/>
      <c r="R196" s="686"/>
      <c r="S196" s="686"/>
      <c r="T196" s="686"/>
      <c r="U196" s="686"/>
      <c r="V196" s="95" t="s">
        <v>98</v>
      </c>
      <c r="W196" s="45" t="s">
        <v>19</v>
      </c>
      <c r="X196" s="45" t="s">
        <v>71</v>
      </c>
      <c r="Y196" s="686"/>
      <c r="Z196" s="686"/>
      <c r="AA196" s="686"/>
      <c r="AB196" s="686"/>
      <c r="AC196" s="686"/>
      <c r="AD196" s="686"/>
      <c r="AE196" s="686"/>
      <c r="AF196" s="95" t="s">
        <v>98</v>
      </c>
      <c r="AG196" s="45" t="s">
        <v>19</v>
      </c>
      <c r="AH196" s="45" t="s">
        <v>71</v>
      </c>
      <c r="AI196" s="685" t="str">
        <f t="shared" si="5"/>
        <v/>
      </c>
      <c r="AJ196" s="685"/>
      <c r="AK196" s="685"/>
      <c r="AL196" s="685"/>
      <c r="AM196" s="685"/>
      <c r="AN196" s="685"/>
      <c r="AO196" s="685"/>
      <c r="AP196" s="95" t="s">
        <v>98</v>
      </c>
      <c r="AQ196" s="45" t="s">
        <v>19</v>
      </c>
      <c r="AR196" s="703"/>
      <c r="AS196" s="703"/>
    </row>
    <row r="197" spans="1:45">
      <c r="A197" s="42"/>
      <c r="B197" s="42"/>
      <c r="C197" s="42"/>
      <c r="D197" s="42"/>
      <c r="E197" s="42"/>
      <c r="F197" s="42"/>
      <c r="G197" s="45" t="s">
        <v>71</v>
      </c>
      <c r="H197" s="689" t="s">
        <v>172</v>
      </c>
      <c r="I197" s="689"/>
      <c r="J197" s="689" t="s">
        <v>4</v>
      </c>
      <c r="K197" s="689"/>
      <c r="L197" s="690" t="s">
        <v>173</v>
      </c>
      <c r="M197" s="690"/>
      <c r="N197" s="45" t="s">
        <v>71</v>
      </c>
      <c r="O197" s="686"/>
      <c r="P197" s="686"/>
      <c r="Q197" s="686"/>
      <c r="R197" s="686"/>
      <c r="S197" s="686"/>
      <c r="T197" s="686"/>
      <c r="U197" s="686"/>
      <c r="V197" s="95" t="s">
        <v>98</v>
      </c>
      <c r="W197" s="45" t="s">
        <v>19</v>
      </c>
      <c r="X197" s="45" t="s">
        <v>71</v>
      </c>
      <c r="Y197" s="686"/>
      <c r="Z197" s="686"/>
      <c r="AA197" s="686"/>
      <c r="AB197" s="686"/>
      <c r="AC197" s="686"/>
      <c r="AD197" s="686"/>
      <c r="AE197" s="686"/>
      <c r="AF197" s="95" t="s">
        <v>98</v>
      </c>
      <c r="AG197" s="45" t="s">
        <v>19</v>
      </c>
      <c r="AH197" s="45" t="s">
        <v>71</v>
      </c>
      <c r="AI197" s="685" t="str">
        <f t="shared" si="5"/>
        <v/>
      </c>
      <c r="AJ197" s="685"/>
      <c r="AK197" s="685"/>
      <c r="AL197" s="685"/>
      <c r="AM197" s="685"/>
      <c r="AN197" s="685"/>
      <c r="AO197" s="685"/>
      <c r="AP197" s="95" t="s">
        <v>98</v>
      </c>
      <c r="AQ197" s="45" t="s">
        <v>19</v>
      </c>
      <c r="AR197" s="703"/>
      <c r="AS197" s="703"/>
    </row>
    <row r="198" spans="1:45">
      <c r="A198" s="42"/>
      <c r="B198" s="42"/>
      <c r="C198" s="42"/>
      <c r="D198" s="42"/>
      <c r="E198" s="42"/>
      <c r="F198" s="42"/>
      <c r="G198" s="45" t="s">
        <v>71</v>
      </c>
      <c r="H198" s="689" t="s">
        <v>172</v>
      </c>
      <c r="I198" s="689"/>
      <c r="J198" s="689" t="s">
        <v>4</v>
      </c>
      <c r="K198" s="689"/>
      <c r="L198" s="690" t="s">
        <v>173</v>
      </c>
      <c r="M198" s="690"/>
      <c r="N198" s="45" t="s">
        <v>71</v>
      </c>
      <c r="O198" s="686"/>
      <c r="P198" s="686"/>
      <c r="Q198" s="686"/>
      <c r="R198" s="686"/>
      <c r="S198" s="686"/>
      <c r="T198" s="686"/>
      <c r="U198" s="686"/>
      <c r="V198" s="95" t="s">
        <v>98</v>
      </c>
      <c r="W198" s="45" t="s">
        <v>19</v>
      </c>
      <c r="X198" s="45" t="s">
        <v>71</v>
      </c>
      <c r="Y198" s="686"/>
      <c r="Z198" s="686"/>
      <c r="AA198" s="686"/>
      <c r="AB198" s="686"/>
      <c r="AC198" s="686"/>
      <c r="AD198" s="686"/>
      <c r="AE198" s="686"/>
      <c r="AF198" s="95" t="s">
        <v>98</v>
      </c>
      <c r="AG198" s="45" t="s">
        <v>19</v>
      </c>
      <c r="AH198" s="45" t="s">
        <v>71</v>
      </c>
      <c r="AI198" s="685" t="str">
        <f t="shared" si="5"/>
        <v/>
      </c>
      <c r="AJ198" s="685"/>
      <c r="AK198" s="685"/>
      <c r="AL198" s="685"/>
      <c r="AM198" s="685"/>
      <c r="AN198" s="685"/>
      <c r="AO198" s="685"/>
      <c r="AP198" s="95" t="s">
        <v>98</v>
      </c>
      <c r="AQ198" s="45" t="s">
        <v>19</v>
      </c>
      <c r="AR198" s="703"/>
      <c r="AS198" s="703"/>
    </row>
    <row r="199" spans="1:45">
      <c r="A199" s="42"/>
      <c r="B199" s="42"/>
      <c r="C199" s="42"/>
      <c r="D199" s="42"/>
      <c r="E199" s="42"/>
      <c r="F199" s="42"/>
      <c r="G199" s="45" t="s">
        <v>71</v>
      </c>
      <c r="H199" s="689" t="s">
        <v>172</v>
      </c>
      <c r="I199" s="689"/>
      <c r="J199" s="689" t="s">
        <v>4</v>
      </c>
      <c r="K199" s="689"/>
      <c r="L199" s="690" t="s">
        <v>173</v>
      </c>
      <c r="M199" s="690"/>
      <c r="N199" s="45" t="s">
        <v>71</v>
      </c>
      <c r="O199" s="686"/>
      <c r="P199" s="686"/>
      <c r="Q199" s="686"/>
      <c r="R199" s="686"/>
      <c r="S199" s="686"/>
      <c r="T199" s="686"/>
      <c r="U199" s="686"/>
      <c r="V199" s="95" t="s">
        <v>98</v>
      </c>
      <c r="W199" s="45" t="s">
        <v>19</v>
      </c>
      <c r="X199" s="45" t="s">
        <v>71</v>
      </c>
      <c r="Y199" s="686"/>
      <c r="Z199" s="686"/>
      <c r="AA199" s="686"/>
      <c r="AB199" s="686"/>
      <c r="AC199" s="686"/>
      <c r="AD199" s="686"/>
      <c r="AE199" s="686"/>
      <c r="AF199" s="95" t="s">
        <v>98</v>
      </c>
      <c r="AG199" s="45" t="s">
        <v>19</v>
      </c>
      <c r="AH199" s="45" t="s">
        <v>71</v>
      </c>
      <c r="AI199" s="685" t="str">
        <f t="shared" si="5"/>
        <v/>
      </c>
      <c r="AJ199" s="685"/>
      <c r="AK199" s="685"/>
      <c r="AL199" s="685"/>
      <c r="AM199" s="685"/>
      <c r="AN199" s="685"/>
      <c r="AO199" s="685"/>
      <c r="AP199" s="95" t="s">
        <v>98</v>
      </c>
      <c r="AQ199" s="45" t="s">
        <v>19</v>
      </c>
      <c r="AR199" s="703"/>
      <c r="AS199" s="703"/>
    </row>
    <row r="200" spans="1:45">
      <c r="A200" s="42"/>
      <c r="B200" s="42"/>
      <c r="C200" s="42"/>
      <c r="D200" s="42"/>
      <c r="E200" s="42"/>
      <c r="F200" s="42"/>
      <c r="G200" s="45" t="s">
        <v>71</v>
      </c>
      <c r="H200" s="689" t="s">
        <v>172</v>
      </c>
      <c r="I200" s="689"/>
      <c r="J200" s="689" t="s">
        <v>4</v>
      </c>
      <c r="K200" s="689"/>
      <c r="L200" s="690" t="s">
        <v>173</v>
      </c>
      <c r="M200" s="690"/>
      <c r="N200" s="45" t="s">
        <v>71</v>
      </c>
      <c r="O200" s="686"/>
      <c r="P200" s="686"/>
      <c r="Q200" s="686"/>
      <c r="R200" s="686"/>
      <c r="S200" s="686"/>
      <c r="T200" s="686"/>
      <c r="U200" s="686"/>
      <c r="V200" s="95" t="s">
        <v>98</v>
      </c>
      <c r="W200" s="45" t="s">
        <v>19</v>
      </c>
      <c r="X200" s="45" t="s">
        <v>71</v>
      </c>
      <c r="Y200" s="686"/>
      <c r="Z200" s="686"/>
      <c r="AA200" s="686"/>
      <c r="AB200" s="686"/>
      <c r="AC200" s="686"/>
      <c r="AD200" s="686"/>
      <c r="AE200" s="686"/>
      <c r="AF200" s="95" t="s">
        <v>98</v>
      </c>
      <c r="AG200" s="45" t="s">
        <v>19</v>
      </c>
      <c r="AH200" s="45" t="s">
        <v>71</v>
      </c>
      <c r="AI200" s="685" t="str">
        <f t="shared" si="5"/>
        <v/>
      </c>
      <c r="AJ200" s="685"/>
      <c r="AK200" s="685"/>
      <c r="AL200" s="685"/>
      <c r="AM200" s="685"/>
      <c r="AN200" s="685"/>
      <c r="AO200" s="685"/>
      <c r="AP200" s="95" t="s">
        <v>98</v>
      </c>
      <c r="AQ200" s="45" t="s">
        <v>19</v>
      </c>
      <c r="AR200" s="703"/>
      <c r="AS200" s="703"/>
    </row>
    <row r="201" spans="1:45">
      <c r="A201" s="42"/>
      <c r="B201" s="42"/>
      <c r="C201" s="42"/>
      <c r="D201" s="42"/>
      <c r="E201" s="42"/>
      <c r="F201" s="42"/>
      <c r="G201" s="45" t="s">
        <v>71</v>
      </c>
      <c r="H201" s="689" t="s">
        <v>172</v>
      </c>
      <c r="I201" s="689"/>
      <c r="J201" s="689" t="s">
        <v>4</v>
      </c>
      <c r="K201" s="689"/>
      <c r="L201" s="690" t="s">
        <v>173</v>
      </c>
      <c r="M201" s="690"/>
      <c r="N201" s="45" t="s">
        <v>71</v>
      </c>
      <c r="O201" s="686"/>
      <c r="P201" s="686"/>
      <c r="Q201" s="686"/>
      <c r="R201" s="686"/>
      <c r="S201" s="686"/>
      <c r="T201" s="686"/>
      <c r="U201" s="686"/>
      <c r="V201" s="95" t="s">
        <v>98</v>
      </c>
      <c r="W201" s="45" t="s">
        <v>19</v>
      </c>
      <c r="X201" s="45" t="s">
        <v>71</v>
      </c>
      <c r="Y201" s="686"/>
      <c r="Z201" s="686"/>
      <c r="AA201" s="686"/>
      <c r="AB201" s="686"/>
      <c r="AC201" s="686"/>
      <c r="AD201" s="686"/>
      <c r="AE201" s="686"/>
      <c r="AF201" s="95" t="s">
        <v>98</v>
      </c>
      <c r="AG201" s="45" t="s">
        <v>19</v>
      </c>
      <c r="AH201" s="45" t="s">
        <v>71</v>
      </c>
      <c r="AI201" s="685" t="str">
        <f t="shared" si="5"/>
        <v/>
      </c>
      <c r="AJ201" s="685"/>
      <c r="AK201" s="685"/>
      <c r="AL201" s="685"/>
      <c r="AM201" s="685"/>
      <c r="AN201" s="685"/>
      <c r="AO201" s="685"/>
      <c r="AP201" s="95" t="s">
        <v>98</v>
      </c>
      <c r="AQ201" s="45" t="s">
        <v>19</v>
      </c>
      <c r="AR201" s="703"/>
      <c r="AS201" s="703"/>
    </row>
    <row r="202" spans="1:45">
      <c r="A202" s="42"/>
      <c r="B202" s="42"/>
      <c r="C202" s="42"/>
      <c r="D202" s="42"/>
      <c r="E202" s="42"/>
      <c r="F202" s="42"/>
      <c r="G202" s="45" t="s">
        <v>71</v>
      </c>
      <c r="H202" s="689" t="s">
        <v>172</v>
      </c>
      <c r="I202" s="689"/>
      <c r="J202" s="689"/>
      <c r="K202" s="689"/>
      <c r="L202" s="690" t="s">
        <v>173</v>
      </c>
      <c r="M202" s="690"/>
      <c r="N202" s="45" t="s">
        <v>71</v>
      </c>
      <c r="O202" s="686"/>
      <c r="P202" s="686"/>
      <c r="Q202" s="686"/>
      <c r="R202" s="686"/>
      <c r="S202" s="686"/>
      <c r="T202" s="686"/>
      <c r="U202" s="686"/>
      <c r="V202" s="95" t="s">
        <v>98</v>
      </c>
      <c r="W202" s="45" t="s">
        <v>19</v>
      </c>
      <c r="X202" s="45" t="s">
        <v>71</v>
      </c>
      <c r="Y202" s="686"/>
      <c r="Z202" s="686"/>
      <c r="AA202" s="686"/>
      <c r="AB202" s="686"/>
      <c r="AC202" s="686"/>
      <c r="AD202" s="686"/>
      <c r="AE202" s="686"/>
      <c r="AF202" s="95" t="s">
        <v>98</v>
      </c>
      <c r="AG202" s="45" t="s">
        <v>19</v>
      </c>
      <c r="AH202" s="45" t="s">
        <v>71</v>
      </c>
      <c r="AI202" s="685" t="str">
        <f t="shared" si="5"/>
        <v/>
      </c>
      <c r="AJ202" s="685"/>
      <c r="AK202" s="685"/>
      <c r="AL202" s="685"/>
      <c r="AM202" s="685"/>
      <c r="AN202" s="685"/>
      <c r="AO202" s="685"/>
      <c r="AP202" s="95" t="s">
        <v>98</v>
      </c>
      <c r="AQ202" s="45" t="s">
        <v>19</v>
      </c>
      <c r="AR202" s="703"/>
      <c r="AS202" s="703"/>
    </row>
    <row r="203" spans="1:45">
      <c r="A203" s="42"/>
      <c r="B203" s="709" t="s">
        <v>174</v>
      </c>
      <c r="C203" s="709"/>
      <c r="D203" s="709"/>
      <c r="E203" s="709"/>
      <c r="F203" s="709"/>
      <c r="G203" s="42"/>
      <c r="H203" s="42"/>
      <c r="I203" s="42"/>
      <c r="J203" s="42"/>
      <c r="K203" s="42"/>
      <c r="L203" s="42"/>
      <c r="M203" s="42"/>
      <c r="N203" s="45" t="s">
        <v>71</v>
      </c>
      <c r="O203" s="685" t="str">
        <f>IF('確認(4面追加)'!O641=0,"",'確認(4面追加)'!O641)</f>
        <v/>
      </c>
      <c r="P203" s="685"/>
      <c r="Q203" s="685"/>
      <c r="R203" s="685"/>
      <c r="S203" s="685"/>
      <c r="T203" s="685"/>
      <c r="U203" s="685"/>
      <c r="V203" s="95" t="s">
        <v>98</v>
      </c>
      <c r="W203" s="45" t="s">
        <v>19</v>
      </c>
      <c r="X203" s="45" t="s">
        <v>71</v>
      </c>
      <c r="Y203" s="685" t="str">
        <f>IF('確認(4面追加)'!Y641=0,"",'確認(4面追加)'!Y641)</f>
        <v/>
      </c>
      <c r="Z203" s="685"/>
      <c r="AA203" s="685"/>
      <c r="AB203" s="685"/>
      <c r="AC203" s="685"/>
      <c r="AD203" s="685"/>
      <c r="AE203" s="685"/>
      <c r="AF203" s="95" t="s">
        <v>98</v>
      </c>
      <c r="AG203" s="45" t="s">
        <v>19</v>
      </c>
      <c r="AH203" s="45" t="s">
        <v>71</v>
      </c>
      <c r="AI203" s="685" t="str">
        <f>IF('確認(4面追加)'!AI641=0,"",'確認(4面追加)'!AI641)</f>
        <v/>
      </c>
      <c r="AJ203" s="685"/>
      <c r="AK203" s="685"/>
      <c r="AL203" s="685"/>
      <c r="AM203" s="685"/>
      <c r="AN203" s="685"/>
      <c r="AO203" s="685"/>
      <c r="AP203" s="95" t="s">
        <v>98</v>
      </c>
      <c r="AQ203" s="45" t="s">
        <v>19</v>
      </c>
      <c r="AR203" s="703"/>
      <c r="AS203" s="703"/>
    </row>
    <row r="204" spans="1:45" ht="6" customHeight="1">
      <c r="A204" s="123"/>
      <c r="B204" s="123"/>
      <c r="C204" s="123"/>
      <c r="D204" s="123"/>
      <c r="E204" s="123"/>
      <c r="F204" s="123"/>
      <c r="G204" s="123"/>
      <c r="H204" s="123"/>
      <c r="I204" s="123"/>
      <c r="J204" s="123"/>
      <c r="K204" s="123"/>
      <c r="L204" s="123"/>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row>
    <row r="205" spans="1:4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row>
  </sheetData>
  <sheetProtection sheet="1" objects="1" scenarios="1" selectLockedCells="1"/>
  <mergeCells count="912">
    <mergeCell ref="H202:I202"/>
    <mergeCell ref="J202:K202"/>
    <mergeCell ref="L202:M202"/>
    <mergeCell ref="O202:U202"/>
    <mergeCell ref="Y202:AE202"/>
    <mergeCell ref="AI202:AO202"/>
    <mergeCell ref="AR202:AS202"/>
    <mergeCell ref="B203:F203"/>
    <mergeCell ref="O203:U203"/>
    <mergeCell ref="Y203:AE203"/>
    <mergeCell ref="AI203:AO203"/>
    <mergeCell ref="AR203:AS203"/>
    <mergeCell ref="H200:I200"/>
    <mergeCell ref="J200:K200"/>
    <mergeCell ref="L200:M200"/>
    <mergeCell ref="O200:U200"/>
    <mergeCell ref="Y200:AE200"/>
    <mergeCell ref="AI200:AO200"/>
    <mergeCell ref="AR200:AS200"/>
    <mergeCell ref="H201:I201"/>
    <mergeCell ref="J201:K201"/>
    <mergeCell ref="L201:M201"/>
    <mergeCell ref="O201:U201"/>
    <mergeCell ref="Y201:AE201"/>
    <mergeCell ref="AI201:AO201"/>
    <mergeCell ref="AR201:AS201"/>
    <mergeCell ref="H198:I198"/>
    <mergeCell ref="J198:K198"/>
    <mergeCell ref="L198:M198"/>
    <mergeCell ref="O198:U198"/>
    <mergeCell ref="Y198:AE198"/>
    <mergeCell ref="AI198:AO198"/>
    <mergeCell ref="AR198:AS198"/>
    <mergeCell ref="H199:I199"/>
    <mergeCell ref="J199:K199"/>
    <mergeCell ref="L199:M199"/>
    <mergeCell ref="O199:U199"/>
    <mergeCell ref="Y199:AE199"/>
    <mergeCell ref="AI199:AO199"/>
    <mergeCell ref="AR199:AS199"/>
    <mergeCell ref="H196:I196"/>
    <mergeCell ref="J196:K196"/>
    <mergeCell ref="L196:M196"/>
    <mergeCell ref="O196:U196"/>
    <mergeCell ref="Y196:AE196"/>
    <mergeCell ref="AI196:AO196"/>
    <mergeCell ref="AR196:AS196"/>
    <mergeCell ref="H197:I197"/>
    <mergeCell ref="J197:K197"/>
    <mergeCell ref="L197:M197"/>
    <mergeCell ref="O197:U197"/>
    <mergeCell ref="Y197:AE197"/>
    <mergeCell ref="AI197:AO197"/>
    <mergeCell ref="AR197:AS197"/>
    <mergeCell ref="H194:I194"/>
    <mergeCell ref="J194:K194"/>
    <mergeCell ref="L194:M194"/>
    <mergeCell ref="O194:U194"/>
    <mergeCell ref="Y194:AE194"/>
    <mergeCell ref="AI194:AO194"/>
    <mergeCell ref="AR194:AS194"/>
    <mergeCell ref="H195:I195"/>
    <mergeCell ref="J195:K195"/>
    <mergeCell ref="L195:M195"/>
    <mergeCell ref="O195:U195"/>
    <mergeCell ref="Y195:AE195"/>
    <mergeCell ref="AI195:AO195"/>
    <mergeCell ref="AR195:AS195"/>
    <mergeCell ref="H192:I192"/>
    <mergeCell ref="J192:K192"/>
    <mergeCell ref="L192:M192"/>
    <mergeCell ref="O192:U192"/>
    <mergeCell ref="Y192:AE192"/>
    <mergeCell ref="AI192:AO192"/>
    <mergeCell ref="AR192:AS192"/>
    <mergeCell ref="H193:I193"/>
    <mergeCell ref="J193:K193"/>
    <mergeCell ref="L193:M193"/>
    <mergeCell ref="O193:U193"/>
    <mergeCell ref="Y193:AE193"/>
    <mergeCell ref="AI193:AO193"/>
    <mergeCell ref="AR193:AS193"/>
    <mergeCell ref="H190:I190"/>
    <mergeCell ref="J190:K190"/>
    <mergeCell ref="L190:M190"/>
    <mergeCell ref="O190:U190"/>
    <mergeCell ref="Y190:AE190"/>
    <mergeCell ref="AI190:AO190"/>
    <mergeCell ref="AR190:AS190"/>
    <mergeCell ref="H191:I191"/>
    <mergeCell ref="J191:K191"/>
    <mergeCell ref="L191:M191"/>
    <mergeCell ref="O191:U191"/>
    <mergeCell ref="Y191:AE191"/>
    <mergeCell ref="AI191:AO191"/>
    <mergeCell ref="AR191:AS191"/>
    <mergeCell ref="H188:I188"/>
    <mergeCell ref="J188:K188"/>
    <mergeCell ref="L188:M188"/>
    <mergeCell ref="O188:U188"/>
    <mergeCell ref="Y188:AE188"/>
    <mergeCell ref="AI188:AO188"/>
    <mergeCell ref="AR188:AS188"/>
    <mergeCell ref="H189:I189"/>
    <mergeCell ref="J189:K189"/>
    <mergeCell ref="L189:M189"/>
    <mergeCell ref="O189:U189"/>
    <mergeCell ref="Y189:AE189"/>
    <mergeCell ref="AI189:AO189"/>
    <mergeCell ref="AR189:AS189"/>
    <mergeCell ref="H186:I186"/>
    <mergeCell ref="J186:K186"/>
    <mergeCell ref="L186:M186"/>
    <mergeCell ref="O186:U186"/>
    <mergeCell ref="Y186:AE186"/>
    <mergeCell ref="AI186:AO186"/>
    <mergeCell ref="AR186:AS186"/>
    <mergeCell ref="H187:I187"/>
    <mergeCell ref="J187:K187"/>
    <mergeCell ref="L187:M187"/>
    <mergeCell ref="O187:U187"/>
    <mergeCell ref="Y187:AE187"/>
    <mergeCell ref="AI187:AO187"/>
    <mergeCell ref="AR187:AS187"/>
    <mergeCell ref="H184:I184"/>
    <mergeCell ref="J184:K184"/>
    <mergeCell ref="L184:M184"/>
    <mergeCell ref="O184:U184"/>
    <mergeCell ref="Y184:AE184"/>
    <mergeCell ref="AI184:AO184"/>
    <mergeCell ref="AR184:AS184"/>
    <mergeCell ref="H185:I185"/>
    <mergeCell ref="J185:K185"/>
    <mergeCell ref="L185:M185"/>
    <mergeCell ref="O185:U185"/>
    <mergeCell ref="Y185:AE185"/>
    <mergeCell ref="AI185:AO185"/>
    <mergeCell ref="AR185:AS185"/>
    <mergeCell ref="A175:AS175"/>
    <mergeCell ref="J179:N179"/>
    <mergeCell ref="A182:I182"/>
    <mergeCell ref="O182:V182"/>
    <mergeCell ref="Y182:AF182"/>
    <mergeCell ref="AI182:AP182"/>
    <mergeCell ref="B183:F183"/>
    <mergeCell ref="H183:I183"/>
    <mergeCell ref="J183:K183"/>
    <mergeCell ref="L183:M183"/>
    <mergeCell ref="O183:U183"/>
    <mergeCell ref="Y183:AE183"/>
    <mergeCell ref="AI183:AO183"/>
    <mergeCell ref="AR183:AS183"/>
    <mergeCell ref="H168:I168"/>
    <mergeCell ref="J168:K168"/>
    <mergeCell ref="L168:M168"/>
    <mergeCell ref="O168:U168"/>
    <mergeCell ref="Y168:AE168"/>
    <mergeCell ref="AI168:AO168"/>
    <mergeCell ref="AR168:AS168"/>
    <mergeCell ref="B169:F169"/>
    <mergeCell ref="O169:U169"/>
    <mergeCell ref="Y169:AE169"/>
    <mergeCell ref="AI169:AO169"/>
    <mergeCell ref="AR169:AS169"/>
    <mergeCell ref="H166:I166"/>
    <mergeCell ref="J166:K166"/>
    <mergeCell ref="L166:M166"/>
    <mergeCell ref="O166:U166"/>
    <mergeCell ref="Y166:AE166"/>
    <mergeCell ref="AI166:AO166"/>
    <mergeCell ref="AR166:AS166"/>
    <mergeCell ref="H167:I167"/>
    <mergeCell ref="J167:K167"/>
    <mergeCell ref="L167:M167"/>
    <mergeCell ref="O167:U167"/>
    <mergeCell ref="Y167:AE167"/>
    <mergeCell ref="AI167:AO167"/>
    <mergeCell ref="AR167:AS167"/>
    <mergeCell ref="H164:I164"/>
    <mergeCell ref="J164:K164"/>
    <mergeCell ref="L164:M164"/>
    <mergeCell ref="O164:U164"/>
    <mergeCell ref="Y164:AE164"/>
    <mergeCell ref="AI164:AO164"/>
    <mergeCell ref="AR164:AS164"/>
    <mergeCell ref="H165:I165"/>
    <mergeCell ref="J165:K165"/>
    <mergeCell ref="L165:M165"/>
    <mergeCell ref="O165:U165"/>
    <mergeCell ref="Y165:AE165"/>
    <mergeCell ref="AI165:AO165"/>
    <mergeCell ref="AR165:AS165"/>
    <mergeCell ref="H162:I162"/>
    <mergeCell ref="J162:K162"/>
    <mergeCell ref="L162:M162"/>
    <mergeCell ref="O162:U162"/>
    <mergeCell ref="Y162:AE162"/>
    <mergeCell ref="AI162:AO162"/>
    <mergeCell ref="AR162:AS162"/>
    <mergeCell ref="H163:I163"/>
    <mergeCell ref="J163:K163"/>
    <mergeCell ref="L163:M163"/>
    <mergeCell ref="O163:U163"/>
    <mergeCell ref="Y163:AE163"/>
    <mergeCell ref="AI163:AO163"/>
    <mergeCell ref="AR163:AS163"/>
    <mergeCell ref="H160:I160"/>
    <mergeCell ref="J160:K160"/>
    <mergeCell ref="L160:M160"/>
    <mergeCell ref="O160:U160"/>
    <mergeCell ref="Y160:AE160"/>
    <mergeCell ref="AI160:AO160"/>
    <mergeCell ref="AR160:AS160"/>
    <mergeCell ref="H161:I161"/>
    <mergeCell ref="J161:K161"/>
    <mergeCell ref="L161:M161"/>
    <mergeCell ref="O161:U161"/>
    <mergeCell ref="Y161:AE161"/>
    <mergeCell ref="AI161:AO161"/>
    <mergeCell ref="AR161:AS161"/>
    <mergeCell ref="H158:I158"/>
    <mergeCell ref="J158:K158"/>
    <mergeCell ref="L158:M158"/>
    <mergeCell ref="O158:U158"/>
    <mergeCell ref="Y158:AE158"/>
    <mergeCell ref="AI158:AO158"/>
    <mergeCell ref="AR158:AS158"/>
    <mergeCell ref="H159:I159"/>
    <mergeCell ref="J159:K159"/>
    <mergeCell ref="L159:M159"/>
    <mergeCell ref="O159:U159"/>
    <mergeCell ref="Y159:AE159"/>
    <mergeCell ref="AI159:AO159"/>
    <mergeCell ref="AR159:AS159"/>
    <mergeCell ref="H156:I156"/>
    <mergeCell ref="J156:K156"/>
    <mergeCell ref="L156:M156"/>
    <mergeCell ref="O156:U156"/>
    <mergeCell ref="Y156:AE156"/>
    <mergeCell ref="AI156:AO156"/>
    <mergeCell ref="AR156:AS156"/>
    <mergeCell ref="H157:I157"/>
    <mergeCell ref="J157:K157"/>
    <mergeCell ref="L157:M157"/>
    <mergeCell ref="O157:U157"/>
    <mergeCell ref="Y157:AE157"/>
    <mergeCell ref="AI157:AO157"/>
    <mergeCell ref="AR157:AS157"/>
    <mergeCell ref="H154:I154"/>
    <mergeCell ref="J154:K154"/>
    <mergeCell ref="L154:M154"/>
    <mergeCell ref="O154:U154"/>
    <mergeCell ref="Y154:AE154"/>
    <mergeCell ref="AI154:AO154"/>
    <mergeCell ref="AR154:AS154"/>
    <mergeCell ref="H155:I155"/>
    <mergeCell ref="J155:K155"/>
    <mergeCell ref="L155:M155"/>
    <mergeCell ref="O155:U155"/>
    <mergeCell ref="Y155:AE155"/>
    <mergeCell ref="AI155:AO155"/>
    <mergeCell ref="AR155:AS155"/>
    <mergeCell ref="H152:I152"/>
    <mergeCell ref="J152:K152"/>
    <mergeCell ref="L152:M152"/>
    <mergeCell ref="O152:U152"/>
    <mergeCell ref="Y152:AE152"/>
    <mergeCell ref="AI152:AO152"/>
    <mergeCell ref="AR152:AS152"/>
    <mergeCell ref="H153:I153"/>
    <mergeCell ref="J153:K153"/>
    <mergeCell ref="L153:M153"/>
    <mergeCell ref="O153:U153"/>
    <mergeCell ref="Y153:AE153"/>
    <mergeCell ref="AI153:AO153"/>
    <mergeCell ref="AR153:AS153"/>
    <mergeCell ref="H150:I150"/>
    <mergeCell ref="J150:K150"/>
    <mergeCell ref="L150:M150"/>
    <mergeCell ref="O150:U150"/>
    <mergeCell ref="Y150:AE150"/>
    <mergeCell ref="AI150:AO150"/>
    <mergeCell ref="AR150:AS150"/>
    <mergeCell ref="H151:I151"/>
    <mergeCell ref="J151:K151"/>
    <mergeCell ref="L151:M151"/>
    <mergeCell ref="O151:U151"/>
    <mergeCell ref="Y151:AE151"/>
    <mergeCell ref="AI151:AO151"/>
    <mergeCell ref="AR151:AS151"/>
    <mergeCell ref="A141:AS141"/>
    <mergeCell ref="J145:N145"/>
    <mergeCell ref="A148:I148"/>
    <mergeCell ref="O148:V148"/>
    <mergeCell ref="Y148:AF148"/>
    <mergeCell ref="AI148:AP148"/>
    <mergeCell ref="B149:F149"/>
    <mergeCell ref="H149:I149"/>
    <mergeCell ref="J149:K149"/>
    <mergeCell ref="L149:M149"/>
    <mergeCell ref="O149:U149"/>
    <mergeCell ref="Y149:AE149"/>
    <mergeCell ref="AI149:AO149"/>
    <mergeCell ref="AR149:AS149"/>
    <mergeCell ref="H134:I134"/>
    <mergeCell ref="J134:K134"/>
    <mergeCell ref="L134:M134"/>
    <mergeCell ref="O134:U134"/>
    <mergeCell ref="Y134:AE134"/>
    <mergeCell ref="AI134:AO134"/>
    <mergeCell ref="AR134:AS134"/>
    <mergeCell ref="B135:F135"/>
    <mergeCell ref="O135:U135"/>
    <mergeCell ref="Y135:AE135"/>
    <mergeCell ref="AI135:AO135"/>
    <mergeCell ref="AR135:AS135"/>
    <mergeCell ref="H132:I132"/>
    <mergeCell ref="J132:K132"/>
    <mergeCell ref="L132:M132"/>
    <mergeCell ref="O132:U132"/>
    <mergeCell ref="Y132:AE132"/>
    <mergeCell ref="AI132:AO132"/>
    <mergeCell ref="AR132:AS132"/>
    <mergeCell ref="H133:I133"/>
    <mergeCell ref="J133:K133"/>
    <mergeCell ref="L133:M133"/>
    <mergeCell ref="O133:U133"/>
    <mergeCell ref="Y133:AE133"/>
    <mergeCell ref="AI133:AO133"/>
    <mergeCell ref="AR133:AS133"/>
    <mergeCell ref="H130:I130"/>
    <mergeCell ref="J130:K130"/>
    <mergeCell ref="L130:M130"/>
    <mergeCell ref="O130:U130"/>
    <mergeCell ref="Y130:AE130"/>
    <mergeCell ref="AI130:AO130"/>
    <mergeCell ref="AR130:AS130"/>
    <mergeCell ref="H131:I131"/>
    <mergeCell ref="J131:K131"/>
    <mergeCell ref="L131:M131"/>
    <mergeCell ref="O131:U131"/>
    <mergeCell ref="Y131:AE131"/>
    <mergeCell ref="AI131:AO131"/>
    <mergeCell ref="AR131:AS131"/>
    <mergeCell ref="H128:I128"/>
    <mergeCell ref="J128:K128"/>
    <mergeCell ref="L128:M128"/>
    <mergeCell ref="O128:U128"/>
    <mergeCell ref="Y128:AE128"/>
    <mergeCell ref="AI128:AO128"/>
    <mergeCell ref="AR128:AS128"/>
    <mergeCell ref="H129:I129"/>
    <mergeCell ref="J129:K129"/>
    <mergeCell ref="L129:M129"/>
    <mergeCell ref="O129:U129"/>
    <mergeCell ref="Y129:AE129"/>
    <mergeCell ref="AI129:AO129"/>
    <mergeCell ref="AR129:AS129"/>
    <mergeCell ref="H126:I126"/>
    <mergeCell ref="J126:K126"/>
    <mergeCell ref="L126:M126"/>
    <mergeCell ref="O126:U126"/>
    <mergeCell ref="Y126:AE126"/>
    <mergeCell ref="AI126:AO126"/>
    <mergeCell ref="AR126:AS126"/>
    <mergeCell ref="H127:I127"/>
    <mergeCell ref="J127:K127"/>
    <mergeCell ref="L127:M127"/>
    <mergeCell ref="O127:U127"/>
    <mergeCell ref="Y127:AE127"/>
    <mergeCell ref="AI127:AO127"/>
    <mergeCell ref="AR127:AS127"/>
    <mergeCell ref="H124:I124"/>
    <mergeCell ref="J124:K124"/>
    <mergeCell ref="L124:M124"/>
    <mergeCell ref="O124:U124"/>
    <mergeCell ref="Y124:AE124"/>
    <mergeCell ref="AI124:AO124"/>
    <mergeCell ref="AR124:AS124"/>
    <mergeCell ref="H125:I125"/>
    <mergeCell ref="J125:K125"/>
    <mergeCell ref="L125:M125"/>
    <mergeCell ref="O125:U125"/>
    <mergeCell ref="Y125:AE125"/>
    <mergeCell ref="AI125:AO125"/>
    <mergeCell ref="AR125:AS125"/>
    <mergeCell ref="H122:I122"/>
    <mergeCell ref="J122:K122"/>
    <mergeCell ref="L122:M122"/>
    <mergeCell ref="O122:U122"/>
    <mergeCell ref="Y122:AE122"/>
    <mergeCell ref="AI122:AO122"/>
    <mergeCell ref="AR122:AS122"/>
    <mergeCell ref="H123:I123"/>
    <mergeCell ref="J123:K123"/>
    <mergeCell ref="L123:M123"/>
    <mergeCell ref="O123:U123"/>
    <mergeCell ref="Y123:AE123"/>
    <mergeCell ref="AI123:AO123"/>
    <mergeCell ref="AR123:AS123"/>
    <mergeCell ref="H120:I120"/>
    <mergeCell ref="J120:K120"/>
    <mergeCell ref="L120:M120"/>
    <mergeCell ref="O120:U120"/>
    <mergeCell ref="Y120:AE120"/>
    <mergeCell ref="AI120:AO120"/>
    <mergeCell ref="AR120:AS120"/>
    <mergeCell ref="H121:I121"/>
    <mergeCell ref="J121:K121"/>
    <mergeCell ref="L121:M121"/>
    <mergeCell ref="O121:U121"/>
    <mergeCell ref="Y121:AE121"/>
    <mergeCell ref="AI121:AO121"/>
    <mergeCell ref="AR121:AS121"/>
    <mergeCell ref="H118:I118"/>
    <mergeCell ref="J118:K118"/>
    <mergeCell ref="L118:M118"/>
    <mergeCell ref="O118:U118"/>
    <mergeCell ref="Y118:AE118"/>
    <mergeCell ref="AI118:AO118"/>
    <mergeCell ref="AR118:AS118"/>
    <mergeCell ref="H119:I119"/>
    <mergeCell ref="J119:K119"/>
    <mergeCell ref="L119:M119"/>
    <mergeCell ref="O119:U119"/>
    <mergeCell ref="Y119:AE119"/>
    <mergeCell ref="AI119:AO119"/>
    <mergeCell ref="AR119:AS119"/>
    <mergeCell ref="H116:I116"/>
    <mergeCell ref="J116:K116"/>
    <mergeCell ref="L116:M116"/>
    <mergeCell ref="O116:U116"/>
    <mergeCell ref="Y116:AE116"/>
    <mergeCell ref="AI116:AO116"/>
    <mergeCell ref="AR116:AS116"/>
    <mergeCell ref="H117:I117"/>
    <mergeCell ref="J117:K117"/>
    <mergeCell ref="L117:M117"/>
    <mergeCell ref="O117:U117"/>
    <mergeCell ref="Y117:AE117"/>
    <mergeCell ref="AI117:AO117"/>
    <mergeCell ref="AR117:AS117"/>
    <mergeCell ref="A107:AS107"/>
    <mergeCell ref="J111:N111"/>
    <mergeCell ref="A114:I114"/>
    <mergeCell ref="O114:V114"/>
    <mergeCell ref="Y114:AF114"/>
    <mergeCell ref="AI114:AP114"/>
    <mergeCell ref="B115:F115"/>
    <mergeCell ref="H115:I115"/>
    <mergeCell ref="J115:K115"/>
    <mergeCell ref="L115:M115"/>
    <mergeCell ref="O115:U115"/>
    <mergeCell ref="Y115:AE115"/>
    <mergeCell ref="AI115:AO115"/>
    <mergeCell ref="AR115:AS115"/>
    <mergeCell ref="H100:I100"/>
    <mergeCell ref="J100:K100"/>
    <mergeCell ref="L100:M100"/>
    <mergeCell ref="O100:U100"/>
    <mergeCell ref="Y100:AE100"/>
    <mergeCell ref="AI100:AO100"/>
    <mergeCell ref="AR100:AS100"/>
    <mergeCell ref="B101:F101"/>
    <mergeCell ref="O101:U101"/>
    <mergeCell ref="Y101:AE101"/>
    <mergeCell ref="AI101:AO101"/>
    <mergeCell ref="AR101:AS101"/>
    <mergeCell ref="H98:I98"/>
    <mergeCell ref="J98:K98"/>
    <mergeCell ref="L98:M98"/>
    <mergeCell ref="O98:U98"/>
    <mergeCell ref="Y98:AE98"/>
    <mergeCell ref="AI98:AO98"/>
    <mergeCell ref="AR98:AS98"/>
    <mergeCell ref="H99:I99"/>
    <mergeCell ref="J99:K99"/>
    <mergeCell ref="L99:M99"/>
    <mergeCell ref="O99:U99"/>
    <mergeCell ref="Y99:AE99"/>
    <mergeCell ref="AI99:AO99"/>
    <mergeCell ref="AR99:AS99"/>
    <mergeCell ref="H96:I96"/>
    <mergeCell ref="J96:K96"/>
    <mergeCell ref="L96:M96"/>
    <mergeCell ref="O96:U96"/>
    <mergeCell ref="Y96:AE96"/>
    <mergeCell ref="AI96:AO96"/>
    <mergeCell ref="AR96:AS96"/>
    <mergeCell ref="H97:I97"/>
    <mergeCell ref="J97:K97"/>
    <mergeCell ref="L97:M97"/>
    <mergeCell ref="O97:U97"/>
    <mergeCell ref="Y97:AE97"/>
    <mergeCell ref="AI97:AO97"/>
    <mergeCell ref="AR97:AS97"/>
    <mergeCell ref="H94:I94"/>
    <mergeCell ref="J94:K94"/>
    <mergeCell ref="L94:M94"/>
    <mergeCell ref="O94:U94"/>
    <mergeCell ref="Y94:AE94"/>
    <mergeCell ref="AI94:AO94"/>
    <mergeCell ref="AR94:AS94"/>
    <mergeCell ref="H95:I95"/>
    <mergeCell ref="J95:K95"/>
    <mergeCell ref="L95:M95"/>
    <mergeCell ref="O95:U95"/>
    <mergeCell ref="Y95:AE95"/>
    <mergeCell ref="AI95:AO95"/>
    <mergeCell ref="AR95:AS95"/>
    <mergeCell ref="H92:I92"/>
    <mergeCell ref="J92:K92"/>
    <mergeCell ref="L92:M92"/>
    <mergeCell ref="O92:U92"/>
    <mergeCell ref="Y92:AE92"/>
    <mergeCell ref="AI92:AO92"/>
    <mergeCell ref="AR92:AS92"/>
    <mergeCell ref="H93:I93"/>
    <mergeCell ref="J93:K93"/>
    <mergeCell ref="L93:M93"/>
    <mergeCell ref="O93:U93"/>
    <mergeCell ref="Y93:AE93"/>
    <mergeCell ref="AI93:AO93"/>
    <mergeCell ref="AR93:AS93"/>
    <mergeCell ref="H90:I90"/>
    <mergeCell ref="J90:K90"/>
    <mergeCell ref="L90:M90"/>
    <mergeCell ref="O90:U90"/>
    <mergeCell ref="Y90:AE90"/>
    <mergeCell ref="AI90:AO90"/>
    <mergeCell ref="AR90:AS90"/>
    <mergeCell ref="H91:I91"/>
    <mergeCell ref="J91:K91"/>
    <mergeCell ref="L91:M91"/>
    <mergeCell ref="O91:U91"/>
    <mergeCell ref="Y91:AE91"/>
    <mergeCell ref="AI91:AO91"/>
    <mergeCell ref="AR91:AS91"/>
    <mergeCell ref="H88:I88"/>
    <mergeCell ref="J88:K88"/>
    <mergeCell ref="L88:M88"/>
    <mergeCell ref="O88:U88"/>
    <mergeCell ref="Y88:AE88"/>
    <mergeCell ref="AI88:AO88"/>
    <mergeCell ref="AR88:AS88"/>
    <mergeCell ref="H89:I89"/>
    <mergeCell ref="J89:K89"/>
    <mergeCell ref="L89:M89"/>
    <mergeCell ref="O89:U89"/>
    <mergeCell ref="Y89:AE89"/>
    <mergeCell ref="AI89:AO89"/>
    <mergeCell ref="AR89:AS89"/>
    <mergeCell ref="H86:I86"/>
    <mergeCell ref="J86:K86"/>
    <mergeCell ref="L86:M86"/>
    <mergeCell ref="O86:U86"/>
    <mergeCell ref="Y86:AE86"/>
    <mergeCell ref="AI86:AO86"/>
    <mergeCell ref="AR86:AS86"/>
    <mergeCell ref="H87:I87"/>
    <mergeCell ref="J87:K87"/>
    <mergeCell ref="L87:M87"/>
    <mergeCell ref="O87:U87"/>
    <mergeCell ref="Y87:AE87"/>
    <mergeCell ref="AI87:AO87"/>
    <mergeCell ref="AR87:AS87"/>
    <mergeCell ref="H84:I84"/>
    <mergeCell ref="J84:K84"/>
    <mergeCell ref="L84:M84"/>
    <mergeCell ref="O84:U84"/>
    <mergeCell ref="Y84:AE84"/>
    <mergeCell ref="AI84:AO84"/>
    <mergeCell ref="AR84:AS84"/>
    <mergeCell ref="H85:I85"/>
    <mergeCell ref="J85:K85"/>
    <mergeCell ref="L85:M85"/>
    <mergeCell ref="O85:U85"/>
    <mergeCell ref="Y85:AE85"/>
    <mergeCell ref="AI85:AO85"/>
    <mergeCell ref="AR85:AS85"/>
    <mergeCell ref="H82:I82"/>
    <mergeCell ref="J82:K82"/>
    <mergeCell ref="L82:M82"/>
    <mergeCell ref="O82:U82"/>
    <mergeCell ref="Y82:AE82"/>
    <mergeCell ref="AI82:AO82"/>
    <mergeCell ref="AR82:AS82"/>
    <mergeCell ref="H83:I83"/>
    <mergeCell ref="J83:K83"/>
    <mergeCell ref="L83:M83"/>
    <mergeCell ref="O83:U83"/>
    <mergeCell ref="Y83:AE83"/>
    <mergeCell ref="AI83:AO83"/>
    <mergeCell ref="AR83:AS83"/>
    <mergeCell ref="A73:AS73"/>
    <mergeCell ref="J77:N77"/>
    <mergeCell ref="A80:I80"/>
    <mergeCell ref="O80:V80"/>
    <mergeCell ref="Y80:AF80"/>
    <mergeCell ref="AI80:AP80"/>
    <mergeCell ref="B81:F81"/>
    <mergeCell ref="H81:I81"/>
    <mergeCell ref="J81:K81"/>
    <mergeCell ref="L81:M81"/>
    <mergeCell ref="O81:U81"/>
    <mergeCell ref="Y81:AE81"/>
    <mergeCell ref="AI81:AO81"/>
    <mergeCell ref="AR81:AS81"/>
    <mergeCell ref="H66:I66"/>
    <mergeCell ref="J66:K66"/>
    <mergeCell ref="L66:M66"/>
    <mergeCell ref="O66:U66"/>
    <mergeCell ref="Y66:AE66"/>
    <mergeCell ref="AI66:AO66"/>
    <mergeCell ref="AR66:AS66"/>
    <mergeCell ref="B67:F67"/>
    <mergeCell ref="O67:U67"/>
    <mergeCell ref="Y67:AE67"/>
    <mergeCell ref="AI67:AO67"/>
    <mergeCell ref="AR67:AS67"/>
    <mergeCell ref="H64:I64"/>
    <mergeCell ref="J64:K64"/>
    <mergeCell ref="L64:M64"/>
    <mergeCell ref="O64:U64"/>
    <mergeCell ref="Y64:AE64"/>
    <mergeCell ref="AI64:AO64"/>
    <mergeCell ref="AR64:AS64"/>
    <mergeCell ref="H65:I65"/>
    <mergeCell ref="J65:K65"/>
    <mergeCell ref="L65:M65"/>
    <mergeCell ref="O65:U65"/>
    <mergeCell ref="Y65:AE65"/>
    <mergeCell ref="AI65:AO65"/>
    <mergeCell ref="AR65:AS65"/>
    <mergeCell ref="H62:I62"/>
    <mergeCell ref="J62:K62"/>
    <mergeCell ref="L62:M62"/>
    <mergeCell ref="O62:U62"/>
    <mergeCell ref="Y62:AE62"/>
    <mergeCell ref="AI62:AO62"/>
    <mergeCell ref="AR62:AS62"/>
    <mergeCell ref="H63:I63"/>
    <mergeCell ref="J63:K63"/>
    <mergeCell ref="L63:M63"/>
    <mergeCell ref="O63:U63"/>
    <mergeCell ref="Y63:AE63"/>
    <mergeCell ref="AI63:AO63"/>
    <mergeCell ref="AR63:AS63"/>
    <mergeCell ref="H60:I60"/>
    <mergeCell ref="J60:K60"/>
    <mergeCell ref="L60:M60"/>
    <mergeCell ref="O60:U60"/>
    <mergeCell ref="Y60:AE60"/>
    <mergeCell ref="AI60:AO60"/>
    <mergeCell ref="AR60:AS60"/>
    <mergeCell ref="H61:I61"/>
    <mergeCell ref="J61:K61"/>
    <mergeCell ref="L61:M61"/>
    <mergeCell ref="O61:U61"/>
    <mergeCell ref="Y61:AE61"/>
    <mergeCell ref="AI61:AO61"/>
    <mergeCell ref="AR61:AS61"/>
    <mergeCell ref="H58:I58"/>
    <mergeCell ref="J58:K58"/>
    <mergeCell ref="L58:M58"/>
    <mergeCell ref="O58:U58"/>
    <mergeCell ref="Y58:AE58"/>
    <mergeCell ref="AI58:AO58"/>
    <mergeCell ref="AR58:AS58"/>
    <mergeCell ref="H59:I59"/>
    <mergeCell ref="J59:K59"/>
    <mergeCell ref="L59:M59"/>
    <mergeCell ref="O59:U59"/>
    <mergeCell ref="Y59:AE59"/>
    <mergeCell ref="AI59:AO59"/>
    <mergeCell ref="AR59:AS59"/>
    <mergeCell ref="H56:I56"/>
    <mergeCell ref="J56:K56"/>
    <mergeCell ref="L56:M56"/>
    <mergeCell ref="O56:U56"/>
    <mergeCell ref="Y56:AE56"/>
    <mergeCell ref="AI56:AO56"/>
    <mergeCell ref="AR56:AS56"/>
    <mergeCell ref="H57:I57"/>
    <mergeCell ref="J57:K57"/>
    <mergeCell ref="L57:M57"/>
    <mergeCell ref="O57:U57"/>
    <mergeCell ref="Y57:AE57"/>
    <mergeCell ref="AI57:AO57"/>
    <mergeCell ref="AR57:AS57"/>
    <mergeCell ref="H54:I54"/>
    <mergeCell ref="J54:K54"/>
    <mergeCell ref="L54:M54"/>
    <mergeCell ref="O54:U54"/>
    <mergeCell ref="Y54:AE54"/>
    <mergeCell ref="AI54:AO54"/>
    <mergeCell ref="AR54:AS54"/>
    <mergeCell ref="H55:I55"/>
    <mergeCell ref="J55:K55"/>
    <mergeCell ref="L55:M55"/>
    <mergeCell ref="O55:U55"/>
    <mergeCell ref="Y55:AE55"/>
    <mergeCell ref="AI55:AO55"/>
    <mergeCell ref="AR55:AS55"/>
    <mergeCell ref="H52:I52"/>
    <mergeCell ref="J52:K52"/>
    <mergeCell ref="L52:M52"/>
    <mergeCell ref="O52:U52"/>
    <mergeCell ref="Y52:AE52"/>
    <mergeCell ref="AI52:AO52"/>
    <mergeCell ref="AR52:AS52"/>
    <mergeCell ref="H53:I53"/>
    <mergeCell ref="J53:K53"/>
    <mergeCell ref="L53:M53"/>
    <mergeCell ref="O53:U53"/>
    <mergeCell ref="Y53:AE53"/>
    <mergeCell ref="AI53:AO53"/>
    <mergeCell ref="AR53:AS53"/>
    <mergeCell ref="H50:I50"/>
    <mergeCell ref="J50:K50"/>
    <mergeCell ref="L50:M50"/>
    <mergeCell ref="O50:U50"/>
    <mergeCell ref="Y50:AE50"/>
    <mergeCell ref="AI50:AO50"/>
    <mergeCell ref="AR50:AS50"/>
    <mergeCell ref="H51:I51"/>
    <mergeCell ref="J51:K51"/>
    <mergeCell ref="L51:M51"/>
    <mergeCell ref="O51:U51"/>
    <mergeCell ref="Y51:AE51"/>
    <mergeCell ref="AI51:AO51"/>
    <mergeCell ref="AR51:AS51"/>
    <mergeCell ref="H48:I48"/>
    <mergeCell ref="J48:K48"/>
    <mergeCell ref="L48:M48"/>
    <mergeCell ref="O48:U48"/>
    <mergeCell ref="Y48:AE48"/>
    <mergeCell ref="AI48:AO48"/>
    <mergeCell ref="AR48:AS48"/>
    <mergeCell ref="H49:I49"/>
    <mergeCell ref="J49:K49"/>
    <mergeCell ref="L49:M49"/>
    <mergeCell ref="O49:U49"/>
    <mergeCell ref="Y49:AE49"/>
    <mergeCell ref="AI49:AO49"/>
    <mergeCell ref="AR49:AS49"/>
    <mergeCell ref="A39:AS39"/>
    <mergeCell ref="J43:N43"/>
    <mergeCell ref="A46:I46"/>
    <mergeCell ref="O46:V46"/>
    <mergeCell ref="Y46:AF46"/>
    <mergeCell ref="AI46:AP46"/>
    <mergeCell ref="B47:F47"/>
    <mergeCell ref="H47:I47"/>
    <mergeCell ref="J47:K47"/>
    <mergeCell ref="L47:M47"/>
    <mergeCell ref="O47:U47"/>
    <mergeCell ref="Y47:AE47"/>
    <mergeCell ref="AI47:AO47"/>
    <mergeCell ref="AR47:AS47"/>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21:AS21"/>
    <mergeCell ref="H22:I22"/>
    <mergeCell ref="J22:K22"/>
    <mergeCell ref="L22:M22"/>
    <mergeCell ref="O22:U22"/>
    <mergeCell ref="Y22:AE22"/>
    <mergeCell ref="AI22:AO22"/>
    <mergeCell ref="AR22:AS22"/>
    <mergeCell ref="H21:I21"/>
    <mergeCell ref="J21:K21"/>
    <mergeCell ref="L21:M21"/>
    <mergeCell ref="O21:U21"/>
    <mergeCell ref="Y21:AE21"/>
    <mergeCell ref="AI21:AO21"/>
    <mergeCell ref="AR23:AS23"/>
    <mergeCell ref="H24:I24"/>
    <mergeCell ref="J24:K24"/>
    <mergeCell ref="L24:M24"/>
    <mergeCell ref="O24:U24"/>
    <mergeCell ref="Y24:AE24"/>
    <mergeCell ref="AI24:AO24"/>
    <mergeCell ref="AR24:AS24"/>
    <mergeCell ref="H23:I23"/>
    <mergeCell ref="J23:K23"/>
    <mergeCell ref="L23:M23"/>
    <mergeCell ref="O23:U23"/>
    <mergeCell ref="Y23:AE23"/>
    <mergeCell ref="AI23:AO23"/>
    <mergeCell ref="AR25:AS25"/>
    <mergeCell ref="H26:I26"/>
    <mergeCell ref="J26:K26"/>
    <mergeCell ref="L26:M26"/>
    <mergeCell ref="O26:U26"/>
    <mergeCell ref="Y26:AE26"/>
    <mergeCell ref="AI26:AO26"/>
    <mergeCell ref="AR26:AS26"/>
    <mergeCell ref="H25:I25"/>
    <mergeCell ref="J25:K25"/>
    <mergeCell ref="L25:M25"/>
    <mergeCell ref="O25:U25"/>
    <mergeCell ref="Y25:AE25"/>
    <mergeCell ref="AI25:AO25"/>
    <mergeCell ref="AR27:AS27"/>
    <mergeCell ref="H28:I28"/>
    <mergeCell ref="J28:K28"/>
    <mergeCell ref="L28:M28"/>
    <mergeCell ref="O28:U28"/>
    <mergeCell ref="Y28:AE28"/>
    <mergeCell ref="AI28:AO28"/>
    <mergeCell ref="AR28:AS28"/>
    <mergeCell ref="H27:I27"/>
    <mergeCell ref="J27:K27"/>
    <mergeCell ref="L27:M27"/>
    <mergeCell ref="O27:U27"/>
    <mergeCell ref="Y27:AE27"/>
    <mergeCell ref="AI27:AO27"/>
    <mergeCell ref="AR29:AS29"/>
    <mergeCell ref="H30:I30"/>
    <mergeCell ref="J30:K30"/>
    <mergeCell ref="L30:M30"/>
    <mergeCell ref="O30:U30"/>
    <mergeCell ref="Y30:AE30"/>
    <mergeCell ref="AI30:AO30"/>
    <mergeCell ref="AR30:AS30"/>
    <mergeCell ref="H29:I29"/>
    <mergeCell ref="J29:K29"/>
    <mergeCell ref="L29:M29"/>
    <mergeCell ref="O29:U29"/>
    <mergeCell ref="Y29:AE29"/>
    <mergeCell ref="AI29:AO29"/>
    <mergeCell ref="B33:F33"/>
    <mergeCell ref="O33:U33"/>
    <mergeCell ref="Y33:AE33"/>
    <mergeCell ref="AI33:AO33"/>
    <mergeCell ref="AR33:AS33"/>
    <mergeCell ref="AR31:AS31"/>
    <mergeCell ref="H32:I32"/>
    <mergeCell ref="J32:K32"/>
    <mergeCell ref="L32:M32"/>
    <mergeCell ref="O32:U32"/>
    <mergeCell ref="Y32:AE32"/>
    <mergeCell ref="AI32:AO32"/>
    <mergeCell ref="AR32:AS32"/>
    <mergeCell ref="H31:I31"/>
    <mergeCell ref="J31:K31"/>
    <mergeCell ref="L31:M31"/>
    <mergeCell ref="O31:U31"/>
    <mergeCell ref="Y31:AE31"/>
    <mergeCell ref="AI31:AO31"/>
  </mergeCells>
  <phoneticPr fontId="1"/>
  <conditionalFormatting sqref="J13:K32">
    <cfRule type="cellIs" dxfId="984" priority="30" operator="equal">
      <formula>""</formula>
    </cfRule>
  </conditionalFormatting>
  <conditionalFormatting sqref="J47:K66">
    <cfRule type="cellIs" dxfId="983" priority="25" operator="equal">
      <formula>""</formula>
    </cfRule>
  </conditionalFormatting>
  <conditionalFormatting sqref="J81:K100">
    <cfRule type="cellIs" dxfId="982" priority="20" operator="equal">
      <formula>""</formula>
    </cfRule>
  </conditionalFormatting>
  <conditionalFormatting sqref="J115:K134">
    <cfRule type="cellIs" dxfId="981" priority="15" operator="equal">
      <formula>""</formula>
    </cfRule>
  </conditionalFormatting>
  <conditionalFormatting sqref="J149:K168">
    <cfRule type="cellIs" dxfId="980" priority="10" operator="equal">
      <formula>""</formula>
    </cfRule>
  </conditionalFormatting>
  <conditionalFormatting sqref="J183:K202">
    <cfRule type="cellIs" dxfId="979" priority="5" operator="equal">
      <formula>""</formula>
    </cfRule>
  </conditionalFormatting>
  <conditionalFormatting sqref="O13:U32">
    <cfRule type="cellIs" dxfId="978" priority="29" operator="equal">
      <formula>""</formula>
    </cfRule>
  </conditionalFormatting>
  <conditionalFormatting sqref="O33:U33 Y33:AE33">
    <cfRule type="cellIs" dxfId="977" priority="26" operator="equal">
      <formula>""</formula>
    </cfRule>
  </conditionalFormatting>
  <conditionalFormatting sqref="O47:U66">
    <cfRule type="cellIs" dxfId="976" priority="24" operator="equal">
      <formula>""</formula>
    </cfRule>
  </conditionalFormatting>
  <conditionalFormatting sqref="O67:U67 Y67:AE67">
    <cfRule type="cellIs" dxfId="975" priority="21" operator="equal">
      <formula>""</formula>
    </cfRule>
  </conditionalFormatting>
  <conditionalFormatting sqref="O81:U100">
    <cfRule type="cellIs" dxfId="974" priority="19" operator="equal">
      <formula>""</formula>
    </cfRule>
  </conditionalFormatting>
  <conditionalFormatting sqref="O101:U101 Y101:AE101">
    <cfRule type="cellIs" dxfId="973" priority="16" operator="equal">
      <formula>""</formula>
    </cfRule>
  </conditionalFormatting>
  <conditionalFormatting sqref="O115:U134">
    <cfRule type="cellIs" dxfId="972" priority="14" operator="equal">
      <formula>""</formula>
    </cfRule>
  </conditionalFormatting>
  <conditionalFormatting sqref="O135:U135 Y135:AE135">
    <cfRule type="cellIs" dxfId="971" priority="11" operator="equal">
      <formula>""</formula>
    </cfRule>
  </conditionalFormatting>
  <conditionalFormatting sqref="O149:U168">
    <cfRule type="cellIs" dxfId="970" priority="9" operator="equal">
      <formula>""</formula>
    </cfRule>
  </conditionalFormatting>
  <conditionalFormatting sqref="O169:U169 Y169:AE169">
    <cfRule type="cellIs" dxfId="969" priority="6" operator="equal">
      <formula>""</formula>
    </cfRule>
  </conditionalFormatting>
  <conditionalFormatting sqref="O183:U202">
    <cfRule type="cellIs" dxfId="968" priority="4" operator="equal">
      <formula>""</formula>
    </cfRule>
  </conditionalFormatting>
  <conditionalFormatting sqref="O203:U203 Y203:AE203">
    <cfRule type="cellIs" dxfId="967" priority="1" operator="equal">
      <formula>""</formula>
    </cfRule>
  </conditionalFormatting>
  <conditionalFormatting sqref="Y13:AE32">
    <cfRule type="cellIs" dxfId="966" priority="28" operator="equal">
      <formula>""</formula>
    </cfRule>
  </conditionalFormatting>
  <conditionalFormatting sqref="Y47:AE66">
    <cfRule type="cellIs" dxfId="965" priority="23" operator="equal">
      <formula>""</formula>
    </cfRule>
  </conditionalFormatting>
  <conditionalFormatting sqref="Y81:AE100">
    <cfRule type="cellIs" dxfId="964" priority="18" operator="equal">
      <formula>""</formula>
    </cfRule>
  </conditionalFormatting>
  <conditionalFormatting sqref="Y115:AE134">
    <cfRule type="cellIs" dxfId="963" priority="13" operator="equal">
      <formula>""</formula>
    </cfRule>
  </conditionalFormatting>
  <conditionalFormatting sqref="Y149:AE168">
    <cfRule type="cellIs" dxfId="962" priority="8" operator="equal">
      <formula>""</formula>
    </cfRule>
  </conditionalFormatting>
  <conditionalFormatting sqref="Y183:AE202">
    <cfRule type="cellIs" dxfId="961" priority="3" operator="equal">
      <formula>""</formula>
    </cfRule>
  </conditionalFormatting>
  <conditionalFormatting sqref="AI13:AO33">
    <cfRule type="cellIs" dxfId="960" priority="27" operator="equal">
      <formula>""</formula>
    </cfRule>
  </conditionalFormatting>
  <conditionalFormatting sqref="AI47:AO67">
    <cfRule type="cellIs" dxfId="959" priority="22" operator="equal">
      <formula>""</formula>
    </cfRule>
  </conditionalFormatting>
  <conditionalFormatting sqref="AI81:AO101">
    <cfRule type="cellIs" dxfId="958" priority="17" operator="equal">
      <formula>""</formula>
    </cfRule>
  </conditionalFormatting>
  <conditionalFormatting sqref="AI115:AO135">
    <cfRule type="cellIs" dxfId="957" priority="12" operator="equal">
      <formula>""</formula>
    </cfRule>
  </conditionalFormatting>
  <conditionalFormatting sqref="AI149:AO169">
    <cfRule type="cellIs" dxfId="956" priority="7" operator="equal">
      <formula>""</formula>
    </cfRule>
  </conditionalFormatting>
  <conditionalFormatting sqref="AI183:AO203">
    <cfRule type="cellIs" dxfId="955" priority="2" operator="equal">
      <formula>""</formula>
    </cfRule>
  </conditionalFormatting>
  <dataValidations count="3">
    <dataValidation type="whole" operator="lessThanOrEqual" allowBlank="1" showInputMessage="1" showErrorMessage="1" sqref="J13:K32 J47:K66 J81:K100 J115:K134 J149:K168 J183:K202" xr:uid="{00000000-0002-0000-0900-000000000000}">
      <formula1>30</formula1>
    </dataValidation>
    <dataValidation type="list" allowBlank="1" showInputMessage="1" showErrorMessage="1" promptTitle="選択式" prompt="メニューより_x000a_選択" sqref="H13:I32 H47:I66 H81:I100 H115:I134 H149:I168 H183:I202" xr:uid="{00000000-0002-0000-0900-000001000000}">
      <formula1>"P,F,B,M"</formula1>
    </dataValidation>
    <dataValidation type="custom" allowBlank="1" showInputMessage="1" showErrorMessage="1" promptTitle="桁数制限" prompt="小数点以下_x000a_2桁まで" sqref="Y13:AE32 O13:U32 Y47:AE66 O47:U66 Y81:AE100 O81:U100 Y115:AE134 O115:U134 Y149:AE168 O149:U168 Y183:AE202 O183:U202" xr:uid="{00000000-0002-0000-0900-000002000000}">
      <formula1>O13-ROUNDDOWN(O13,2)=0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BB1289"/>
  <sheetViews>
    <sheetView view="pageBreakPreview" zoomScaleNormal="98" zoomScaleSheetLayoutView="100" workbookViewId="0">
      <selection activeCell="J9" sqref="J9:N9"/>
    </sheetView>
  </sheetViews>
  <sheetFormatPr defaultRowHeight="13.5" outlineLevelRow="1"/>
  <cols>
    <col min="1" max="46" width="1.875" customWidth="1"/>
  </cols>
  <sheetData>
    <row r="1" spans="1:45">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row>
    <row r="2" spans="1:4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row>
    <row r="3" spans="1:45">
      <c r="A3" s="73"/>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row>
    <row r="4" spans="1:45">
      <c r="A4" s="41"/>
      <c r="B4" s="41"/>
      <c r="C4" s="41"/>
      <c r="D4" s="41"/>
      <c r="E4" s="41"/>
      <c r="F4" s="41"/>
      <c r="G4" s="41"/>
      <c r="H4" s="41"/>
      <c r="I4" s="41"/>
      <c r="J4" s="41"/>
      <c r="K4" s="41"/>
      <c r="L4" s="41"/>
      <c r="M4" s="37"/>
      <c r="N4" s="37"/>
      <c r="O4" s="37"/>
      <c r="P4" s="37"/>
      <c r="Q4" s="37"/>
      <c r="R4" s="30"/>
      <c r="S4" s="30"/>
      <c r="T4" s="30"/>
      <c r="U4" s="19"/>
      <c r="V4" s="19"/>
      <c r="W4" s="19"/>
      <c r="X4" s="19"/>
      <c r="Y4" s="19"/>
      <c r="Z4" s="19"/>
      <c r="AA4" s="19"/>
      <c r="AB4" s="19"/>
      <c r="AC4" s="19"/>
      <c r="AD4" s="19"/>
      <c r="AE4" s="19"/>
      <c r="AF4" s="19"/>
      <c r="AG4" s="19"/>
      <c r="AH4" s="19"/>
      <c r="AI4" s="19"/>
      <c r="AJ4" s="19"/>
      <c r="AK4" s="19"/>
      <c r="AL4" s="19"/>
      <c r="AM4" s="19"/>
      <c r="AN4" s="19"/>
      <c r="AO4" s="19"/>
      <c r="AP4" s="19"/>
      <c r="AQ4" s="19"/>
      <c r="AR4" s="19"/>
      <c r="AS4" s="19"/>
    </row>
    <row r="5" spans="1:45">
      <c r="A5" s="693" t="s">
        <v>176</v>
      </c>
      <c r="B5" s="693"/>
      <c r="C5" s="693"/>
      <c r="D5" s="693"/>
      <c r="E5" s="693"/>
      <c r="F5" s="693"/>
      <c r="G5" s="693"/>
      <c r="H5" s="693"/>
      <c r="I5" s="693"/>
      <c r="J5" s="693"/>
      <c r="K5" s="693"/>
      <c r="L5" s="693"/>
      <c r="M5" s="693"/>
      <c r="N5" s="693"/>
      <c r="O5" s="693"/>
      <c r="P5" s="693"/>
      <c r="Q5" s="693"/>
      <c r="R5" s="693"/>
      <c r="S5" s="693"/>
      <c r="T5" s="693"/>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row>
    <row r="6" spans="1:45">
      <c r="A6" s="17"/>
      <c r="B6" s="687" t="s">
        <v>177</v>
      </c>
      <c r="C6" s="687"/>
      <c r="D6" s="687"/>
      <c r="E6" s="687"/>
      <c r="F6" s="687"/>
      <c r="G6" s="687"/>
      <c r="H6" s="687"/>
      <c r="I6" s="687"/>
      <c r="J6" s="687"/>
      <c r="K6" s="687"/>
      <c r="L6" s="687"/>
      <c r="M6" s="687"/>
      <c r="N6" s="687"/>
      <c r="O6" s="687"/>
      <c r="P6" s="687"/>
      <c r="Q6" s="687"/>
      <c r="R6" s="687"/>
      <c r="S6" s="687"/>
      <c r="T6" s="68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17"/>
    </row>
    <row r="7" spans="1:45" ht="2.4500000000000002" customHeight="1">
      <c r="A7" s="111"/>
      <c r="B7" s="112"/>
      <c r="C7" s="112"/>
      <c r="D7" s="112"/>
      <c r="E7" s="112"/>
      <c r="F7" s="112"/>
      <c r="G7" s="112"/>
      <c r="H7" s="112"/>
      <c r="I7" s="112"/>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1"/>
    </row>
    <row r="8" spans="1:45" ht="2.4500000000000002" customHeight="1">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37"/>
      <c r="AR8" s="17"/>
      <c r="AS8" s="17"/>
    </row>
    <row r="9" spans="1:45">
      <c r="A9" s="687" t="s">
        <v>159</v>
      </c>
      <c r="B9" s="687"/>
      <c r="C9" s="687"/>
      <c r="D9" s="687"/>
      <c r="E9" s="687"/>
      <c r="F9" s="687"/>
      <c r="G9" s="687"/>
      <c r="H9" s="687"/>
      <c r="I9" s="687"/>
      <c r="J9" s="692"/>
      <c r="K9" s="692"/>
      <c r="L9" s="692"/>
      <c r="M9" s="692"/>
      <c r="N9" s="692"/>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37"/>
      <c r="AR9" s="17"/>
      <c r="AS9" s="17"/>
    </row>
    <row r="10" spans="1:45" ht="2.4500000000000002" customHeight="1">
      <c r="A10" s="112"/>
      <c r="B10" s="112"/>
      <c r="C10" s="112"/>
      <c r="D10" s="112"/>
      <c r="E10" s="112"/>
      <c r="F10" s="112"/>
      <c r="G10" s="112"/>
      <c r="H10" s="112"/>
      <c r="I10" s="112"/>
      <c r="J10" s="113"/>
      <c r="K10" s="113"/>
      <c r="L10" s="113"/>
      <c r="M10" s="113"/>
      <c r="N10" s="113"/>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3"/>
      <c r="AR10" s="111"/>
      <c r="AS10" s="111"/>
    </row>
    <row r="11" spans="1:45" ht="2.4500000000000002" customHeight="1">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37"/>
      <c r="AR11" s="17"/>
      <c r="AS11" s="17"/>
    </row>
    <row r="12" spans="1:45">
      <c r="A12" s="687" t="s">
        <v>178</v>
      </c>
      <c r="B12" s="687"/>
      <c r="C12" s="687"/>
      <c r="D12" s="687"/>
      <c r="E12" s="687"/>
      <c r="F12" s="687"/>
      <c r="G12" s="687"/>
      <c r="H12" s="687"/>
      <c r="I12" s="687"/>
      <c r="J12" s="692" t="s">
        <v>359</v>
      </c>
      <c r="K12" s="692"/>
      <c r="L12" s="689"/>
      <c r="M12" s="689"/>
      <c r="N12" s="693" t="s">
        <v>135</v>
      </c>
      <c r="O12" s="693"/>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37"/>
      <c r="AR12" s="17"/>
      <c r="AS12" s="17"/>
    </row>
    <row r="13" spans="1:45" ht="2.4500000000000002" customHeight="1">
      <c r="A13" s="111"/>
      <c r="B13" s="111"/>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3"/>
      <c r="AR13" s="111"/>
      <c r="AS13" s="111"/>
    </row>
    <row r="14" spans="1:45" ht="2.4500000000000002" customHeight="1">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37"/>
      <c r="AR14" s="17"/>
      <c r="AS14" s="17"/>
    </row>
    <row r="15" spans="1:45">
      <c r="A15" s="684" t="s">
        <v>179</v>
      </c>
      <c r="B15" s="684"/>
      <c r="C15" s="684"/>
      <c r="D15" s="684"/>
      <c r="E15" s="684"/>
      <c r="F15" s="684"/>
      <c r="G15" s="684"/>
      <c r="H15" s="684"/>
      <c r="I15" s="684"/>
      <c r="J15" s="684"/>
      <c r="K15" s="684"/>
      <c r="L15" s="684"/>
      <c r="M15" s="684"/>
      <c r="N15" s="684"/>
      <c r="O15" s="696"/>
      <c r="P15" s="696"/>
      <c r="Q15" s="696"/>
      <c r="R15" s="696"/>
      <c r="S15" s="696"/>
      <c r="T15" s="680" t="s">
        <v>175</v>
      </c>
      <c r="U15" s="680"/>
      <c r="V15" s="680"/>
      <c r="W15" s="17"/>
      <c r="X15" s="17"/>
      <c r="Y15" s="17"/>
      <c r="Z15" s="17"/>
      <c r="AA15" s="17"/>
      <c r="AB15" s="17"/>
      <c r="AC15" s="17"/>
      <c r="AD15" s="17"/>
      <c r="AE15" s="17"/>
      <c r="AF15" s="17"/>
      <c r="AG15" s="17"/>
      <c r="AH15" s="17"/>
      <c r="AI15" s="17"/>
      <c r="AJ15" s="17"/>
      <c r="AK15" s="17"/>
      <c r="AL15" s="17"/>
      <c r="AM15" s="17"/>
      <c r="AN15" s="17"/>
      <c r="AO15" s="17"/>
      <c r="AP15" s="17"/>
      <c r="AQ15" s="37"/>
      <c r="AR15" s="17"/>
      <c r="AS15" s="17"/>
    </row>
    <row r="16" spans="1:45" ht="2.4500000000000002" customHeight="1">
      <c r="A16" s="133"/>
      <c r="B16" s="111"/>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3"/>
      <c r="AR16" s="111"/>
      <c r="AS16" s="111"/>
    </row>
    <row r="17" spans="1:54" ht="2.4500000000000002" customHeight="1">
      <c r="A17" s="40"/>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37"/>
      <c r="AR17" s="17"/>
      <c r="AS17" s="17"/>
    </row>
    <row r="18" spans="1:54">
      <c r="A18" s="684" t="s">
        <v>180</v>
      </c>
      <c r="B18" s="684"/>
      <c r="C18" s="684"/>
      <c r="D18" s="684"/>
      <c r="E18" s="684"/>
      <c r="F18" s="684"/>
      <c r="G18" s="684"/>
      <c r="H18" s="684"/>
      <c r="I18" s="684"/>
      <c r="J18" s="684"/>
      <c r="K18" s="684"/>
      <c r="L18" s="684"/>
      <c r="M18" s="684"/>
      <c r="N18" s="684"/>
      <c r="O18" s="696"/>
      <c r="P18" s="696"/>
      <c r="Q18" s="696"/>
      <c r="R18" s="696"/>
      <c r="S18" s="696"/>
      <c r="T18" s="680" t="s">
        <v>175</v>
      </c>
      <c r="U18" s="680"/>
      <c r="V18" s="680"/>
      <c r="W18" s="17"/>
      <c r="X18" s="17"/>
      <c r="Y18" s="17"/>
      <c r="Z18" s="17"/>
      <c r="AA18" s="17"/>
      <c r="AB18" s="17"/>
      <c r="AC18" s="17"/>
      <c r="AD18" s="17"/>
      <c r="AE18" s="17"/>
      <c r="AF18" s="17"/>
      <c r="AG18" s="17"/>
      <c r="AH18" s="17"/>
      <c r="AI18" s="17"/>
      <c r="AJ18" s="17"/>
      <c r="AK18" s="17"/>
      <c r="AL18" s="17"/>
      <c r="AM18" s="17"/>
      <c r="AN18" s="17"/>
      <c r="AO18" s="17"/>
      <c r="AP18" s="17"/>
      <c r="AQ18" s="37"/>
      <c r="AR18" s="17"/>
      <c r="AS18" s="17"/>
    </row>
    <row r="19" spans="1:54" ht="2.4500000000000002" customHeight="1">
      <c r="A19" s="133"/>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3"/>
      <c r="AR19" s="111"/>
      <c r="AS19" s="111"/>
    </row>
    <row r="20" spans="1:54" ht="2.4500000000000002" customHeight="1">
      <c r="A20" s="40"/>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37"/>
      <c r="AR20" s="17"/>
      <c r="AS20" s="17"/>
    </row>
    <row r="21" spans="1:54">
      <c r="A21" s="684" t="s">
        <v>181</v>
      </c>
      <c r="B21" s="684"/>
      <c r="C21" s="684"/>
      <c r="D21" s="684"/>
      <c r="E21" s="684"/>
      <c r="F21" s="684"/>
      <c r="G21" s="684"/>
      <c r="H21" s="684"/>
      <c r="I21" s="684"/>
      <c r="J21" s="684"/>
      <c r="K21" s="684"/>
      <c r="L21" s="684"/>
      <c r="M21" s="684"/>
      <c r="N21" s="684"/>
      <c r="O21" s="696"/>
      <c r="P21" s="696"/>
      <c r="Q21" s="696"/>
      <c r="R21" s="696"/>
      <c r="S21" s="696"/>
      <c r="T21" s="680" t="s">
        <v>175</v>
      </c>
      <c r="U21" s="680"/>
      <c r="V21" s="680"/>
      <c r="W21" s="17"/>
      <c r="X21" s="17"/>
      <c r="Y21" s="17"/>
      <c r="Z21" s="17"/>
      <c r="AA21" s="17"/>
      <c r="AB21" s="17"/>
      <c r="AC21" s="17"/>
      <c r="AD21" s="17"/>
      <c r="AE21" s="17"/>
      <c r="AF21" s="17"/>
      <c r="AG21" s="17"/>
      <c r="AH21" s="17"/>
      <c r="AI21" s="17"/>
      <c r="AJ21" s="17"/>
      <c r="AK21" s="17"/>
      <c r="AL21" s="17"/>
      <c r="AM21" s="17"/>
      <c r="AN21" s="17"/>
      <c r="AO21" s="17"/>
      <c r="AP21" s="17"/>
      <c r="AQ21" s="37"/>
      <c r="AR21" s="17"/>
      <c r="AS21" s="17"/>
    </row>
    <row r="22" spans="1:54" ht="2.4500000000000002" customHeight="1">
      <c r="A22" s="133"/>
      <c r="B22" s="111"/>
      <c r="C22" s="134"/>
      <c r="D22" s="111"/>
      <c r="E22" s="111"/>
      <c r="F22" s="111"/>
      <c r="G22" s="111"/>
      <c r="H22" s="111"/>
      <c r="I22" s="111"/>
      <c r="J22" s="111"/>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3"/>
      <c r="AR22" s="111"/>
      <c r="AS22" s="111"/>
    </row>
    <row r="23" spans="1:54" ht="2.4500000000000002" customHeight="1">
      <c r="A23" s="40"/>
      <c r="B23" s="17"/>
      <c r="C23" s="18"/>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37"/>
      <c r="AR23" s="17"/>
      <c r="AS23" s="17"/>
    </row>
    <row r="24" spans="1:54">
      <c r="A24" s="684" t="s">
        <v>182</v>
      </c>
      <c r="B24" s="684"/>
      <c r="C24" s="684"/>
      <c r="D24" s="684"/>
      <c r="E24" s="684"/>
      <c r="F24" s="684"/>
      <c r="G24" s="684"/>
      <c r="H24" s="684"/>
      <c r="I24" s="684"/>
      <c r="J24" s="684"/>
      <c r="K24" s="684"/>
      <c r="L24" s="684"/>
      <c r="M24" s="684"/>
      <c r="N24" s="684"/>
      <c r="O24" s="39"/>
      <c r="P24" s="39"/>
      <c r="Q24" s="39"/>
      <c r="R24" s="39"/>
      <c r="S24" s="39"/>
      <c r="T24" s="39"/>
      <c r="U24" s="39"/>
      <c r="V24" s="39"/>
      <c r="W24" s="17"/>
      <c r="X24" s="17"/>
      <c r="Y24" s="17"/>
      <c r="Z24" s="17"/>
      <c r="AA24" s="17"/>
      <c r="AB24" s="17"/>
      <c r="AC24" s="17"/>
      <c r="AD24" s="17"/>
      <c r="AE24" s="17"/>
      <c r="AF24" s="17"/>
      <c r="AG24" s="17"/>
      <c r="AH24" s="17"/>
      <c r="AI24" s="17"/>
      <c r="AJ24" s="17"/>
      <c r="AK24" s="17"/>
      <c r="AL24" s="17"/>
      <c r="AM24" s="17"/>
      <c r="AN24" s="17"/>
      <c r="AO24" s="17"/>
      <c r="AP24" s="17"/>
      <c r="AQ24" s="37"/>
      <c r="AR24" s="17"/>
      <c r="AS24" s="17"/>
    </row>
    <row r="25" spans="1:54">
      <c r="A25" s="40"/>
      <c r="B25" s="17" t="s">
        <v>183</v>
      </c>
      <c r="C25" s="17"/>
      <c r="D25" s="17"/>
      <c r="E25" s="17"/>
      <c r="F25" s="17"/>
      <c r="G25" s="17"/>
      <c r="H25" s="17"/>
      <c r="I25" s="17"/>
      <c r="J25" s="17"/>
      <c r="K25" s="17"/>
      <c r="L25" s="17"/>
      <c r="M25" s="17"/>
      <c r="N25" s="17"/>
      <c r="O25" s="696"/>
      <c r="P25" s="696"/>
      <c r="Q25" s="696"/>
      <c r="R25" s="696"/>
      <c r="S25" s="696"/>
      <c r="T25" s="680" t="s">
        <v>175</v>
      </c>
      <c r="U25" s="680"/>
      <c r="V25" s="680"/>
      <c r="W25" s="17"/>
      <c r="X25" s="17"/>
      <c r="Y25" s="17"/>
      <c r="Z25" s="17"/>
      <c r="AA25" s="17"/>
      <c r="AB25" s="17"/>
      <c r="AC25" s="17"/>
      <c r="AD25" s="17"/>
      <c r="AE25" s="17"/>
      <c r="AF25" s="17"/>
      <c r="AG25" s="17"/>
      <c r="AH25" s="17"/>
      <c r="AI25" s="17"/>
      <c r="AJ25" s="17"/>
      <c r="AK25" s="17"/>
      <c r="AL25" s="17"/>
      <c r="AM25" s="17"/>
      <c r="AN25" s="17"/>
      <c r="AO25" s="17"/>
      <c r="AP25" s="17"/>
      <c r="AQ25" s="37"/>
      <c r="AR25" s="17"/>
      <c r="AS25" s="17"/>
    </row>
    <row r="26" spans="1:54">
      <c r="A26" s="19"/>
      <c r="B26" s="19" t="s">
        <v>184</v>
      </c>
      <c r="C26" s="20"/>
      <c r="D26" s="41"/>
      <c r="E26" s="41"/>
      <c r="F26" s="41"/>
      <c r="G26" s="41"/>
      <c r="H26" s="20"/>
      <c r="I26" s="41"/>
      <c r="J26" s="41"/>
      <c r="K26" s="41"/>
      <c r="L26" s="41"/>
      <c r="M26" s="20"/>
      <c r="N26" s="41"/>
      <c r="O26" s="41"/>
      <c r="P26" s="41"/>
      <c r="Q26" s="41"/>
      <c r="R26" s="20"/>
      <c r="S26" s="41"/>
      <c r="T26" s="41"/>
      <c r="U26" s="458" t="s">
        <v>224</v>
      </c>
      <c r="V26" s="17" t="s">
        <v>139</v>
      </c>
      <c r="W26" s="17"/>
      <c r="X26" s="458" t="s">
        <v>2118</v>
      </c>
      <c r="Y26" s="17" t="s">
        <v>185</v>
      </c>
      <c r="Z26" s="17"/>
      <c r="AA26" s="17"/>
      <c r="AB26" s="17"/>
      <c r="AC26" s="710" t="str">
        <f>IF(BB26+BB27&gt;1,"※いずれか1つを選択","")</f>
        <v/>
      </c>
      <c r="AD26" s="710"/>
      <c r="AE26" s="710"/>
      <c r="AF26" s="710"/>
      <c r="AG26" s="710"/>
      <c r="AH26" s="710"/>
      <c r="AI26" s="710"/>
      <c r="AJ26" s="710"/>
      <c r="AK26" s="710"/>
      <c r="AL26" s="710"/>
      <c r="AM26" s="710"/>
      <c r="AN26" s="710"/>
      <c r="AO26" s="710"/>
      <c r="AP26" s="710"/>
      <c r="AQ26" s="710"/>
      <c r="AR26" s="710"/>
      <c r="AS26" s="710"/>
      <c r="BB26">
        <f>IF(U26="☑",1,0)</f>
        <v>0</v>
      </c>
    </row>
    <row r="27" spans="1:54" ht="2.4500000000000002" customHeight="1">
      <c r="A27" s="133"/>
      <c r="B27" s="111"/>
      <c r="C27" s="111"/>
      <c r="D27" s="111"/>
      <c r="E27" s="111"/>
      <c r="F27" s="111"/>
      <c r="G27" s="111"/>
      <c r="H27" s="111"/>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3"/>
      <c r="AR27" s="111"/>
      <c r="AS27" s="111"/>
      <c r="BB27">
        <f>IF(X26="☑",1,0)</f>
        <v>0</v>
      </c>
    </row>
    <row r="28" spans="1:54" ht="2.4500000000000002" customHeight="1">
      <c r="A28" s="40"/>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37"/>
      <c r="AR28" s="17"/>
      <c r="AS28" s="17"/>
    </row>
    <row r="29" spans="1:54">
      <c r="A29" s="19" t="s">
        <v>186</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37"/>
      <c r="AR29" s="17"/>
      <c r="AS29" s="17"/>
    </row>
    <row r="30" spans="1:54">
      <c r="A30" s="40"/>
      <c r="B30" s="17"/>
      <c r="C30" s="17"/>
      <c r="D30" s="17"/>
      <c r="E30" s="17"/>
      <c r="F30" s="30" t="s">
        <v>71</v>
      </c>
      <c r="G30" s="693" t="s">
        <v>187</v>
      </c>
      <c r="H30" s="693"/>
      <c r="I30" s="693"/>
      <c r="J30" s="693"/>
      <c r="K30" s="693"/>
      <c r="L30" s="30" t="s">
        <v>19</v>
      </c>
      <c r="M30" s="30" t="s">
        <v>71</v>
      </c>
      <c r="N30" s="687" t="s">
        <v>188</v>
      </c>
      <c r="O30" s="687"/>
      <c r="P30" s="687"/>
      <c r="Q30" s="687"/>
      <c r="R30" s="687"/>
      <c r="S30" s="687"/>
      <c r="T30" s="687"/>
      <c r="U30" s="687"/>
      <c r="V30" s="687"/>
      <c r="W30" s="687"/>
      <c r="X30" s="687"/>
      <c r="Y30" s="687"/>
      <c r="Z30" s="687"/>
      <c r="AA30" s="687"/>
      <c r="AB30" s="687"/>
      <c r="AC30" s="687"/>
      <c r="AD30" s="687"/>
      <c r="AE30" s="687"/>
      <c r="AF30" s="687"/>
      <c r="AG30" s="687"/>
      <c r="AH30" s="687"/>
      <c r="AI30" s="687"/>
      <c r="AJ30" s="30" t="s">
        <v>19</v>
      </c>
      <c r="AK30" s="30" t="s">
        <v>71</v>
      </c>
      <c r="AL30" s="693" t="s">
        <v>189</v>
      </c>
      <c r="AM30" s="693"/>
      <c r="AN30" s="693"/>
      <c r="AO30" s="693"/>
      <c r="AP30" s="693"/>
      <c r="AQ30" s="693"/>
      <c r="AR30" s="30" t="s">
        <v>19</v>
      </c>
      <c r="AS30" s="17"/>
    </row>
    <row r="31" spans="1:54">
      <c r="A31" s="17"/>
      <c r="B31" s="684" t="s">
        <v>190</v>
      </c>
      <c r="C31" s="684"/>
      <c r="D31" s="684"/>
      <c r="E31" s="684"/>
      <c r="F31" s="30" t="s">
        <v>71</v>
      </c>
      <c r="G31" s="695"/>
      <c r="H31" s="695"/>
      <c r="I31" s="695"/>
      <c r="J31" s="695"/>
      <c r="K31" s="695"/>
      <c r="L31" s="695"/>
      <c r="M31" s="695"/>
      <c r="N31" s="695"/>
      <c r="O31" s="695"/>
      <c r="P31" s="695"/>
      <c r="Q31" s="695"/>
      <c r="R31" s="695"/>
      <c r="S31" s="695"/>
      <c r="T31" s="695"/>
      <c r="U31" s="695"/>
      <c r="V31" s="695"/>
      <c r="W31" s="695"/>
      <c r="X31" s="695"/>
      <c r="Y31" s="695"/>
      <c r="Z31" s="695"/>
      <c r="AA31" s="695"/>
      <c r="AB31" s="695"/>
      <c r="AC31" s="695"/>
      <c r="AD31" s="695"/>
      <c r="AE31" s="695"/>
      <c r="AF31" s="695"/>
      <c r="AG31" s="695"/>
      <c r="AH31" s="695"/>
      <c r="AI31" s="695"/>
      <c r="AJ31" s="45" t="s">
        <v>19</v>
      </c>
      <c r="AK31" s="45" t="s">
        <v>71</v>
      </c>
      <c r="AL31" s="683"/>
      <c r="AM31" s="683"/>
      <c r="AN31" s="683"/>
      <c r="AO31" s="683"/>
      <c r="AP31" s="683"/>
      <c r="AQ31" s="95" t="s">
        <v>98</v>
      </c>
      <c r="AR31" s="30" t="s">
        <v>19</v>
      </c>
      <c r="AS31" s="19"/>
    </row>
    <row r="32" spans="1:54">
      <c r="A32" s="17"/>
      <c r="B32" s="684" t="s">
        <v>191</v>
      </c>
      <c r="C32" s="684"/>
      <c r="D32" s="684"/>
      <c r="E32" s="684"/>
      <c r="F32" s="30" t="s">
        <v>71</v>
      </c>
      <c r="G32" s="695"/>
      <c r="H32" s="695"/>
      <c r="I32" s="695"/>
      <c r="J32" s="695"/>
      <c r="K32" s="695"/>
      <c r="L32" s="695"/>
      <c r="M32" s="695"/>
      <c r="N32" s="695"/>
      <c r="O32" s="695"/>
      <c r="P32" s="695"/>
      <c r="Q32" s="695"/>
      <c r="R32" s="695"/>
      <c r="S32" s="695"/>
      <c r="T32" s="695"/>
      <c r="U32" s="695"/>
      <c r="V32" s="695"/>
      <c r="W32" s="695"/>
      <c r="X32" s="695"/>
      <c r="Y32" s="695"/>
      <c r="Z32" s="695"/>
      <c r="AA32" s="695"/>
      <c r="AB32" s="695"/>
      <c r="AC32" s="695"/>
      <c r="AD32" s="695"/>
      <c r="AE32" s="695"/>
      <c r="AF32" s="695"/>
      <c r="AG32" s="695"/>
      <c r="AH32" s="695"/>
      <c r="AI32" s="695"/>
      <c r="AJ32" s="45" t="s">
        <v>19</v>
      </c>
      <c r="AK32" s="45" t="s">
        <v>71</v>
      </c>
      <c r="AL32" s="683"/>
      <c r="AM32" s="683"/>
      <c r="AN32" s="683"/>
      <c r="AO32" s="683"/>
      <c r="AP32" s="683"/>
      <c r="AQ32" s="95" t="s">
        <v>98</v>
      </c>
      <c r="AR32" s="30" t="s">
        <v>19</v>
      </c>
      <c r="AS32" s="19"/>
    </row>
    <row r="33" spans="1:45">
      <c r="A33" s="17"/>
      <c r="B33" s="684" t="s">
        <v>192</v>
      </c>
      <c r="C33" s="684"/>
      <c r="D33" s="684"/>
      <c r="E33" s="684"/>
      <c r="F33" s="30" t="s">
        <v>71</v>
      </c>
      <c r="G33" s="695"/>
      <c r="H33" s="695"/>
      <c r="I33" s="695"/>
      <c r="J33" s="695"/>
      <c r="K33" s="695"/>
      <c r="L33" s="695"/>
      <c r="M33" s="695"/>
      <c r="N33" s="695"/>
      <c r="O33" s="695"/>
      <c r="P33" s="695"/>
      <c r="Q33" s="695"/>
      <c r="R33" s="695"/>
      <c r="S33" s="695"/>
      <c r="T33" s="695"/>
      <c r="U33" s="695"/>
      <c r="V33" s="695"/>
      <c r="W33" s="695"/>
      <c r="X33" s="695"/>
      <c r="Y33" s="695"/>
      <c r="Z33" s="695"/>
      <c r="AA33" s="695"/>
      <c r="AB33" s="695"/>
      <c r="AC33" s="695"/>
      <c r="AD33" s="695"/>
      <c r="AE33" s="695"/>
      <c r="AF33" s="695"/>
      <c r="AG33" s="695"/>
      <c r="AH33" s="695"/>
      <c r="AI33" s="695"/>
      <c r="AJ33" s="45" t="s">
        <v>19</v>
      </c>
      <c r="AK33" s="45" t="s">
        <v>71</v>
      </c>
      <c r="AL33" s="683"/>
      <c r="AM33" s="683"/>
      <c r="AN33" s="683"/>
      <c r="AO33" s="683"/>
      <c r="AP33" s="683"/>
      <c r="AQ33" s="95" t="s">
        <v>98</v>
      </c>
      <c r="AR33" s="30" t="s">
        <v>19</v>
      </c>
      <c r="AS33" s="19"/>
    </row>
    <row r="34" spans="1:45">
      <c r="A34" s="17"/>
      <c r="B34" s="684" t="s">
        <v>193</v>
      </c>
      <c r="C34" s="684"/>
      <c r="D34" s="684"/>
      <c r="E34" s="684"/>
      <c r="F34" s="30" t="s">
        <v>71</v>
      </c>
      <c r="G34" s="695"/>
      <c r="H34" s="695"/>
      <c r="I34" s="695"/>
      <c r="J34" s="695"/>
      <c r="K34" s="695"/>
      <c r="L34" s="695"/>
      <c r="M34" s="695"/>
      <c r="N34" s="695"/>
      <c r="O34" s="695"/>
      <c r="P34" s="695"/>
      <c r="Q34" s="695"/>
      <c r="R34" s="695"/>
      <c r="S34" s="695"/>
      <c r="T34" s="695"/>
      <c r="U34" s="695"/>
      <c r="V34" s="695"/>
      <c r="W34" s="695"/>
      <c r="X34" s="695"/>
      <c r="Y34" s="695"/>
      <c r="Z34" s="695"/>
      <c r="AA34" s="695"/>
      <c r="AB34" s="695"/>
      <c r="AC34" s="695"/>
      <c r="AD34" s="695"/>
      <c r="AE34" s="695"/>
      <c r="AF34" s="695"/>
      <c r="AG34" s="695"/>
      <c r="AH34" s="695"/>
      <c r="AI34" s="695"/>
      <c r="AJ34" s="45" t="s">
        <v>19</v>
      </c>
      <c r="AK34" s="45" t="s">
        <v>71</v>
      </c>
      <c r="AL34" s="683"/>
      <c r="AM34" s="683"/>
      <c r="AN34" s="683"/>
      <c r="AO34" s="683"/>
      <c r="AP34" s="683"/>
      <c r="AQ34" s="95" t="s">
        <v>98</v>
      </c>
      <c r="AR34" s="30" t="s">
        <v>19</v>
      </c>
      <c r="AS34" s="19"/>
    </row>
    <row r="35" spans="1:45">
      <c r="A35" s="17"/>
      <c r="B35" s="684" t="s">
        <v>194</v>
      </c>
      <c r="C35" s="684"/>
      <c r="D35" s="684"/>
      <c r="E35" s="684"/>
      <c r="F35" s="30" t="s">
        <v>71</v>
      </c>
      <c r="G35" s="695"/>
      <c r="H35" s="695"/>
      <c r="I35" s="695"/>
      <c r="J35" s="695"/>
      <c r="K35" s="695"/>
      <c r="L35" s="695"/>
      <c r="M35" s="695"/>
      <c r="N35" s="695"/>
      <c r="O35" s="695"/>
      <c r="P35" s="695"/>
      <c r="Q35" s="695"/>
      <c r="R35" s="695"/>
      <c r="S35" s="695"/>
      <c r="T35" s="695"/>
      <c r="U35" s="695"/>
      <c r="V35" s="695"/>
      <c r="W35" s="695"/>
      <c r="X35" s="695"/>
      <c r="Y35" s="695"/>
      <c r="Z35" s="695"/>
      <c r="AA35" s="695"/>
      <c r="AB35" s="695"/>
      <c r="AC35" s="695"/>
      <c r="AD35" s="695"/>
      <c r="AE35" s="695"/>
      <c r="AF35" s="695"/>
      <c r="AG35" s="695"/>
      <c r="AH35" s="695"/>
      <c r="AI35" s="695"/>
      <c r="AJ35" s="45" t="s">
        <v>19</v>
      </c>
      <c r="AK35" s="45" t="s">
        <v>71</v>
      </c>
      <c r="AL35" s="683"/>
      <c r="AM35" s="683"/>
      <c r="AN35" s="683"/>
      <c r="AO35" s="683"/>
      <c r="AP35" s="683"/>
      <c r="AQ35" s="95" t="s">
        <v>98</v>
      </c>
      <c r="AR35" s="30" t="s">
        <v>19</v>
      </c>
      <c r="AS35" s="19"/>
    </row>
    <row r="36" spans="1:45">
      <c r="A36" s="17"/>
      <c r="B36" s="684" t="s">
        <v>195</v>
      </c>
      <c r="C36" s="684"/>
      <c r="D36" s="684"/>
      <c r="E36" s="684"/>
      <c r="F36" s="30" t="s">
        <v>71</v>
      </c>
      <c r="G36" s="695"/>
      <c r="H36" s="695"/>
      <c r="I36" s="695"/>
      <c r="J36" s="695"/>
      <c r="K36" s="695"/>
      <c r="L36" s="695"/>
      <c r="M36" s="695"/>
      <c r="N36" s="695"/>
      <c r="O36" s="695"/>
      <c r="P36" s="695"/>
      <c r="Q36" s="695"/>
      <c r="R36" s="695"/>
      <c r="S36" s="695"/>
      <c r="T36" s="695"/>
      <c r="U36" s="695"/>
      <c r="V36" s="695"/>
      <c r="W36" s="695"/>
      <c r="X36" s="695"/>
      <c r="Y36" s="695"/>
      <c r="Z36" s="695"/>
      <c r="AA36" s="695"/>
      <c r="AB36" s="695"/>
      <c r="AC36" s="695"/>
      <c r="AD36" s="695"/>
      <c r="AE36" s="695"/>
      <c r="AF36" s="695"/>
      <c r="AG36" s="695"/>
      <c r="AH36" s="695"/>
      <c r="AI36" s="695"/>
      <c r="AJ36" s="45" t="s">
        <v>19</v>
      </c>
      <c r="AK36" s="45" t="s">
        <v>71</v>
      </c>
      <c r="AL36" s="683"/>
      <c r="AM36" s="683"/>
      <c r="AN36" s="683"/>
      <c r="AO36" s="683"/>
      <c r="AP36" s="683"/>
      <c r="AQ36" s="95" t="s">
        <v>98</v>
      </c>
      <c r="AR36" s="30" t="s">
        <v>19</v>
      </c>
      <c r="AS36" s="19"/>
    </row>
    <row r="37" spans="1:45" ht="2.4500000000000002"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3"/>
      <c r="AR37" s="111"/>
      <c r="AS37" s="111"/>
    </row>
    <row r="38" spans="1:45" ht="2.4500000000000002"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37"/>
      <c r="AR38" s="17"/>
      <c r="AS38" s="17"/>
    </row>
    <row r="39" spans="1:45">
      <c r="A39" s="684" t="s">
        <v>196</v>
      </c>
      <c r="B39" s="684"/>
      <c r="C39" s="684"/>
      <c r="D39" s="684"/>
      <c r="E39" s="684"/>
      <c r="F39" s="684"/>
      <c r="G39" s="684"/>
      <c r="H39" s="684"/>
      <c r="I39" s="684"/>
      <c r="J39" s="684"/>
      <c r="K39" s="684"/>
      <c r="L39" s="684"/>
      <c r="M39" s="691" t="s">
        <v>4</v>
      </c>
      <c r="N39" s="691"/>
      <c r="O39" s="691"/>
      <c r="P39" s="691"/>
      <c r="Q39" s="691"/>
      <c r="R39" s="691"/>
      <c r="S39" s="691"/>
      <c r="T39" s="691"/>
      <c r="U39" s="691"/>
      <c r="V39" s="691"/>
      <c r="W39" s="691"/>
      <c r="X39" s="691"/>
      <c r="Y39" s="691"/>
      <c r="Z39" s="691"/>
      <c r="AA39" s="691"/>
      <c r="AB39" s="691"/>
      <c r="AC39" s="691"/>
      <c r="AD39" s="691"/>
      <c r="AE39" s="691"/>
      <c r="AF39" s="691"/>
      <c r="AG39" s="691"/>
      <c r="AH39" s="691"/>
      <c r="AI39" s="691"/>
      <c r="AJ39" s="691"/>
      <c r="AK39" s="691"/>
      <c r="AL39" s="691"/>
      <c r="AM39" s="691"/>
      <c r="AN39" s="691"/>
      <c r="AO39" s="691"/>
      <c r="AP39" s="691"/>
      <c r="AQ39" s="691"/>
      <c r="AR39" s="691"/>
      <c r="AS39" s="691"/>
    </row>
    <row r="40" spans="1:45" ht="2.4500000000000002"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3"/>
      <c r="AR40" s="111"/>
      <c r="AS40" s="111"/>
    </row>
    <row r="41" spans="1:45" ht="2.4500000000000002"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37"/>
      <c r="AR41" s="17"/>
      <c r="AS41" s="17"/>
    </row>
    <row r="42" spans="1:45">
      <c r="A42" s="684" t="s">
        <v>197</v>
      </c>
      <c r="B42" s="684"/>
      <c r="C42" s="684"/>
      <c r="D42" s="684"/>
      <c r="E42" s="684"/>
      <c r="F42" s="684"/>
      <c r="G42" s="684"/>
      <c r="H42" s="684"/>
      <c r="I42" s="684"/>
      <c r="J42" s="684"/>
      <c r="K42" s="684"/>
      <c r="L42" s="684"/>
      <c r="M42" s="37"/>
      <c r="N42" s="37"/>
      <c r="O42" s="37"/>
      <c r="P42" s="37"/>
      <c r="Q42" s="37"/>
      <c r="R42" s="30"/>
      <c r="S42" s="30"/>
      <c r="T42" s="30"/>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row>
    <row r="43" spans="1:45">
      <c r="A43" s="19"/>
      <c r="B43" s="19"/>
      <c r="C43" s="691"/>
      <c r="D43" s="691"/>
      <c r="E43" s="691"/>
      <c r="F43" s="691"/>
      <c r="G43" s="691"/>
      <c r="H43" s="691"/>
      <c r="I43" s="691"/>
      <c r="J43" s="691"/>
      <c r="K43" s="691"/>
      <c r="L43" s="691"/>
      <c r="M43" s="691"/>
      <c r="N43" s="691"/>
      <c r="O43" s="691"/>
      <c r="P43" s="691"/>
      <c r="Q43" s="691"/>
      <c r="R43" s="691"/>
      <c r="S43" s="691"/>
      <c r="T43" s="691"/>
      <c r="U43" s="691"/>
      <c r="V43" s="691"/>
      <c r="W43" s="691"/>
      <c r="X43" s="691"/>
      <c r="Y43" s="691"/>
      <c r="Z43" s="691"/>
      <c r="AA43" s="691"/>
      <c r="AB43" s="691"/>
      <c r="AC43" s="691"/>
      <c r="AD43" s="691"/>
      <c r="AE43" s="691"/>
      <c r="AF43" s="691"/>
      <c r="AG43" s="691"/>
      <c r="AH43" s="691"/>
      <c r="AI43" s="691"/>
      <c r="AJ43" s="691"/>
      <c r="AK43" s="691"/>
      <c r="AL43" s="691"/>
      <c r="AM43" s="691"/>
      <c r="AN43" s="691"/>
      <c r="AO43" s="691"/>
      <c r="AP43" s="691"/>
      <c r="AQ43" s="691"/>
      <c r="AR43" s="691"/>
      <c r="AS43" s="691"/>
    </row>
    <row r="44" spans="1:45">
      <c r="A44" s="19"/>
      <c r="B44" s="19"/>
      <c r="C44" s="691"/>
      <c r="D44" s="691"/>
      <c r="E44" s="691"/>
      <c r="F44" s="691"/>
      <c r="G44" s="691"/>
      <c r="H44" s="691"/>
      <c r="I44" s="691"/>
      <c r="J44" s="691"/>
      <c r="K44" s="691"/>
      <c r="L44" s="691"/>
      <c r="M44" s="691"/>
      <c r="N44" s="691"/>
      <c r="O44" s="691"/>
      <c r="P44" s="691"/>
      <c r="Q44" s="691"/>
      <c r="R44" s="691"/>
      <c r="S44" s="691"/>
      <c r="T44" s="691"/>
      <c r="U44" s="691"/>
      <c r="V44" s="691"/>
      <c r="W44" s="691"/>
      <c r="X44" s="691"/>
      <c r="Y44" s="691"/>
      <c r="Z44" s="691"/>
      <c r="AA44" s="691"/>
      <c r="AB44" s="691"/>
      <c r="AC44" s="691"/>
      <c r="AD44" s="691"/>
      <c r="AE44" s="691"/>
      <c r="AF44" s="691"/>
      <c r="AG44" s="691"/>
      <c r="AH44" s="691"/>
      <c r="AI44" s="691"/>
      <c r="AJ44" s="691"/>
      <c r="AK44" s="691"/>
      <c r="AL44" s="691"/>
      <c r="AM44" s="691"/>
      <c r="AN44" s="691"/>
      <c r="AO44" s="691"/>
      <c r="AP44" s="691"/>
      <c r="AQ44" s="691"/>
      <c r="AR44" s="691"/>
      <c r="AS44" s="691"/>
    </row>
    <row r="45" spans="1:45" ht="2.4500000000000002" customHeight="1">
      <c r="A45" s="93"/>
      <c r="B45" s="93"/>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row>
    <row r="46" spans="1:45" ht="2.4500000000000002" customHeight="1">
      <c r="A46" s="19"/>
      <c r="B46" s="19"/>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row>
    <row r="47" spans="1:45">
      <c r="A47" s="19"/>
      <c r="B47" s="19"/>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row>
    <row r="48" spans="1:45" outlineLevel="1">
      <c r="A48" s="693" t="s">
        <v>176</v>
      </c>
      <c r="B48" s="693"/>
      <c r="C48" s="693"/>
      <c r="D48" s="693"/>
      <c r="E48" s="693"/>
      <c r="F48" s="693"/>
      <c r="G48" s="693"/>
      <c r="H48" s="693"/>
      <c r="I48" s="693"/>
      <c r="J48" s="693"/>
      <c r="K48" s="693"/>
      <c r="L48" s="693"/>
      <c r="M48" s="693"/>
      <c r="N48" s="693"/>
      <c r="O48" s="693"/>
      <c r="P48" s="693"/>
      <c r="Q48" s="693"/>
      <c r="R48" s="693"/>
      <c r="S48" s="693"/>
      <c r="T48" s="693"/>
      <c r="U48" s="693"/>
      <c r="V48" s="693"/>
      <c r="W48" s="693"/>
      <c r="X48" s="693"/>
      <c r="Y48" s="693"/>
      <c r="Z48" s="693"/>
      <c r="AA48" s="693"/>
      <c r="AB48" s="693"/>
      <c r="AC48" s="693"/>
      <c r="AD48" s="693"/>
      <c r="AE48" s="693"/>
      <c r="AF48" s="693"/>
      <c r="AG48" s="693"/>
      <c r="AH48" s="693"/>
      <c r="AI48" s="693"/>
      <c r="AJ48" s="693"/>
      <c r="AK48" s="693"/>
      <c r="AL48" s="693"/>
      <c r="AM48" s="693"/>
      <c r="AN48" s="693"/>
      <c r="AO48" s="693"/>
      <c r="AP48" s="693"/>
      <c r="AQ48" s="693"/>
      <c r="AR48" s="693"/>
      <c r="AS48" s="693"/>
    </row>
    <row r="49" spans="1:45" outlineLevel="1">
      <c r="A49" s="17"/>
      <c r="B49" s="687" t="s">
        <v>177</v>
      </c>
      <c r="C49" s="687"/>
      <c r="D49" s="687"/>
      <c r="E49" s="687"/>
      <c r="F49" s="687"/>
      <c r="G49" s="687"/>
      <c r="H49" s="687"/>
      <c r="I49" s="687"/>
      <c r="J49" s="687"/>
      <c r="K49" s="687"/>
      <c r="L49" s="687"/>
      <c r="M49" s="687"/>
      <c r="N49" s="687"/>
      <c r="O49" s="687"/>
      <c r="P49" s="687"/>
      <c r="Q49" s="687"/>
      <c r="R49" s="687"/>
      <c r="S49" s="687"/>
      <c r="T49" s="687"/>
      <c r="U49" s="687"/>
      <c r="V49" s="687"/>
      <c r="W49" s="687"/>
      <c r="X49" s="687"/>
      <c r="Y49" s="687"/>
      <c r="Z49" s="687"/>
      <c r="AA49" s="687"/>
      <c r="AB49" s="687"/>
      <c r="AC49" s="687"/>
      <c r="AD49" s="687"/>
      <c r="AE49" s="687"/>
      <c r="AF49" s="687"/>
      <c r="AG49" s="687"/>
      <c r="AH49" s="687"/>
      <c r="AI49" s="687"/>
      <c r="AJ49" s="687"/>
      <c r="AK49" s="687"/>
      <c r="AL49" s="687"/>
      <c r="AM49" s="687"/>
      <c r="AN49" s="687"/>
      <c r="AO49" s="687"/>
      <c r="AP49" s="687"/>
      <c r="AQ49" s="687"/>
      <c r="AR49" s="687"/>
      <c r="AS49" s="17"/>
    </row>
    <row r="50" spans="1:45" ht="2.4500000000000002" customHeight="1" outlineLevel="1">
      <c r="A50" s="111"/>
      <c r="B50" s="112"/>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1"/>
    </row>
    <row r="51" spans="1:45" ht="2.4500000000000002" customHeight="1" outlineLevel="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37"/>
      <c r="AR51" s="17"/>
      <c r="AS51" s="17"/>
    </row>
    <row r="52" spans="1:45" outlineLevel="1">
      <c r="A52" s="687" t="s">
        <v>159</v>
      </c>
      <c r="B52" s="687"/>
      <c r="C52" s="687"/>
      <c r="D52" s="687"/>
      <c r="E52" s="687"/>
      <c r="F52" s="687"/>
      <c r="G52" s="687"/>
      <c r="H52" s="687"/>
      <c r="I52" s="687"/>
      <c r="J52" s="692"/>
      <c r="K52" s="692"/>
      <c r="L52" s="692"/>
      <c r="M52" s="692"/>
      <c r="N52" s="692"/>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37"/>
      <c r="AR52" s="17"/>
      <c r="AS52" s="17"/>
    </row>
    <row r="53" spans="1:45" ht="2.4500000000000002" customHeight="1" outlineLevel="1">
      <c r="A53" s="112"/>
      <c r="B53" s="112"/>
      <c r="C53" s="112"/>
      <c r="D53" s="112"/>
      <c r="E53" s="112"/>
      <c r="F53" s="112"/>
      <c r="G53" s="112"/>
      <c r="H53" s="112"/>
      <c r="I53" s="112"/>
      <c r="J53" s="113"/>
      <c r="K53" s="113"/>
      <c r="L53" s="113"/>
      <c r="M53" s="113"/>
      <c r="N53" s="113"/>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3"/>
      <c r="AR53" s="111"/>
      <c r="AS53" s="111"/>
    </row>
    <row r="54" spans="1:45" ht="2.4500000000000002" customHeight="1" outlineLevel="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37"/>
      <c r="AR54" s="17"/>
      <c r="AS54" s="17"/>
    </row>
    <row r="55" spans="1:45" outlineLevel="1">
      <c r="A55" s="687" t="s">
        <v>178</v>
      </c>
      <c r="B55" s="687"/>
      <c r="C55" s="687"/>
      <c r="D55" s="687"/>
      <c r="E55" s="687"/>
      <c r="F55" s="687"/>
      <c r="G55" s="687"/>
      <c r="H55" s="687"/>
      <c r="I55" s="687"/>
      <c r="J55" s="692" t="s">
        <v>172</v>
      </c>
      <c r="K55" s="692"/>
      <c r="L55" s="689"/>
      <c r="M55" s="689"/>
      <c r="N55" s="693" t="s">
        <v>135</v>
      </c>
      <c r="O55" s="693"/>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37"/>
      <c r="AR55" s="17"/>
      <c r="AS55" s="17"/>
    </row>
    <row r="56" spans="1:45" ht="2.4500000000000002" customHeight="1" outlineLevel="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3"/>
      <c r="AR56" s="111"/>
      <c r="AS56" s="111"/>
    </row>
    <row r="57" spans="1:45" ht="2.4500000000000002" customHeight="1" outlineLevel="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37"/>
      <c r="AR57" s="17"/>
      <c r="AS57" s="17"/>
    </row>
    <row r="58" spans="1:45" outlineLevel="1">
      <c r="A58" s="684" t="s">
        <v>179</v>
      </c>
      <c r="B58" s="684"/>
      <c r="C58" s="684"/>
      <c r="D58" s="684"/>
      <c r="E58" s="684"/>
      <c r="F58" s="684"/>
      <c r="G58" s="684"/>
      <c r="H58" s="684"/>
      <c r="I58" s="684"/>
      <c r="J58" s="684"/>
      <c r="K58" s="684"/>
      <c r="L58" s="684"/>
      <c r="M58" s="684"/>
      <c r="N58" s="684"/>
      <c r="O58" s="696"/>
      <c r="P58" s="696"/>
      <c r="Q58" s="696"/>
      <c r="R58" s="696"/>
      <c r="S58" s="696"/>
      <c r="T58" s="680" t="s">
        <v>175</v>
      </c>
      <c r="U58" s="680"/>
      <c r="V58" s="680"/>
      <c r="W58" s="17"/>
      <c r="X58" s="17"/>
      <c r="Y58" s="17"/>
      <c r="Z58" s="17"/>
      <c r="AA58" s="17"/>
      <c r="AB58" s="17"/>
      <c r="AC58" s="17"/>
      <c r="AD58" s="17"/>
      <c r="AE58" s="17"/>
      <c r="AF58" s="17"/>
      <c r="AG58" s="17"/>
      <c r="AH58" s="17"/>
      <c r="AI58" s="17"/>
      <c r="AJ58" s="17"/>
      <c r="AK58" s="17"/>
      <c r="AL58" s="17"/>
      <c r="AM58" s="17"/>
      <c r="AN58" s="17"/>
      <c r="AO58" s="17"/>
      <c r="AP58" s="17"/>
      <c r="AQ58" s="37"/>
      <c r="AR58" s="17"/>
      <c r="AS58" s="17"/>
    </row>
    <row r="59" spans="1:45" ht="2.4500000000000002" customHeight="1" outlineLevel="1">
      <c r="A59" s="133"/>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3"/>
      <c r="AR59" s="111"/>
      <c r="AS59" s="111"/>
    </row>
    <row r="60" spans="1:45" ht="2.4500000000000002" customHeight="1" outlineLevel="1">
      <c r="A60" s="40"/>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37"/>
      <c r="AR60" s="17"/>
      <c r="AS60" s="17"/>
    </row>
    <row r="61" spans="1:45" outlineLevel="1">
      <c r="A61" s="684" t="s">
        <v>180</v>
      </c>
      <c r="B61" s="684"/>
      <c r="C61" s="684"/>
      <c r="D61" s="684"/>
      <c r="E61" s="684"/>
      <c r="F61" s="684"/>
      <c r="G61" s="684"/>
      <c r="H61" s="684"/>
      <c r="I61" s="684"/>
      <c r="J61" s="684"/>
      <c r="K61" s="684"/>
      <c r="L61" s="684"/>
      <c r="M61" s="684"/>
      <c r="N61" s="684"/>
      <c r="O61" s="696"/>
      <c r="P61" s="696"/>
      <c r="Q61" s="696"/>
      <c r="R61" s="696"/>
      <c r="S61" s="696"/>
      <c r="T61" s="680" t="s">
        <v>175</v>
      </c>
      <c r="U61" s="680"/>
      <c r="V61" s="680"/>
      <c r="W61" s="17"/>
      <c r="X61" s="17"/>
      <c r="Y61" s="17"/>
      <c r="Z61" s="17"/>
      <c r="AA61" s="17"/>
      <c r="AB61" s="17"/>
      <c r="AC61" s="17"/>
      <c r="AD61" s="17"/>
      <c r="AE61" s="17"/>
      <c r="AF61" s="17"/>
      <c r="AG61" s="17"/>
      <c r="AH61" s="17"/>
      <c r="AI61" s="17"/>
      <c r="AJ61" s="17"/>
      <c r="AK61" s="17"/>
      <c r="AL61" s="17"/>
      <c r="AM61" s="17"/>
      <c r="AN61" s="17"/>
      <c r="AO61" s="17"/>
      <c r="AP61" s="17"/>
      <c r="AQ61" s="37"/>
      <c r="AR61" s="17"/>
      <c r="AS61" s="17"/>
    </row>
    <row r="62" spans="1:45" ht="2.4500000000000002" customHeight="1" outlineLevel="1">
      <c r="A62" s="133"/>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3"/>
      <c r="AR62" s="111"/>
      <c r="AS62" s="111"/>
    </row>
    <row r="63" spans="1:45" ht="2.4500000000000002" customHeight="1" outlineLevel="1">
      <c r="A63" s="40"/>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37"/>
      <c r="AR63" s="17"/>
      <c r="AS63" s="17"/>
    </row>
    <row r="64" spans="1:45" outlineLevel="1">
      <c r="A64" s="684" t="s">
        <v>181</v>
      </c>
      <c r="B64" s="684"/>
      <c r="C64" s="684"/>
      <c r="D64" s="684"/>
      <c r="E64" s="684"/>
      <c r="F64" s="684"/>
      <c r="G64" s="684"/>
      <c r="H64" s="684"/>
      <c r="I64" s="684"/>
      <c r="J64" s="684"/>
      <c r="K64" s="684"/>
      <c r="L64" s="684"/>
      <c r="M64" s="684"/>
      <c r="N64" s="684"/>
      <c r="O64" s="696"/>
      <c r="P64" s="696"/>
      <c r="Q64" s="696"/>
      <c r="R64" s="696"/>
      <c r="S64" s="696"/>
      <c r="T64" s="680" t="s">
        <v>175</v>
      </c>
      <c r="U64" s="680"/>
      <c r="V64" s="680"/>
      <c r="W64" s="17"/>
      <c r="X64" s="17"/>
      <c r="Y64" s="17"/>
      <c r="Z64" s="17"/>
      <c r="AA64" s="17"/>
      <c r="AB64" s="17"/>
      <c r="AC64" s="17"/>
      <c r="AD64" s="17"/>
      <c r="AE64" s="17"/>
      <c r="AF64" s="17"/>
      <c r="AG64" s="17"/>
      <c r="AH64" s="17"/>
      <c r="AI64" s="17"/>
      <c r="AJ64" s="17"/>
      <c r="AK64" s="17"/>
      <c r="AL64" s="17"/>
      <c r="AM64" s="17"/>
      <c r="AN64" s="17"/>
      <c r="AO64" s="17"/>
      <c r="AP64" s="17"/>
      <c r="AQ64" s="37"/>
      <c r="AR64" s="17"/>
      <c r="AS64" s="17"/>
    </row>
    <row r="65" spans="1:54" ht="2.4500000000000002" customHeight="1" outlineLevel="1">
      <c r="A65" s="133"/>
      <c r="B65" s="111"/>
      <c r="C65" s="134"/>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3"/>
      <c r="AR65" s="111"/>
      <c r="AS65" s="111"/>
    </row>
    <row r="66" spans="1:54" ht="2.4500000000000002" customHeight="1" outlineLevel="1">
      <c r="A66" s="40"/>
      <c r="B66" s="17"/>
      <c r="C66" s="18"/>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37"/>
      <c r="AR66" s="17"/>
      <c r="AS66" s="17"/>
    </row>
    <row r="67" spans="1:54" outlineLevel="1">
      <c r="A67" s="684" t="s">
        <v>182</v>
      </c>
      <c r="B67" s="684"/>
      <c r="C67" s="684"/>
      <c r="D67" s="684"/>
      <c r="E67" s="684"/>
      <c r="F67" s="684"/>
      <c r="G67" s="684"/>
      <c r="H67" s="684"/>
      <c r="I67" s="684"/>
      <c r="J67" s="684"/>
      <c r="K67" s="684"/>
      <c r="L67" s="684"/>
      <c r="M67" s="684"/>
      <c r="N67" s="684"/>
      <c r="O67" s="39"/>
      <c r="P67" s="39"/>
      <c r="Q67" s="39"/>
      <c r="R67" s="39"/>
      <c r="S67" s="39"/>
      <c r="T67" s="39"/>
      <c r="U67" s="39"/>
      <c r="V67" s="39"/>
      <c r="W67" s="17"/>
      <c r="X67" s="17"/>
      <c r="Y67" s="17"/>
      <c r="Z67" s="17"/>
      <c r="AA67" s="17"/>
      <c r="AB67" s="17"/>
      <c r="AC67" s="17"/>
      <c r="AD67" s="17"/>
      <c r="AE67" s="17"/>
      <c r="AF67" s="17"/>
      <c r="AG67" s="17"/>
      <c r="AH67" s="17"/>
      <c r="AI67" s="17"/>
      <c r="AJ67" s="17"/>
      <c r="AK67" s="17"/>
      <c r="AL67" s="17"/>
      <c r="AM67" s="17"/>
      <c r="AN67" s="17"/>
      <c r="AO67" s="17"/>
      <c r="AP67" s="17"/>
      <c r="AQ67" s="37"/>
      <c r="AR67" s="17"/>
      <c r="AS67" s="17"/>
    </row>
    <row r="68" spans="1:54" outlineLevel="1">
      <c r="A68" s="40"/>
      <c r="B68" s="17" t="s">
        <v>183</v>
      </c>
      <c r="C68" s="17"/>
      <c r="D68" s="17"/>
      <c r="E68" s="17"/>
      <c r="F68" s="17"/>
      <c r="G68" s="17"/>
      <c r="H68" s="17"/>
      <c r="I68" s="17"/>
      <c r="J68" s="17"/>
      <c r="K68" s="17"/>
      <c r="L68" s="17"/>
      <c r="M68" s="17"/>
      <c r="N68" s="17"/>
      <c r="O68" s="696"/>
      <c r="P68" s="696"/>
      <c r="Q68" s="696"/>
      <c r="R68" s="696"/>
      <c r="S68" s="696"/>
      <c r="T68" s="680" t="s">
        <v>175</v>
      </c>
      <c r="U68" s="680"/>
      <c r="V68" s="680"/>
      <c r="W68" s="17"/>
      <c r="X68" s="17"/>
      <c r="Y68" s="17"/>
      <c r="Z68" s="17"/>
      <c r="AA68" s="17"/>
      <c r="AB68" s="17"/>
      <c r="AC68" s="17"/>
      <c r="AD68" s="17"/>
      <c r="AE68" s="17"/>
      <c r="AF68" s="17"/>
      <c r="AG68" s="17"/>
      <c r="AH68" s="17"/>
      <c r="AI68" s="17"/>
      <c r="AJ68" s="17"/>
      <c r="AK68" s="17"/>
      <c r="AL68" s="17"/>
      <c r="AM68" s="17"/>
      <c r="AN68" s="17"/>
      <c r="AO68" s="17"/>
      <c r="AP68" s="17"/>
      <c r="AQ68" s="37"/>
      <c r="AR68" s="17"/>
      <c r="AS68" s="17"/>
    </row>
    <row r="69" spans="1:54" outlineLevel="1">
      <c r="A69" s="19"/>
      <c r="B69" s="19" t="s">
        <v>184</v>
      </c>
      <c r="C69" s="20"/>
      <c r="D69" s="41"/>
      <c r="E69" s="41"/>
      <c r="F69" s="41"/>
      <c r="G69" s="41"/>
      <c r="H69" s="20"/>
      <c r="I69" s="41"/>
      <c r="J69" s="41"/>
      <c r="K69" s="41"/>
      <c r="L69" s="41"/>
      <c r="M69" s="20"/>
      <c r="N69" s="41"/>
      <c r="O69" s="41"/>
      <c r="P69" s="41"/>
      <c r="Q69" s="41"/>
      <c r="R69" s="20"/>
      <c r="S69" s="41"/>
      <c r="T69" s="41"/>
      <c r="U69" s="458" t="s">
        <v>224</v>
      </c>
      <c r="V69" s="17" t="s">
        <v>139</v>
      </c>
      <c r="W69" s="17"/>
      <c r="X69" s="458" t="s">
        <v>224</v>
      </c>
      <c r="Y69" s="17" t="s">
        <v>185</v>
      </c>
      <c r="Z69" s="17"/>
      <c r="AA69" s="17"/>
      <c r="AB69" s="17"/>
      <c r="AC69" s="710" t="str">
        <f>IF(BB69+BB70&gt;1,"※いずれか1つを選択","")</f>
        <v/>
      </c>
      <c r="AD69" s="710"/>
      <c r="AE69" s="710"/>
      <c r="AF69" s="710"/>
      <c r="AG69" s="710"/>
      <c r="AH69" s="710"/>
      <c r="AI69" s="710"/>
      <c r="AJ69" s="710"/>
      <c r="AK69" s="710"/>
      <c r="AL69" s="710"/>
      <c r="AM69" s="710"/>
      <c r="AN69" s="710"/>
      <c r="AO69" s="710"/>
      <c r="AP69" s="710"/>
      <c r="AQ69" s="710"/>
      <c r="AR69" s="710"/>
      <c r="AS69" s="710"/>
      <c r="BB69">
        <f>IF(U69="☑",1,0)</f>
        <v>0</v>
      </c>
    </row>
    <row r="70" spans="1:54" ht="2.4500000000000002" customHeight="1" outlineLevel="1">
      <c r="A70" s="133"/>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3"/>
      <c r="AR70" s="111"/>
      <c r="AS70" s="111"/>
      <c r="BB70">
        <f>IF(X69="☑",1,0)</f>
        <v>0</v>
      </c>
    </row>
    <row r="71" spans="1:54" ht="2.4500000000000002" customHeight="1" outlineLevel="1">
      <c r="A71" s="40"/>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37"/>
      <c r="AR71" s="17"/>
      <c r="AS71" s="17"/>
    </row>
    <row r="72" spans="1:54" outlineLevel="1">
      <c r="A72" s="19" t="s">
        <v>186</v>
      </c>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37"/>
      <c r="AR72" s="17"/>
      <c r="AS72" s="17"/>
    </row>
    <row r="73" spans="1:54" outlineLevel="1">
      <c r="A73" s="40"/>
      <c r="B73" s="17"/>
      <c r="C73" s="17"/>
      <c r="D73" s="17"/>
      <c r="E73" s="17"/>
      <c r="F73" s="30" t="s">
        <v>71</v>
      </c>
      <c r="G73" s="693" t="s">
        <v>187</v>
      </c>
      <c r="H73" s="693"/>
      <c r="I73" s="693"/>
      <c r="J73" s="693"/>
      <c r="K73" s="693"/>
      <c r="L73" s="30" t="s">
        <v>19</v>
      </c>
      <c r="M73" s="30" t="s">
        <v>71</v>
      </c>
      <c r="N73" s="687" t="s">
        <v>188</v>
      </c>
      <c r="O73" s="687"/>
      <c r="P73" s="687"/>
      <c r="Q73" s="687"/>
      <c r="R73" s="687"/>
      <c r="S73" s="687"/>
      <c r="T73" s="687"/>
      <c r="U73" s="687"/>
      <c r="V73" s="687"/>
      <c r="W73" s="687"/>
      <c r="X73" s="687"/>
      <c r="Y73" s="687"/>
      <c r="Z73" s="687"/>
      <c r="AA73" s="687"/>
      <c r="AB73" s="687"/>
      <c r="AC73" s="687"/>
      <c r="AD73" s="687"/>
      <c r="AE73" s="687"/>
      <c r="AF73" s="687"/>
      <c r="AG73" s="687"/>
      <c r="AH73" s="687"/>
      <c r="AI73" s="687"/>
      <c r="AJ73" s="30" t="s">
        <v>19</v>
      </c>
      <c r="AK73" s="30" t="s">
        <v>71</v>
      </c>
      <c r="AL73" s="693" t="s">
        <v>189</v>
      </c>
      <c r="AM73" s="693"/>
      <c r="AN73" s="693"/>
      <c r="AO73" s="693"/>
      <c r="AP73" s="693"/>
      <c r="AQ73" s="693"/>
      <c r="AR73" s="30" t="s">
        <v>19</v>
      </c>
      <c r="AS73" s="17"/>
      <c r="AW73" s="269"/>
    </row>
    <row r="74" spans="1:54" outlineLevel="1">
      <c r="A74" s="17"/>
      <c r="B74" s="684" t="s">
        <v>190</v>
      </c>
      <c r="C74" s="684"/>
      <c r="D74" s="684"/>
      <c r="E74" s="684"/>
      <c r="F74" s="30" t="s">
        <v>71</v>
      </c>
      <c r="G74" s="695"/>
      <c r="H74" s="695"/>
      <c r="I74" s="695"/>
      <c r="J74" s="695"/>
      <c r="K74" s="695"/>
      <c r="L74" s="695"/>
      <c r="M74" s="695"/>
      <c r="N74" s="695"/>
      <c r="O74" s="695"/>
      <c r="P74" s="695"/>
      <c r="Q74" s="695"/>
      <c r="R74" s="695"/>
      <c r="S74" s="695"/>
      <c r="T74" s="695"/>
      <c r="U74" s="695"/>
      <c r="V74" s="695"/>
      <c r="W74" s="695"/>
      <c r="X74" s="695"/>
      <c r="Y74" s="695"/>
      <c r="Z74" s="695"/>
      <c r="AA74" s="695"/>
      <c r="AB74" s="695"/>
      <c r="AC74" s="695"/>
      <c r="AD74" s="695"/>
      <c r="AE74" s="695"/>
      <c r="AF74" s="695"/>
      <c r="AG74" s="695"/>
      <c r="AH74" s="695"/>
      <c r="AI74" s="695"/>
      <c r="AJ74" s="45" t="s">
        <v>19</v>
      </c>
      <c r="AK74" s="45" t="s">
        <v>71</v>
      </c>
      <c r="AL74" s="683"/>
      <c r="AM74" s="683"/>
      <c r="AN74" s="683"/>
      <c r="AO74" s="683"/>
      <c r="AP74" s="683"/>
      <c r="AQ74" s="95" t="s">
        <v>98</v>
      </c>
      <c r="AR74" s="30" t="s">
        <v>19</v>
      </c>
      <c r="AS74" s="19"/>
    </row>
    <row r="75" spans="1:54" outlineLevel="1">
      <c r="A75" s="17"/>
      <c r="B75" s="684" t="s">
        <v>191</v>
      </c>
      <c r="C75" s="684"/>
      <c r="D75" s="684"/>
      <c r="E75" s="684"/>
      <c r="F75" s="30" t="s">
        <v>71</v>
      </c>
      <c r="G75" s="695"/>
      <c r="H75" s="695"/>
      <c r="I75" s="695"/>
      <c r="J75" s="695"/>
      <c r="K75" s="695"/>
      <c r="L75" s="695"/>
      <c r="M75" s="695"/>
      <c r="N75" s="695"/>
      <c r="O75" s="695"/>
      <c r="P75" s="695"/>
      <c r="Q75" s="695"/>
      <c r="R75" s="695"/>
      <c r="S75" s="695"/>
      <c r="T75" s="695"/>
      <c r="U75" s="695"/>
      <c r="V75" s="695"/>
      <c r="W75" s="695"/>
      <c r="X75" s="695"/>
      <c r="Y75" s="695"/>
      <c r="Z75" s="695"/>
      <c r="AA75" s="695"/>
      <c r="AB75" s="695"/>
      <c r="AC75" s="695"/>
      <c r="AD75" s="695"/>
      <c r="AE75" s="695"/>
      <c r="AF75" s="695"/>
      <c r="AG75" s="695"/>
      <c r="AH75" s="695"/>
      <c r="AI75" s="695"/>
      <c r="AJ75" s="45" t="s">
        <v>19</v>
      </c>
      <c r="AK75" s="45" t="s">
        <v>71</v>
      </c>
      <c r="AL75" s="683"/>
      <c r="AM75" s="683"/>
      <c r="AN75" s="683"/>
      <c r="AO75" s="683"/>
      <c r="AP75" s="683"/>
      <c r="AQ75" s="95" t="s">
        <v>98</v>
      </c>
      <c r="AR75" s="30" t="s">
        <v>19</v>
      </c>
      <c r="AS75" s="19"/>
    </row>
    <row r="76" spans="1:54" outlineLevel="1">
      <c r="A76" s="17"/>
      <c r="B76" s="684" t="s">
        <v>192</v>
      </c>
      <c r="C76" s="684"/>
      <c r="D76" s="684"/>
      <c r="E76" s="684"/>
      <c r="F76" s="30" t="s">
        <v>71</v>
      </c>
      <c r="G76" s="695"/>
      <c r="H76" s="695"/>
      <c r="I76" s="695"/>
      <c r="J76" s="695"/>
      <c r="K76" s="695"/>
      <c r="L76" s="695"/>
      <c r="M76" s="695"/>
      <c r="N76" s="695"/>
      <c r="O76" s="695"/>
      <c r="P76" s="695"/>
      <c r="Q76" s="695"/>
      <c r="R76" s="695"/>
      <c r="S76" s="695"/>
      <c r="T76" s="695"/>
      <c r="U76" s="695"/>
      <c r="V76" s="695"/>
      <c r="W76" s="695"/>
      <c r="X76" s="695"/>
      <c r="Y76" s="695"/>
      <c r="Z76" s="695"/>
      <c r="AA76" s="695"/>
      <c r="AB76" s="695"/>
      <c r="AC76" s="695"/>
      <c r="AD76" s="695"/>
      <c r="AE76" s="695"/>
      <c r="AF76" s="695"/>
      <c r="AG76" s="695"/>
      <c r="AH76" s="695"/>
      <c r="AI76" s="695"/>
      <c r="AJ76" s="45" t="s">
        <v>19</v>
      </c>
      <c r="AK76" s="45" t="s">
        <v>71</v>
      </c>
      <c r="AL76" s="683"/>
      <c r="AM76" s="683"/>
      <c r="AN76" s="683"/>
      <c r="AO76" s="683"/>
      <c r="AP76" s="683"/>
      <c r="AQ76" s="95" t="s">
        <v>98</v>
      </c>
      <c r="AR76" s="30" t="s">
        <v>19</v>
      </c>
      <c r="AS76" s="19"/>
    </row>
    <row r="77" spans="1:54" outlineLevel="1">
      <c r="A77" s="17"/>
      <c r="B77" s="684" t="s">
        <v>193</v>
      </c>
      <c r="C77" s="684"/>
      <c r="D77" s="684"/>
      <c r="E77" s="684"/>
      <c r="F77" s="30" t="s">
        <v>71</v>
      </c>
      <c r="G77" s="695"/>
      <c r="H77" s="695"/>
      <c r="I77" s="695"/>
      <c r="J77" s="695"/>
      <c r="K77" s="695"/>
      <c r="L77" s="695"/>
      <c r="M77" s="695"/>
      <c r="N77" s="695"/>
      <c r="O77" s="695"/>
      <c r="P77" s="695"/>
      <c r="Q77" s="695"/>
      <c r="R77" s="695"/>
      <c r="S77" s="695"/>
      <c r="T77" s="695"/>
      <c r="U77" s="695"/>
      <c r="V77" s="695"/>
      <c r="W77" s="695"/>
      <c r="X77" s="695"/>
      <c r="Y77" s="695"/>
      <c r="Z77" s="695"/>
      <c r="AA77" s="695"/>
      <c r="AB77" s="695"/>
      <c r="AC77" s="695"/>
      <c r="AD77" s="695"/>
      <c r="AE77" s="695"/>
      <c r="AF77" s="695"/>
      <c r="AG77" s="695"/>
      <c r="AH77" s="695"/>
      <c r="AI77" s="695"/>
      <c r="AJ77" s="45" t="s">
        <v>19</v>
      </c>
      <c r="AK77" s="45" t="s">
        <v>71</v>
      </c>
      <c r="AL77" s="683"/>
      <c r="AM77" s="683"/>
      <c r="AN77" s="683"/>
      <c r="AO77" s="683"/>
      <c r="AP77" s="683"/>
      <c r="AQ77" s="95" t="s">
        <v>98</v>
      </c>
      <c r="AR77" s="30" t="s">
        <v>19</v>
      </c>
      <c r="AS77" s="19"/>
    </row>
    <row r="78" spans="1:54" outlineLevel="1">
      <c r="A78" s="17"/>
      <c r="B78" s="684" t="s">
        <v>194</v>
      </c>
      <c r="C78" s="684"/>
      <c r="D78" s="684"/>
      <c r="E78" s="684"/>
      <c r="F78" s="30" t="s">
        <v>71</v>
      </c>
      <c r="G78" s="695"/>
      <c r="H78" s="695"/>
      <c r="I78" s="695"/>
      <c r="J78" s="695"/>
      <c r="K78" s="695"/>
      <c r="L78" s="695"/>
      <c r="M78" s="695"/>
      <c r="N78" s="695"/>
      <c r="O78" s="695"/>
      <c r="P78" s="695"/>
      <c r="Q78" s="695"/>
      <c r="R78" s="695"/>
      <c r="S78" s="695"/>
      <c r="T78" s="695"/>
      <c r="U78" s="695"/>
      <c r="V78" s="695"/>
      <c r="W78" s="695"/>
      <c r="X78" s="695"/>
      <c r="Y78" s="695"/>
      <c r="Z78" s="695"/>
      <c r="AA78" s="695"/>
      <c r="AB78" s="695"/>
      <c r="AC78" s="695"/>
      <c r="AD78" s="695"/>
      <c r="AE78" s="695"/>
      <c r="AF78" s="695"/>
      <c r="AG78" s="695"/>
      <c r="AH78" s="695"/>
      <c r="AI78" s="695"/>
      <c r="AJ78" s="45" t="s">
        <v>19</v>
      </c>
      <c r="AK78" s="45" t="s">
        <v>71</v>
      </c>
      <c r="AL78" s="683"/>
      <c r="AM78" s="683"/>
      <c r="AN78" s="683"/>
      <c r="AO78" s="683"/>
      <c r="AP78" s="683"/>
      <c r="AQ78" s="95" t="s">
        <v>98</v>
      </c>
      <c r="AR78" s="30" t="s">
        <v>19</v>
      </c>
      <c r="AS78" s="19"/>
    </row>
    <row r="79" spans="1:54" outlineLevel="1">
      <c r="A79" s="17"/>
      <c r="B79" s="684" t="s">
        <v>195</v>
      </c>
      <c r="C79" s="684"/>
      <c r="D79" s="684"/>
      <c r="E79" s="684"/>
      <c r="F79" s="30" t="s">
        <v>71</v>
      </c>
      <c r="G79" s="695"/>
      <c r="H79" s="695"/>
      <c r="I79" s="695"/>
      <c r="J79" s="695"/>
      <c r="K79" s="695"/>
      <c r="L79" s="695"/>
      <c r="M79" s="695"/>
      <c r="N79" s="695"/>
      <c r="O79" s="695"/>
      <c r="P79" s="695"/>
      <c r="Q79" s="695"/>
      <c r="R79" s="695"/>
      <c r="S79" s="695"/>
      <c r="T79" s="695"/>
      <c r="U79" s="695"/>
      <c r="V79" s="695"/>
      <c r="W79" s="695"/>
      <c r="X79" s="695"/>
      <c r="Y79" s="695"/>
      <c r="Z79" s="695"/>
      <c r="AA79" s="695"/>
      <c r="AB79" s="695"/>
      <c r="AC79" s="695"/>
      <c r="AD79" s="695"/>
      <c r="AE79" s="695"/>
      <c r="AF79" s="695"/>
      <c r="AG79" s="695"/>
      <c r="AH79" s="695"/>
      <c r="AI79" s="695"/>
      <c r="AJ79" s="45" t="s">
        <v>19</v>
      </c>
      <c r="AK79" s="45" t="s">
        <v>71</v>
      </c>
      <c r="AL79" s="683"/>
      <c r="AM79" s="683"/>
      <c r="AN79" s="683"/>
      <c r="AO79" s="683"/>
      <c r="AP79" s="683"/>
      <c r="AQ79" s="95" t="s">
        <v>98</v>
      </c>
      <c r="AR79" s="30" t="s">
        <v>19</v>
      </c>
      <c r="AS79" s="19"/>
    </row>
    <row r="80" spans="1:54" ht="2.4500000000000002" customHeight="1" outlineLevel="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3"/>
      <c r="AR80" s="111"/>
      <c r="AS80" s="111"/>
    </row>
    <row r="81" spans="1:45" ht="2.4500000000000002" customHeight="1" outlineLevel="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37"/>
      <c r="AR81" s="17"/>
      <c r="AS81" s="17"/>
    </row>
    <row r="82" spans="1:45" outlineLevel="1">
      <c r="A82" s="684" t="s">
        <v>196</v>
      </c>
      <c r="B82" s="684"/>
      <c r="C82" s="684"/>
      <c r="D82" s="684"/>
      <c r="E82" s="684"/>
      <c r="F82" s="684"/>
      <c r="G82" s="684"/>
      <c r="H82" s="684"/>
      <c r="I82" s="684"/>
      <c r="J82" s="684"/>
      <c r="K82" s="684"/>
      <c r="L82" s="684"/>
      <c r="M82" s="691" t="s">
        <v>4</v>
      </c>
      <c r="N82" s="691"/>
      <c r="O82" s="691"/>
      <c r="P82" s="691"/>
      <c r="Q82" s="691"/>
      <c r="R82" s="691"/>
      <c r="S82" s="691"/>
      <c r="T82" s="691"/>
      <c r="U82" s="691"/>
      <c r="V82" s="691"/>
      <c r="W82" s="691"/>
      <c r="X82" s="691"/>
      <c r="Y82" s="691"/>
      <c r="Z82" s="691"/>
      <c r="AA82" s="691"/>
      <c r="AB82" s="691"/>
      <c r="AC82" s="691"/>
      <c r="AD82" s="691"/>
      <c r="AE82" s="691"/>
      <c r="AF82" s="691"/>
      <c r="AG82" s="691"/>
      <c r="AH82" s="691"/>
      <c r="AI82" s="691"/>
      <c r="AJ82" s="691"/>
      <c r="AK82" s="691"/>
      <c r="AL82" s="691"/>
      <c r="AM82" s="691"/>
      <c r="AN82" s="691"/>
      <c r="AO82" s="691"/>
      <c r="AP82" s="691"/>
      <c r="AQ82" s="691"/>
      <c r="AR82" s="691"/>
      <c r="AS82" s="691"/>
    </row>
    <row r="83" spans="1:45" ht="2.4500000000000002" customHeight="1" outlineLevel="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3"/>
      <c r="AR83" s="111"/>
      <c r="AS83" s="111"/>
    </row>
    <row r="84" spans="1:45" ht="2.4500000000000002" customHeight="1" outlineLevel="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37"/>
      <c r="AR84" s="17"/>
      <c r="AS84" s="17"/>
    </row>
    <row r="85" spans="1:45" outlineLevel="1">
      <c r="A85" s="684" t="s">
        <v>197</v>
      </c>
      <c r="B85" s="684"/>
      <c r="C85" s="684"/>
      <c r="D85" s="684"/>
      <c r="E85" s="684"/>
      <c r="F85" s="684"/>
      <c r="G85" s="684"/>
      <c r="H85" s="684"/>
      <c r="I85" s="684"/>
      <c r="J85" s="684"/>
      <c r="K85" s="684"/>
      <c r="L85" s="684"/>
      <c r="M85" s="37"/>
      <c r="N85" s="37"/>
      <c r="O85" s="37"/>
      <c r="P85" s="37"/>
      <c r="Q85" s="37"/>
      <c r="R85" s="30"/>
      <c r="S85" s="30"/>
      <c r="T85" s="30"/>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row>
    <row r="86" spans="1:45" outlineLevel="1">
      <c r="A86" s="19"/>
      <c r="B86" s="19"/>
      <c r="C86" s="691"/>
      <c r="D86" s="691"/>
      <c r="E86" s="691"/>
      <c r="F86" s="691"/>
      <c r="G86" s="691"/>
      <c r="H86" s="691"/>
      <c r="I86" s="691"/>
      <c r="J86" s="691"/>
      <c r="K86" s="691"/>
      <c r="L86" s="691"/>
      <c r="M86" s="691"/>
      <c r="N86" s="691"/>
      <c r="O86" s="691"/>
      <c r="P86" s="691"/>
      <c r="Q86" s="691"/>
      <c r="R86" s="691"/>
      <c r="S86" s="691"/>
      <c r="T86" s="691"/>
      <c r="U86" s="691"/>
      <c r="V86" s="691"/>
      <c r="W86" s="691"/>
      <c r="X86" s="691"/>
      <c r="Y86" s="691"/>
      <c r="Z86" s="691"/>
      <c r="AA86" s="691"/>
      <c r="AB86" s="691"/>
      <c r="AC86" s="691"/>
      <c r="AD86" s="691"/>
      <c r="AE86" s="691"/>
      <c r="AF86" s="691"/>
      <c r="AG86" s="691"/>
      <c r="AH86" s="691"/>
      <c r="AI86" s="691"/>
      <c r="AJ86" s="691"/>
      <c r="AK86" s="691"/>
      <c r="AL86" s="691"/>
      <c r="AM86" s="691"/>
      <c r="AN86" s="691"/>
      <c r="AO86" s="691"/>
      <c r="AP86" s="691"/>
      <c r="AQ86" s="691"/>
      <c r="AR86" s="691"/>
      <c r="AS86" s="691"/>
    </row>
    <row r="87" spans="1:45" outlineLevel="1">
      <c r="A87" s="19"/>
      <c r="B87" s="19"/>
      <c r="C87" s="691"/>
      <c r="D87" s="691"/>
      <c r="E87" s="691"/>
      <c r="F87" s="691"/>
      <c r="G87" s="691"/>
      <c r="H87" s="691"/>
      <c r="I87" s="691"/>
      <c r="J87" s="691"/>
      <c r="K87" s="691"/>
      <c r="L87" s="691"/>
      <c r="M87" s="691"/>
      <c r="N87" s="691"/>
      <c r="O87" s="691"/>
      <c r="P87" s="691"/>
      <c r="Q87" s="691"/>
      <c r="R87" s="691"/>
      <c r="S87" s="691"/>
      <c r="T87" s="691"/>
      <c r="U87" s="691"/>
      <c r="V87" s="691"/>
      <c r="W87" s="691"/>
      <c r="X87" s="691"/>
      <c r="Y87" s="691"/>
      <c r="Z87" s="691"/>
      <c r="AA87" s="691"/>
      <c r="AB87" s="691"/>
      <c r="AC87" s="691"/>
      <c r="AD87" s="691"/>
      <c r="AE87" s="691"/>
      <c r="AF87" s="691"/>
      <c r="AG87" s="691"/>
      <c r="AH87" s="691"/>
      <c r="AI87" s="691"/>
      <c r="AJ87" s="691"/>
      <c r="AK87" s="691"/>
      <c r="AL87" s="691"/>
      <c r="AM87" s="691"/>
      <c r="AN87" s="691"/>
      <c r="AO87" s="691"/>
      <c r="AP87" s="691"/>
      <c r="AQ87" s="691"/>
      <c r="AR87" s="691"/>
      <c r="AS87" s="691"/>
    </row>
    <row r="88" spans="1:45" ht="2.4500000000000002" customHeight="1" outlineLevel="1">
      <c r="A88" s="93"/>
      <c r="B88" s="93"/>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1"/>
      <c r="AP88" s="131"/>
      <c r="AQ88" s="131"/>
      <c r="AR88" s="131"/>
      <c r="AS88" s="131"/>
    </row>
    <row r="89" spans="1:45" outlineLevel="1">
      <c r="A89" s="19"/>
      <c r="B89" s="19"/>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row>
    <row r="90" spans="1:45">
      <c r="A90" s="41"/>
      <c r="B90" s="41"/>
      <c r="C90" s="41"/>
      <c r="D90" s="41"/>
      <c r="E90" s="41"/>
      <c r="F90" s="41"/>
      <c r="G90" s="41"/>
      <c r="H90" s="41"/>
      <c r="I90" s="41"/>
      <c r="J90" s="41"/>
      <c r="K90" s="41"/>
      <c r="L90" s="41"/>
      <c r="M90" s="37"/>
      <c r="N90" s="37"/>
      <c r="O90" s="37"/>
      <c r="P90" s="37"/>
      <c r="Q90" s="37"/>
      <c r="R90" s="30"/>
      <c r="S90" s="30"/>
      <c r="T90" s="30"/>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row>
    <row r="91" spans="1:45">
      <c r="A91" s="41"/>
      <c r="B91" s="41"/>
      <c r="C91" s="41"/>
      <c r="D91" s="41"/>
      <c r="E91" s="41"/>
      <c r="F91" s="41"/>
      <c r="G91" s="41"/>
      <c r="H91" s="41"/>
      <c r="I91" s="41"/>
      <c r="J91" s="41"/>
      <c r="K91" s="41"/>
      <c r="L91" s="41"/>
      <c r="M91" s="37"/>
      <c r="N91" s="37"/>
      <c r="O91" s="37"/>
      <c r="P91" s="37"/>
      <c r="Q91" s="37"/>
      <c r="R91" s="30"/>
      <c r="S91" s="30"/>
      <c r="T91" s="30"/>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row>
    <row r="92" spans="1:45">
      <c r="A92" s="41"/>
      <c r="B92" s="41"/>
      <c r="C92" s="41"/>
      <c r="D92" s="41"/>
      <c r="E92" s="41"/>
      <c r="F92" s="41"/>
      <c r="G92" s="41"/>
      <c r="H92" s="41"/>
      <c r="I92" s="41"/>
      <c r="J92" s="41"/>
      <c r="K92" s="41"/>
      <c r="L92" s="41"/>
      <c r="M92" s="37"/>
      <c r="N92" s="37"/>
      <c r="O92" s="37"/>
      <c r="P92" s="37"/>
      <c r="Q92" s="37"/>
      <c r="R92" s="30"/>
      <c r="S92" s="30"/>
      <c r="T92" s="30"/>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row>
    <row r="93" spans="1:45">
      <c r="A93" s="41"/>
      <c r="B93" s="41"/>
      <c r="C93" s="41"/>
      <c r="D93" s="41"/>
      <c r="E93" s="41"/>
      <c r="F93" s="41"/>
      <c r="G93" s="41"/>
      <c r="H93" s="41"/>
      <c r="I93" s="41"/>
      <c r="J93" s="41"/>
      <c r="K93" s="41"/>
      <c r="L93" s="41"/>
      <c r="M93" s="37"/>
      <c r="N93" s="37"/>
      <c r="O93" s="37"/>
      <c r="P93" s="37"/>
      <c r="Q93" s="37"/>
      <c r="R93" s="30"/>
      <c r="S93" s="30"/>
      <c r="T93" s="30"/>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row>
    <row r="94" spans="1:4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row>
    <row r="95" spans="1:45">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row>
    <row r="96" spans="1:45">
      <c r="A96" s="41"/>
      <c r="B96" s="41"/>
      <c r="C96" s="41"/>
      <c r="D96" s="41"/>
      <c r="E96" s="41"/>
      <c r="F96" s="41"/>
      <c r="G96" s="41"/>
      <c r="H96" s="41"/>
      <c r="I96" s="41"/>
      <c r="J96" s="41"/>
      <c r="K96" s="41"/>
      <c r="L96" s="41"/>
      <c r="M96" s="37"/>
      <c r="N96" s="37"/>
      <c r="O96" s="37"/>
      <c r="P96" s="37"/>
      <c r="Q96" s="37"/>
      <c r="R96" s="30"/>
      <c r="S96" s="30"/>
      <c r="T96" s="30"/>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c r="A97" s="693" t="s">
        <v>176</v>
      </c>
      <c r="B97" s="693"/>
      <c r="C97" s="693"/>
      <c r="D97" s="693"/>
      <c r="E97" s="693"/>
      <c r="F97" s="693"/>
      <c r="G97" s="693"/>
      <c r="H97" s="693"/>
      <c r="I97" s="693"/>
      <c r="J97" s="693"/>
      <c r="K97" s="693"/>
      <c r="L97" s="693"/>
      <c r="M97" s="693"/>
      <c r="N97" s="693"/>
      <c r="O97" s="693"/>
      <c r="P97" s="693"/>
      <c r="Q97" s="693"/>
      <c r="R97" s="693"/>
      <c r="S97" s="693"/>
      <c r="T97" s="693"/>
      <c r="U97" s="693"/>
      <c r="V97" s="693"/>
      <c r="W97" s="693"/>
      <c r="X97" s="693"/>
      <c r="Y97" s="693"/>
      <c r="Z97" s="693"/>
      <c r="AA97" s="693"/>
      <c r="AB97" s="693"/>
      <c r="AC97" s="693"/>
      <c r="AD97" s="693"/>
      <c r="AE97" s="693"/>
      <c r="AF97" s="693"/>
      <c r="AG97" s="693"/>
      <c r="AH97" s="693"/>
      <c r="AI97" s="693"/>
      <c r="AJ97" s="693"/>
      <c r="AK97" s="693"/>
      <c r="AL97" s="693"/>
      <c r="AM97" s="693"/>
      <c r="AN97" s="693"/>
      <c r="AO97" s="693"/>
      <c r="AP97" s="693"/>
      <c r="AQ97" s="693"/>
      <c r="AR97" s="693"/>
      <c r="AS97" s="693"/>
    </row>
    <row r="98" spans="1:45">
      <c r="A98" s="17"/>
      <c r="B98" s="687" t="s">
        <v>177</v>
      </c>
      <c r="C98" s="687"/>
      <c r="D98" s="687"/>
      <c r="E98" s="687"/>
      <c r="F98" s="687"/>
      <c r="G98" s="687"/>
      <c r="H98" s="687"/>
      <c r="I98" s="687"/>
      <c r="J98" s="687"/>
      <c r="K98" s="687"/>
      <c r="L98" s="687"/>
      <c r="M98" s="687"/>
      <c r="N98" s="687"/>
      <c r="O98" s="687"/>
      <c r="P98" s="687"/>
      <c r="Q98" s="687"/>
      <c r="R98" s="687"/>
      <c r="S98" s="687"/>
      <c r="T98" s="687"/>
      <c r="U98" s="687"/>
      <c r="V98" s="687"/>
      <c r="W98" s="687"/>
      <c r="X98" s="687"/>
      <c r="Y98" s="687"/>
      <c r="Z98" s="687"/>
      <c r="AA98" s="687"/>
      <c r="AB98" s="687"/>
      <c r="AC98" s="687"/>
      <c r="AD98" s="687"/>
      <c r="AE98" s="687"/>
      <c r="AF98" s="687"/>
      <c r="AG98" s="687"/>
      <c r="AH98" s="687"/>
      <c r="AI98" s="687"/>
      <c r="AJ98" s="687"/>
      <c r="AK98" s="687"/>
      <c r="AL98" s="687"/>
      <c r="AM98" s="687"/>
      <c r="AN98" s="687"/>
      <c r="AO98" s="687"/>
      <c r="AP98" s="687"/>
      <c r="AQ98" s="687"/>
      <c r="AR98" s="687"/>
      <c r="AS98" s="17"/>
    </row>
    <row r="99" spans="1:45" ht="2.4500000000000002" customHeight="1">
      <c r="A99" s="111"/>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c r="AM99" s="112"/>
      <c r="AN99" s="112"/>
      <c r="AO99" s="112"/>
      <c r="AP99" s="112"/>
      <c r="AQ99" s="112"/>
      <c r="AR99" s="112"/>
      <c r="AS99" s="111"/>
    </row>
    <row r="100" spans="1:45" ht="2.4500000000000002"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37"/>
      <c r="AR100" s="17"/>
      <c r="AS100" s="17"/>
    </row>
    <row r="101" spans="1:45">
      <c r="A101" s="687" t="s">
        <v>159</v>
      </c>
      <c r="B101" s="687"/>
      <c r="C101" s="687"/>
      <c r="D101" s="687"/>
      <c r="E101" s="687"/>
      <c r="F101" s="687"/>
      <c r="G101" s="687"/>
      <c r="H101" s="687"/>
      <c r="I101" s="687"/>
      <c r="J101" s="692"/>
      <c r="K101" s="692"/>
      <c r="L101" s="692"/>
      <c r="M101" s="692"/>
      <c r="N101" s="692"/>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37"/>
      <c r="AR101" s="17"/>
      <c r="AS101" s="17"/>
    </row>
    <row r="102" spans="1:45" ht="2.4500000000000002" customHeight="1">
      <c r="A102" s="112"/>
      <c r="B102" s="112"/>
      <c r="C102" s="112"/>
      <c r="D102" s="112"/>
      <c r="E102" s="112"/>
      <c r="F102" s="112"/>
      <c r="G102" s="112"/>
      <c r="H102" s="112"/>
      <c r="I102" s="112"/>
      <c r="J102" s="113"/>
      <c r="K102" s="113"/>
      <c r="L102" s="113"/>
      <c r="M102" s="113"/>
      <c r="N102" s="113"/>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11"/>
      <c r="AQ102" s="113"/>
      <c r="AR102" s="111"/>
      <c r="AS102" s="111"/>
    </row>
    <row r="103" spans="1:45" ht="2.4500000000000002"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37"/>
      <c r="AR103" s="17"/>
      <c r="AS103" s="17"/>
    </row>
    <row r="104" spans="1:45">
      <c r="A104" s="687" t="s">
        <v>178</v>
      </c>
      <c r="B104" s="687"/>
      <c r="C104" s="687"/>
      <c r="D104" s="687"/>
      <c r="E104" s="687"/>
      <c r="F104" s="687"/>
      <c r="G104" s="687"/>
      <c r="H104" s="687"/>
      <c r="I104" s="687"/>
      <c r="J104" s="692" t="s">
        <v>359</v>
      </c>
      <c r="K104" s="692"/>
      <c r="L104" s="689"/>
      <c r="M104" s="689"/>
      <c r="N104" s="693" t="s">
        <v>135</v>
      </c>
      <c r="O104" s="693"/>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37"/>
      <c r="AR104" s="17"/>
      <c r="AS104" s="17"/>
    </row>
    <row r="105" spans="1:45" ht="2.4500000000000002"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c r="AP105" s="111"/>
      <c r="AQ105" s="113"/>
      <c r="AR105" s="111"/>
      <c r="AS105" s="111"/>
    </row>
    <row r="106" spans="1:45" ht="2.4500000000000002"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37"/>
      <c r="AR106" s="17"/>
      <c r="AS106" s="17"/>
    </row>
    <row r="107" spans="1:45">
      <c r="A107" s="684" t="s">
        <v>179</v>
      </c>
      <c r="B107" s="684"/>
      <c r="C107" s="684"/>
      <c r="D107" s="684"/>
      <c r="E107" s="684"/>
      <c r="F107" s="684"/>
      <c r="G107" s="684"/>
      <c r="H107" s="684"/>
      <c r="I107" s="684"/>
      <c r="J107" s="684"/>
      <c r="K107" s="684"/>
      <c r="L107" s="684"/>
      <c r="M107" s="684"/>
      <c r="N107" s="684"/>
      <c r="O107" s="696"/>
      <c r="P107" s="696"/>
      <c r="Q107" s="696"/>
      <c r="R107" s="696"/>
      <c r="S107" s="696"/>
      <c r="T107" s="680" t="s">
        <v>175</v>
      </c>
      <c r="U107" s="680"/>
      <c r="V107" s="680"/>
      <c r="W107" s="17"/>
      <c r="X107" s="17"/>
      <c r="Y107" s="17"/>
      <c r="Z107" s="17"/>
      <c r="AA107" s="17"/>
      <c r="AB107" s="17"/>
      <c r="AC107" s="17"/>
      <c r="AD107" s="17"/>
      <c r="AE107" s="17"/>
      <c r="AF107" s="17"/>
      <c r="AG107" s="17"/>
      <c r="AH107" s="17"/>
      <c r="AI107" s="17"/>
      <c r="AJ107" s="17"/>
      <c r="AK107" s="17"/>
      <c r="AL107" s="17"/>
      <c r="AM107" s="17"/>
      <c r="AN107" s="17"/>
      <c r="AO107" s="17"/>
      <c r="AP107" s="17"/>
      <c r="AQ107" s="37"/>
      <c r="AR107" s="17"/>
      <c r="AS107" s="17"/>
    </row>
    <row r="108" spans="1:45" ht="2.4500000000000002" customHeight="1">
      <c r="A108" s="133"/>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3"/>
      <c r="AR108" s="111"/>
      <c r="AS108" s="111"/>
    </row>
    <row r="109" spans="1:45" ht="2.4500000000000002" customHeight="1">
      <c r="A109" s="40"/>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37"/>
      <c r="AR109" s="17"/>
      <c r="AS109" s="17"/>
    </row>
    <row r="110" spans="1:45">
      <c r="A110" s="684" t="s">
        <v>180</v>
      </c>
      <c r="B110" s="684"/>
      <c r="C110" s="684"/>
      <c r="D110" s="684"/>
      <c r="E110" s="684"/>
      <c r="F110" s="684"/>
      <c r="G110" s="684"/>
      <c r="H110" s="684"/>
      <c r="I110" s="684"/>
      <c r="J110" s="684"/>
      <c r="K110" s="684"/>
      <c r="L110" s="684"/>
      <c r="M110" s="684"/>
      <c r="N110" s="684"/>
      <c r="O110" s="696"/>
      <c r="P110" s="696"/>
      <c r="Q110" s="696"/>
      <c r="R110" s="696"/>
      <c r="S110" s="696"/>
      <c r="T110" s="680" t="s">
        <v>175</v>
      </c>
      <c r="U110" s="680"/>
      <c r="V110" s="680"/>
      <c r="W110" s="17"/>
      <c r="X110" s="17"/>
      <c r="Y110" s="17"/>
      <c r="Z110" s="17"/>
      <c r="AA110" s="17"/>
      <c r="AB110" s="17"/>
      <c r="AC110" s="17"/>
      <c r="AD110" s="17"/>
      <c r="AE110" s="17"/>
      <c r="AF110" s="17"/>
      <c r="AG110" s="17"/>
      <c r="AH110" s="17"/>
      <c r="AI110" s="17"/>
      <c r="AJ110" s="17"/>
      <c r="AK110" s="17"/>
      <c r="AL110" s="17"/>
      <c r="AM110" s="17"/>
      <c r="AN110" s="17"/>
      <c r="AO110" s="17"/>
      <c r="AP110" s="17"/>
      <c r="AQ110" s="37"/>
      <c r="AR110" s="17"/>
      <c r="AS110" s="17"/>
    </row>
    <row r="111" spans="1:45" ht="2.4500000000000002" customHeight="1">
      <c r="A111" s="133"/>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c r="AP111" s="111"/>
      <c r="AQ111" s="113"/>
      <c r="AR111" s="111"/>
      <c r="AS111" s="111"/>
    </row>
    <row r="112" spans="1:45" ht="2.4500000000000002" customHeight="1">
      <c r="A112" s="40"/>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37"/>
      <c r="AR112" s="17"/>
      <c r="AS112" s="17"/>
    </row>
    <row r="113" spans="1:54">
      <c r="A113" s="684" t="s">
        <v>181</v>
      </c>
      <c r="B113" s="684"/>
      <c r="C113" s="684"/>
      <c r="D113" s="684"/>
      <c r="E113" s="684"/>
      <c r="F113" s="684"/>
      <c r="G113" s="684"/>
      <c r="H113" s="684"/>
      <c r="I113" s="684"/>
      <c r="J113" s="684"/>
      <c r="K113" s="684"/>
      <c r="L113" s="684"/>
      <c r="M113" s="684"/>
      <c r="N113" s="684"/>
      <c r="O113" s="696"/>
      <c r="P113" s="696"/>
      <c r="Q113" s="696"/>
      <c r="R113" s="696"/>
      <c r="S113" s="696"/>
      <c r="T113" s="680" t="s">
        <v>175</v>
      </c>
      <c r="U113" s="680"/>
      <c r="V113" s="680"/>
      <c r="W113" s="17"/>
      <c r="X113" s="17"/>
      <c r="Y113" s="17"/>
      <c r="Z113" s="17"/>
      <c r="AA113" s="17"/>
      <c r="AB113" s="17"/>
      <c r="AC113" s="17"/>
      <c r="AD113" s="17"/>
      <c r="AE113" s="17"/>
      <c r="AF113" s="17"/>
      <c r="AG113" s="17"/>
      <c r="AH113" s="17"/>
      <c r="AI113" s="17"/>
      <c r="AJ113" s="17"/>
      <c r="AK113" s="17"/>
      <c r="AL113" s="17"/>
      <c r="AM113" s="17"/>
      <c r="AN113" s="17"/>
      <c r="AO113" s="17"/>
      <c r="AP113" s="17"/>
      <c r="AQ113" s="37"/>
      <c r="AR113" s="17"/>
      <c r="AS113" s="17"/>
    </row>
    <row r="114" spans="1:54" ht="2.4500000000000002" customHeight="1">
      <c r="A114" s="133"/>
      <c r="B114" s="111"/>
      <c r="C114" s="134"/>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3"/>
      <c r="AR114" s="111"/>
      <c r="AS114" s="111"/>
    </row>
    <row r="115" spans="1:54" ht="2.4500000000000002" customHeight="1">
      <c r="A115" s="40"/>
      <c r="B115" s="17"/>
      <c r="C115" s="18"/>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37"/>
      <c r="AR115" s="17"/>
      <c r="AS115" s="17"/>
    </row>
    <row r="116" spans="1:54">
      <c r="A116" s="684" t="s">
        <v>182</v>
      </c>
      <c r="B116" s="684"/>
      <c r="C116" s="684"/>
      <c r="D116" s="684"/>
      <c r="E116" s="684"/>
      <c r="F116" s="684"/>
      <c r="G116" s="684"/>
      <c r="H116" s="684"/>
      <c r="I116" s="684"/>
      <c r="J116" s="684"/>
      <c r="K116" s="684"/>
      <c r="L116" s="684"/>
      <c r="M116" s="684"/>
      <c r="N116" s="684"/>
      <c r="O116" s="39"/>
      <c r="P116" s="39"/>
      <c r="Q116" s="39"/>
      <c r="R116" s="39"/>
      <c r="S116" s="39"/>
      <c r="T116" s="39"/>
      <c r="U116" s="39"/>
      <c r="V116" s="39"/>
      <c r="W116" s="17"/>
      <c r="X116" s="17"/>
      <c r="Y116" s="17"/>
      <c r="Z116" s="17"/>
      <c r="AA116" s="17"/>
      <c r="AB116" s="17"/>
      <c r="AC116" s="17"/>
      <c r="AD116" s="17"/>
      <c r="AE116" s="17"/>
      <c r="AF116" s="17"/>
      <c r="AG116" s="17"/>
      <c r="AH116" s="17"/>
      <c r="AI116" s="17"/>
      <c r="AJ116" s="17"/>
      <c r="AK116" s="17"/>
      <c r="AL116" s="17"/>
      <c r="AM116" s="17"/>
      <c r="AN116" s="17"/>
      <c r="AO116" s="17"/>
      <c r="AP116" s="17"/>
      <c r="AQ116" s="37"/>
      <c r="AR116" s="17"/>
      <c r="AS116" s="17"/>
    </row>
    <row r="117" spans="1:54">
      <c r="A117" s="40"/>
      <c r="B117" s="17" t="s">
        <v>183</v>
      </c>
      <c r="C117" s="17"/>
      <c r="D117" s="17"/>
      <c r="E117" s="17"/>
      <c r="F117" s="17"/>
      <c r="G117" s="17"/>
      <c r="H117" s="17"/>
      <c r="I117" s="17"/>
      <c r="J117" s="17"/>
      <c r="K117" s="17"/>
      <c r="L117" s="17"/>
      <c r="M117" s="17"/>
      <c r="N117" s="17"/>
      <c r="O117" s="696"/>
      <c r="P117" s="696"/>
      <c r="Q117" s="696"/>
      <c r="R117" s="696"/>
      <c r="S117" s="696"/>
      <c r="T117" s="680" t="s">
        <v>175</v>
      </c>
      <c r="U117" s="680"/>
      <c r="V117" s="680"/>
      <c r="W117" s="17"/>
      <c r="X117" s="17"/>
      <c r="Y117" s="17"/>
      <c r="Z117" s="17"/>
      <c r="AA117" s="17"/>
      <c r="AB117" s="17"/>
      <c r="AC117" s="17"/>
      <c r="AD117" s="17"/>
      <c r="AE117" s="17"/>
      <c r="AF117" s="17"/>
      <c r="AG117" s="17"/>
      <c r="AH117" s="17"/>
      <c r="AI117" s="17"/>
      <c r="AJ117" s="17"/>
      <c r="AK117" s="17"/>
      <c r="AL117" s="17"/>
      <c r="AM117" s="17"/>
      <c r="AN117" s="17"/>
      <c r="AO117" s="17"/>
      <c r="AP117" s="17"/>
      <c r="AQ117" s="37"/>
      <c r="AR117" s="17"/>
      <c r="AS117" s="17"/>
    </row>
    <row r="118" spans="1:54">
      <c r="A118" s="19"/>
      <c r="B118" s="19" t="s">
        <v>184</v>
      </c>
      <c r="C118" s="20"/>
      <c r="D118" s="41"/>
      <c r="E118" s="41"/>
      <c r="F118" s="41"/>
      <c r="G118" s="41"/>
      <c r="H118" s="20"/>
      <c r="I118" s="41"/>
      <c r="J118" s="41"/>
      <c r="K118" s="41"/>
      <c r="L118" s="41"/>
      <c r="M118" s="20"/>
      <c r="N118" s="41"/>
      <c r="O118" s="41"/>
      <c r="P118" s="41"/>
      <c r="Q118" s="41"/>
      <c r="R118" s="20"/>
      <c r="S118" s="41"/>
      <c r="T118" s="41"/>
      <c r="U118" s="458" t="s">
        <v>224</v>
      </c>
      <c r="V118" s="17" t="s">
        <v>139</v>
      </c>
      <c r="W118" s="17"/>
      <c r="X118" s="458" t="s">
        <v>224</v>
      </c>
      <c r="Y118" s="17" t="s">
        <v>185</v>
      </c>
      <c r="Z118" s="17"/>
      <c r="AA118" s="17"/>
      <c r="AB118" s="17"/>
      <c r="AC118" s="775" t="str">
        <f>IF(BB118+BB119&gt;1,"※いずれか1つを選択","")</f>
        <v/>
      </c>
      <c r="AD118" s="775"/>
      <c r="AE118" s="775"/>
      <c r="AF118" s="775"/>
      <c r="AG118" s="775"/>
      <c r="AH118" s="775"/>
      <c r="AI118" s="775"/>
      <c r="AJ118" s="775"/>
      <c r="AK118" s="775"/>
      <c r="AL118" s="775"/>
      <c r="AM118" s="775"/>
      <c r="AN118" s="775"/>
      <c r="AO118" s="775"/>
      <c r="AP118" s="775"/>
      <c r="AQ118" s="775"/>
      <c r="AR118" s="775"/>
      <c r="AS118" s="775"/>
      <c r="BB118">
        <f>IF(U118="☑",1,0)</f>
        <v>0</v>
      </c>
    </row>
    <row r="119" spans="1:54" ht="2.4500000000000002" customHeight="1">
      <c r="A119" s="133"/>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c r="AP119" s="111"/>
      <c r="AQ119" s="113"/>
      <c r="AR119" s="111"/>
      <c r="AS119" s="111"/>
      <c r="BB119">
        <f>IF(X118="☑",1,0)</f>
        <v>0</v>
      </c>
    </row>
    <row r="120" spans="1:54" ht="2.4500000000000002" customHeight="1">
      <c r="A120" s="40"/>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37"/>
      <c r="AR120" s="17"/>
      <c r="AS120" s="17"/>
    </row>
    <row r="121" spans="1:54">
      <c r="A121" s="19" t="s">
        <v>186</v>
      </c>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37"/>
      <c r="AR121" s="17"/>
      <c r="AS121" s="17"/>
    </row>
    <row r="122" spans="1:54">
      <c r="A122" s="40"/>
      <c r="B122" s="17"/>
      <c r="C122" s="17"/>
      <c r="D122" s="17"/>
      <c r="E122" s="17"/>
      <c r="F122" s="30" t="s">
        <v>71</v>
      </c>
      <c r="G122" s="693" t="s">
        <v>187</v>
      </c>
      <c r="H122" s="693"/>
      <c r="I122" s="693"/>
      <c r="J122" s="693"/>
      <c r="K122" s="693"/>
      <c r="L122" s="30" t="s">
        <v>19</v>
      </c>
      <c r="M122" s="30" t="s">
        <v>71</v>
      </c>
      <c r="N122" s="687" t="s">
        <v>188</v>
      </c>
      <c r="O122" s="687"/>
      <c r="P122" s="687"/>
      <c r="Q122" s="687"/>
      <c r="R122" s="687"/>
      <c r="S122" s="687"/>
      <c r="T122" s="687"/>
      <c r="U122" s="687"/>
      <c r="V122" s="687"/>
      <c r="W122" s="687"/>
      <c r="X122" s="687"/>
      <c r="Y122" s="687"/>
      <c r="Z122" s="687"/>
      <c r="AA122" s="687"/>
      <c r="AB122" s="687"/>
      <c r="AC122" s="687"/>
      <c r="AD122" s="687"/>
      <c r="AE122" s="687"/>
      <c r="AF122" s="687"/>
      <c r="AG122" s="687"/>
      <c r="AH122" s="687"/>
      <c r="AI122" s="687"/>
      <c r="AJ122" s="30" t="s">
        <v>19</v>
      </c>
      <c r="AK122" s="30" t="s">
        <v>71</v>
      </c>
      <c r="AL122" s="693" t="s">
        <v>189</v>
      </c>
      <c r="AM122" s="693"/>
      <c r="AN122" s="693"/>
      <c r="AO122" s="693"/>
      <c r="AP122" s="693"/>
      <c r="AQ122" s="693"/>
      <c r="AR122" s="30" t="s">
        <v>19</v>
      </c>
      <c r="AS122" s="17"/>
    </row>
    <row r="123" spans="1:54">
      <c r="A123" s="17"/>
      <c r="B123" s="684" t="s">
        <v>190</v>
      </c>
      <c r="C123" s="684"/>
      <c r="D123" s="684"/>
      <c r="E123" s="684"/>
      <c r="F123" s="30" t="s">
        <v>71</v>
      </c>
      <c r="G123" s="695"/>
      <c r="H123" s="695"/>
      <c r="I123" s="695"/>
      <c r="J123" s="695"/>
      <c r="K123" s="695"/>
      <c r="L123" s="695"/>
      <c r="M123" s="695"/>
      <c r="N123" s="695"/>
      <c r="O123" s="695"/>
      <c r="P123" s="695"/>
      <c r="Q123" s="695"/>
      <c r="R123" s="695"/>
      <c r="S123" s="695"/>
      <c r="T123" s="695"/>
      <c r="U123" s="695"/>
      <c r="V123" s="695"/>
      <c r="W123" s="695"/>
      <c r="X123" s="695"/>
      <c r="Y123" s="695"/>
      <c r="Z123" s="695"/>
      <c r="AA123" s="695"/>
      <c r="AB123" s="695"/>
      <c r="AC123" s="695"/>
      <c r="AD123" s="695"/>
      <c r="AE123" s="695"/>
      <c r="AF123" s="695"/>
      <c r="AG123" s="695"/>
      <c r="AH123" s="695"/>
      <c r="AI123" s="695"/>
      <c r="AJ123" s="45" t="s">
        <v>19</v>
      </c>
      <c r="AK123" s="45" t="s">
        <v>71</v>
      </c>
      <c r="AL123" s="683"/>
      <c r="AM123" s="683"/>
      <c r="AN123" s="683"/>
      <c r="AO123" s="683"/>
      <c r="AP123" s="683"/>
      <c r="AQ123" s="95" t="s">
        <v>98</v>
      </c>
      <c r="AR123" s="30" t="s">
        <v>19</v>
      </c>
      <c r="AS123" s="19"/>
    </row>
    <row r="124" spans="1:54">
      <c r="A124" s="17"/>
      <c r="B124" s="684" t="s">
        <v>191</v>
      </c>
      <c r="C124" s="684"/>
      <c r="D124" s="684"/>
      <c r="E124" s="684"/>
      <c r="F124" s="30" t="s">
        <v>71</v>
      </c>
      <c r="G124" s="695"/>
      <c r="H124" s="695"/>
      <c r="I124" s="695"/>
      <c r="J124" s="695"/>
      <c r="K124" s="695"/>
      <c r="L124" s="695"/>
      <c r="M124" s="695"/>
      <c r="N124" s="695"/>
      <c r="O124" s="695"/>
      <c r="P124" s="695"/>
      <c r="Q124" s="695"/>
      <c r="R124" s="695"/>
      <c r="S124" s="695"/>
      <c r="T124" s="695"/>
      <c r="U124" s="695"/>
      <c r="V124" s="695"/>
      <c r="W124" s="695"/>
      <c r="X124" s="695"/>
      <c r="Y124" s="695"/>
      <c r="Z124" s="695"/>
      <c r="AA124" s="695"/>
      <c r="AB124" s="695"/>
      <c r="AC124" s="695"/>
      <c r="AD124" s="695"/>
      <c r="AE124" s="695"/>
      <c r="AF124" s="695"/>
      <c r="AG124" s="695"/>
      <c r="AH124" s="695"/>
      <c r="AI124" s="695"/>
      <c r="AJ124" s="45" t="s">
        <v>19</v>
      </c>
      <c r="AK124" s="45" t="s">
        <v>71</v>
      </c>
      <c r="AL124" s="683"/>
      <c r="AM124" s="683"/>
      <c r="AN124" s="683"/>
      <c r="AO124" s="683"/>
      <c r="AP124" s="683"/>
      <c r="AQ124" s="95" t="s">
        <v>98</v>
      </c>
      <c r="AR124" s="30" t="s">
        <v>19</v>
      </c>
      <c r="AS124" s="19"/>
    </row>
    <row r="125" spans="1:54">
      <c r="A125" s="17"/>
      <c r="B125" s="684" t="s">
        <v>192</v>
      </c>
      <c r="C125" s="684"/>
      <c r="D125" s="684"/>
      <c r="E125" s="684"/>
      <c r="F125" s="30" t="s">
        <v>71</v>
      </c>
      <c r="G125" s="695"/>
      <c r="H125" s="695"/>
      <c r="I125" s="695"/>
      <c r="J125" s="695"/>
      <c r="K125" s="695"/>
      <c r="L125" s="695"/>
      <c r="M125" s="695"/>
      <c r="N125" s="695"/>
      <c r="O125" s="695"/>
      <c r="P125" s="695"/>
      <c r="Q125" s="695"/>
      <c r="R125" s="695"/>
      <c r="S125" s="695"/>
      <c r="T125" s="695"/>
      <c r="U125" s="695"/>
      <c r="V125" s="695"/>
      <c r="W125" s="695"/>
      <c r="X125" s="695"/>
      <c r="Y125" s="695"/>
      <c r="Z125" s="695"/>
      <c r="AA125" s="695"/>
      <c r="AB125" s="695"/>
      <c r="AC125" s="695"/>
      <c r="AD125" s="695"/>
      <c r="AE125" s="695"/>
      <c r="AF125" s="695"/>
      <c r="AG125" s="695"/>
      <c r="AH125" s="695"/>
      <c r="AI125" s="695"/>
      <c r="AJ125" s="45" t="s">
        <v>19</v>
      </c>
      <c r="AK125" s="45" t="s">
        <v>71</v>
      </c>
      <c r="AL125" s="683"/>
      <c r="AM125" s="683"/>
      <c r="AN125" s="683"/>
      <c r="AO125" s="683"/>
      <c r="AP125" s="683"/>
      <c r="AQ125" s="95" t="s">
        <v>98</v>
      </c>
      <c r="AR125" s="30" t="s">
        <v>19</v>
      </c>
      <c r="AS125" s="19"/>
    </row>
    <row r="126" spans="1:54">
      <c r="A126" s="17"/>
      <c r="B126" s="684" t="s">
        <v>193</v>
      </c>
      <c r="C126" s="684"/>
      <c r="D126" s="684"/>
      <c r="E126" s="684"/>
      <c r="F126" s="30" t="s">
        <v>71</v>
      </c>
      <c r="G126" s="695"/>
      <c r="H126" s="695"/>
      <c r="I126" s="695"/>
      <c r="J126" s="695"/>
      <c r="K126" s="695"/>
      <c r="L126" s="695"/>
      <c r="M126" s="695"/>
      <c r="N126" s="695"/>
      <c r="O126" s="695"/>
      <c r="P126" s="695"/>
      <c r="Q126" s="695"/>
      <c r="R126" s="695"/>
      <c r="S126" s="695"/>
      <c r="T126" s="695"/>
      <c r="U126" s="695"/>
      <c r="V126" s="695"/>
      <c r="W126" s="695"/>
      <c r="X126" s="695"/>
      <c r="Y126" s="695"/>
      <c r="Z126" s="695"/>
      <c r="AA126" s="695"/>
      <c r="AB126" s="695"/>
      <c r="AC126" s="695"/>
      <c r="AD126" s="695"/>
      <c r="AE126" s="695"/>
      <c r="AF126" s="695"/>
      <c r="AG126" s="695"/>
      <c r="AH126" s="695"/>
      <c r="AI126" s="695"/>
      <c r="AJ126" s="45" t="s">
        <v>19</v>
      </c>
      <c r="AK126" s="45" t="s">
        <v>71</v>
      </c>
      <c r="AL126" s="683"/>
      <c r="AM126" s="683"/>
      <c r="AN126" s="683"/>
      <c r="AO126" s="683"/>
      <c r="AP126" s="683"/>
      <c r="AQ126" s="95" t="s">
        <v>98</v>
      </c>
      <c r="AR126" s="30" t="s">
        <v>19</v>
      </c>
      <c r="AS126" s="19"/>
    </row>
    <row r="127" spans="1:54">
      <c r="A127" s="17"/>
      <c r="B127" s="684" t="s">
        <v>194</v>
      </c>
      <c r="C127" s="684"/>
      <c r="D127" s="684"/>
      <c r="E127" s="684"/>
      <c r="F127" s="30" t="s">
        <v>71</v>
      </c>
      <c r="G127" s="695"/>
      <c r="H127" s="695"/>
      <c r="I127" s="695"/>
      <c r="J127" s="695"/>
      <c r="K127" s="695"/>
      <c r="L127" s="695"/>
      <c r="M127" s="695"/>
      <c r="N127" s="695"/>
      <c r="O127" s="695"/>
      <c r="P127" s="695"/>
      <c r="Q127" s="695"/>
      <c r="R127" s="695"/>
      <c r="S127" s="695"/>
      <c r="T127" s="695"/>
      <c r="U127" s="695"/>
      <c r="V127" s="695"/>
      <c r="W127" s="695"/>
      <c r="X127" s="695"/>
      <c r="Y127" s="695"/>
      <c r="Z127" s="695"/>
      <c r="AA127" s="695"/>
      <c r="AB127" s="695"/>
      <c r="AC127" s="695"/>
      <c r="AD127" s="695"/>
      <c r="AE127" s="695"/>
      <c r="AF127" s="695"/>
      <c r="AG127" s="695"/>
      <c r="AH127" s="695"/>
      <c r="AI127" s="695"/>
      <c r="AJ127" s="45" t="s">
        <v>19</v>
      </c>
      <c r="AK127" s="45" t="s">
        <v>71</v>
      </c>
      <c r="AL127" s="683"/>
      <c r="AM127" s="683"/>
      <c r="AN127" s="683"/>
      <c r="AO127" s="683"/>
      <c r="AP127" s="683"/>
      <c r="AQ127" s="95" t="s">
        <v>98</v>
      </c>
      <c r="AR127" s="30" t="s">
        <v>19</v>
      </c>
      <c r="AS127" s="19"/>
    </row>
    <row r="128" spans="1:54">
      <c r="A128" s="17"/>
      <c r="B128" s="684" t="s">
        <v>195</v>
      </c>
      <c r="C128" s="684"/>
      <c r="D128" s="684"/>
      <c r="E128" s="684"/>
      <c r="F128" s="30" t="s">
        <v>71</v>
      </c>
      <c r="G128" s="695"/>
      <c r="H128" s="695"/>
      <c r="I128" s="695"/>
      <c r="J128" s="695"/>
      <c r="K128" s="695"/>
      <c r="L128" s="695"/>
      <c r="M128" s="695"/>
      <c r="N128" s="695"/>
      <c r="O128" s="695"/>
      <c r="P128" s="695"/>
      <c r="Q128" s="695"/>
      <c r="R128" s="695"/>
      <c r="S128" s="695"/>
      <c r="T128" s="695"/>
      <c r="U128" s="695"/>
      <c r="V128" s="695"/>
      <c r="W128" s="695"/>
      <c r="X128" s="695"/>
      <c r="Y128" s="695"/>
      <c r="Z128" s="695"/>
      <c r="AA128" s="695"/>
      <c r="AB128" s="695"/>
      <c r="AC128" s="695"/>
      <c r="AD128" s="695"/>
      <c r="AE128" s="695"/>
      <c r="AF128" s="695"/>
      <c r="AG128" s="695"/>
      <c r="AH128" s="695"/>
      <c r="AI128" s="695"/>
      <c r="AJ128" s="45" t="s">
        <v>19</v>
      </c>
      <c r="AK128" s="45" t="s">
        <v>71</v>
      </c>
      <c r="AL128" s="683"/>
      <c r="AM128" s="683"/>
      <c r="AN128" s="683"/>
      <c r="AO128" s="683"/>
      <c r="AP128" s="683"/>
      <c r="AQ128" s="95" t="s">
        <v>98</v>
      </c>
      <c r="AR128" s="30" t="s">
        <v>19</v>
      </c>
      <c r="AS128" s="19"/>
    </row>
    <row r="129" spans="1:45" ht="2.4500000000000002"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1"/>
      <c r="AN129" s="111"/>
      <c r="AO129" s="111"/>
      <c r="AP129" s="111"/>
      <c r="AQ129" s="113"/>
      <c r="AR129" s="111"/>
      <c r="AS129" s="111"/>
    </row>
    <row r="130" spans="1:45" ht="2.4500000000000002"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37"/>
      <c r="AR130" s="17"/>
      <c r="AS130" s="17"/>
    </row>
    <row r="131" spans="1:45">
      <c r="A131" s="684" t="s">
        <v>196</v>
      </c>
      <c r="B131" s="684"/>
      <c r="C131" s="684"/>
      <c r="D131" s="684"/>
      <c r="E131" s="684"/>
      <c r="F131" s="684"/>
      <c r="G131" s="684"/>
      <c r="H131" s="684"/>
      <c r="I131" s="684"/>
      <c r="J131" s="684"/>
      <c r="K131" s="684"/>
      <c r="L131" s="684"/>
      <c r="M131" s="691" t="s">
        <v>4</v>
      </c>
      <c r="N131" s="691"/>
      <c r="O131" s="691"/>
      <c r="P131" s="691"/>
      <c r="Q131" s="691"/>
      <c r="R131" s="691"/>
      <c r="S131" s="691"/>
      <c r="T131" s="691"/>
      <c r="U131" s="691"/>
      <c r="V131" s="691"/>
      <c r="W131" s="691"/>
      <c r="X131" s="691"/>
      <c r="Y131" s="691"/>
      <c r="Z131" s="691"/>
      <c r="AA131" s="691"/>
      <c r="AB131" s="691"/>
      <c r="AC131" s="691"/>
      <c r="AD131" s="691"/>
      <c r="AE131" s="691"/>
      <c r="AF131" s="691"/>
      <c r="AG131" s="691"/>
      <c r="AH131" s="691"/>
      <c r="AI131" s="691"/>
      <c r="AJ131" s="691"/>
      <c r="AK131" s="691"/>
      <c r="AL131" s="691"/>
      <c r="AM131" s="691"/>
      <c r="AN131" s="691"/>
      <c r="AO131" s="691"/>
      <c r="AP131" s="691"/>
      <c r="AQ131" s="691"/>
      <c r="AR131" s="691"/>
      <c r="AS131" s="691"/>
    </row>
    <row r="132" spans="1:45" ht="2.4500000000000002"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3"/>
      <c r="AR132" s="111"/>
      <c r="AS132" s="111"/>
    </row>
    <row r="133" spans="1:45" ht="2.4500000000000002"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37"/>
      <c r="AR133" s="17"/>
      <c r="AS133" s="17"/>
    </row>
    <row r="134" spans="1:45">
      <c r="A134" s="684" t="s">
        <v>197</v>
      </c>
      <c r="B134" s="684"/>
      <c r="C134" s="684"/>
      <c r="D134" s="684"/>
      <c r="E134" s="684"/>
      <c r="F134" s="684"/>
      <c r="G134" s="684"/>
      <c r="H134" s="684"/>
      <c r="I134" s="684"/>
      <c r="J134" s="684"/>
      <c r="K134" s="684"/>
      <c r="L134" s="684"/>
      <c r="M134" s="37"/>
      <c r="N134" s="37"/>
      <c r="O134" s="37"/>
      <c r="P134" s="37"/>
      <c r="Q134" s="37"/>
      <c r="R134" s="30"/>
      <c r="S134" s="30"/>
      <c r="T134" s="30"/>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row>
    <row r="135" spans="1:45">
      <c r="A135" s="19"/>
      <c r="B135" s="19"/>
      <c r="C135" s="691"/>
      <c r="D135" s="691"/>
      <c r="E135" s="691"/>
      <c r="F135" s="691"/>
      <c r="G135" s="691"/>
      <c r="H135" s="691"/>
      <c r="I135" s="691"/>
      <c r="J135" s="691"/>
      <c r="K135" s="691"/>
      <c r="L135" s="691"/>
      <c r="M135" s="691"/>
      <c r="N135" s="691"/>
      <c r="O135" s="691"/>
      <c r="P135" s="691"/>
      <c r="Q135" s="691"/>
      <c r="R135" s="691"/>
      <c r="S135" s="691"/>
      <c r="T135" s="691"/>
      <c r="U135" s="691"/>
      <c r="V135" s="691"/>
      <c r="W135" s="691"/>
      <c r="X135" s="691"/>
      <c r="Y135" s="691"/>
      <c r="Z135" s="691"/>
      <c r="AA135" s="691"/>
      <c r="AB135" s="691"/>
      <c r="AC135" s="691"/>
      <c r="AD135" s="691"/>
      <c r="AE135" s="691"/>
      <c r="AF135" s="691"/>
      <c r="AG135" s="691"/>
      <c r="AH135" s="691"/>
      <c r="AI135" s="691"/>
      <c r="AJ135" s="691"/>
      <c r="AK135" s="691"/>
      <c r="AL135" s="691"/>
      <c r="AM135" s="691"/>
      <c r="AN135" s="691"/>
      <c r="AO135" s="691"/>
      <c r="AP135" s="691"/>
      <c r="AQ135" s="691"/>
      <c r="AR135" s="691"/>
      <c r="AS135" s="691"/>
    </row>
    <row r="136" spans="1:45">
      <c r="A136" s="19"/>
      <c r="B136" s="19"/>
      <c r="C136" s="691"/>
      <c r="D136" s="691"/>
      <c r="E136" s="691"/>
      <c r="F136" s="691"/>
      <c r="G136" s="691"/>
      <c r="H136" s="691"/>
      <c r="I136" s="691"/>
      <c r="J136" s="691"/>
      <c r="K136" s="691"/>
      <c r="L136" s="691"/>
      <c r="M136" s="691"/>
      <c r="N136" s="691"/>
      <c r="O136" s="691"/>
      <c r="P136" s="691"/>
      <c r="Q136" s="691"/>
      <c r="R136" s="691"/>
      <c r="S136" s="691"/>
      <c r="T136" s="691"/>
      <c r="U136" s="691"/>
      <c r="V136" s="691"/>
      <c r="W136" s="691"/>
      <c r="X136" s="691"/>
      <c r="Y136" s="691"/>
      <c r="Z136" s="691"/>
      <c r="AA136" s="691"/>
      <c r="AB136" s="691"/>
      <c r="AC136" s="691"/>
      <c r="AD136" s="691"/>
      <c r="AE136" s="691"/>
      <c r="AF136" s="691"/>
      <c r="AG136" s="691"/>
      <c r="AH136" s="691"/>
      <c r="AI136" s="691"/>
      <c r="AJ136" s="691"/>
      <c r="AK136" s="691"/>
      <c r="AL136" s="691"/>
      <c r="AM136" s="691"/>
      <c r="AN136" s="691"/>
      <c r="AO136" s="691"/>
      <c r="AP136" s="691"/>
      <c r="AQ136" s="691"/>
      <c r="AR136" s="691"/>
      <c r="AS136" s="691"/>
    </row>
    <row r="137" spans="1:45" ht="2.4500000000000002" customHeight="1">
      <c r="A137" s="93"/>
      <c r="B137" s="93"/>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31"/>
      <c r="AJ137" s="131"/>
      <c r="AK137" s="131"/>
      <c r="AL137" s="131"/>
      <c r="AM137" s="131"/>
      <c r="AN137" s="131"/>
      <c r="AO137" s="131"/>
      <c r="AP137" s="131"/>
      <c r="AQ137" s="131"/>
      <c r="AR137" s="131"/>
      <c r="AS137" s="131"/>
    </row>
    <row r="138" spans="1:45" ht="2.4500000000000002" customHeight="1">
      <c r="A138" s="19"/>
      <c r="B138" s="19"/>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row>
    <row r="139" spans="1:45">
      <c r="A139" s="19"/>
      <c r="B139" s="19"/>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row>
    <row r="140" spans="1:45" outlineLevel="1">
      <c r="A140" s="693" t="s">
        <v>176</v>
      </c>
      <c r="B140" s="693"/>
      <c r="C140" s="693"/>
      <c r="D140" s="693"/>
      <c r="E140" s="693"/>
      <c r="F140" s="693"/>
      <c r="G140" s="693"/>
      <c r="H140" s="693"/>
      <c r="I140" s="693"/>
      <c r="J140" s="693"/>
      <c r="K140" s="693"/>
      <c r="L140" s="693"/>
      <c r="M140" s="693"/>
      <c r="N140" s="693"/>
      <c r="O140" s="693"/>
      <c r="P140" s="693"/>
      <c r="Q140" s="693"/>
      <c r="R140" s="693"/>
      <c r="S140" s="693"/>
      <c r="T140" s="693"/>
      <c r="U140" s="693"/>
      <c r="V140" s="693"/>
      <c r="W140" s="693"/>
      <c r="X140" s="693"/>
      <c r="Y140" s="693"/>
      <c r="Z140" s="693"/>
      <c r="AA140" s="693"/>
      <c r="AB140" s="693"/>
      <c r="AC140" s="693"/>
      <c r="AD140" s="693"/>
      <c r="AE140" s="693"/>
      <c r="AF140" s="693"/>
      <c r="AG140" s="693"/>
      <c r="AH140" s="693"/>
      <c r="AI140" s="693"/>
      <c r="AJ140" s="693"/>
      <c r="AK140" s="693"/>
      <c r="AL140" s="693"/>
      <c r="AM140" s="693"/>
      <c r="AN140" s="693"/>
      <c r="AO140" s="693"/>
      <c r="AP140" s="693"/>
      <c r="AQ140" s="693"/>
      <c r="AR140" s="693"/>
      <c r="AS140" s="693"/>
    </row>
    <row r="141" spans="1:45" outlineLevel="1">
      <c r="A141" s="17"/>
      <c r="B141" s="687" t="s">
        <v>177</v>
      </c>
      <c r="C141" s="687"/>
      <c r="D141" s="687"/>
      <c r="E141" s="687"/>
      <c r="F141" s="687"/>
      <c r="G141" s="687"/>
      <c r="H141" s="687"/>
      <c r="I141" s="687"/>
      <c r="J141" s="687"/>
      <c r="K141" s="687"/>
      <c r="L141" s="687"/>
      <c r="M141" s="687"/>
      <c r="N141" s="687"/>
      <c r="O141" s="687"/>
      <c r="P141" s="687"/>
      <c r="Q141" s="687"/>
      <c r="R141" s="687"/>
      <c r="S141" s="687"/>
      <c r="T141" s="687"/>
      <c r="U141" s="687"/>
      <c r="V141" s="687"/>
      <c r="W141" s="687"/>
      <c r="X141" s="687"/>
      <c r="Y141" s="687"/>
      <c r="Z141" s="687"/>
      <c r="AA141" s="687"/>
      <c r="AB141" s="687"/>
      <c r="AC141" s="687"/>
      <c r="AD141" s="687"/>
      <c r="AE141" s="687"/>
      <c r="AF141" s="687"/>
      <c r="AG141" s="687"/>
      <c r="AH141" s="687"/>
      <c r="AI141" s="687"/>
      <c r="AJ141" s="687"/>
      <c r="AK141" s="687"/>
      <c r="AL141" s="687"/>
      <c r="AM141" s="687"/>
      <c r="AN141" s="687"/>
      <c r="AO141" s="687"/>
      <c r="AP141" s="687"/>
      <c r="AQ141" s="687"/>
      <c r="AR141" s="687"/>
      <c r="AS141" s="17"/>
    </row>
    <row r="142" spans="1:45" ht="2.4500000000000002" customHeight="1" outlineLevel="1">
      <c r="A142" s="111"/>
      <c r="B142" s="112"/>
      <c r="C142" s="112"/>
      <c r="D142" s="112"/>
      <c r="E142" s="112"/>
      <c r="F142" s="112"/>
      <c r="G142" s="112"/>
      <c r="H142" s="112"/>
      <c r="I142" s="112"/>
      <c r="J142" s="112"/>
      <c r="K142" s="112"/>
      <c r="L142" s="112"/>
      <c r="M142" s="112"/>
      <c r="N142" s="112"/>
      <c r="O142" s="112"/>
      <c r="P142" s="112"/>
      <c r="Q142" s="112"/>
      <c r="R142" s="112"/>
      <c r="S142" s="112"/>
      <c r="T142" s="112"/>
      <c r="U142" s="112"/>
      <c r="V142" s="112"/>
      <c r="W142" s="112"/>
      <c r="X142" s="112"/>
      <c r="Y142" s="112"/>
      <c r="Z142" s="112"/>
      <c r="AA142" s="112"/>
      <c r="AB142" s="112"/>
      <c r="AC142" s="112"/>
      <c r="AD142" s="112"/>
      <c r="AE142" s="112"/>
      <c r="AF142" s="112"/>
      <c r="AG142" s="112"/>
      <c r="AH142" s="112"/>
      <c r="AI142" s="112"/>
      <c r="AJ142" s="112"/>
      <c r="AK142" s="112"/>
      <c r="AL142" s="112"/>
      <c r="AM142" s="112"/>
      <c r="AN142" s="112"/>
      <c r="AO142" s="112"/>
      <c r="AP142" s="112"/>
      <c r="AQ142" s="112"/>
      <c r="AR142" s="112"/>
      <c r="AS142" s="111"/>
    </row>
    <row r="143" spans="1:45" ht="2.4500000000000002" customHeight="1" outlineLevel="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37"/>
      <c r="AR143" s="17"/>
      <c r="AS143" s="17"/>
    </row>
    <row r="144" spans="1:45" outlineLevel="1">
      <c r="A144" s="687" t="s">
        <v>159</v>
      </c>
      <c r="B144" s="687"/>
      <c r="C144" s="687"/>
      <c r="D144" s="687"/>
      <c r="E144" s="687"/>
      <c r="F144" s="687"/>
      <c r="G144" s="687"/>
      <c r="H144" s="687"/>
      <c r="I144" s="687"/>
      <c r="J144" s="692"/>
      <c r="K144" s="692"/>
      <c r="L144" s="692"/>
      <c r="M144" s="692"/>
      <c r="N144" s="692"/>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37"/>
      <c r="AR144" s="17"/>
      <c r="AS144" s="17"/>
    </row>
    <row r="145" spans="1:45" ht="2.4500000000000002" customHeight="1" outlineLevel="1">
      <c r="A145" s="112"/>
      <c r="B145" s="112"/>
      <c r="C145" s="112"/>
      <c r="D145" s="112"/>
      <c r="E145" s="112"/>
      <c r="F145" s="112"/>
      <c r="G145" s="112"/>
      <c r="H145" s="112"/>
      <c r="I145" s="112"/>
      <c r="J145" s="113"/>
      <c r="K145" s="113"/>
      <c r="L145" s="113"/>
      <c r="M145" s="113"/>
      <c r="N145" s="113"/>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3"/>
      <c r="AR145" s="111"/>
      <c r="AS145" s="111"/>
    </row>
    <row r="146" spans="1:45" ht="2.4500000000000002" customHeight="1" outlineLevel="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37"/>
      <c r="AR146" s="17"/>
      <c r="AS146" s="17"/>
    </row>
    <row r="147" spans="1:45" outlineLevel="1">
      <c r="A147" s="687" t="s">
        <v>178</v>
      </c>
      <c r="B147" s="687"/>
      <c r="C147" s="687"/>
      <c r="D147" s="687"/>
      <c r="E147" s="687"/>
      <c r="F147" s="687"/>
      <c r="G147" s="687"/>
      <c r="H147" s="687"/>
      <c r="I147" s="687"/>
      <c r="J147" s="692" t="s">
        <v>172</v>
      </c>
      <c r="K147" s="692"/>
      <c r="L147" s="689"/>
      <c r="M147" s="689"/>
      <c r="N147" s="693" t="s">
        <v>135</v>
      </c>
      <c r="O147" s="693"/>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37"/>
      <c r="AR147" s="17"/>
      <c r="AS147" s="17"/>
    </row>
    <row r="148" spans="1:45" ht="2.4500000000000002" customHeight="1" outlineLevel="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3"/>
      <c r="AR148" s="111"/>
      <c r="AS148" s="111"/>
    </row>
    <row r="149" spans="1:45" ht="2.4500000000000002" customHeight="1" outlineLevel="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37"/>
      <c r="AR149" s="17"/>
      <c r="AS149" s="17"/>
    </row>
    <row r="150" spans="1:45" outlineLevel="1">
      <c r="A150" s="684" t="s">
        <v>179</v>
      </c>
      <c r="B150" s="684"/>
      <c r="C150" s="684"/>
      <c r="D150" s="684"/>
      <c r="E150" s="684"/>
      <c r="F150" s="684"/>
      <c r="G150" s="684"/>
      <c r="H150" s="684"/>
      <c r="I150" s="684"/>
      <c r="J150" s="684"/>
      <c r="K150" s="684"/>
      <c r="L150" s="684"/>
      <c r="M150" s="684"/>
      <c r="N150" s="684"/>
      <c r="O150" s="696"/>
      <c r="P150" s="696"/>
      <c r="Q150" s="696"/>
      <c r="R150" s="696"/>
      <c r="S150" s="696"/>
      <c r="T150" s="680" t="s">
        <v>175</v>
      </c>
      <c r="U150" s="680"/>
      <c r="V150" s="680"/>
      <c r="W150" s="17"/>
      <c r="X150" s="17"/>
      <c r="Y150" s="17"/>
      <c r="Z150" s="17"/>
      <c r="AA150" s="17"/>
      <c r="AB150" s="17"/>
      <c r="AC150" s="17"/>
      <c r="AD150" s="17"/>
      <c r="AE150" s="17"/>
      <c r="AF150" s="17"/>
      <c r="AG150" s="17"/>
      <c r="AH150" s="17"/>
      <c r="AI150" s="17"/>
      <c r="AJ150" s="17"/>
      <c r="AK150" s="17"/>
      <c r="AL150" s="17"/>
      <c r="AM150" s="17"/>
      <c r="AN150" s="17"/>
      <c r="AO150" s="17"/>
      <c r="AP150" s="17"/>
      <c r="AQ150" s="37"/>
      <c r="AR150" s="17"/>
      <c r="AS150" s="17"/>
    </row>
    <row r="151" spans="1:45" ht="2.4500000000000002" customHeight="1" outlineLevel="1">
      <c r="A151" s="133"/>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1"/>
      <c r="AF151" s="111"/>
      <c r="AG151" s="111"/>
      <c r="AH151" s="111"/>
      <c r="AI151" s="111"/>
      <c r="AJ151" s="111"/>
      <c r="AK151" s="111"/>
      <c r="AL151" s="111"/>
      <c r="AM151" s="111"/>
      <c r="AN151" s="111"/>
      <c r="AO151" s="111"/>
      <c r="AP151" s="111"/>
      <c r="AQ151" s="113"/>
      <c r="AR151" s="111"/>
      <c r="AS151" s="111"/>
    </row>
    <row r="152" spans="1:45" ht="2.4500000000000002" customHeight="1" outlineLevel="1">
      <c r="A152" s="40"/>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37"/>
      <c r="AR152" s="17"/>
      <c r="AS152" s="17"/>
    </row>
    <row r="153" spans="1:45" outlineLevel="1">
      <c r="A153" s="684" t="s">
        <v>180</v>
      </c>
      <c r="B153" s="684"/>
      <c r="C153" s="684"/>
      <c r="D153" s="684"/>
      <c r="E153" s="684"/>
      <c r="F153" s="684"/>
      <c r="G153" s="684"/>
      <c r="H153" s="684"/>
      <c r="I153" s="684"/>
      <c r="J153" s="684"/>
      <c r="K153" s="684"/>
      <c r="L153" s="684"/>
      <c r="M153" s="684"/>
      <c r="N153" s="684"/>
      <c r="O153" s="696"/>
      <c r="P153" s="696"/>
      <c r="Q153" s="696"/>
      <c r="R153" s="696"/>
      <c r="S153" s="696"/>
      <c r="T153" s="680" t="s">
        <v>175</v>
      </c>
      <c r="U153" s="680"/>
      <c r="V153" s="680"/>
      <c r="W153" s="17"/>
      <c r="X153" s="17"/>
      <c r="Y153" s="17"/>
      <c r="Z153" s="17"/>
      <c r="AA153" s="17"/>
      <c r="AB153" s="17"/>
      <c r="AC153" s="17"/>
      <c r="AD153" s="17"/>
      <c r="AE153" s="17"/>
      <c r="AF153" s="17"/>
      <c r="AG153" s="17"/>
      <c r="AH153" s="17"/>
      <c r="AI153" s="17"/>
      <c r="AJ153" s="17"/>
      <c r="AK153" s="17"/>
      <c r="AL153" s="17"/>
      <c r="AM153" s="17"/>
      <c r="AN153" s="17"/>
      <c r="AO153" s="17"/>
      <c r="AP153" s="17"/>
      <c r="AQ153" s="37"/>
      <c r="AR153" s="17"/>
      <c r="AS153" s="17"/>
    </row>
    <row r="154" spans="1:45" ht="2.4500000000000002" customHeight="1" outlineLevel="1">
      <c r="A154" s="133"/>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11"/>
      <c r="AQ154" s="113"/>
      <c r="AR154" s="111"/>
      <c r="AS154" s="111"/>
    </row>
    <row r="155" spans="1:45" ht="2.4500000000000002" customHeight="1" outlineLevel="1">
      <c r="A155" s="40"/>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37"/>
      <c r="AR155" s="17"/>
      <c r="AS155" s="17"/>
    </row>
    <row r="156" spans="1:45" outlineLevel="1">
      <c r="A156" s="684" t="s">
        <v>181</v>
      </c>
      <c r="B156" s="684"/>
      <c r="C156" s="684"/>
      <c r="D156" s="684"/>
      <c r="E156" s="684"/>
      <c r="F156" s="684"/>
      <c r="G156" s="684"/>
      <c r="H156" s="684"/>
      <c r="I156" s="684"/>
      <c r="J156" s="684"/>
      <c r="K156" s="684"/>
      <c r="L156" s="684"/>
      <c r="M156" s="684"/>
      <c r="N156" s="684"/>
      <c r="O156" s="696"/>
      <c r="P156" s="696"/>
      <c r="Q156" s="696"/>
      <c r="R156" s="696"/>
      <c r="S156" s="696"/>
      <c r="T156" s="680" t="s">
        <v>175</v>
      </c>
      <c r="U156" s="680"/>
      <c r="V156" s="680"/>
      <c r="W156" s="17"/>
      <c r="X156" s="17"/>
      <c r="Y156" s="17"/>
      <c r="Z156" s="17"/>
      <c r="AA156" s="17"/>
      <c r="AB156" s="17"/>
      <c r="AC156" s="17"/>
      <c r="AD156" s="17"/>
      <c r="AE156" s="17"/>
      <c r="AF156" s="17"/>
      <c r="AG156" s="17"/>
      <c r="AH156" s="17"/>
      <c r="AI156" s="17"/>
      <c r="AJ156" s="17"/>
      <c r="AK156" s="17"/>
      <c r="AL156" s="17"/>
      <c r="AM156" s="17"/>
      <c r="AN156" s="17"/>
      <c r="AO156" s="17"/>
      <c r="AP156" s="17"/>
      <c r="AQ156" s="37"/>
      <c r="AR156" s="17"/>
      <c r="AS156" s="17"/>
    </row>
    <row r="157" spans="1:45" ht="2.4500000000000002" customHeight="1" outlineLevel="1">
      <c r="A157" s="133"/>
      <c r="B157" s="111"/>
      <c r="C157" s="134"/>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111"/>
      <c r="AG157" s="111"/>
      <c r="AH157" s="111"/>
      <c r="AI157" s="111"/>
      <c r="AJ157" s="111"/>
      <c r="AK157" s="111"/>
      <c r="AL157" s="111"/>
      <c r="AM157" s="111"/>
      <c r="AN157" s="111"/>
      <c r="AO157" s="111"/>
      <c r="AP157" s="111"/>
      <c r="AQ157" s="113"/>
      <c r="AR157" s="111"/>
      <c r="AS157" s="111"/>
    </row>
    <row r="158" spans="1:45" ht="2.4500000000000002" customHeight="1" outlineLevel="1">
      <c r="A158" s="40"/>
      <c r="B158" s="17"/>
      <c r="C158" s="18"/>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37"/>
      <c r="AR158" s="17"/>
      <c r="AS158" s="17"/>
    </row>
    <row r="159" spans="1:45" outlineLevel="1">
      <c r="A159" s="684" t="s">
        <v>182</v>
      </c>
      <c r="B159" s="684"/>
      <c r="C159" s="684"/>
      <c r="D159" s="684"/>
      <c r="E159" s="684"/>
      <c r="F159" s="684"/>
      <c r="G159" s="684"/>
      <c r="H159" s="684"/>
      <c r="I159" s="684"/>
      <c r="J159" s="684"/>
      <c r="K159" s="684"/>
      <c r="L159" s="684"/>
      <c r="M159" s="684"/>
      <c r="N159" s="684"/>
      <c r="O159" s="39"/>
      <c r="P159" s="39"/>
      <c r="Q159" s="39"/>
      <c r="R159" s="39"/>
      <c r="S159" s="39"/>
      <c r="T159" s="39"/>
      <c r="U159" s="39"/>
      <c r="V159" s="39"/>
      <c r="W159" s="17"/>
      <c r="X159" s="17"/>
      <c r="Y159" s="17"/>
      <c r="Z159" s="17"/>
      <c r="AA159" s="17"/>
      <c r="AB159" s="17"/>
      <c r="AC159" s="17"/>
      <c r="AD159" s="17"/>
      <c r="AE159" s="17"/>
      <c r="AF159" s="17"/>
      <c r="AG159" s="17"/>
      <c r="AH159" s="17"/>
      <c r="AI159" s="17"/>
      <c r="AJ159" s="17"/>
      <c r="AK159" s="17"/>
      <c r="AL159" s="17"/>
      <c r="AM159" s="17"/>
      <c r="AN159" s="17"/>
      <c r="AO159" s="17"/>
      <c r="AP159" s="17"/>
      <c r="AQ159" s="37"/>
      <c r="AR159" s="17"/>
      <c r="AS159" s="17"/>
    </row>
    <row r="160" spans="1:45" outlineLevel="1">
      <c r="A160" s="40"/>
      <c r="B160" s="17" t="s">
        <v>183</v>
      </c>
      <c r="C160" s="17"/>
      <c r="D160" s="17"/>
      <c r="E160" s="17"/>
      <c r="F160" s="17"/>
      <c r="G160" s="17"/>
      <c r="H160" s="17"/>
      <c r="I160" s="17"/>
      <c r="J160" s="17"/>
      <c r="K160" s="17"/>
      <c r="L160" s="17"/>
      <c r="M160" s="17"/>
      <c r="N160" s="17"/>
      <c r="O160" s="696"/>
      <c r="P160" s="696"/>
      <c r="Q160" s="696"/>
      <c r="R160" s="696"/>
      <c r="S160" s="696"/>
      <c r="T160" s="680" t="s">
        <v>175</v>
      </c>
      <c r="U160" s="680"/>
      <c r="V160" s="680"/>
      <c r="W160" s="17"/>
      <c r="X160" s="17"/>
      <c r="Y160" s="17"/>
      <c r="Z160" s="17"/>
      <c r="AA160" s="17"/>
      <c r="AB160" s="17"/>
      <c r="AC160" s="17"/>
      <c r="AD160" s="17"/>
      <c r="AE160" s="17"/>
      <c r="AF160" s="17"/>
      <c r="AG160" s="17"/>
      <c r="AH160" s="17"/>
      <c r="AI160" s="17"/>
      <c r="AJ160" s="17"/>
      <c r="AK160" s="17"/>
      <c r="AL160" s="17"/>
      <c r="AM160" s="17"/>
      <c r="AN160" s="17"/>
      <c r="AO160" s="17"/>
      <c r="AP160" s="17"/>
      <c r="AQ160" s="37"/>
      <c r="AR160" s="17"/>
      <c r="AS160" s="17"/>
    </row>
    <row r="161" spans="1:54" outlineLevel="1">
      <c r="A161" s="19"/>
      <c r="B161" s="19" t="s">
        <v>184</v>
      </c>
      <c r="C161" s="20"/>
      <c r="D161" s="41"/>
      <c r="E161" s="41"/>
      <c r="F161" s="41"/>
      <c r="G161" s="41"/>
      <c r="H161" s="20"/>
      <c r="I161" s="41"/>
      <c r="J161" s="41"/>
      <c r="K161" s="41"/>
      <c r="L161" s="41"/>
      <c r="M161" s="20"/>
      <c r="N161" s="41"/>
      <c r="O161" s="41"/>
      <c r="P161" s="41"/>
      <c r="Q161" s="41"/>
      <c r="R161" s="20"/>
      <c r="S161" s="41"/>
      <c r="T161" s="41"/>
      <c r="U161" s="458" t="s">
        <v>224</v>
      </c>
      <c r="V161" s="17" t="s">
        <v>139</v>
      </c>
      <c r="W161" s="17"/>
      <c r="X161" s="458" t="s">
        <v>224</v>
      </c>
      <c r="Y161" s="17" t="s">
        <v>185</v>
      </c>
      <c r="Z161" s="17"/>
      <c r="AA161" s="17"/>
      <c r="AB161" s="17"/>
      <c r="AC161" s="710" t="str">
        <f>IF(BB161+BB162&gt;1,"※いずれか1つを選択","")</f>
        <v/>
      </c>
      <c r="AD161" s="710"/>
      <c r="AE161" s="710"/>
      <c r="AF161" s="710"/>
      <c r="AG161" s="710"/>
      <c r="AH161" s="710"/>
      <c r="AI161" s="710"/>
      <c r="AJ161" s="710"/>
      <c r="AK161" s="710"/>
      <c r="AL161" s="710"/>
      <c r="AM161" s="710"/>
      <c r="AN161" s="710"/>
      <c r="AO161" s="710"/>
      <c r="AP161" s="710"/>
      <c r="AQ161" s="710"/>
      <c r="AR161" s="710"/>
      <c r="AS161" s="710"/>
      <c r="BB161">
        <f>IF(U161="☑",1,0)</f>
        <v>0</v>
      </c>
    </row>
    <row r="162" spans="1:54" ht="2.4500000000000002" customHeight="1" outlineLevel="1">
      <c r="A162" s="133"/>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3"/>
      <c r="AR162" s="111"/>
      <c r="AS162" s="111"/>
      <c r="BB162">
        <f>IF(X161="☑",1,0)</f>
        <v>0</v>
      </c>
    </row>
    <row r="163" spans="1:54" ht="2.4500000000000002" customHeight="1" outlineLevel="1">
      <c r="A163" s="40"/>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37"/>
      <c r="AR163" s="17"/>
      <c r="AS163" s="17"/>
    </row>
    <row r="164" spans="1:54" outlineLevel="1">
      <c r="A164" s="19" t="s">
        <v>186</v>
      </c>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37"/>
      <c r="AR164" s="17"/>
      <c r="AS164" s="17"/>
    </row>
    <row r="165" spans="1:54" outlineLevel="1">
      <c r="A165" s="40"/>
      <c r="B165" s="17"/>
      <c r="C165" s="17"/>
      <c r="D165" s="17"/>
      <c r="E165" s="17"/>
      <c r="F165" s="30" t="s">
        <v>71</v>
      </c>
      <c r="G165" s="693" t="s">
        <v>187</v>
      </c>
      <c r="H165" s="693"/>
      <c r="I165" s="693"/>
      <c r="J165" s="693"/>
      <c r="K165" s="693"/>
      <c r="L165" s="30" t="s">
        <v>19</v>
      </c>
      <c r="M165" s="30" t="s">
        <v>71</v>
      </c>
      <c r="N165" s="687" t="s">
        <v>188</v>
      </c>
      <c r="O165" s="687"/>
      <c r="P165" s="687"/>
      <c r="Q165" s="687"/>
      <c r="R165" s="687"/>
      <c r="S165" s="687"/>
      <c r="T165" s="687"/>
      <c r="U165" s="687"/>
      <c r="V165" s="687"/>
      <c r="W165" s="687"/>
      <c r="X165" s="687"/>
      <c r="Y165" s="687"/>
      <c r="Z165" s="687"/>
      <c r="AA165" s="687"/>
      <c r="AB165" s="687"/>
      <c r="AC165" s="687"/>
      <c r="AD165" s="687"/>
      <c r="AE165" s="687"/>
      <c r="AF165" s="687"/>
      <c r="AG165" s="687"/>
      <c r="AH165" s="687"/>
      <c r="AI165" s="687"/>
      <c r="AJ165" s="30" t="s">
        <v>19</v>
      </c>
      <c r="AK165" s="30" t="s">
        <v>71</v>
      </c>
      <c r="AL165" s="693" t="s">
        <v>189</v>
      </c>
      <c r="AM165" s="693"/>
      <c r="AN165" s="693"/>
      <c r="AO165" s="693"/>
      <c r="AP165" s="693"/>
      <c r="AQ165" s="693"/>
      <c r="AR165" s="30" t="s">
        <v>19</v>
      </c>
      <c r="AS165" s="17"/>
    </row>
    <row r="166" spans="1:54" outlineLevel="1">
      <c r="A166" s="17"/>
      <c r="B166" s="684" t="s">
        <v>190</v>
      </c>
      <c r="C166" s="684"/>
      <c r="D166" s="684"/>
      <c r="E166" s="684"/>
      <c r="F166" s="30" t="s">
        <v>71</v>
      </c>
      <c r="G166" s="695"/>
      <c r="H166" s="695"/>
      <c r="I166" s="695"/>
      <c r="J166" s="695"/>
      <c r="K166" s="695"/>
      <c r="L166" s="695"/>
      <c r="M166" s="695"/>
      <c r="N166" s="695"/>
      <c r="O166" s="695"/>
      <c r="P166" s="695"/>
      <c r="Q166" s="695"/>
      <c r="R166" s="695"/>
      <c r="S166" s="695"/>
      <c r="T166" s="695"/>
      <c r="U166" s="695"/>
      <c r="V166" s="695"/>
      <c r="W166" s="695"/>
      <c r="X166" s="695"/>
      <c r="Y166" s="695"/>
      <c r="Z166" s="695"/>
      <c r="AA166" s="695"/>
      <c r="AB166" s="695"/>
      <c r="AC166" s="695"/>
      <c r="AD166" s="695"/>
      <c r="AE166" s="695"/>
      <c r="AF166" s="695"/>
      <c r="AG166" s="695"/>
      <c r="AH166" s="695"/>
      <c r="AI166" s="695"/>
      <c r="AJ166" s="45" t="s">
        <v>19</v>
      </c>
      <c r="AK166" s="45" t="s">
        <v>71</v>
      </c>
      <c r="AL166" s="683"/>
      <c r="AM166" s="683"/>
      <c r="AN166" s="683"/>
      <c r="AO166" s="683"/>
      <c r="AP166" s="683"/>
      <c r="AQ166" s="95" t="s">
        <v>98</v>
      </c>
      <c r="AR166" s="30" t="s">
        <v>19</v>
      </c>
      <c r="AS166" s="19"/>
    </row>
    <row r="167" spans="1:54" outlineLevel="1">
      <c r="A167" s="17"/>
      <c r="B167" s="684" t="s">
        <v>191</v>
      </c>
      <c r="C167" s="684"/>
      <c r="D167" s="684"/>
      <c r="E167" s="684"/>
      <c r="F167" s="30" t="s">
        <v>71</v>
      </c>
      <c r="G167" s="695"/>
      <c r="H167" s="695"/>
      <c r="I167" s="695"/>
      <c r="J167" s="695"/>
      <c r="K167" s="695"/>
      <c r="L167" s="695"/>
      <c r="M167" s="695"/>
      <c r="N167" s="695"/>
      <c r="O167" s="695"/>
      <c r="P167" s="695"/>
      <c r="Q167" s="695"/>
      <c r="R167" s="695"/>
      <c r="S167" s="695"/>
      <c r="T167" s="695"/>
      <c r="U167" s="695"/>
      <c r="V167" s="695"/>
      <c r="W167" s="695"/>
      <c r="X167" s="695"/>
      <c r="Y167" s="695"/>
      <c r="Z167" s="695"/>
      <c r="AA167" s="695"/>
      <c r="AB167" s="695"/>
      <c r="AC167" s="695"/>
      <c r="AD167" s="695"/>
      <c r="AE167" s="695"/>
      <c r="AF167" s="695"/>
      <c r="AG167" s="695"/>
      <c r="AH167" s="695"/>
      <c r="AI167" s="695"/>
      <c r="AJ167" s="45" t="s">
        <v>19</v>
      </c>
      <c r="AK167" s="45" t="s">
        <v>71</v>
      </c>
      <c r="AL167" s="683"/>
      <c r="AM167" s="683"/>
      <c r="AN167" s="683"/>
      <c r="AO167" s="683"/>
      <c r="AP167" s="683"/>
      <c r="AQ167" s="95" t="s">
        <v>98</v>
      </c>
      <c r="AR167" s="30" t="s">
        <v>19</v>
      </c>
      <c r="AS167" s="19"/>
    </row>
    <row r="168" spans="1:54" outlineLevel="1">
      <c r="A168" s="17"/>
      <c r="B168" s="684" t="s">
        <v>192</v>
      </c>
      <c r="C168" s="684"/>
      <c r="D168" s="684"/>
      <c r="E168" s="684"/>
      <c r="F168" s="30" t="s">
        <v>71</v>
      </c>
      <c r="G168" s="695"/>
      <c r="H168" s="695"/>
      <c r="I168" s="695"/>
      <c r="J168" s="695"/>
      <c r="K168" s="695"/>
      <c r="L168" s="695"/>
      <c r="M168" s="695"/>
      <c r="N168" s="695"/>
      <c r="O168" s="695"/>
      <c r="P168" s="695"/>
      <c r="Q168" s="695"/>
      <c r="R168" s="695"/>
      <c r="S168" s="695"/>
      <c r="T168" s="695"/>
      <c r="U168" s="695"/>
      <c r="V168" s="695"/>
      <c r="W168" s="695"/>
      <c r="X168" s="695"/>
      <c r="Y168" s="695"/>
      <c r="Z168" s="695"/>
      <c r="AA168" s="695"/>
      <c r="AB168" s="695"/>
      <c r="AC168" s="695"/>
      <c r="AD168" s="695"/>
      <c r="AE168" s="695"/>
      <c r="AF168" s="695"/>
      <c r="AG168" s="695"/>
      <c r="AH168" s="695"/>
      <c r="AI168" s="695"/>
      <c r="AJ168" s="45" t="s">
        <v>19</v>
      </c>
      <c r="AK168" s="45" t="s">
        <v>71</v>
      </c>
      <c r="AL168" s="683"/>
      <c r="AM168" s="683"/>
      <c r="AN168" s="683"/>
      <c r="AO168" s="683"/>
      <c r="AP168" s="683"/>
      <c r="AQ168" s="95" t="s">
        <v>98</v>
      </c>
      <c r="AR168" s="30" t="s">
        <v>19</v>
      </c>
      <c r="AS168" s="19"/>
    </row>
    <row r="169" spans="1:54" outlineLevel="1">
      <c r="A169" s="17"/>
      <c r="B169" s="684" t="s">
        <v>193</v>
      </c>
      <c r="C169" s="684"/>
      <c r="D169" s="684"/>
      <c r="E169" s="684"/>
      <c r="F169" s="30" t="s">
        <v>71</v>
      </c>
      <c r="G169" s="695"/>
      <c r="H169" s="695"/>
      <c r="I169" s="695"/>
      <c r="J169" s="695"/>
      <c r="K169" s="695"/>
      <c r="L169" s="695"/>
      <c r="M169" s="695"/>
      <c r="N169" s="695"/>
      <c r="O169" s="695"/>
      <c r="P169" s="695"/>
      <c r="Q169" s="695"/>
      <c r="R169" s="695"/>
      <c r="S169" s="695"/>
      <c r="T169" s="695"/>
      <c r="U169" s="695"/>
      <c r="V169" s="695"/>
      <c r="W169" s="695"/>
      <c r="X169" s="695"/>
      <c r="Y169" s="695"/>
      <c r="Z169" s="695"/>
      <c r="AA169" s="695"/>
      <c r="AB169" s="695"/>
      <c r="AC169" s="695"/>
      <c r="AD169" s="695"/>
      <c r="AE169" s="695"/>
      <c r="AF169" s="695"/>
      <c r="AG169" s="695"/>
      <c r="AH169" s="695"/>
      <c r="AI169" s="695"/>
      <c r="AJ169" s="45" t="s">
        <v>19</v>
      </c>
      <c r="AK169" s="45" t="s">
        <v>71</v>
      </c>
      <c r="AL169" s="683"/>
      <c r="AM169" s="683"/>
      <c r="AN169" s="683"/>
      <c r="AO169" s="683"/>
      <c r="AP169" s="683"/>
      <c r="AQ169" s="95" t="s">
        <v>98</v>
      </c>
      <c r="AR169" s="30" t="s">
        <v>19</v>
      </c>
      <c r="AS169" s="19"/>
    </row>
    <row r="170" spans="1:54" outlineLevel="1">
      <c r="A170" s="17"/>
      <c r="B170" s="684" t="s">
        <v>194</v>
      </c>
      <c r="C170" s="684"/>
      <c r="D170" s="684"/>
      <c r="E170" s="684"/>
      <c r="F170" s="30" t="s">
        <v>71</v>
      </c>
      <c r="G170" s="695"/>
      <c r="H170" s="695"/>
      <c r="I170" s="695"/>
      <c r="J170" s="695"/>
      <c r="K170" s="695"/>
      <c r="L170" s="695"/>
      <c r="M170" s="695"/>
      <c r="N170" s="695"/>
      <c r="O170" s="695"/>
      <c r="P170" s="695"/>
      <c r="Q170" s="695"/>
      <c r="R170" s="695"/>
      <c r="S170" s="695"/>
      <c r="T170" s="695"/>
      <c r="U170" s="695"/>
      <c r="V170" s="695"/>
      <c r="W170" s="695"/>
      <c r="X170" s="695"/>
      <c r="Y170" s="695"/>
      <c r="Z170" s="695"/>
      <c r="AA170" s="695"/>
      <c r="AB170" s="695"/>
      <c r="AC170" s="695"/>
      <c r="AD170" s="695"/>
      <c r="AE170" s="695"/>
      <c r="AF170" s="695"/>
      <c r="AG170" s="695"/>
      <c r="AH170" s="695"/>
      <c r="AI170" s="695"/>
      <c r="AJ170" s="45" t="s">
        <v>19</v>
      </c>
      <c r="AK170" s="45" t="s">
        <v>71</v>
      </c>
      <c r="AL170" s="683"/>
      <c r="AM170" s="683"/>
      <c r="AN170" s="683"/>
      <c r="AO170" s="683"/>
      <c r="AP170" s="683"/>
      <c r="AQ170" s="95" t="s">
        <v>98</v>
      </c>
      <c r="AR170" s="30" t="s">
        <v>19</v>
      </c>
      <c r="AS170" s="19"/>
    </row>
    <row r="171" spans="1:54" outlineLevel="1">
      <c r="A171" s="17"/>
      <c r="B171" s="684" t="s">
        <v>195</v>
      </c>
      <c r="C171" s="684"/>
      <c r="D171" s="684"/>
      <c r="E171" s="684"/>
      <c r="F171" s="30" t="s">
        <v>71</v>
      </c>
      <c r="G171" s="695"/>
      <c r="H171" s="695"/>
      <c r="I171" s="695"/>
      <c r="J171" s="695"/>
      <c r="K171" s="695"/>
      <c r="L171" s="695"/>
      <c r="M171" s="695"/>
      <c r="N171" s="695"/>
      <c r="O171" s="695"/>
      <c r="P171" s="695"/>
      <c r="Q171" s="695"/>
      <c r="R171" s="695"/>
      <c r="S171" s="695"/>
      <c r="T171" s="695"/>
      <c r="U171" s="695"/>
      <c r="V171" s="695"/>
      <c r="W171" s="695"/>
      <c r="X171" s="695"/>
      <c r="Y171" s="695"/>
      <c r="Z171" s="695"/>
      <c r="AA171" s="695"/>
      <c r="AB171" s="695"/>
      <c r="AC171" s="695"/>
      <c r="AD171" s="695"/>
      <c r="AE171" s="695"/>
      <c r="AF171" s="695"/>
      <c r="AG171" s="695"/>
      <c r="AH171" s="695"/>
      <c r="AI171" s="695"/>
      <c r="AJ171" s="45" t="s">
        <v>19</v>
      </c>
      <c r="AK171" s="45" t="s">
        <v>71</v>
      </c>
      <c r="AL171" s="683"/>
      <c r="AM171" s="683"/>
      <c r="AN171" s="683"/>
      <c r="AO171" s="683"/>
      <c r="AP171" s="683"/>
      <c r="AQ171" s="95" t="s">
        <v>98</v>
      </c>
      <c r="AR171" s="30" t="s">
        <v>19</v>
      </c>
      <c r="AS171" s="19"/>
    </row>
    <row r="172" spans="1:54" ht="2.4500000000000002" customHeight="1" outlineLevel="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c r="AP172" s="111"/>
      <c r="AQ172" s="113"/>
      <c r="AR172" s="111"/>
      <c r="AS172" s="111"/>
    </row>
    <row r="173" spans="1:54" ht="2.4500000000000002" customHeight="1" outlineLevel="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37"/>
      <c r="AR173" s="17"/>
      <c r="AS173" s="17"/>
    </row>
    <row r="174" spans="1:54" outlineLevel="1">
      <c r="A174" s="684" t="s">
        <v>196</v>
      </c>
      <c r="B174" s="684"/>
      <c r="C174" s="684"/>
      <c r="D174" s="684"/>
      <c r="E174" s="684"/>
      <c r="F174" s="684"/>
      <c r="G174" s="684"/>
      <c r="H174" s="684"/>
      <c r="I174" s="684"/>
      <c r="J174" s="684"/>
      <c r="K174" s="684"/>
      <c r="L174" s="684"/>
      <c r="M174" s="691" t="s">
        <v>4</v>
      </c>
      <c r="N174" s="691"/>
      <c r="O174" s="691"/>
      <c r="P174" s="691"/>
      <c r="Q174" s="691"/>
      <c r="R174" s="691"/>
      <c r="S174" s="691"/>
      <c r="T174" s="691"/>
      <c r="U174" s="691"/>
      <c r="V174" s="691"/>
      <c r="W174" s="691"/>
      <c r="X174" s="691"/>
      <c r="Y174" s="691"/>
      <c r="Z174" s="691"/>
      <c r="AA174" s="691"/>
      <c r="AB174" s="691"/>
      <c r="AC174" s="691"/>
      <c r="AD174" s="691"/>
      <c r="AE174" s="691"/>
      <c r="AF174" s="691"/>
      <c r="AG174" s="691"/>
      <c r="AH174" s="691"/>
      <c r="AI174" s="691"/>
      <c r="AJ174" s="691"/>
      <c r="AK174" s="691"/>
      <c r="AL174" s="691"/>
      <c r="AM174" s="691"/>
      <c r="AN174" s="691"/>
      <c r="AO174" s="691"/>
      <c r="AP174" s="691"/>
      <c r="AQ174" s="691"/>
      <c r="AR174" s="691"/>
      <c r="AS174" s="691"/>
    </row>
    <row r="175" spans="1:54" ht="2.4500000000000002" customHeight="1" outlineLevel="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c r="AP175" s="111"/>
      <c r="AQ175" s="113"/>
      <c r="AR175" s="111"/>
      <c r="AS175" s="111"/>
    </row>
    <row r="176" spans="1:54" ht="2.4500000000000002" customHeight="1" outlineLevel="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37"/>
      <c r="AR176" s="17"/>
      <c r="AS176" s="17"/>
    </row>
    <row r="177" spans="1:45" outlineLevel="1">
      <c r="A177" s="684" t="s">
        <v>197</v>
      </c>
      <c r="B177" s="684"/>
      <c r="C177" s="684"/>
      <c r="D177" s="684"/>
      <c r="E177" s="684"/>
      <c r="F177" s="684"/>
      <c r="G177" s="684"/>
      <c r="H177" s="684"/>
      <c r="I177" s="684"/>
      <c r="J177" s="684"/>
      <c r="K177" s="684"/>
      <c r="L177" s="684"/>
      <c r="M177" s="37"/>
      <c r="N177" s="37"/>
      <c r="O177" s="37"/>
      <c r="P177" s="37"/>
      <c r="Q177" s="37"/>
      <c r="R177" s="30"/>
      <c r="S177" s="30"/>
      <c r="T177" s="30"/>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row>
    <row r="178" spans="1:45" outlineLevel="1">
      <c r="A178" s="19"/>
      <c r="B178" s="19"/>
      <c r="C178" s="691"/>
      <c r="D178" s="691"/>
      <c r="E178" s="691"/>
      <c r="F178" s="691"/>
      <c r="G178" s="691"/>
      <c r="H178" s="691"/>
      <c r="I178" s="691"/>
      <c r="J178" s="691"/>
      <c r="K178" s="691"/>
      <c r="L178" s="691"/>
      <c r="M178" s="691"/>
      <c r="N178" s="691"/>
      <c r="O178" s="691"/>
      <c r="P178" s="691"/>
      <c r="Q178" s="691"/>
      <c r="R178" s="691"/>
      <c r="S178" s="691"/>
      <c r="T178" s="691"/>
      <c r="U178" s="691"/>
      <c r="V178" s="691"/>
      <c r="W178" s="691"/>
      <c r="X178" s="691"/>
      <c r="Y178" s="691"/>
      <c r="Z178" s="691"/>
      <c r="AA178" s="691"/>
      <c r="AB178" s="691"/>
      <c r="AC178" s="691"/>
      <c r="AD178" s="691"/>
      <c r="AE178" s="691"/>
      <c r="AF178" s="691"/>
      <c r="AG178" s="691"/>
      <c r="AH178" s="691"/>
      <c r="AI178" s="691"/>
      <c r="AJ178" s="691"/>
      <c r="AK178" s="691"/>
      <c r="AL178" s="691"/>
      <c r="AM178" s="691"/>
      <c r="AN178" s="691"/>
      <c r="AO178" s="691"/>
      <c r="AP178" s="691"/>
      <c r="AQ178" s="691"/>
      <c r="AR178" s="691"/>
      <c r="AS178" s="691"/>
    </row>
    <row r="179" spans="1:45" outlineLevel="1">
      <c r="A179" s="19"/>
      <c r="B179" s="19"/>
      <c r="C179" s="691"/>
      <c r="D179" s="691"/>
      <c r="E179" s="691"/>
      <c r="F179" s="691"/>
      <c r="G179" s="691"/>
      <c r="H179" s="691"/>
      <c r="I179" s="691"/>
      <c r="J179" s="691"/>
      <c r="K179" s="691"/>
      <c r="L179" s="691"/>
      <c r="M179" s="691"/>
      <c r="N179" s="691"/>
      <c r="O179" s="691"/>
      <c r="P179" s="691"/>
      <c r="Q179" s="691"/>
      <c r="R179" s="691"/>
      <c r="S179" s="691"/>
      <c r="T179" s="691"/>
      <c r="U179" s="691"/>
      <c r="V179" s="691"/>
      <c r="W179" s="691"/>
      <c r="X179" s="691"/>
      <c r="Y179" s="691"/>
      <c r="Z179" s="691"/>
      <c r="AA179" s="691"/>
      <c r="AB179" s="691"/>
      <c r="AC179" s="691"/>
      <c r="AD179" s="691"/>
      <c r="AE179" s="691"/>
      <c r="AF179" s="691"/>
      <c r="AG179" s="691"/>
      <c r="AH179" s="691"/>
      <c r="AI179" s="691"/>
      <c r="AJ179" s="691"/>
      <c r="AK179" s="691"/>
      <c r="AL179" s="691"/>
      <c r="AM179" s="691"/>
      <c r="AN179" s="691"/>
      <c r="AO179" s="691"/>
      <c r="AP179" s="691"/>
      <c r="AQ179" s="691"/>
      <c r="AR179" s="691"/>
      <c r="AS179" s="691"/>
    </row>
    <row r="180" spans="1:45" ht="2.4500000000000002" customHeight="1" outlineLevel="1">
      <c r="A180" s="93"/>
      <c r="B180" s="93"/>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row>
    <row r="181" spans="1:45">
      <c r="A181" s="19"/>
      <c r="B181" s="19"/>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row>
    <row r="182" spans="1:45">
      <c r="A182" s="41"/>
      <c r="B182" s="41"/>
      <c r="C182" s="41"/>
      <c r="D182" s="41"/>
      <c r="E182" s="41"/>
      <c r="F182" s="41"/>
      <c r="G182" s="41"/>
      <c r="H182" s="41"/>
      <c r="I182" s="41"/>
      <c r="J182" s="41"/>
      <c r="K182" s="41"/>
      <c r="L182" s="41"/>
      <c r="M182" s="37"/>
      <c r="N182" s="37"/>
      <c r="O182" s="37"/>
      <c r="P182" s="37"/>
      <c r="Q182" s="37"/>
      <c r="R182" s="30"/>
      <c r="S182" s="30"/>
      <c r="T182" s="30"/>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row>
    <row r="183" spans="1:45">
      <c r="A183" s="41"/>
      <c r="B183" s="41"/>
      <c r="C183" s="41"/>
      <c r="D183" s="41"/>
      <c r="E183" s="41"/>
      <c r="F183" s="41"/>
      <c r="G183" s="41"/>
      <c r="H183" s="41"/>
      <c r="I183" s="41"/>
      <c r="J183" s="41"/>
      <c r="K183" s="41"/>
      <c r="L183" s="41"/>
      <c r="M183" s="37"/>
      <c r="N183" s="37"/>
      <c r="O183" s="37"/>
      <c r="P183" s="37"/>
      <c r="Q183" s="37"/>
      <c r="R183" s="30"/>
      <c r="S183" s="30"/>
      <c r="T183" s="30"/>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row>
    <row r="184" spans="1:45">
      <c r="A184" s="41"/>
      <c r="B184" s="41"/>
      <c r="C184" s="41"/>
      <c r="D184" s="41"/>
      <c r="E184" s="41"/>
      <c r="F184" s="41"/>
      <c r="G184" s="41"/>
      <c r="H184" s="41"/>
      <c r="I184" s="41"/>
      <c r="J184" s="41"/>
      <c r="K184" s="41"/>
      <c r="L184" s="41"/>
      <c r="M184" s="37"/>
      <c r="N184" s="37"/>
      <c r="O184" s="37"/>
      <c r="P184" s="37"/>
      <c r="Q184" s="37"/>
      <c r="R184" s="30"/>
      <c r="S184" s="30"/>
      <c r="T184" s="30"/>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row>
    <row r="185" spans="1:45">
      <c r="A185" s="41"/>
      <c r="B185" s="41"/>
      <c r="C185" s="41"/>
      <c r="D185" s="41"/>
      <c r="E185" s="41"/>
      <c r="F185" s="41"/>
      <c r="G185" s="41"/>
      <c r="H185" s="41"/>
      <c r="I185" s="41"/>
      <c r="J185" s="41"/>
      <c r="K185" s="41"/>
      <c r="L185" s="41"/>
      <c r="M185" s="37"/>
      <c r="N185" s="37"/>
      <c r="O185" s="37"/>
      <c r="P185" s="37"/>
      <c r="Q185" s="37"/>
      <c r="R185" s="30"/>
      <c r="S185" s="30"/>
      <c r="T185" s="30"/>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row>
    <row r="186" spans="1:4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row>
    <row r="187" spans="1:45">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row>
    <row r="188" spans="1:45">
      <c r="A188" s="41"/>
      <c r="B188" s="41"/>
      <c r="C188" s="41"/>
      <c r="D188" s="41"/>
      <c r="E188" s="41"/>
      <c r="F188" s="41"/>
      <c r="G188" s="41"/>
      <c r="H188" s="41"/>
      <c r="I188" s="41"/>
      <c r="J188" s="41"/>
      <c r="K188" s="41"/>
      <c r="L188" s="41"/>
      <c r="M188" s="37"/>
      <c r="N188" s="37"/>
      <c r="O188" s="37"/>
      <c r="P188" s="37"/>
      <c r="Q188" s="37"/>
      <c r="R188" s="30"/>
      <c r="S188" s="30"/>
      <c r="T188" s="30"/>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row>
    <row r="189" spans="1:45">
      <c r="A189" s="693" t="s">
        <v>176</v>
      </c>
      <c r="B189" s="693"/>
      <c r="C189" s="693"/>
      <c r="D189" s="693"/>
      <c r="E189" s="693"/>
      <c r="F189" s="693"/>
      <c r="G189" s="693"/>
      <c r="H189" s="693"/>
      <c r="I189" s="693"/>
      <c r="J189" s="693"/>
      <c r="K189" s="693"/>
      <c r="L189" s="693"/>
      <c r="M189" s="693"/>
      <c r="N189" s="693"/>
      <c r="O189" s="693"/>
      <c r="P189" s="693"/>
      <c r="Q189" s="693"/>
      <c r="R189" s="693"/>
      <c r="S189" s="693"/>
      <c r="T189" s="693"/>
      <c r="U189" s="693"/>
      <c r="V189" s="693"/>
      <c r="W189" s="693"/>
      <c r="X189" s="693"/>
      <c r="Y189" s="693"/>
      <c r="Z189" s="693"/>
      <c r="AA189" s="693"/>
      <c r="AB189" s="693"/>
      <c r="AC189" s="693"/>
      <c r="AD189" s="693"/>
      <c r="AE189" s="693"/>
      <c r="AF189" s="693"/>
      <c r="AG189" s="693"/>
      <c r="AH189" s="693"/>
      <c r="AI189" s="693"/>
      <c r="AJ189" s="693"/>
      <c r="AK189" s="693"/>
      <c r="AL189" s="693"/>
      <c r="AM189" s="693"/>
      <c r="AN189" s="693"/>
      <c r="AO189" s="693"/>
      <c r="AP189" s="693"/>
      <c r="AQ189" s="693"/>
      <c r="AR189" s="693"/>
      <c r="AS189" s="693"/>
    </row>
    <row r="190" spans="1:45">
      <c r="A190" s="17"/>
      <c r="B190" s="687" t="s">
        <v>177</v>
      </c>
      <c r="C190" s="687"/>
      <c r="D190" s="687"/>
      <c r="E190" s="687"/>
      <c r="F190" s="687"/>
      <c r="G190" s="687"/>
      <c r="H190" s="687"/>
      <c r="I190" s="687"/>
      <c r="J190" s="687"/>
      <c r="K190" s="687"/>
      <c r="L190" s="687"/>
      <c r="M190" s="687"/>
      <c r="N190" s="687"/>
      <c r="O190" s="687"/>
      <c r="P190" s="687"/>
      <c r="Q190" s="687"/>
      <c r="R190" s="687"/>
      <c r="S190" s="687"/>
      <c r="T190" s="687"/>
      <c r="U190" s="687"/>
      <c r="V190" s="687"/>
      <c r="W190" s="687"/>
      <c r="X190" s="687"/>
      <c r="Y190" s="687"/>
      <c r="Z190" s="687"/>
      <c r="AA190" s="687"/>
      <c r="AB190" s="687"/>
      <c r="AC190" s="687"/>
      <c r="AD190" s="687"/>
      <c r="AE190" s="687"/>
      <c r="AF190" s="687"/>
      <c r="AG190" s="687"/>
      <c r="AH190" s="687"/>
      <c r="AI190" s="687"/>
      <c r="AJ190" s="687"/>
      <c r="AK190" s="687"/>
      <c r="AL190" s="687"/>
      <c r="AM190" s="687"/>
      <c r="AN190" s="687"/>
      <c r="AO190" s="687"/>
      <c r="AP190" s="687"/>
      <c r="AQ190" s="687"/>
      <c r="AR190" s="687"/>
      <c r="AS190" s="17"/>
    </row>
    <row r="191" spans="1:45" ht="2.4500000000000002" customHeight="1">
      <c r="A191" s="111"/>
      <c r="B191" s="112"/>
      <c r="C191" s="112"/>
      <c r="D191" s="112"/>
      <c r="E191" s="112"/>
      <c r="F191" s="112"/>
      <c r="G191" s="112"/>
      <c r="H191" s="112"/>
      <c r="I191" s="112"/>
      <c r="J191" s="112"/>
      <c r="K191" s="112"/>
      <c r="L191" s="112"/>
      <c r="M191" s="112"/>
      <c r="N191" s="112"/>
      <c r="O191" s="112"/>
      <c r="P191" s="112"/>
      <c r="Q191" s="112"/>
      <c r="R191" s="112"/>
      <c r="S191" s="112"/>
      <c r="T191" s="112"/>
      <c r="U191" s="112"/>
      <c r="V191" s="112"/>
      <c r="W191" s="112"/>
      <c r="X191" s="112"/>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1"/>
    </row>
    <row r="192" spans="1:45" ht="2.4500000000000002"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37"/>
      <c r="AR192" s="17"/>
      <c r="AS192" s="17"/>
    </row>
    <row r="193" spans="1:45">
      <c r="A193" s="687" t="s">
        <v>159</v>
      </c>
      <c r="B193" s="687"/>
      <c r="C193" s="687"/>
      <c r="D193" s="687"/>
      <c r="E193" s="687"/>
      <c r="F193" s="687"/>
      <c r="G193" s="687"/>
      <c r="H193" s="687"/>
      <c r="I193" s="687"/>
      <c r="J193" s="692"/>
      <c r="K193" s="692"/>
      <c r="L193" s="692"/>
      <c r="M193" s="692"/>
      <c r="N193" s="692"/>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37"/>
      <c r="AR193" s="17"/>
      <c r="AS193" s="17"/>
    </row>
    <row r="194" spans="1:45" ht="2.4500000000000002" customHeight="1">
      <c r="A194" s="112"/>
      <c r="B194" s="112"/>
      <c r="C194" s="112"/>
      <c r="D194" s="112"/>
      <c r="E194" s="112"/>
      <c r="F194" s="112"/>
      <c r="G194" s="112"/>
      <c r="H194" s="112"/>
      <c r="I194" s="112"/>
      <c r="J194" s="113"/>
      <c r="K194" s="113"/>
      <c r="L194" s="113"/>
      <c r="M194" s="113"/>
      <c r="N194" s="113"/>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11"/>
      <c r="AQ194" s="113"/>
      <c r="AR194" s="111"/>
      <c r="AS194" s="111"/>
    </row>
    <row r="195" spans="1:45" ht="2.4500000000000002"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37"/>
      <c r="AR195" s="17"/>
      <c r="AS195" s="17"/>
    </row>
    <row r="196" spans="1:45">
      <c r="A196" s="687" t="s">
        <v>178</v>
      </c>
      <c r="B196" s="687"/>
      <c r="C196" s="687"/>
      <c r="D196" s="687"/>
      <c r="E196" s="687"/>
      <c r="F196" s="687"/>
      <c r="G196" s="687"/>
      <c r="H196" s="687"/>
      <c r="I196" s="687"/>
      <c r="J196" s="692" t="s">
        <v>359</v>
      </c>
      <c r="K196" s="692"/>
      <c r="L196" s="689"/>
      <c r="M196" s="689"/>
      <c r="N196" s="693" t="s">
        <v>135</v>
      </c>
      <c r="O196" s="693"/>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37"/>
      <c r="AR196" s="17"/>
      <c r="AS196" s="17"/>
    </row>
    <row r="197" spans="1:45" ht="2.4500000000000002"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3"/>
      <c r="AR197" s="111"/>
      <c r="AS197" s="111"/>
    </row>
    <row r="198" spans="1:45" ht="2.4500000000000002"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37"/>
      <c r="AR198" s="17"/>
      <c r="AS198" s="17"/>
    </row>
    <row r="199" spans="1:45">
      <c r="A199" s="684" t="s">
        <v>179</v>
      </c>
      <c r="B199" s="684"/>
      <c r="C199" s="684"/>
      <c r="D199" s="684"/>
      <c r="E199" s="684"/>
      <c r="F199" s="684"/>
      <c r="G199" s="684"/>
      <c r="H199" s="684"/>
      <c r="I199" s="684"/>
      <c r="J199" s="684"/>
      <c r="K199" s="684"/>
      <c r="L199" s="684"/>
      <c r="M199" s="684"/>
      <c r="N199" s="684"/>
      <c r="O199" s="696"/>
      <c r="P199" s="696"/>
      <c r="Q199" s="696"/>
      <c r="R199" s="696"/>
      <c r="S199" s="696"/>
      <c r="T199" s="680" t="s">
        <v>175</v>
      </c>
      <c r="U199" s="680"/>
      <c r="V199" s="680"/>
      <c r="W199" s="17"/>
      <c r="X199" s="17"/>
      <c r="Y199" s="17"/>
      <c r="Z199" s="17"/>
      <c r="AA199" s="17"/>
      <c r="AB199" s="17"/>
      <c r="AC199" s="17"/>
      <c r="AD199" s="17"/>
      <c r="AE199" s="17"/>
      <c r="AF199" s="17"/>
      <c r="AG199" s="17"/>
      <c r="AH199" s="17"/>
      <c r="AI199" s="17"/>
      <c r="AJ199" s="17"/>
      <c r="AK199" s="17"/>
      <c r="AL199" s="17"/>
      <c r="AM199" s="17"/>
      <c r="AN199" s="17"/>
      <c r="AO199" s="17"/>
      <c r="AP199" s="17"/>
      <c r="AQ199" s="37"/>
      <c r="AR199" s="17"/>
      <c r="AS199" s="17"/>
    </row>
    <row r="200" spans="1:45" ht="2.4500000000000002" customHeight="1">
      <c r="A200" s="133"/>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11"/>
      <c r="AQ200" s="113"/>
      <c r="AR200" s="111"/>
      <c r="AS200" s="111"/>
    </row>
    <row r="201" spans="1:45" ht="2.4500000000000002" customHeight="1">
      <c r="A201" s="40"/>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37"/>
      <c r="AR201" s="17"/>
      <c r="AS201" s="17"/>
    </row>
    <row r="202" spans="1:45">
      <c r="A202" s="684" t="s">
        <v>180</v>
      </c>
      <c r="B202" s="684"/>
      <c r="C202" s="684"/>
      <c r="D202" s="684"/>
      <c r="E202" s="684"/>
      <c r="F202" s="684"/>
      <c r="G202" s="684"/>
      <c r="H202" s="684"/>
      <c r="I202" s="684"/>
      <c r="J202" s="684"/>
      <c r="K202" s="684"/>
      <c r="L202" s="684"/>
      <c r="M202" s="684"/>
      <c r="N202" s="684"/>
      <c r="O202" s="696"/>
      <c r="P202" s="696"/>
      <c r="Q202" s="696"/>
      <c r="R202" s="696"/>
      <c r="S202" s="696"/>
      <c r="T202" s="680" t="s">
        <v>175</v>
      </c>
      <c r="U202" s="680"/>
      <c r="V202" s="680"/>
      <c r="W202" s="17"/>
      <c r="X202" s="17"/>
      <c r="Y202" s="17"/>
      <c r="Z202" s="17"/>
      <c r="AA202" s="17"/>
      <c r="AB202" s="17"/>
      <c r="AC202" s="17"/>
      <c r="AD202" s="17"/>
      <c r="AE202" s="17"/>
      <c r="AF202" s="17"/>
      <c r="AG202" s="17"/>
      <c r="AH202" s="17"/>
      <c r="AI202" s="17"/>
      <c r="AJ202" s="17"/>
      <c r="AK202" s="17"/>
      <c r="AL202" s="17"/>
      <c r="AM202" s="17"/>
      <c r="AN202" s="17"/>
      <c r="AO202" s="17"/>
      <c r="AP202" s="17"/>
      <c r="AQ202" s="37"/>
      <c r="AR202" s="17"/>
      <c r="AS202" s="17"/>
    </row>
    <row r="203" spans="1:45" ht="2.4500000000000002" customHeight="1">
      <c r="A203" s="133"/>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111"/>
      <c r="AG203" s="111"/>
      <c r="AH203" s="111"/>
      <c r="AI203" s="111"/>
      <c r="AJ203" s="111"/>
      <c r="AK203" s="111"/>
      <c r="AL203" s="111"/>
      <c r="AM203" s="111"/>
      <c r="AN203" s="111"/>
      <c r="AO203" s="111"/>
      <c r="AP203" s="111"/>
      <c r="AQ203" s="113"/>
      <c r="AR203" s="111"/>
      <c r="AS203" s="111"/>
    </row>
    <row r="204" spans="1:45" ht="2.4500000000000002" customHeight="1">
      <c r="A204" s="40"/>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37"/>
      <c r="AR204" s="17"/>
      <c r="AS204" s="17"/>
    </row>
    <row r="205" spans="1:45">
      <c r="A205" s="684" t="s">
        <v>181</v>
      </c>
      <c r="B205" s="684"/>
      <c r="C205" s="684"/>
      <c r="D205" s="684"/>
      <c r="E205" s="684"/>
      <c r="F205" s="684"/>
      <c r="G205" s="684"/>
      <c r="H205" s="684"/>
      <c r="I205" s="684"/>
      <c r="J205" s="684"/>
      <c r="K205" s="684"/>
      <c r="L205" s="684"/>
      <c r="M205" s="684"/>
      <c r="N205" s="684"/>
      <c r="O205" s="696"/>
      <c r="P205" s="696"/>
      <c r="Q205" s="696"/>
      <c r="R205" s="696"/>
      <c r="S205" s="696"/>
      <c r="T205" s="680" t="s">
        <v>175</v>
      </c>
      <c r="U205" s="680"/>
      <c r="V205" s="680"/>
      <c r="W205" s="17"/>
      <c r="X205" s="17"/>
      <c r="Y205" s="17"/>
      <c r="Z205" s="17"/>
      <c r="AA205" s="17"/>
      <c r="AB205" s="17"/>
      <c r="AC205" s="17"/>
      <c r="AD205" s="17"/>
      <c r="AE205" s="17"/>
      <c r="AF205" s="17"/>
      <c r="AG205" s="17"/>
      <c r="AH205" s="17"/>
      <c r="AI205" s="17"/>
      <c r="AJ205" s="17"/>
      <c r="AK205" s="17"/>
      <c r="AL205" s="17"/>
      <c r="AM205" s="17"/>
      <c r="AN205" s="17"/>
      <c r="AO205" s="17"/>
      <c r="AP205" s="17"/>
      <c r="AQ205" s="37"/>
      <c r="AR205" s="17"/>
      <c r="AS205" s="17"/>
    </row>
    <row r="206" spans="1:45" ht="2.4500000000000002" customHeight="1">
      <c r="A206" s="133"/>
      <c r="B206" s="111"/>
      <c r="C206" s="134"/>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3"/>
      <c r="AR206" s="111"/>
      <c r="AS206" s="111"/>
    </row>
    <row r="207" spans="1:45" ht="2.4500000000000002" customHeight="1">
      <c r="A207" s="40"/>
      <c r="B207" s="17"/>
      <c r="C207" s="18"/>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37"/>
      <c r="AR207" s="17"/>
      <c r="AS207" s="17"/>
    </row>
    <row r="208" spans="1:45">
      <c r="A208" s="684" t="s">
        <v>182</v>
      </c>
      <c r="B208" s="684"/>
      <c r="C208" s="684"/>
      <c r="D208" s="684"/>
      <c r="E208" s="684"/>
      <c r="F208" s="684"/>
      <c r="G208" s="684"/>
      <c r="H208" s="684"/>
      <c r="I208" s="684"/>
      <c r="J208" s="684"/>
      <c r="K208" s="684"/>
      <c r="L208" s="684"/>
      <c r="M208" s="684"/>
      <c r="N208" s="684"/>
      <c r="O208" s="39"/>
      <c r="P208" s="39"/>
      <c r="Q208" s="39"/>
      <c r="R208" s="39"/>
      <c r="S208" s="39"/>
      <c r="T208" s="39"/>
      <c r="U208" s="39"/>
      <c r="V208" s="39"/>
      <c r="W208" s="17"/>
      <c r="X208" s="17"/>
      <c r="Y208" s="17"/>
      <c r="Z208" s="17"/>
      <c r="AA208" s="17"/>
      <c r="AB208" s="17"/>
      <c r="AC208" s="17"/>
      <c r="AD208" s="17"/>
      <c r="AE208" s="17"/>
      <c r="AF208" s="17"/>
      <c r="AG208" s="17"/>
      <c r="AH208" s="17"/>
      <c r="AI208" s="17"/>
      <c r="AJ208" s="17"/>
      <c r="AK208" s="17"/>
      <c r="AL208" s="17"/>
      <c r="AM208" s="17"/>
      <c r="AN208" s="17"/>
      <c r="AO208" s="17"/>
      <c r="AP208" s="17"/>
      <c r="AQ208" s="37"/>
      <c r="AR208" s="17"/>
      <c r="AS208" s="17"/>
    </row>
    <row r="209" spans="1:54">
      <c r="A209" s="40"/>
      <c r="B209" s="17" t="s">
        <v>183</v>
      </c>
      <c r="C209" s="17"/>
      <c r="D209" s="17"/>
      <c r="E209" s="17"/>
      <c r="F209" s="17"/>
      <c r="G209" s="17"/>
      <c r="H209" s="17"/>
      <c r="I209" s="17"/>
      <c r="J209" s="17"/>
      <c r="K209" s="17"/>
      <c r="L209" s="17"/>
      <c r="M209" s="17"/>
      <c r="N209" s="17"/>
      <c r="O209" s="696"/>
      <c r="P209" s="696"/>
      <c r="Q209" s="696"/>
      <c r="R209" s="696"/>
      <c r="S209" s="696"/>
      <c r="T209" s="680" t="s">
        <v>175</v>
      </c>
      <c r="U209" s="680"/>
      <c r="V209" s="680"/>
      <c r="W209" s="17"/>
      <c r="X209" s="17"/>
      <c r="Y209" s="17"/>
      <c r="Z209" s="17"/>
      <c r="AA209" s="17"/>
      <c r="AB209" s="17"/>
      <c r="AC209" s="17"/>
      <c r="AD209" s="17"/>
      <c r="AE209" s="17"/>
      <c r="AF209" s="17"/>
      <c r="AG209" s="17"/>
      <c r="AH209" s="17"/>
      <c r="AI209" s="17"/>
      <c r="AJ209" s="17"/>
      <c r="AK209" s="17"/>
      <c r="AL209" s="17"/>
      <c r="AM209" s="17"/>
      <c r="AN209" s="17"/>
      <c r="AO209" s="17"/>
      <c r="AP209" s="17"/>
      <c r="AQ209" s="37"/>
      <c r="AR209" s="17"/>
      <c r="AS209" s="17"/>
    </row>
    <row r="210" spans="1:54">
      <c r="A210" s="19"/>
      <c r="B210" s="19" t="s">
        <v>184</v>
      </c>
      <c r="C210" s="20"/>
      <c r="D210" s="41"/>
      <c r="E210" s="41"/>
      <c r="F210" s="41"/>
      <c r="G210" s="41"/>
      <c r="H210" s="20"/>
      <c r="I210" s="41"/>
      <c r="J210" s="41"/>
      <c r="K210" s="41"/>
      <c r="L210" s="41"/>
      <c r="M210" s="20"/>
      <c r="N210" s="41"/>
      <c r="O210" s="41"/>
      <c r="P210" s="41"/>
      <c r="Q210" s="41"/>
      <c r="R210" s="20"/>
      <c r="S210" s="41"/>
      <c r="T210" s="41"/>
      <c r="U210" s="458" t="s">
        <v>224</v>
      </c>
      <c r="V210" s="17" t="s">
        <v>139</v>
      </c>
      <c r="W210" s="17"/>
      <c r="X210" s="458" t="s">
        <v>224</v>
      </c>
      <c r="Y210" s="17" t="s">
        <v>185</v>
      </c>
      <c r="Z210" s="17"/>
      <c r="AA210" s="17"/>
      <c r="AB210" s="17"/>
      <c r="AC210" s="710" t="str">
        <f>IF(BB210+BB211&gt;1,"※いずれか1つを選択","")</f>
        <v/>
      </c>
      <c r="AD210" s="710"/>
      <c r="AE210" s="710"/>
      <c r="AF210" s="710"/>
      <c r="AG210" s="710"/>
      <c r="AH210" s="710"/>
      <c r="AI210" s="710"/>
      <c r="AJ210" s="710"/>
      <c r="AK210" s="710"/>
      <c r="AL210" s="710"/>
      <c r="AM210" s="710"/>
      <c r="AN210" s="710"/>
      <c r="AO210" s="710"/>
      <c r="AP210" s="710"/>
      <c r="AQ210" s="710"/>
      <c r="AR210" s="710"/>
      <c r="AS210" s="710"/>
      <c r="BB210">
        <f>IF(U210="☑",1,0)</f>
        <v>0</v>
      </c>
    </row>
    <row r="211" spans="1:54" ht="2.4500000000000002" customHeight="1">
      <c r="A211" s="133"/>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c r="AD211" s="111"/>
      <c r="AE211" s="111"/>
      <c r="AF211" s="111"/>
      <c r="AG211" s="111"/>
      <c r="AH211" s="111"/>
      <c r="AI211" s="111"/>
      <c r="AJ211" s="111"/>
      <c r="AK211" s="111"/>
      <c r="AL211" s="111"/>
      <c r="AM211" s="111"/>
      <c r="AN211" s="111"/>
      <c r="AO211" s="111"/>
      <c r="AP211" s="111"/>
      <c r="AQ211" s="113"/>
      <c r="AR211" s="111"/>
      <c r="AS211" s="111"/>
      <c r="BB211">
        <f>IF(X210="☑",1,0)</f>
        <v>0</v>
      </c>
    </row>
    <row r="212" spans="1:54" ht="2.4500000000000002" customHeight="1">
      <c r="A212" s="40"/>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37"/>
      <c r="AR212" s="17"/>
      <c r="AS212" s="17"/>
    </row>
    <row r="213" spans="1:54">
      <c r="A213" s="19" t="s">
        <v>186</v>
      </c>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37"/>
      <c r="AR213" s="17"/>
      <c r="AS213" s="17"/>
    </row>
    <row r="214" spans="1:54">
      <c r="A214" s="40"/>
      <c r="B214" s="17"/>
      <c r="C214" s="17"/>
      <c r="D214" s="17"/>
      <c r="E214" s="17"/>
      <c r="F214" s="30" t="s">
        <v>71</v>
      </c>
      <c r="G214" s="693" t="s">
        <v>187</v>
      </c>
      <c r="H214" s="693"/>
      <c r="I214" s="693"/>
      <c r="J214" s="693"/>
      <c r="K214" s="693"/>
      <c r="L214" s="30" t="s">
        <v>19</v>
      </c>
      <c r="M214" s="30" t="s">
        <v>71</v>
      </c>
      <c r="N214" s="687" t="s">
        <v>188</v>
      </c>
      <c r="O214" s="687"/>
      <c r="P214" s="687"/>
      <c r="Q214" s="687"/>
      <c r="R214" s="687"/>
      <c r="S214" s="687"/>
      <c r="T214" s="687"/>
      <c r="U214" s="687"/>
      <c r="V214" s="687"/>
      <c r="W214" s="687"/>
      <c r="X214" s="687"/>
      <c r="Y214" s="687"/>
      <c r="Z214" s="687"/>
      <c r="AA214" s="687"/>
      <c r="AB214" s="687"/>
      <c r="AC214" s="687"/>
      <c r="AD214" s="687"/>
      <c r="AE214" s="687"/>
      <c r="AF214" s="687"/>
      <c r="AG214" s="687"/>
      <c r="AH214" s="687"/>
      <c r="AI214" s="687"/>
      <c r="AJ214" s="30" t="s">
        <v>19</v>
      </c>
      <c r="AK214" s="30" t="s">
        <v>71</v>
      </c>
      <c r="AL214" s="693" t="s">
        <v>189</v>
      </c>
      <c r="AM214" s="693"/>
      <c r="AN214" s="693"/>
      <c r="AO214" s="693"/>
      <c r="AP214" s="693"/>
      <c r="AQ214" s="693"/>
      <c r="AR214" s="30" t="s">
        <v>19</v>
      </c>
      <c r="AS214" s="17"/>
    </row>
    <row r="215" spans="1:54">
      <c r="A215" s="17"/>
      <c r="B215" s="684" t="s">
        <v>190</v>
      </c>
      <c r="C215" s="684"/>
      <c r="D215" s="684"/>
      <c r="E215" s="684"/>
      <c r="F215" s="30" t="s">
        <v>71</v>
      </c>
      <c r="G215" s="695"/>
      <c r="H215" s="695"/>
      <c r="I215" s="695"/>
      <c r="J215" s="695"/>
      <c r="K215" s="695"/>
      <c r="L215" s="695"/>
      <c r="M215" s="695"/>
      <c r="N215" s="695"/>
      <c r="O215" s="695"/>
      <c r="P215" s="695"/>
      <c r="Q215" s="695"/>
      <c r="R215" s="695"/>
      <c r="S215" s="695"/>
      <c r="T215" s="695"/>
      <c r="U215" s="695"/>
      <c r="V215" s="695"/>
      <c r="W215" s="695"/>
      <c r="X215" s="695"/>
      <c r="Y215" s="695"/>
      <c r="Z215" s="695"/>
      <c r="AA215" s="695"/>
      <c r="AB215" s="695"/>
      <c r="AC215" s="695"/>
      <c r="AD215" s="695"/>
      <c r="AE215" s="695"/>
      <c r="AF215" s="695"/>
      <c r="AG215" s="695"/>
      <c r="AH215" s="695"/>
      <c r="AI215" s="695"/>
      <c r="AJ215" s="45" t="s">
        <v>19</v>
      </c>
      <c r="AK215" s="45" t="s">
        <v>71</v>
      </c>
      <c r="AL215" s="683"/>
      <c r="AM215" s="683"/>
      <c r="AN215" s="683"/>
      <c r="AO215" s="683"/>
      <c r="AP215" s="683"/>
      <c r="AQ215" s="95" t="s">
        <v>98</v>
      </c>
      <c r="AR215" s="30" t="s">
        <v>19</v>
      </c>
      <c r="AS215" s="19"/>
    </row>
    <row r="216" spans="1:54">
      <c r="A216" s="17"/>
      <c r="B216" s="684" t="s">
        <v>191</v>
      </c>
      <c r="C216" s="684"/>
      <c r="D216" s="684"/>
      <c r="E216" s="684"/>
      <c r="F216" s="30" t="s">
        <v>71</v>
      </c>
      <c r="G216" s="695"/>
      <c r="H216" s="695"/>
      <c r="I216" s="695"/>
      <c r="J216" s="695"/>
      <c r="K216" s="695"/>
      <c r="L216" s="695"/>
      <c r="M216" s="695"/>
      <c r="N216" s="695"/>
      <c r="O216" s="695"/>
      <c r="P216" s="695"/>
      <c r="Q216" s="695"/>
      <c r="R216" s="695"/>
      <c r="S216" s="695"/>
      <c r="T216" s="695"/>
      <c r="U216" s="695"/>
      <c r="V216" s="695"/>
      <c r="W216" s="695"/>
      <c r="X216" s="695"/>
      <c r="Y216" s="695"/>
      <c r="Z216" s="695"/>
      <c r="AA216" s="695"/>
      <c r="AB216" s="695"/>
      <c r="AC216" s="695"/>
      <c r="AD216" s="695"/>
      <c r="AE216" s="695"/>
      <c r="AF216" s="695"/>
      <c r="AG216" s="695"/>
      <c r="AH216" s="695"/>
      <c r="AI216" s="695"/>
      <c r="AJ216" s="45" t="s">
        <v>19</v>
      </c>
      <c r="AK216" s="45" t="s">
        <v>71</v>
      </c>
      <c r="AL216" s="683"/>
      <c r="AM216" s="683"/>
      <c r="AN216" s="683"/>
      <c r="AO216" s="683"/>
      <c r="AP216" s="683"/>
      <c r="AQ216" s="95" t="s">
        <v>98</v>
      </c>
      <c r="AR216" s="30" t="s">
        <v>19</v>
      </c>
      <c r="AS216" s="19"/>
    </row>
    <row r="217" spans="1:54">
      <c r="A217" s="17"/>
      <c r="B217" s="684" t="s">
        <v>192</v>
      </c>
      <c r="C217" s="684"/>
      <c r="D217" s="684"/>
      <c r="E217" s="684"/>
      <c r="F217" s="30" t="s">
        <v>71</v>
      </c>
      <c r="G217" s="695"/>
      <c r="H217" s="695"/>
      <c r="I217" s="695"/>
      <c r="J217" s="695"/>
      <c r="K217" s="695"/>
      <c r="L217" s="695"/>
      <c r="M217" s="695"/>
      <c r="N217" s="695"/>
      <c r="O217" s="695"/>
      <c r="P217" s="695"/>
      <c r="Q217" s="695"/>
      <c r="R217" s="695"/>
      <c r="S217" s="695"/>
      <c r="T217" s="695"/>
      <c r="U217" s="695"/>
      <c r="V217" s="695"/>
      <c r="W217" s="695"/>
      <c r="X217" s="695"/>
      <c r="Y217" s="695"/>
      <c r="Z217" s="695"/>
      <c r="AA217" s="695"/>
      <c r="AB217" s="695"/>
      <c r="AC217" s="695"/>
      <c r="AD217" s="695"/>
      <c r="AE217" s="695"/>
      <c r="AF217" s="695"/>
      <c r="AG217" s="695"/>
      <c r="AH217" s="695"/>
      <c r="AI217" s="695"/>
      <c r="AJ217" s="45" t="s">
        <v>19</v>
      </c>
      <c r="AK217" s="45" t="s">
        <v>71</v>
      </c>
      <c r="AL217" s="683"/>
      <c r="AM217" s="683"/>
      <c r="AN217" s="683"/>
      <c r="AO217" s="683"/>
      <c r="AP217" s="683"/>
      <c r="AQ217" s="95" t="s">
        <v>98</v>
      </c>
      <c r="AR217" s="30" t="s">
        <v>19</v>
      </c>
      <c r="AS217" s="19"/>
    </row>
    <row r="218" spans="1:54">
      <c r="A218" s="17"/>
      <c r="B218" s="684" t="s">
        <v>193</v>
      </c>
      <c r="C218" s="684"/>
      <c r="D218" s="684"/>
      <c r="E218" s="684"/>
      <c r="F218" s="30" t="s">
        <v>71</v>
      </c>
      <c r="G218" s="695"/>
      <c r="H218" s="695"/>
      <c r="I218" s="695"/>
      <c r="J218" s="695"/>
      <c r="K218" s="695"/>
      <c r="L218" s="695"/>
      <c r="M218" s="695"/>
      <c r="N218" s="695"/>
      <c r="O218" s="695"/>
      <c r="P218" s="695"/>
      <c r="Q218" s="695"/>
      <c r="R218" s="695"/>
      <c r="S218" s="695"/>
      <c r="T218" s="695"/>
      <c r="U218" s="695"/>
      <c r="V218" s="695"/>
      <c r="W218" s="695"/>
      <c r="X218" s="695"/>
      <c r="Y218" s="695"/>
      <c r="Z218" s="695"/>
      <c r="AA218" s="695"/>
      <c r="AB218" s="695"/>
      <c r="AC218" s="695"/>
      <c r="AD218" s="695"/>
      <c r="AE218" s="695"/>
      <c r="AF218" s="695"/>
      <c r="AG218" s="695"/>
      <c r="AH218" s="695"/>
      <c r="AI218" s="695"/>
      <c r="AJ218" s="45" t="s">
        <v>19</v>
      </c>
      <c r="AK218" s="45" t="s">
        <v>71</v>
      </c>
      <c r="AL218" s="683"/>
      <c r="AM218" s="683"/>
      <c r="AN218" s="683"/>
      <c r="AO218" s="683"/>
      <c r="AP218" s="683"/>
      <c r="AQ218" s="95" t="s">
        <v>98</v>
      </c>
      <c r="AR218" s="30" t="s">
        <v>19</v>
      </c>
      <c r="AS218" s="19"/>
    </row>
    <row r="219" spans="1:54">
      <c r="A219" s="17"/>
      <c r="B219" s="684" t="s">
        <v>194</v>
      </c>
      <c r="C219" s="684"/>
      <c r="D219" s="684"/>
      <c r="E219" s="684"/>
      <c r="F219" s="30" t="s">
        <v>71</v>
      </c>
      <c r="G219" s="695"/>
      <c r="H219" s="695"/>
      <c r="I219" s="695"/>
      <c r="J219" s="695"/>
      <c r="K219" s="695"/>
      <c r="L219" s="695"/>
      <c r="M219" s="695"/>
      <c r="N219" s="695"/>
      <c r="O219" s="695"/>
      <c r="P219" s="695"/>
      <c r="Q219" s="695"/>
      <c r="R219" s="695"/>
      <c r="S219" s="695"/>
      <c r="T219" s="695"/>
      <c r="U219" s="695"/>
      <c r="V219" s="695"/>
      <c r="W219" s="695"/>
      <c r="X219" s="695"/>
      <c r="Y219" s="695"/>
      <c r="Z219" s="695"/>
      <c r="AA219" s="695"/>
      <c r="AB219" s="695"/>
      <c r="AC219" s="695"/>
      <c r="AD219" s="695"/>
      <c r="AE219" s="695"/>
      <c r="AF219" s="695"/>
      <c r="AG219" s="695"/>
      <c r="AH219" s="695"/>
      <c r="AI219" s="695"/>
      <c r="AJ219" s="45" t="s">
        <v>19</v>
      </c>
      <c r="AK219" s="45" t="s">
        <v>71</v>
      </c>
      <c r="AL219" s="683"/>
      <c r="AM219" s="683"/>
      <c r="AN219" s="683"/>
      <c r="AO219" s="683"/>
      <c r="AP219" s="683"/>
      <c r="AQ219" s="95" t="s">
        <v>98</v>
      </c>
      <c r="AR219" s="30" t="s">
        <v>19</v>
      </c>
      <c r="AS219" s="19"/>
    </row>
    <row r="220" spans="1:54">
      <c r="A220" s="17"/>
      <c r="B220" s="684" t="s">
        <v>195</v>
      </c>
      <c r="C220" s="684"/>
      <c r="D220" s="684"/>
      <c r="E220" s="684"/>
      <c r="F220" s="30" t="s">
        <v>71</v>
      </c>
      <c r="G220" s="695"/>
      <c r="H220" s="695"/>
      <c r="I220" s="695"/>
      <c r="J220" s="695"/>
      <c r="K220" s="695"/>
      <c r="L220" s="695"/>
      <c r="M220" s="695"/>
      <c r="N220" s="695"/>
      <c r="O220" s="695"/>
      <c r="P220" s="695"/>
      <c r="Q220" s="695"/>
      <c r="R220" s="695"/>
      <c r="S220" s="695"/>
      <c r="T220" s="695"/>
      <c r="U220" s="695"/>
      <c r="V220" s="695"/>
      <c r="W220" s="695"/>
      <c r="X220" s="695"/>
      <c r="Y220" s="695"/>
      <c r="Z220" s="695"/>
      <c r="AA220" s="695"/>
      <c r="AB220" s="695"/>
      <c r="AC220" s="695"/>
      <c r="AD220" s="695"/>
      <c r="AE220" s="695"/>
      <c r="AF220" s="695"/>
      <c r="AG220" s="695"/>
      <c r="AH220" s="695"/>
      <c r="AI220" s="695"/>
      <c r="AJ220" s="45" t="s">
        <v>19</v>
      </c>
      <c r="AK220" s="45" t="s">
        <v>71</v>
      </c>
      <c r="AL220" s="683"/>
      <c r="AM220" s="683"/>
      <c r="AN220" s="683"/>
      <c r="AO220" s="683"/>
      <c r="AP220" s="683"/>
      <c r="AQ220" s="95" t="s">
        <v>98</v>
      </c>
      <c r="AR220" s="30" t="s">
        <v>19</v>
      </c>
      <c r="AS220" s="19"/>
    </row>
    <row r="221" spans="1:54" ht="2.4500000000000002"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3"/>
      <c r="AR221" s="111"/>
      <c r="AS221" s="111"/>
    </row>
    <row r="222" spans="1:54" ht="2.4500000000000002"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37"/>
      <c r="AR222" s="17"/>
      <c r="AS222" s="17"/>
    </row>
    <row r="223" spans="1:54">
      <c r="A223" s="684" t="s">
        <v>196</v>
      </c>
      <c r="B223" s="684"/>
      <c r="C223" s="684"/>
      <c r="D223" s="684"/>
      <c r="E223" s="684"/>
      <c r="F223" s="684"/>
      <c r="G223" s="684"/>
      <c r="H223" s="684"/>
      <c r="I223" s="684"/>
      <c r="J223" s="684"/>
      <c r="K223" s="684"/>
      <c r="L223" s="684"/>
      <c r="M223" s="691" t="s">
        <v>4</v>
      </c>
      <c r="N223" s="691"/>
      <c r="O223" s="691"/>
      <c r="P223" s="691"/>
      <c r="Q223" s="691"/>
      <c r="R223" s="691"/>
      <c r="S223" s="691"/>
      <c r="T223" s="691"/>
      <c r="U223" s="691"/>
      <c r="V223" s="691"/>
      <c r="W223" s="691"/>
      <c r="X223" s="691"/>
      <c r="Y223" s="691"/>
      <c r="Z223" s="691"/>
      <c r="AA223" s="691"/>
      <c r="AB223" s="691"/>
      <c r="AC223" s="691"/>
      <c r="AD223" s="691"/>
      <c r="AE223" s="691"/>
      <c r="AF223" s="691"/>
      <c r="AG223" s="691"/>
      <c r="AH223" s="691"/>
      <c r="AI223" s="691"/>
      <c r="AJ223" s="691"/>
      <c r="AK223" s="691"/>
      <c r="AL223" s="691"/>
      <c r="AM223" s="691"/>
      <c r="AN223" s="691"/>
      <c r="AO223" s="691"/>
      <c r="AP223" s="691"/>
      <c r="AQ223" s="691"/>
      <c r="AR223" s="691"/>
      <c r="AS223" s="691"/>
    </row>
    <row r="224" spans="1:54" ht="2.4500000000000002"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11"/>
      <c r="AQ224" s="113"/>
      <c r="AR224" s="111"/>
      <c r="AS224" s="111"/>
    </row>
    <row r="225" spans="1:45" ht="2.4500000000000002"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37"/>
      <c r="AR225" s="17"/>
      <c r="AS225" s="17"/>
    </row>
    <row r="226" spans="1:45">
      <c r="A226" s="684" t="s">
        <v>197</v>
      </c>
      <c r="B226" s="684"/>
      <c r="C226" s="684"/>
      <c r="D226" s="684"/>
      <c r="E226" s="684"/>
      <c r="F226" s="684"/>
      <c r="G226" s="684"/>
      <c r="H226" s="684"/>
      <c r="I226" s="684"/>
      <c r="J226" s="684"/>
      <c r="K226" s="684"/>
      <c r="L226" s="684"/>
      <c r="M226" s="37"/>
      <c r="N226" s="37"/>
      <c r="O226" s="37"/>
      <c r="P226" s="37"/>
      <c r="Q226" s="37"/>
      <c r="R226" s="30"/>
      <c r="S226" s="30"/>
      <c r="T226" s="30"/>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row>
    <row r="227" spans="1:45">
      <c r="A227" s="19"/>
      <c r="B227" s="19"/>
      <c r="C227" s="691"/>
      <c r="D227" s="691"/>
      <c r="E227" s="691"/>
      <c r="F227" s="691"/>
      <c r="G227" s="691"/>
      <c r="H227" s="691"/>
      <c r="I227" s="691"/>
      <c r="J227" s="691"/>
      <c r="K227" s="691"/>
      <c r="L227" s="691"/>
      <c r="M227" s="691"/>
      <c r="N227" s="691"/>
      <c r="O227" s="691"/>
      <c r="P227" s="691"/>
      <c r="Q227" s="691"/>
      <c r="R227" s="691"/>
      <c r="S227" s="691"/>
      <c r="T227" s="691"/>
      <c r="U227" s="691"/>
      <c r="V227" s="691"/>
      <c r="W227" s="691"/>
      <c r="X227" s="691"/>
      <c r="Y227" s="691"/>
      <c r="Z227" s="691"/>
      <c r="AA227" s="691"/>
      <c r="AB227" s="691"/>
      <c r="AC227" s="691"/>
      <c r="AD227" s="691"/>
      <c r="AE227" s="691"/>
      <c r="AF227" s="691"/>
      <c r="AG227" s="691"/>
      <c r="AH227" s="691"/>
      <c r="AI227" s="691"/>
      <c r="AJ227" s="691"/>
      <c r="AK227" s="691"/>
      <c r="AL227" s="691"/>
      <c r="AM227" s="691"/>
      <c r="AN227" s="691"/>
      <c r="AO227" s="691"/>
      <c r="AP227" s="691"/>
      <c r="AQ227" s="691"/>
      <c r="AR227" s="691"/>
      <c r="AS227" s="691"/>
    </row>
    <row r="228" spans="1:45">
      <c r="A228" s="19"/>
      <c r="B228" s="19"/>
      <c r="C228" s="691"/>
      <c r="D228" s="691"/>
      <c r="E228" s="691"/>
      <c r="F228" s="691"/>
      <c r="G228" s="691"/>
      <c r="H228" s="691"/>
      <c r="I228" s="691"/>
      <c r="J228" s="691"/>
      <c r="K228" s="691"/>
      <c r="L228" s="691"/>
      <c r="M228" s="691"/>
      <c r="N228" s="691"/>
      <c r="O228" s="691"/>
      <c r="P228" s="691"/>
      <c r="Q228" s="691"/>
      <c r="R228" s="691"/>
      <c r="S228" s="691"/>
      <c r="T228" s="691"/>
      <c r="U228" s="691"/>
      <c r="V228" s="691"/>
      <c r="W228" s="691"/>
      <c r="X228" s="691"/>
      <c r="Y228" s="691"/>
      <c r="Z228" s="691"/>
      <c r="AA228" s="691"/>
      <c r="AB228" s="691"/>
      <c r="AC228" s="691"/>
      <c r="AD228" s="691"/>
      <c r="AE228" s="691"/>
      <c r="AF228" s="691"/>
      <c r="AG228" s="691"/>
      <c r="AH228" s="691"/>
      <c r="AI228" s="691"/>
      <c r="AJ228" s="691"/>
      <c r="AK228" s="691"/>
      <c r="AL228" s="691"/>
      <c r="AM228" s="691"/>
      <c r="AN228" s="691"/>
      <c r="AO228" s="691"/>
      <c r="AP228" s="691"/>
      <c r="AQ228" s="691"/>
      <c r="AR228" s="691"/>
      <c r="AS228" s="691"/>
    </row>
    <row r="229" spans="1:45" ht="2.4500000000000002" customHeight="1">
      <c r="A229" s="93"/>
      <c r="B229" s="93"/>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row>
    <row r="230" spans="1:45" ht="2.4500000000000002" customHeight="1">
      <c r="A230" s="19"/>
      <c r="B230" s="19"/>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row>
    <row r="231" spans="1:45">
      <c r="A231" s="19"/>
      <c r="B231" s="19"/>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row>
    <row r="232" spans="1:45" outlineLevel="1">
      <c r="A232" s="693" t="s">
        <v>176</v>
      </c>
      <c r="B232" s="693"/>
      <c r="C232" s="693"/>
      <c r="D232" s="693"/>
      <c r="E232" s="693"/>
      <c r="F232" s="693"/>
      <c r="G232" s="693"/>
      <c r="H232" s="693"/>
      <c r="I232" s="693"/>
      <c r="J232" s="693"/>
      <c r="K232" s="693"/>
      <c r="L232" s="693"/>
      <c r="M232" s="693"/>
      <c r="N232" s="693"/>
      <c r="O232" s="693"/>
      <c r="P232" s="693"/>
      <c r="Q232" s="693"/>
      <c r="R232" s="693"/>
      <c r="S232" s="693"/>
      <c r="T232" s="693"/>
      <c r="U232" s="693"/>
      <c r="V232" s="693"/>
      <c r="W232" s="693"/>
      <c r="X232" s="693"/>
      <c r="Y232" s="693"/>
      <c r="Z232" s="693"/>
      <c r="AA232" s="693"/>
      <c r="AB232" s="693"/>
      <c r="AC232" s="693"/>
      <c r="AD232" s="693"/>
      <c r="AE232" s="693"/>
      <c r="AF232" s="693"/>
      <c r="AG232" s="693"/>
      <c r="AH232" s="693"/>
      <c r="AI232" s="693"/>
      <c r="AJ232" s="693"/>
      <c r="AK232" s="693"/>
      <c r="AL232" s="693"/>
      <c r="AM232" s="693"/>
      <c r="AN232" s="693"/>
      <c r="AO232" s="693"/>
      <c r="AP232" s="693"/>
      <c r="AQ232" s="693"/>
      <c r="AR232" s="693"/>
      <c r="AS232" s="693"/>
    </row>
    <row r="233" spans="1:45" outlineLevel="1">
      <c r="A233" s="17"/>
      <c r="B233" s="687" t="s">
        <v>177</v>
      </c>
      <c r="C233" s="687"/>
      <c r="D233" s="687"/>
      <c r="E233" s="687"/>
      <c r="F233" s="687"/>
      <c r="G233" s="687"/>
      <c r="H233" s="687"/>
      <c r="I233" s="687"/>
      <c r="J233" s="687"/>
      <c r="K233" s="687"/>
      <c r="L233" s="687"/>
      <c r="M233" s="687"/>
      <c r="N233" s="687"/>
      <c r="O233" s="687"/>
      <c r="P233" s="687"/>
      <c r="Q233" s="687"/>
      <c r="R233" s="687"/>
      <c r="S233" s="687"/>
      <c r="T233" s="687"/>
      <c r="U233" s="687"/>
      <c r="V233" s="687"/>
      <c r="W233" s="687"/>
      <c r="X233" s="687"/>
      <c r="Y233" s="687"/>
      <c r="Z233" s="687"/>
      <c r="AA233" s="687"/>
      <c r="AB233" s="687"/>
      <c r="AC233" s="687"/>
      <c r="AD233" s="687"/>
      <c r="AE233" s="687"/>
      <c r="AF233" s="687"/>
      <c r="AG233" s="687"/>
      <c r="AH233" s="687"/>
      <c r="AI233" s="687"/>
      <c r="AJ233" s="687"/>
      <c r="AK233" s="687"/>
      <c r="AL233" s="687"/>
      <c r="AM233" s="687"/>
      <c r="AN233" s="687"/>
      <c r="AO233" s="687"/>
      <c r="AP233" s="687"/>
      <c r="AQ233" s="687"/>
      <c r="AR233" s="687"/>
      <c r="AS233" s="17"/>
    </row>
    <row r="234" spans="1:45" ht="2.4500000000000002" customHeight="1" outlineLevel="1">
      <c r="A234" s="111"/>
      <c r="B234" s="112"/>
      <c r="C234" s="112"/>
      <c r="D234" s="112"/>
      <c r="E234" s="112"/>
      <c r="F234" s="112"/>
      <c r="G234" s="112"/>
      <c r="H234" s="112"/>
      <c r="I234" s="112"/>
      <c r="J234" s="112"/>
      <c r="K234" s="112"/>
      <c r="L234" s="112"/>
      <c r="M234" s="112"/>
      <c r="N234" s="112"/>
      <c r="O234" s="112"/>
      <c r="P234" s="112"/>
      <c r="Q234" s="112"/>
      <c r="R234" s="112"/>
      <c r="S234" s="112"/>
      <c r="T234" s="112"/>
      <c r="U234" s="112"/>
      <c r="V234" s="112"/>
      <c r="W234" s="112"/>
      <c r="X234" s="112"/>
      <c r="Y234" s="112"/>
      <c r="Z234" s="112"/>
      <c r="AA234" s="112"/>
      <c r="AB234" s="112"/>
      <c r="AC234" s="112"/>
      <c r="AD234" s="112"/>
      <c r="AE234" s="112"/>
      <c r="AF234" s="112"/>
      <c r="AG234" s="112"/>
      <c r="AH234" s="112"/>
      <c r="AI234" s="112"/>
      <c r="AJ234" s="112"/>
      <c r="AK234" s="112"/>
      <c r="AL234" s="112"/>
      <c r="AM234" s="112"/>
      <c r="AN234" s="112"/>
      <c r="AO234" s="112"/>
      <c r="AP234" s="112"/>
      <c r="AQ234" s="112"/>
      <c r="AR234" s="112"/>
      <c r="AS234" s="111"/>
    </row>
    <row r="235" spans="1:45" ht="2.4500000000000002" customHeight="1" outlineLevel="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37"/>
      <c r="AR235" s="17"/>
      <c r="AS235" s="17"/>
    </row>
    <row r="236" spans="1:45" outlineLevel="1">
      <c r="A236" s="687" t="s">
        <v>159</v>
      </c>
      <c r="B236" s="687"/>
      <c r="C236" s="687"/>
      <c r="D236" s="687"/>
      <c r="E236" s="687"/>
      <c r="F236" s="687"/>
      <c r="G236" s="687"/>
      <c r="H236" s="687"/>
      <c r="I236" s="687"/>
      <c r="J236" s="692"/>
      <c r="K236" s="692"/>
      <c r="L236" s="692"/>
      <c r="M236" s="692"/>
      <c r="N236" s="692"/>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37"/>
      <c r="AR236" s="17"/>
      <c r="AS236" s="17"/>
    </row>
    <row r="237" spans="1:45" ht="2.4500000000000002" customHeight="1" outlineLevel="1">
      <c r="A237" s="112"/>
      <c r="B237" s="112"/>
      <c r="C237" s="112"/>
      <c r="D237" s="112"/>
      <c r="E237" s="112"/>
      <c r="F237" s="112"/>
      <c r="G237" s="112"/>
      <c r="H237" s="112"/>
      <c r="I237" s="112"/>
      <c r="J237" s="113"/>
      <c r="K237" s="113"/>
      <c r="L237" s="113"/>
      <c r="M237" s="113"/>
      <c r="N237" s="113"/>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c r="AP237" s="111"/>
      <c r="AQ237" s="113"/>
      <c r="AR237" s="111"/>
      <c r="AS237" s="111"/>
    </row>
    <row r="238" spans="1:45" ht="2.4500000000000002" customHeight="1" outlineLevel="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37"/>
      <c r="AR238" s="17"/>
      <c r="AS238" s="17"/>
    </row>
    <row r="239" spans="1:45" outlineLevel="1">
      <c r="A239" s="687" t="s">
        <v>178</v>
      </c>
      <c r="B239" s="687"/>
      <c r="C239" s="687"/>
      <c r="D239" s="687"/>
      <c r="E239" s="687"/>
      <c r="F239" s="687"/>
      <c r="G239" s="687"/>
      <c r="H239" s="687"/>
      <c r="I239" s="687"/>
      <c r="J239" s="692" t="s">
        <v>172</v>
      </c>
      <c r="K239" s="692"/>
      <c r="L239" s="689"/>
      <c r="M239" s="689"/>
      <c r="N239" s="693" t="s">
        <v>135</v>
      </c>
      <c r="O239" s="693"/>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37"/>
      <c r="AR239" s="17"/>
      <c r="AS239" s="17"/>
    </row>
    <row r="240" spans="1:45" ht="2.4500000000000002" customHeight="1" outlineLevel="1">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c r="AD240" s="111"/>
      <c r="AE240" s="111"/>
      <c r="AF240" s="111"/>
      <c r="AG240" s="111"/>
      <c r="AH240" s="111"/>
      <c r="AI240" s="111"/>
      <c r="AJ240" s="111"/>
      <c r="AK240" s="111"/>
      <c r="AL240" s="111"/>
      <c r="AM240" s="111"/>
      <c r="AN240" s="111"/>
      <c r="AO240" s="111"/>
      <c r="AP240" s="111"/>
      <c r="AQ240" s="113"/>
      <c r="AR240" s="111"/>
      <c r="AS240" s="111"/>
    </row>
    <row r="241" spans="1:54" ht="2.4500000000000002" customHeight="1" outlineLevel="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37"/>
      <c r="AR241" s="17"/>
      <c r="AS241" s="17"/>
    </row>
    <row r="242" spans="1:54" outlineLevel="1">
      <c r="A242" s="684" t="s">
        <v>179</v>
      </c>
      <c r="B242" s="684"/>
      <c r="C242" s="684"/>
      <c r="D242" s="684"/>
      <c r="E242" s="684"/>
      <c r="F242" s="684"/>
      <c r="G242" s="684"/>
      <c r="H242" s="684"/>
      <c r="I242" s="684"/>
      <c r="J242" s="684"/>
      <c r="K242" s="684"/>
      <c r="L242" s="684"/>
      <c r="M242" s="684"/>
      <c r="N242" s="684"/>
      <c r="O242" s="696"/>
      <c r="P242" s="696"/>
      <c r="Q242" s="696"/>
      <c r="R242" s="696"/>
      <c r="S242" s="696"/>
      <c r="T242" s="680" t="s">
        <v>175</v>
      </c>
      <c r="U242" s="680"/>
      <c r="V242" s="680"/>
      <c r="W242" s="17"/>
      <c r="X242" s="17"/>
      <c r="Y242" s="17"/>
      <c r="Z242" s="17"/>
      <c r="AA242" s="17"/>
      <c r="AB242" s="17"/>
      <c r="AC242" s="17"/>
      <c r="AD242" s="17"/>
      <c r="AE242" s="17"/>
      <c r="AF242" s="17"/>
      <c r="AG242" s="17"/>
      <c r="AH242" s="17"/>
      <c r="AI242" s="17"/>
      <c r="AJ242" s="17"/>
      <c r="AK242" s="17"/>
      <c r="AL242" s="17"/>
      <c r="AM242" s="17"/>
      <c r="AN242" s="17"/>
      <c r="AO242" s="17"/>
      <c r="AP242" s="17"/>
      <c r="AQ242" s="37"/>
      <c r="AR242" s="17"/>
      <c r="AS242" s="17"/>
    </row>
    <row r="243" spans="1:54" ht="2.4500000000000002" customHeight="1" outlineLevel="1">
      <c r="A243" s="133"/>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111"/>
      <c r="AG243" s="111"/>
      <c r="AH243" s="111"/>
      <c r="AI243" s="111"/>
      <c r="AJ243" s="111"/>
      <c r="AK243" s="111"/>
      <c r="AL243" s="111"/>
      <c r="AM243" s="111"/>
      <c r="AN243" s="111"/>
      <c r="AO243" s="111"/>
      <c r="AP243" s="111"/>
      <c r="AQ243" s="113"/>
      <c r="AR243" s="111"/>
      <c r="AS243" s="111"/>
    </row>
    <row r="244" spans="1:54" ht="2.4500000000000002" customHeight="1" outlineLevel="1">
      <c r="A244" s="40"/>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37"/>
      <c r="AR244" s="17"/>
      <c r="AS244" s="17"/>
    </row>
    <row r="245" spans="1:54" outlineLevel="1">
      <c r="A245" s="684" t="s">
        <v>180</v>
      </c>
      <c r="B245" s="684"/>
      <c r="C245" s="684"/>
      <c r="D245" s="684"/>
      <c r="E245" s="684"/>
      <c r="F245" s="684"/>
      <c r="G245" s="684"/>
      <c r="H245" s="684"/>
      <c r="I245" s="684"/>
      <c r="J245" s="684"/>
      <c r="K245" s="684"/>
      <c r="L245" s="684"/>
      <c r="M245" s="684"/>
      <c r="N245" s="684"/>
      <c r="O245" s="696"/>
      <c r="P245" s="696"/>
      <c r="Q245" s="696"/>
      <c r="R245" s="696"/>
      <c r="S245" s="696"/>
      <c r="T245" s="680" t="s">
        <v>175</v>
      </c>
      <c r="U245" s="680"/>
      <c r="V245" s="680"/>
      <c r="W245" s="17"/>
      <c r="X245" s="17"/>
      <c r="Y245" s="17"/>
      <c r="Z245" s="17"/>
      <c r="AA245" s="17"/>
      <c r="AB245" s="17"/>
      <c r="AC245" s="17"/>
      <c r="AD245" s="17"/>
      <c r="AE245" s="17"/>
      <c r="AF245" s="17"/>
      <c r="AG245" s="17"/>
      <c r="AH245" s="17"/>
      <c r="AI245" s="17"/>
      <c r="AJ245" s="17"/>
      <c r="AK245" s="17"/>
      <c r="AL245" s="17"/>
      <c r="AM245" s="17"/>
      <c r="AN245" s="17"/>
      <c r="AO245" s="17"/>
      <c r="AP245" s="17"/>
      <c r="AQ245" s="37"/>
      <c r="AR245" s="17"/>
      <c r="AS245" s="17"/>
    </row>
    <row r="246" spans="1:54" ht="2.4500000000000002" customHeight="1" outlineLevel="1">
      <c r="A246" s="133"/>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c r="AC246" s="111"/>
      <c r="AD246" s="111"/>
      <c r="AE246" s="111"/>
      <c r="AF246" s="111"/>
      <c r="AG246" s="111"/>
      <c r="AH246" s="111"/>
      <c r="AI246" s="111"/>
      <c r="AJ246" s="111"/>
      <c r="AK246" s="111"/>
      <c r="AL246" s="111"/>
      <c r="AM246" s="111"/>
      <c r="AN246" s="111"/>
      <c r="AO246" s="111"/>
      <c r="AP246" s="111"/>
      <c r="AQ246" s="113"/>
      <c r="AR246" s="111"/>
      <c r="AS246" s="111"/>
    </row>
    <row r="247" spans="1:54" ht="2.4500000000000002" customHeight="1" outlineLevel="1">
      <c r="A247" s="40"/>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37"/>
      <c r="AR247" s="17"/>
      <c r="AS247" s="17"/>
    </row>
    <row r="248" spans="1:54" outlineLevel="1">
      <c r="A248" s="684" t="s">
        <v>181</v>
      </c>
      <c r="B248" s="684"/>
      <c r="C248" s="684"/>
      <c r="D248" s="684"/>
      <c r="E248" s="684"/>
      <c r="F248" s="684"/>
      <c r="G248" s="684"/>
      <c r="H248" s="684"/>
      <c r="I248" s="684"/>
      <c r="J248" s="684"/>
      <c r="K248" s="684"/>
      <c r="L248" s="684"/>
      <c r="M248" s="684"/>
      <c r="N248" s="684"/>
      <c r="O248" s="696"/>
      <c r="P248" s="696"/>
      <c r="Q248" s="696"/>
      <c r="R248" s="696"/>
      <c r="S248" s="696"/>
      <c r="T248" s="680" t="s">
        <v>175</v>
      </c>
      <c r="U248" s="680"/>
      <c r="V248" s="680"/>
      <c r="W248" s="17"/>
      <c r="X248" s="17"/>
      <c r="Y248" s="17"/>
      <c r="Z248" s="17"/>
      <c r="AA248" s="17"/>
      <c r="AB248" s="17"/>
      <c r="AC248" s="17"/>
      <c r="AD248" s="17"/>
      <c r="AE248" s="17"/>
      <c r="AF248" s="17"/>
      <c r="AG248" s="17"/>
      <c r="AH248" s="17"/>
      <c r="AI248" s="17"/>
      <c r="AJ248" s="17"/>
      <c r="AK248" s="17"/>
      <c r="AL248" s="17"/>
      <c r="AM248" s="17"/>
      <c r="AN248" s="17"/>
      <c r="AO248" s="17"/>
      <c r="AP248" s="17"/>
      <c r="AQ248" s="37"/>
      <c r="AR248" s="17"/>
      <c r="AS248" s="17"/>
    </row>
    <row r="249" spans="1:54" ht="2.4500000000000002" customHeight="1" outlineLevel="1">
      <c r="A249" s="133"/>
      <c r="B249" s="111"/>
      <c r="C249" s="134"/>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c r="AC249" s="111"/>
      <c r="AD249" s="111"/>
      <c r="AE249" s="111"/>
      <c r="AF249" s="111"/>
      <c r="AG249" s="111"/>
      <c r="AH249" s="111"/>
      <c r="AI249" s="111"/>
      <c r="AJ249" s="111"/>
      <c r="AK249" s="111"/>
      <c r="AL249" s="111"/>
      <c r="AM249" s="111"/>
      <c r="AN249" s="111"/>
      <c r="AO249" s="111"/>
      <c r="AP249" s="111"/>
      <c r="AQ249" s="113"/>
      <c r="AR249" s="111"/>
      <c r="AS249" s="111"/>
    </row>
    <row r="250" spans="1:54" ht="2.4500000000000002" customHeight="1" outlineLevel="1">
      <c r="A250" s="40"/>
      <c r="B250" s="17"/>
      <c r="C250" s="18"/>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37"/>
      <c r="AR250" s="17"/>
      <c r="AS250" s="17"/>
    </row>
    <row r="251" spans="1:54" outlineLevel="1">
      <c r="A251" s="684" t="s">
        <v>182</v>
      </c>
      <c r="B251" s="684"/>
      <c r="C251" s="684"/>
      <c r="D251" s="684"/>
      <c r="E251" s="684"/>
      <c r="F251" s="684"/>
      <c r="G251" s="684"/>
      <c r="H251" s="684"/>
      <c r="I251" s="684"/>
      <c r="J251" s="684"/>
      <c r="K251" s="684"/>
      <c r="L251" s="684"/>
      <c r="M251" s="684"/>
      <c r="N251" s="684"/>
      <c r="O251" s="39"/>
      <c r="P251" s="39"/>
      <c r="Q251" s="39"/>
      <c r="R251" s="39"/>
      <c r="S251" s="39"/>
      <c r="T251" s="39"/>
      <c r="U251" s="39"/>
      <c r="V251" s="39"/>
      <c r="W251" s="17"/>
      <c r="X251" s="17"/>
      <c r="Y251" s="17"/>
      <c r="Z251" s="17"/>
      <c r="AA251" s="17"/>
      <c r="AB251" s="17"/>
      <c r="AC251" s="17"/>
      <c r="AD251" s="17"/>
      <c r="AE251" s="17"/>
      <c r="AF251" s="17"/>
      <c r="AG251" s="17"/>
      <c r="AH251" s="17"/>
      <c r="AI251" s="17"/>
      <c r="AJ251" s="17"/>
      <c r="AK251" s="17"/>
      <c r="AL251" s="17"/>
      <c r="AM251" s="17"/>
      <c r="AN251" s="17"/>
      <c r="AO251" s="17"/>
      <c r="AP251" s="17"/>
      <c r="AQ251" s="37"/>
      <c r="AR251" s="17"/>
      <c r="AS251" s="17"/>
    </row>
    <row r="252" spans="1:54" outlineLevel="1">
      <c r="A252" s="40"/>
      <c r="B252" s="17" t="s">
        <v>183</v>
      </c>
      <c r="C252" s="17"/>
      <c r="D252" s="17"/>
      <c r="E252" s="17"/>
      <c r="F252" s="17"/>
      <c r="G252" s="17"/>
      <c r="H252" s="17"/>
      <c r="I252" s="17"/>
      <c r="J252" s="17"/>
      <c r="K252" s="17"/>
      <c r="L252" s="17"/>
      <c r="M252" s="17"/>
      <c r="N252" s="17"/>
      <c r="O252" s="696"/>
      <c r="P252" s="696"/>
      <c r="Q252" s="696"/>
      <c r="R252" s="696"/>
      <c r="S252" s="696"/>
      <c r="T252" s="680" t="s">
        <v>175</v>
      </c>
      <c r="U252" s="680"/>
      <c r="V252" s="680"/>
      <c r="W252" s="17"/>
      <c r="X252" s="17"/>
      <c r="Y252" s="17"/>
      <c r="Z252" s="17"/>
      <c r="AA252" s="17"/>
      <c r="AB252" s="17"/>
      <c r="AC252" s="17"/>
      <c r="AD252" s="17"/>
      <c r="AE252" s="17"/>
      <c r="AF252" s="17"/>
      <c r="AG252" s="17"/>
      <c r="AH252" s="17"/>
      <c r="AI252" s="17"/>
      <c r="AJ252" s="17"/>
      <c r="AK252" s="17"/>
      <c r="AL252" s="17"/>
      <c r="AM252" s="17"/>
      <c r="AN252" s="17"/>
      <c r="AO252" s="17"/>
      <c r="AP252" s="17"/>
      <c r="AQ252" s="37"/>
      <c r="AR252" s="17"/>
      <c r="AS252" s="17"/>
    </row>
    <row r="253" spans="1:54" outlineLevel="1">
      <c r="A253" s="19"/>
      <c r="B253" s="19" t="s">
        <v>184</v>
      </c>
      <c r="C253" s="20"/>
      <c r="D253" s="41"/>
      <c r="E253" s="41"/>
      <c r="F253" s="41"/>
      <c r="G253" s="41"/>
      <c r="H253" s="20"/>
      <c r="I253" s="41"/>
      <c r="J253" s="41"/>
      <c r="K253" s="41"/>
      <c r="L253" s="41"/>
      <c r="M253" s="20"/>
      <c r="N253" s="41"/>
      <c r="O253" s="41"/>
      <c r="P253" s="41"/>
      <c r="Q253" s="41"/>
      <c r="R253" s="20"/>
      <c r="S253" s="41"/>
      <c r="T253" s="41"/>
      <c r="U253" s="458" t="s">
        <v>224</v>
      </c>
      <c r="V253" s="17" t="s">
        <v>139</v>
      </c>
      <c r="W253" s="17"/>
      <c r="X253" s="458" t="s">
        <v>224</v>
      </c>
      <c r="Y253" s="17" t="s">
        <v>185</v>
      </c>
      <c r="Z253" s="17"/>
      <c r="AA253" s="17"/>
      <c r="AB253" s="17"/>
      <c r="AC253" s="710" t="str">
        <f>IF(BB253+BB254&gt;1,"※いずれか1つを選択","")</f>
        <v/>
      </c>
      <c r="AD253" s="710"/>
      <c r="AE253" s="710"/>
      <c r="AF253" s="710"/>
      <c r="AG253" s="710"/>
      <c r="AH253" s="710"/>
      <c r="AI253" s="710"/>
      <c r="AJ253" s="710"/>
      <c r="AK253" s="710"/>
      <c r="AL253" s="710"/>
      <c r="AM253" s="710"/>
      <c r="AN253" s="710"/>
      <c r="AO253" s="710"/>
      <c r="AP253" s="710"/>
      <c r="AQ253" s="710"/>
      <c r="AR253" s="710"/>
      <c r="AS253" s="710"/>
      <c r="BB253">
        <f>IF(U253="☑",1,0)</f>
        <v>0</v>
      </c>
    </row>
    <row r="254" spans="1:54" ht="2.4500000000000002" customHeight="1" outlineLevel="1">
      <c r="A254" s="133"/>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c r="AC254" s="111"/>
      <c r="AD254" s="111"/>
      <c r="AE254" s="111"/>
      <c r="AF254" s="111"/>
      <c r="AG254" s="111"/>
      <c r="AH254" s="111"/>
      <c r="AI254" s="111"/>
      <c r="AJ254" s="111"/>
      <c r="AK254" s="111"/>
      <c r="AL254" s="111"/>
      <c r="AM254" s="111"/>
      <c r="AN254" s="111"/>
      <c r="AO254" s="111"/>
      <c r="AP254" s="111"/>
      <c r="AQ254" s="113"/>
      <c r="AR254" s="111"/>
      <c r="AS254" s="111"/>
      <c r="BB254">
        <f>IF(X253="☑",1,0)</f>
        <v>0</v>
      </c>
    </row>
    <row r="255" spans="1:54" ht="2.4500000000000002" customHeight="1" outlineLevel="1">
      <c r="A255" s="40"/>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37"/>
      <c r="AR255" s="17"/>
      <c r="AS255" s="17"/>
    </row>
    <row r="256" spans="1:54" outlineLevel="1">
      <c r="A256" s="19" t="s">
        <v>186</v>
      </c>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37"/>
      <c r="AR256" s="17"/>
      <c r="AS256" s="17"/>
    </row>
    <row r="257" spans="1:45" outlineLevel="1">
      <c r="A257" s="40"/>
      <c r="B257" s="17"/>
      <c r="C257" s="17"/>
      <c r="D257" s="17"/>
      <c r="E257" s="17"/>
      <c r="F257" s="30" t="s">
        <v>71</v>
      </c>
      <c r="G257" s="693" t="s">
        <v>187</v>
      </c>
      <c r="H257" s="693"/>
      <c r="I257" s="693"/>
      <c r="J257" s="693"/>
      <c r="K257" s="693"/>
      <c r="L257" s="30" t="s">
        <v>19</v>
      </c>
      <c r="M257" s="30" t="s">
        <v>71</v>
      </c>
      <c r="N257" s="687" t="s">
        <v>188</v>
      </c>
      <c r="O257" s="687"/>
      <c r="P257" s="687"/>
      <c r="Q257" s="687"/>
      <c r="R257" s="687"/>
      <c r="S257" s="687"/>
      <c r="T257" s="687"/>
      <c r="U257" s="687"/>
      <c r="V257" s="687"/>
      <c r="W257" s="687"/>
      <c r="X257" s="687"/>
      <c r="Y257" s="687"/>
      <c r="Z257" s="687"/>
      <c r="AA257" s="687"/>
      <c r="AB257" s="687"/>
      <c r="AC257" s="687"/>
      <c r="AD257" s="687"/>
      <c r="AE257" s="687"/>
      <c r="AF257" s="687"/>
      <c r="AG257" s="687"/>
      <c r="AH257" s="687"/>
      <c r="AI257" s="687"/>
      <c r="AJ257" s="30" t="s">
        <v>19</v>
      </c>
      <c r="AK257" s="30" t="s">
        <v>71</v>
      </c>
      <c r="AL257" s="693" t="s">
        <v>189</v>
      </c>
      <c r="AM257" s="693"/>
      <c r="AN257" s="693"/>
      <c r="AO257" s="693"/>
      <c r="AP257" s="693"/>
      <c r="AQ257" s="693"/>
      <c r="AR257" s="30" t="s">
        <v>19</v>
      </c>
      <c r="AS257" s="17"/>
    </row>
    <row r="258" spans="1:45" outlineLevel="1">
      <c r="A258" s="17"/>
      <c r="B258" s="684" t="s">
        <v>190</v>
      </c>
      <c r="C258" s="684"/>
      <c r="D258" s="684"/>
      <c r="E258" s="684"/>
      <c r="F258" s="30" t="s">
        <v>71</v>
      </c>
      <c r="G258" s="695"/>
      <c r="H258" s="695"/>
      <c r="I258" s="695"/>
      <c r="J258" s="695"/>
      <c r="K258" s="695"/>
      <c r="L258" s="695"/>
      <c r="M258" s="695"/>
      <c r="N258" s="695"/>
      <c r="O258" s="695"/>
      <c r="P258" s="695"/>
      <c r="Q258" s="695"/>
      <c r="R258" s="695"/>
      <c r="S258" s="695"/>
      <c r="T258" s="695"/>
      <c r="U258" s="695"/>
      <c r="V258" s="695"/>
      <c r="W258" s="695"/>
      <c r="X258" s="695"/>
      <c r="Y258" s="695"/>
      <c r="Z258" s="695"/>
      <c r="AA258" s="695"/>
      <c r="AB258" s="695"/>
      <c r="AC258" s="695"/>
      <c r="AD258" s="695"/>
      <c r="AE258" s="695"/>
      <c r="AF258" s="695"/>
      <c r="AG258" s="695"/>
      <c r="AH258" s="695"/>
      <c r="AI258" s="695"/>
      <c r="AJ258" s="45" t="s">
        <v>19</v>
      </c>
      <c r="AK258" s="45" t="s">
        <v>71</v>
      </c>
      <c r="AL258" s="683"/>
      <c r="AM258" s="683"/>
      <c r="AN258" s="683"/>
      <c r="AO258" s="683"/>
      <c r="AP258" s="683"/>
      <c r="AQ258" s="95" t="s">
        <v>98</v>
      </c>
      <c r="AR258" s="30" t="s">
        <v>19</v>
      </c>
      <c r="AS258" s="19"/>
    </row>
    <row r="259" spans="1:45" outlineLevel="1">
      <c r="A259" s="17"/>
      <c r="B259" s="684" t="s">
        <v>191</v>
      </c>
      <c r="C259" s="684"/>
      <c r="D259" s="684"/>
      <c r="E259" s="684"/>
      <c r="F259" s="30" t="s">
        <v>71</v>
      </c>
      <c r="G259" s="695"/>
      <c r="H259" s="695"/>
      <c r="I259" s="695"/>
      <c r="J259" s="695"/>
      <c r="K259" s="695"/>
      <c r="L259" s="695"/>
      <c r="M259" s="695"/>
      <c r="N259" s="695"/>
      <c r="O259" s="695"/>
      <c r="P259" s="695"/>
      <c r="Q259" s="695"/>
      <c r="R259" s="695"/>
      <c r="S259" s="695"/>
      <c r="T259" s="695"/>
      <c r="U259" s="695"/>
      <c r="V259" s="695"/>
      <c r="W259" s="695"/>
      <c r="X259" s="695"/>
      <c r="Y259" s="695"/>
      <c r="Z259" s="695"/>
      <c r="AA259" s="695"/>
      <c r="AB259" s="695"/>
      <c r="AC259" s="695"/>
      <c r="AD259" s="695"/>
      <c r="AE259" s="695"/>
      <c r="AF259" s="695"/>
      <c r="AG259" s="695"/>
      <c r="AH259" s="695"/>
      <c r="AI259" s="695"/>
      <c r="AJ259" s="45" t="s">
        <v>19</v>
      </c>
      <c r="AK259" s="45" t="s">
        <v>71</v>
      </c>
      <c r="AL259" s="683"/>
      <c r="AM259" s="683"/>
      <c r="AN259" s="683"/>
      <c r="AO259" s="683"/>
      <c r="AP259" s="683"/>
      <c r="AQ259" s="95" t="s">
        <v>98</v>
      </c>
      <c r="AR259" s="30" t="s">
        <v>19</v>
      </c>
      <c r="AS259" s="19"/>
    </row>
    <row r="260" spans="1:45" outlineLevel="1">
      <c r="A260" s="17"/>
      <c r="B260" s="684" t="s">
        <v>192</v>
      </c>
      <c r="C260" s="684"/>
      <c r="D260" s="684"/>
      <c r="E260" s="684"/>
      <c r="F260" s="30" t="s">
        <v>71</v>
      </c>
      <c r="G260" s="695"/>
      <c r="H260" s="695"/>
      <c r="I260" s="695"/>
      <c r="J260" s="695"/>
      <c r="K260" s="695"/>
      <c r="L260" s="695"/>
      <c r="M260" s="695"/>
      <c r="N260" s="695"/>
      <c r="O260" s="695"/>
      <c r="P260" s="695"/>
      <c r="Q260" s="695"/>
      <c r="R260" s="695"/>
      <c r="S260" s="695"/>
      <c r="T260" s="695"/>
      <c r="U260" s="695"/>
      <c r="V260" s="695"/>
      <c r="W260" s="695"/>
      <c r="X260" s="695"/>
      <c r="Y260" s="695"/>
      <c r="Z260" s="695"/>
      <c r="AA260" s="695"/>
      <c r="AB260" s="695"/>
      <c r="AC260" s="695"/>
      <c r="AD260" s="695"/>
      <c r="AE260" s="695"/>
      <c r="AF260" s="695"/>
      <c r="AG260" s="695"/>
      <c r="AH260" s="695"/>
      <c r="AI260" s="695"/>
      <c r="AJ260" s="45" t="s">
        <v>19</v>
      </c>
      <c r="AK260" s="45" t="s">
        <v>71</v>
      </c>
      <c r="AL260" s="683"/>
      <c r="AM260" s="683"/>
      <c r="AN260" s="683"/>
      <c r="AO260" s="683"/>
      <c r="AP260" s="683"/>
      <c r="AQ260" s="95" t="s">
        <v>98</v>
      </c>
      <c r="AR260" s="30" t="s">
        <v>19</v>
      </c>
      <c r="AS260" s="19"/>
    </row>
    <row r="261" spans="1:45" outlineLevel="1">
      <c r="A261" s="17"/>
      <c r="B261" s="684" t="s">
        <v>193</v>
      </c>
      <c r="C261" s="684"/>
      <c r="D261" s="684"/>
      <c r="E261" s="684"/>
      <c r="F261" s="30" t="s">
        <v>71</v>
      </c>
      <c r="G261" s="695"/>
      <c r="H261" s="695"/>
      <c r="I261" s="695"/>
      <c r="J261" s="695"/>
      <c r="K261" s="695"/>
      <c r="L261" s="695"/>
      <c r="M261" s="695"/>
      <c r="N261" s="695"/>
      <c r="O261" s="695"/>
      <c r="P261" s="695"/>
      <c r="Q261" s="695"/>
      <c r="R261" s="695"/>
      <c r="S261" s="695"/>
      <c r="T261" s="695"/>
      <c r="U261" s="695"/>
      <c r="V261" s="695"/>
      <c r="W261" s="695"/>
      <c r="X261" s="695"/>
      <c r="Y261" s="695"/>
      <c r="Z261" s="695"/>
      <c r="AA261" s="695"/>
      <c r="AB261" s="695"/>
      <c r="AC261" s="695"/>
      <c r="AD261" s="695"/>
      <c r="AE261" s="695"/>
      <c r="AF261" s="695"/>
      <c r="AG261" s="695"/>
      <c r="AH261" s="695"/>
      <c r="AI261" s="695"/>
      <c r="AJ261" s="45" t="s">
        <v>19</v>
      </c>
      <c r="AK261" s="45" t="s">
        <v>71</v>
      </c>
      <c r="AL261" s="683"/>
      <c r="AM261" s="683"/>
      <c r="AN261" s="683"/>
      <c r="AO261" s="683"/>
      <c r="AP261" s="683"/>
      <c r="AQ261" s="95" t="s">
        <v>98</v>
      </c>
      <c r="AR261" s="30" t="s">
        <v>19</v>
      </c>
      <c r="AS261" s="19"/>
    </row>
    <row r="262" spans="1:45" outlineLevel="1">
      <c r="A262" s="17"/>
      <c r="B262" s="684" t="s">
        <v>194</v>
      </c>
      <c r="C262" s="684"/>
      <c r="D262" s="684"/>
      <c r="E262" s="684"/>
      <c r="F262" s="30" t="s">
        <v>71</v>
      </c>
      <c r="G262" s="695"/>
      <c r="H262" s="695"/>
      <c r="I262" s="695"/>
      <c r="J262" s="695"/>
      <c r="K262" s="695"/>
      <c r="L262" s="695"/>
      <c r="M262" s="695"/>
      <c r="N262" s="695"/>
      <c r="O262" s="695"/>
      <c r="P262" s="695"/>
      <c r="Q262" s="695"/>
      <c r="R262" s="695"/>
      <c r="S262" s="695"/>
      <c r="T262" s="695"/>
      <c r="U262" s="695"/>
      <c r="V262" s="695"/>
      <c r="W262" s="695"/>
      <c r="X262" s="695"/>
      <c r="Y262" s="695"/>
      <c r="Z262" s="695"/>
      <c r="AA262" s="695"/>
      <c r="AB262" s="695"/>
      <c r="AC262" s="695"/>
      <c r="AD262" s="695"/>
      <c r="AE262" s="695"/>
      <c r="AF262" s="695"/>
      <c r="AG262" s="695"/>
      <c r="AH262" s="695"/>
      <c r="AI262" s="695"/>
      <c r="AJ262" s="45" t="s">
        <v>19</v>
      </c>
      <c r="AK262" s="45" t="s">
        <v>71</v>
      </c>
      <c r="AL262" s="683"/>
      <c r="AM262" s="683"/>
      <c r="AN262" s="683"/>
      <c r="AO262" s="683"/>
      <c r="AP262" s="683"/>
      <c r="AQ262" s="95" t="s">
        <v>98</v>
      </c>
      <c r="AR262" s="30" t="s">
        <v>19</v>
      </c>
      <c r="AS262" s="19"/>
    </row>
    <row r="263" spans="1:45" outlineLevel="1">
      <c r="A263" s="17"/>
      <c r="B263" s="684" t="s">
        <v>195</v>
      </c>
      <c r="C263" s="684"/>
      <c r="D263" s="684"/>
      <c r="E263" s="684"/>
      <c r="F263" s="30" t="s">
        <v>71</v>
      </c>
      <c r="G263" s="695"/>
      <c r="H263" s="695"/>
      <c r="I263" s="695"/>
      <c r="J263" s="695"/>
      <c r="K263" s="695"/>
      <c r="L263" s="695"/>
      <c r="M263" s="695"/>
      <c r="N263" s="695"/>
      <c r="O263" s="695"/>
      <c r="P263" s="695"/>
      <c r="Q263" s="695"/>
      <c r="R263" s="695"/>
      <c r="S263" s="695"/>
      <c r="T263" s="695"/>
      <c r="U263" s="695"/>
      <c r="V263" s="695"/>
      <c r="W263" s="695"/>
      <c r="X263" s="695"/>
      <c r="Y263" s="695"/>
      <c r="Z263" s="695"/>
      <c r="AA263" s="695"/>
      <c r="AB263" s="695"/>
      <c r="AC263" s="695"/>
      <c r="AD263" s="695"/>
      <c r="AE263" s="695"/>
      <c r="AF263" s="695"/>
      <c r="AG263" s="695"/>
      <c r="AH263" s="695"/>
      <c r="AI263" s="695"/>
      <c r="AJ263" s="45" t="s">
        <v>19</v>
      </c>
      <c r="AK263" s="45" t="s">
        <v>71</v>
      </c>
      <c r="AL263" s="683"/>
      <c r="AM263" s="683"/>
      <c r="AN263" s="683"/>
      <c r="AO263" s="683"/>
      <c r="AP263" s="683"/>
      <c r="AQ263" s="95" t="s">
        <v>98</v>
      </c>
      <c r="AR263" s="30" t="s">
        <v>19</v>
      </c>
      <c r="AS263" s="19"/>
    </row>
    <row r="264" spans="1:45" ht="2.4500000000000002" customHeight="1" outlineLevel="1">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c r="AC264" s="111"/>
      <c r="AD264" s="111"/>
      <c r="AE264" s="111"/>
      <c r="AF264" s="111"/>
      <c r="AG264" s="111"/>
      <c r="AH264" s="111"/>
      <c r="AI264" s="111"/>
      <c r="AJ264" s="111"/>
      <c r="AK264" s="111"/>
      <c r="AL264" s="111"/>
      <c r="AM264" s="111"/>
      <c r="AN264" s="111"/>
      <c r="AO264" s="111"/>
      <c r="AP264" s="111"/>
      <c r="AQ264" s="113"/>
      <c r="AR264" s="111"/>
      <c r="AS264" s="111"/>
    </row>
    <row r="265" spans="1:45" ht="2.4500000000000002" customHeight="1" outlineLevel="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37"/>
      <c r="AR265" s="17"/>
      <c r="AS265" s="17"/>
    </row>
    <row r="266" spans="1:45" outlineLevel="1">
      <c r="A266" s="684" t="s">
        <v>196</v>
      </c>
      <c r="B266" s="684"/>
      <c r="C266" s="684"/>
      <c r="D266" s="684"/>
      <c r="E266" s="684"/>
      <c r="F266" s="684"/>
      <c r="G266" s="684"/>
      <c r="H266" s="684"/>
      <c r="I266" s="684"/>
      <c r="J266" s="684"/>
      <c r="K266" s="684"/>
      <c r="L266" s="684"/>
      <c r="M266" s="691" t="s">
        <v>4</v>
      </c>
      <c r="N266" s="691"/>
      <c r="O266" s="691"/>
      <c r="P266" s="691"/>
      <c r="Q266" s="691"/>
      <c r="R266" s="691"/>
      <c r="S266" s="691"/>
      <c r="T266" s="691"/>
      <c r="U266" s="691"/>
      <c r="V266" s="691"/>
      <c r="W266" s="691"/>
      <c r="X266" s="691"/>
      <c r="Y266" s="691"/>
      <c r="Z266" s="691"/>
      <c r="AA266" s="691"/>
      <c r="AB266" s="691"/>
      <c r="AC266" s="691"/>
      <c r="AD266" s="691"/>
      <c r="AE266" s="691"/>
      <c r="AF266" s="691"/>
      <c r="AG266" s="691"/>
      <c r="AH266" s="691"/>
      <c r="AI266" s="691"/>
      <c r="AJ266" s="691"/>
      <c r="AK266" s="691"/>
      <c r="AL266" s="691"/>
      <c r="AM266" s="691"/>
      <c r="AN266" s="691"/>
      <c r="AO266" s="691"/>
      <c r="AP266" s="691"/>
      <c r="AQ266" s="691"/>
      <c r="AR266" s="691"/>
      <c r="AS266" s="691"/>
    </row>
    <row r="267" spans="1:45" ht="2.4500000000000002" customHeight="1" outlineLevel="1">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c r="AC267" s="111"/>
      <c r="AD267" s="111"/>
      <c r="AE267" s="111"/>
      <c r="AF267" s="111"/>
      <c r="AG267" s="111"/>
      <c r="AH267" s="111"/>
      <c r="AI267" s="111"/>
      <c r="AJ267" s="111"/>
      <c r="AK267" s="111"/>
      <c r="AL267" s="111"/>
      <c r="AM267" s="111"/>
      <c r="AN267" s="111"/>
      <c r="AO267" s="111"/>
      <c r="AP267" s="111"/>
      <c r="AQ267" s="113"/>
      <c r="AR267" s="111"/>
      <c r="AS267" s="111"/>
    </row>
    <row r="268" spans="1:45" ht="2.4500000000000002" customHeight="1" outlineLevel="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37"/>
      <c r="AR268" s="17"/>
      <c r="AS268" s="17"/>
    </row>
    <row r="269" spans="1:45" outlineLevel="1">
      <c r="A269" s="684" t="s">
        <v>197</v>
      </c>
      <c r="B269" s="684"/>
      <c r="C269" s="684"/>
      <c r="D269" s="684"/>
      <c r="E269" s="684"/>
      <c r="F269" s="684"/>
      <c r="G269" s="684"/>
      <c r="H269" s="684"/>
      <c r="I269" s="684"/>
      <c r="J269" s="684"/>
      <c r="K269" s="684"/>
      <c r="L269" s="684"/>
      <c r="M269" s="37"/>
      <c r="N269" s="37"/>
      <c r="O269" s="37"/>
      <c r="P269" s="37"/>
      <c r="Q269" s="37"/>
      <c r="R269" s="30"/>
      <c r="S269" s="30"/>
      <c r="T269" s="30"/>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row>
    <row r="270" spans="1:45" outlineLevel="1">
      <c r="A270" s="19"/>
      <c r="B270" s="19"/>
      <c r="C270" s="691"/>
      <c r="D270" s="691"/>
      <c r="E270" s="691"/>
      <c r="F270" s="691"/>
      <c r="G270" s="691"/>
      <c r="H270" s="691"/>
      <c r="I270" s="691"/>
      <c r="J270" s="691"/>
      <c r="K270" s="691"/>
      <c r="L270" s="691"/>
      <c r="M270" s="691"/>
      <c r="N270" s="691"/>
      <c r="O270" s="691"/>
      <c r="P270" s="691"/>
      <c r="Q270" s="691"/>
      <c r="R270" s="691"/>
      <c r="S270" s="691"/>
      <c r="T270" s="691"/>
      <c r="U270" s="691"/>
      <c r="V270" s="691"/>
      <c r="W270" s="691"/>
      <c r="X270" s="691"/>
      <c r="Y270" s="691"/>
      <c r="Z270" s="691"/>
      <c r="AA270" s="691"/>
      <c r="AB270" s="691"/>
      <c r="AC270" s="691"/>
      <c r="AD270" s="691"/>
      <c r="AE270" s="691"/>
      <c r="AF270" s="691"/>
      <c r="AG270" s="691"/>
      <c r="AH270" s="691"/>
      <c r="AI270" s="691"/>
      <c r="AJ270" s="691"/>
      <c r="AK270" s="691"/>
      <c r="AL270" s="691"/>
      <c r="AM270" s="691"/>
      <c r="AN270" s="691"/>
      <c r="AO270" s="691"/>
      <c r="AP270" s="691"/>
      <c r="AQ270" s="691"/>
      <c r="AR270" s="691"/>
      <c r="AS270" s="691"/>
    </row>
    <row r="271" spans="1:45" outlineLevel="1">
      <c r="A271" s="19"/>
      <c r="B271" s="19"/>
      <c r="C271" s="691"/>
      <c r="D271" s="691"/>
      <c r="E271" s="691"/>
      <c r="F271" s="691"/>
      <c r="G271" s="691"/>
      <c r="H271" s="691"/>
      <c r="I271" s="691"/>
      <c r="J271" s="691"/>
      <c r="K271" s="691"/>
      <c r="L271" s="691"/>
      <c r="M271" s="691"/>
      <c r="N271" s="691"/>
      <c r="O271" s="691"/>
      <c r="P271" s="691"/>
      <c r="Q271" s="691"/>
      <c r="R271" s="691"/>
      <c r="S271" s="691"/>
      <c r="T271" s="691"/>
      <c r="U271" s="691"/>
      <c r="V271" s="691"/>
      <c r="W271" s="691"/>
      <c r="X271" s="691"/>
      <c r="Y271" s="691"/>
      <c r="Z271" s="691"/>
      <c r="AA271" s="691"/>
      <c r="AB271" s="691"/>
      <c r="AC271" s="691"/>
      <c r="AD271" s="691"/>
      <c r="AE271" s="691"/>
      <c r="AF271" s="691"/>
      <c r="AG271" s="691"/>
      <c r="AH271" s="691"/>
      <c r="AI271" s="691"/>
      <c r="AJ271" s="691"/>
      <c r="AK271" s="691"/>
      <c r="AL271" s="691"/>
      <c r="AM271" s="691"/>
      <c r="AN271" s="691"/>
      <c r="AO271" s="691"/>
      <c r="AP271" s="691"/>
      <c r="AQ271" s="691"/>
      <c r="AR271" s="691"/>
      <c r="AS271" s="691"/>
    </row>
    <row r="272" spans="1:45" ht="2.4500000000000002" customHeight="1" outlineLevel="1">
      <c r="A272" s="93"/>
      <c r="B272" s="93"/>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row>
    <row r="273" spans="1:45">
      <c r="A273" s="19"/>
      <c r="B273" s="19"/>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row>
    <row r="274" spans="1:45">
      <c r="A274" s="41"/>
      <c r="B274" s="41"/>
      <c r="C274" s="41"/>
      <c r="D274" s="41"/>
      <c r="E274" s="41"/>
      <c r="F274" s="41"/>
      <c r="G274" s="41"/>
      <c r="H274" s="41"/>
      <c r="I274" s="41"/>
      <c r="J274" s="41"/>
      <c r="K274" s="41"/>
      <c r="L274" s="41"/>
      <c r="M274" s="37"/>
      <c r="N274" s="37"/>
      <c r="O274" s="37"/>
      <c r="P274" s="37"/>
      <c r="Q274" s="37"/>
      <c r="R274" s="30"/>
      <c r="S274" s="30"/>
      <c r="T274" s="30"/>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row>
    <row r="275" spans="1:45">
      <c r="A275" s="41"/>
      <c r="B275" s="41"/>
      <c r="C275" s="41"/>
      <c r="D275" s="41"/>
      <c r="E275" s="41"/>
      <c r="F275" s="41"/>
      <c r="G275" s="41"/>
      <c r="H275" s="41"/>
      <c r="I275" s="41"/>
      <c r="J275" s="41"/>
      <c r="K275" s="41"/>
      <c r="L275" s="41"/>
      <c r="M275" s="37"/>
      <c r="N275" s="37"/>
      <c r="O275" s="37"/>
      <c r="P275" s="37"/>
      <c r="Q275" s="37"/>
      <c r="R275" s="30"/>
      <c r="S275" s="30"/>
      <c r="T275" s="30"/>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row>
    <row r="276" spans="1:45">
      <c r="A276" s="41"/>
      <c r="B276" s="41"/>
      <c r="C276" s="41"/>
      <c r="D276" s="41"/>
      <c r="E276" s="41"/>
      <c r="F276" s="41"/>
      <c r="G276" s="41"/>
      <c r="H276" s="41"/>
      <c r="I276" s="41"/>
      <c r="J276" s="41"/>
      <c r="K276" s="41"/>
      <c r="L276" s="41"/>
      <c r="M276" s="37"/>
      <c r="N276" s="37"/>
      <c r="O276" s="37"/>
      <c r="P276" s="37"/>
      <c r="Q276" s="37"/>
      <c r="R276" s="30"/>
      <c r="S276" s="30"/>
      <c r="T276" s="30"/>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row>
    <row r="277" spans="1:45">
      <c r="A277" s="41"/>
      <c r="B277" s="41"/>
      <c r="C277" s="41"/>
      <c r="D277" s="41"/>
      <c r="E277" s="41"/>
      <c r="F277" s="41"/>
      <c r="G277" s="41"/>
      <c r="H277" s="41"/>
      <c r="I277" s="41"/>
      <c r="J277" s="41"/>
      <c r="K277" s="41"/>
      <c r="L277" s="41"/>
      <c r="M277" s="37"/>
      <c r="N277" s="37"/>
      <c r="O277" s="37"/>
      <c r="P277" s="37"/>
      <c r="Q277" s="37"/>
      <c r="R277" s="30"/>
      <c r="S277" s="30"/>
      <c r="T277" s="30"/>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row>
    <row r="278" spans="1:45">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row>
    <row r="279" spans="1:45">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row>
    <row r="280" spans="1:45">
      <c r="A280" s="41"/>
      <c r="B280" s="41"/>
      <c r="C280" s="41"/>
      <c r="D280" s="41"/>
      <c r="E280" s="41"/>
      <c r="F280" s="41"/>
      <c r="G280" s="41"/>
      <c r="H280" s="41"/>
      <c r="I280" s="41"/>
      <c r="J280" s="41"/>
      <c r="K280" s="41"/>
      <c r="L280" s="41"/>
      <c r="M280" s="37"/>
      <c r="N280" s="37"/>
      <c r="O280" s="37"/>
      <c r="P280" s="37"/>
      <c r="Q280" s="37"/>
      <c r="R280" s="30"/>
      <c r="S280" s="30"/>
      <c r="T280" s="30"/>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row>
    <row r="281" spans="1:45">
      <c r="A281" s="693" t="s">
        <v>176</v>
      </c>
      <c r="B281" s="693"/>
      <c r="C281" s="693"/>
      <c r="D281" s="693"/>
      <c r="E281" s="693"/>
      <c r="F281" s="693"/>
      <c r="G281" s="693"/>
      <c r="H281" s="693"/>
      <c r="I281" s="693"/>
      <c r="J281" s="693"/>
      <c r="K281" s="693"/>
      <c r="L281" s="693"/>
      <c r="M281" s="693"/>
      <c r="N281" s="693"/>
      <c r="O281" s="693"/>
      <c r="P281" s="693"/>
      <c r="Q281" s="693"/>
      <c r="R281" s="693"/>
      <c r="S281" s="693"/>
      <c r="T281" s="693"/>
      <c r="U281" s="693"/>
      <c r="V281" s="693"/>
      <c r="W281" s="693"/>
      <c r="X281" s="693"/>
      <c r="Y281" s="693"/>
      <c r="Z281" s="693"/>
      <c r="AA281" s="693"/>
      <c r="AB281" s="693"/>
      <c r="AC281" s="693"/>
      <c r="AD281" s="693"/>
      <c r="AE281" s="693"/>
      <c r="AF281" s="693"/>
      <c r="AG281" s="693"/>
      <c r="AH281" s="693"/>
      <c r="AI281" s="693"/>
      <c r="AJ281" s="693"/>
      <c r="AK281" s="693"/>
      <c r="AL281" s="693"/>
      <c r="AM281" s="693"/>
      <c r="AN281" s="693"/>
      <c r="AO281" s="693"/>
      <c r="AP281" s="693"/>
      <c r="AQ281" s="693"/>
      <c r="AR281" s="693"/>
      <c r="AS281" s="693"/>
    </row>
    <row r="282" spans="1:45">
      <c r="A282" s="17"/>
      <c r="B282" s="687" t="s">
        <v>177</v>
      </c>
      <c r="C282" s="687"/>
      <c r="D282" s="687"/>
      <c r="E282" s="687"/>
      <c r="F282" s="687"/>
      <c r="G282" s="687"/>
      <c r="H282" s="687"/>
      <c r="I282" s="687"/>
      <c r="J282" s="687"/>
      <c r="K282" s="687"/>
      <c r="L282" s="687"/>
      <c r="M282" s="687"/>
      <c r="N282" s="687"/>
      <c r="O282" s="687"/>
      <c r="P282" s="687"/>
      <c r="Q282" s="687"/>
      <c r="R282" s="687"/>
      <c r="S282" s="687"/>
      <c r="T282" s="687"/>
      <c r="U282" s="687"/>
      <c r="V282" s="687"/>
      <c r="W282" s="687"/>
      <c r="X282" s="687"/>
      <c r="Y282" s="687"/>
      <c r="Z282" s="687"/>
      <c r="AA282" s="687"/>
      <c r="AB282" s="687"/>
      <c r="AC282" s="687"/>
      <c r="AD282" s="687"/>
      <c r="AE282" s="687"/>
      <c r="AF282" s="687"/>
      <c r="AG282" s="687"/>
      <c r="AH282" s="687"/>
      <c r="AI282" s="687"/>
      <c r="AJ282" s="687"/>
      <c r="AK282" s="687"/>
      <c r="AL282" s="687"/>
      <c r="AM282" s="687"/>
      <c r="AN282" s="687"/>
      <c r="AO282" s="687"/>
      <c r="AP282" s="687"/>
      <c r="AQ282" s="687"/>
      <c r="AR282" s="687"/>
      <c r="AS282" s="17"/>
    </row>
    <row r="283" spans="1:45" ht="2.4500000000000002" customHeight="1">
      <c r="A283" s="111"/>
      <c r="B283" s="112"/>
      <c r="C283" s="112"/>
      <c r="D283" s="112"/>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c r="AA283" s="112"/>
      <c r="AB283" s="112"/>
      <c r="AC283" s="112"/>
      <c r="AD283" s="112"/>
      <c r="AE283" s="112"/>
      <c r="AF283" s="112"/>
      <c r="AG283" s="112"/>
      <c r="AH283" s="112"/>
      <c r="AI283" s="112"/>
      <c r="AJ283" s="112"/>
      <c r="AK283" s="112"/>
      <c r="AL283" s="112"/>
      <c r="AM283" s="112"/>
      <c r="AN283" s="112"/>
      <c r="AO283" s="112"/>
      <c r="AP283" s="112"/>
      <c r="AQ283" s="112"/>
      <c r="AR283" s="112"/>
      <c r="AS283" s="111"/>
    </row>
    <row r="284" spans="1:45" ht="2.4500000000000002"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37"/>
      <c r="AR284" s="17"/>
      <c r="AS284" s="17"/>
    </row>
    <row r="285" spans="1:45">
      <c r="A285" s="687" t="s">
        <v>159</v>
      </c>
      <c r="B285" s="687"/>
      <c r="C285" s="687"/>
      <c r="D285" s="687"/>
      <c r="E285" s="687"/>
      <c r="F285" s="687"/>
      <c r="G285" s="687"/>
      <c r="H285" s="687"/>
      <c r="I285" s="687"/>
      <c r="J285" s="692"/>
      <c r="K285" s="692"/>
      <c r="L285" s="692"/>
      <c r="M285" s="692"/>
      <c r="N285" s="692"/>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37"/>
      <c r="AR285" s="17"/>
      <c r="AS285" s="17"/>
    </row>
    <row r="286" spans="1:45" ht="2.4500000000000002" customHeight="1">
      <c r="A286" s="112"/>
      <c r="B286" s="112"/>
      <c r="C286" s="112"/>
      <c r="D286" s="112"/>
      <c r="E286" s="112"/>
      <c r="F286" s="112"/>
      <c r="G286" s="112"/>
      <c r="H286" s="112"/>
      <c r="I286" s="112"/>
      <c r="J286" s="113"/>
      <c r="K286" s="113"/>
      <c r="L286" s="113"/>
      <c r="M286" s="113"/>
      <c r="N286" s="113"/>
      <c r="O286" s="111"/>
      <c r="P286" s="111"/>
      <c r="Q286" s="111"/>
      <c r="R286" s="111"/>
      <c r="S286" s="111"/>
      <c r="T286" s="111"/>
      <c r="U286" s="111"/>
      <c r="V286" s="111"/>
      <c r="W286" s="111"/>
      <c r="X286" s="111"/>
      <c r="Y286" s="111"/>
      <c r="Z286" s="111"/>
      <c r="AA286" s="111"/>
      <c r="AB286" s="111"/>
      <c r="AC286" s="111"/>
      <c r="AD286" s="111"/>
      <c r="AE286" s="111"/>
      <c r="AF286" s="111"/>
      <c r="AG286" s="111"/>
      <c r="AH286" s="111"/>
      <c r="AI286" s="111"/>
      <c r="AJ286" s="111"/>
      <c r="AK286" s="111"/>
      <c r="AL286" s="111"/>
      <c r="AM286" s="111"/>
      <c r="AN286" s="111"/>
      <c r="AO286" s="111"/>
      <c r="AP286" s="111"/>
      <c r="AQ286" s="113"/>
      <c r="AR286" s="111"/>
      <c r="AS286" s="111"/>
    </row>
    <row r="287" spans="1:45" ht="2.4500000000000002"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37"/>
      <c r="AR287" s="17"/>
      <c r="AS287" s="17"/>
    </row>
    <row r="288" spans="1:45">
      <c r="A288" s="687" t="s">
        <v>178</v>
      </c>
      <c r="B288" s="687"/>
      <c r="C288" s="687"/>
      <c r="D288" s="687"/>
      <c r="E288" s="687"/>
      <c r="F288" s="687"/>
      <c r="G288" s="687"/>
      <c r="H288" s="687"/>
      <c r="I288" s="687"/>
      <c r="J288" s="692" t="s">
        <v>359</v>
      </c>
      <c r="K288" s="692"/>
      <c r="L288" s="689"/>
      <c r="M288" s="689"/>
      <c r="N288" s="693" t="s">
        <v>135</v>
      </c>
      <c r="O288" s="693"/>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37"/>
      <c r="AR288" s="17"/>
      <c r="AS288" s="17"/>
    </row>
    <row r="289" spans="1:54" ht="2.4500000000000002" customHeight="1">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c r="AC289" s="111"/>
      <c r="AD289" s="111"/>
      <c r="AE289" s="111"/>
      <c r="AF289" s="111"/>
      <c r="AG289" s="111"/>
      <c r="AH289" s="111"/>
      <c r="AI289" s="111"/>
      <c r="AJ289" s="111"/>
      <c r="AK289" s="111"/>
      <c r="AL289" s="111"/>
      <c r="AM289" s="111"/>
      <c r="AN289" s="111"/>
      <c r="AO289" s="111"/>
      <c r="AP289" s="111"/>
      <c r="AQ289" s="113"/>
      <c r="AR289" s="111"/>
      <c r="AS289" s="111"/>
    </row>
    <row r="290" spans="1:54" ht="2.4500000000000002"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37"/>
      <c r="AR290" s="17"/>
      <c r="AS290" s="17"/>
    </row>
    <row r="291" spans="1:54">
      <c r="A291" s="684" t="s">
        <v>179</v>
      </c>
      <c r="B291" s="684"/>
      <c r="C291" s="684"/>
      <c r="D291" s="684"/>
      <c r="E291" s="684"/>
      <c r="F291" s="684"/>
      <c r="G291" s="684"/>
      <c r="H291" s="684"/>
      <c r="I291" s="684"/>
      <c r="J291" s="684"/>
      <c r="K291" s="684"/>
      <c r="L291" s="684"/>
      <c r="M291" s="684"/>
      <c r="N291" s="684"/>
      <c r="O291" s="696"/>
      <c r="P291" s="696"/>
      <c r="Q291" s="696"/>
      <c r="R291" s="696"/>
      <c r="S291" s="696"/>
      <c r="T291" s="680" t="s">
        <v>175</v>
      </c>
      <c r="U291" s="680"/>
      <c r="V291" s="680"/>
      <c r="W291" s="17"/>
      <c r="X291" s="17"/>
      <c r="Y291" s="17"/>
      <c r="Z291" s="17"/>
      <c r="AA291" s="17"/>
      <c r="AB291" s="17"/>
      <c r="AC291" s="17"/>
      <c r="AD291" s="17"/>
      <c r="AE291" s="17"/>
      <c r="AF291" s="17"/>
      <c r="AG291" s="17"/>
      <c r="AH291" s="17"/>
      <c r="AI291" s="17"/>
      <c r="AJ291" s="17"/>
      <c r="AK291" s="17"/>
      <c r="AL291" s="17"/>
      <c r="AM291" s="17"/>
      <c r="AN291" s="17"/>
      <c r="AO291" s="17"/>
      <c r="AP291" s="17"/>
      <c r="AQ291" s="37"/>
      <c r="AR291" s="17"/>
      <c r="AS291" s="17"/>
    </row>
    <row r="292" spans="1:54" ht="2.4500000000000002" customHeight="1">
      <c r="A292" s="133"/>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c r="AC292" s="111"/>
      <c r="AD292" s="111"/>
      <c r="AE292" s="111"/>
      <c r="AF292" s="111"/>
      <c r="AG292" s="111"/>
      <c r="AH292" s="111"/>
      <c r="AI292" s="111"/>
      <c r="AJ292" s="111"/>
      <c r="AK292" s="111"/>
      <c r="AL292" s="111"/>
      <c r="AM292" s="111"/>
      <c r="AN292" s="111"/>
      <c r="AO292" s="111"/>
      <c r="AP292" s="111"/>
      <c r="AQ292" s="113"/>
      <c r="AR292" s="111"/>
      <c r="AS292" s="111"/>
    </row>
    <row r="293" spans="1:54" ht="2.4500000000000002" customHeight="1">
      <c r="A293" s="40"/>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37"/>
      <c r="AR293" s="17"/>
      <c r="AS293" s="17"/>
    </row>
    <row r="294" spans="1:54">
      <c r="A294" s="684" t="s">
        <v>180</v>
      </c>
      <c r="B294" s="684"/>
      <c r="C294" s="684"/>
      <c r="D294" s="684"/>
      <c r="E294" s="684"/>
      <c r="F294" s="684"/>
      <c r="G294" s="684"/>
      <c r="H294" s="684"/>
      <c r="I294" s="684"/>
      <c r="J294" s="684"/>
      <c r="K294" s="684"/>
      <c r="L294" s="684"/>
      <c r="M294" s="684"/>
      <c r="N294" s="684"/>
      <c r="O294" s="696"/>
      <c r="P294" s="696"/>
      <c r="Q294" s="696"/>
      <c r="R294" s="696"/>
      <c r="S294" s="696"/>
      <c r="T294" s="680" t="s">
        <v>175</v>
      </c>
      <c r="U294" s="680"/>
      <c r="V294" s="680"/>
      <c r="W294" s="17"/>
      <c r="X294" s="17"/>
      <c r="Y294" s="17"/>
      <c r="Z294" s="17"/>
      <c r="AA294" s="17"/>
      <c r="AB294" s="17"/>
      <c r="AC294" s="17"/>
      <c r="AD294" s="17"/>
      <c r="AE294" s="17"/>
      <c r="AF294" s="17"/>
      <c r="AG294" s="17"/>
      <c r="AH294" s="17"/>
      <c r="AI294" s="17"/>
      <c r="AJ294" s="17"/>
      <c r="AK294" s="17"/>
      <c r="AL294" s="17"/>
      <c r="AM294" s="17"/>
      <c r="AN294" s="17"/>
      <c r="AO294" s="17"/>
      <c r="AP294" s="17"/>
      <c r="AQ294" s="37"/>
      <c r="AR294" s="17"/>
      <c r="AS294" s="17"/>
    </row>
    <row r="295" spans="1:54" ht="2.4500000000000002" customHeight="1">
      <c r="A295" s="133"/>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c r="AC295" s="111"/>
      <c r="AD295" s="111"/>
      <c r="AE295" s="111"/>
      <c r="AF295" s="111"/>
      <c r="AG295" s="111"/>
      <c r="AH295" s="111"/>
      <c r="AI295" s="111"/>
      <c r="AJ295" s="111"/>
      <c r="AK295" s="111"/>
      <c r="AL295" s="111"/>
      <c r="AM295" s="111"/>
      <c r="AN295" s="111"/>
      <c r="AO295" s="111"/>
      <c r="AP295" s="111"/>
      <c r="AQ295" s="113"/>
      <c r="AR295" s="111"/>
      <c r="AS295" s="111"/>
    </row>
    <row r="296" spans="1:54" ht="2.4500000000000002" customHeight="1">
      <c r="A296" s="40"/>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37"/>
      <c r="AR296" s="17"/>
      <c r="AS296" s="17"/>
    </row>
    <row r="297" spans="1:54">
      <c r="A297" s="684" t="s">
        <v>181</v>
      </c>
      <c r="B297" s="684"/>
      <c r="C297" s="684"/>
      <c r="D297" s="684"/>
      <c r="E297" s="684"/>
      <c r="F297" s="684"/>
      <c r="G297" s="684"/>
      <c r="H297" s="684"/>
      <c r="I297" s="684"/>
      <c r="J297" s="684"/>
      <c r="K297" s="684"/>
      <c r="L297" s="684"/>
      <c r="M297" s="684"/>
      <c r="N297" s="684"/>
      <c r="O297" s="696"/>
      <c r="P297" s="696"/>
      <c r="Q297" s="696"/>
      <c r="R297" s="696"/>
      <c r="S297" s="696"/>
      <c r="T297" s="680" t="s">
        <v>175</v>
      </c>
      <c r="U297" s="680"/>
      <c r="V297" s="680"/>
      <c r="W297" s="17"/>
      <c r="X297" s="17"/>
      <c r="Y297" s="17"/>
      <c r="Z297" s="17"/>
      <c r="AA297" s="17"/>
      <c r="AB297" s="17"/>
      <c r="AC297" s="17"/>
      <c r="AD297" s="17"/>
      <c r="AE297" s="17"/>
      <c r="AF297" s="17"/>
      <c r="AG297" s="17"/>
      <c r="AH297" s="17"/>
      <c r="AI297" s="17"/>
      <c r="AJ297" s="17"/>
      <c r="AK297" s="17"/>
      <c r="AL297" s="17"/>
      <c r="AM297" s="17"/>
      <c r="AN297" s="17"/>
      <c r="AO297" s="17"/>
      <c r="AP297" s="17"/>
      <c r="AQ297" s="37"/>
      <c r="AR297" s="17"/>
      <c r="AS297" s="17"/>
    </row>
    <row r="298" spans="1:54" ht="2.4500000000000002" customHeight="1">
      <c r="A298" s="133"/>
      <c r="B298" s="111"/>
      <c r="C298" s="134"/>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c r="AJ298" s="111"/>
      <c r="AK298" s="111"/>
      <c r="AL298" s="111"/>
      <c r="AM298" s="111"/>
      <c r="AN298" s="111"/>
      <c r="AO298" s="111"/>
      <c r="AP298" s="111"/>
      <c r="AQ298" s="113"/>
      <c r="AR298" s="111"/>
      <c r="AS298" s="111"/>
    </row>
    <row r="299" spans="1:54" ht="2.4500000000000002" customHeight="1">
      <c r="A299" s="40"/>
      <c r="B299" s="17"/>
      <c r="C299" s="18"/>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37"/>
      <c r="AR299" s="17"/>
      <c r="AS299" s="17"/>
    </row>
    <row r="300" spans="1:54">
      <c r="A300" s="684" t="s">
        <v>182</v>
      </c>
      <c r="B300" s="684"/>
      <c r="C300" s="684"/>
      <c r="D300" s="684"/>
      <c r="E300" s="684"/>
      <c r="F300" s="684"/>
      <c r="G300" s="684"/>
      <c r="H300" s="684"/>
      <c r="I300" s="684"/>
      <c r="J300" s="684"/>
      <c r="K300" s="684"/>
      <c r="L300" s="684"/>
      <c r="M300" s="684"/>
      <c r="N300" s="684"/>
      <c r="O300" s="39"/>
      <c r="P300" s="39"/>
      <c r="Q300" s="39"/>
      <c r="R300" s="39"/>
      <c r="S300" s="39"/>
      <c r="T300" s="39"/>
      <c r="U300" s="39"/>
      <c r="V300" s="39"/>
      <c r="W300" s="17"/>
      <c r="X300" s="17"/>
      <c r="Y300" s="17"/>
      <c r="Z300" s="17"/>
      <c r="AA300" s="17"/>
      <c r="AB300" s="17"/>
      <c r="AC300" s="17"/>
      <c r="AD300" s="17"/>
      <c r="AE300" s="17"/>
      <c r="AF300" s="17"/>
      <c r="AG300" s="17"/>
      <c r="AH300" s="17"/>
      <c r="AI300" s="17"/>
      <c r="AJ300" s="17"/>
      <c r="AK300" s="17"/>
      <c r="AL300" s="17"/>
      <c r="AM300" s="17"/>
      <c r="AN300" s="17"/>
      <c r="AO300" s="17"/>
      <c r="AP300" s="17"/>
      <c r="AQ300" s="37"/>
      <c r="AR300" s="17"/>
      <c r="AS300" s="17"/>
    </row>
    <row r="301" spans="1:54">
      <c r="A301" s="40"/>
      <c r="B301" s="17" t="s">
        <v>183</v>
      </c>
      <c r="C301" s="17"/>
      <c r="D301" s="17"/>
      <c r="E301" s="17"/>
      <c r="F301" s="17"/>
      <c r="G301" s="17"/>
      <c r="H301" s="17"/>
      <c r="I301" s="17"/>
      <c r="J301" s="17"/>
      <c r="K301" s="17"/>
      <c r="L301" s="17"/>
      <c r="M301" s="17"/>
      <c r="N301" s="17"/>
      <c r="O301" s="696"/>
      <c r="P301" s="696"/>
      <c r="Q301" s="696"/>
      <c r="R301" s="696"/>
      <c r="S301" s="696"/>
      <c r="T301" s="680" t="s">
        <v>175</v>
      </c>
      <c r="U301" s="680"/>
      <c r="V301" s="680"/>
      <c r="W301" s="17"/>
      <c r="X301" s="17"/>
      <c r="Y301" s="17"/>
      <c r="Z301" s="17"/>
      <c r="AA301" s="17"/>
      <c r="AB301" s="17"/>
      <c r="AC301" s="17"/>
      <c r="AD301" s="17"/>
      <c r="AE301" s="17"/>
      <c r="AF301" s="17"/>
      <c r="AG301" s="17"/>
      <c r="AH301" s="17"/>
      <c r="AI301" s="17"/>
      <c r="AJ301" s="17"/>
      <c r="AK301" s="17"/>
      <c r="AL301" s="17"/>
      <c r="AM301" s="17"/>
      <c r="AN301" s="17"/>
      <c r="AO301" s="17"/>
      <c r="AP301" s="17"/>
      <c r="AQ301" s="37"/>
      <c r="AR301" s="17"/>
      <c r="AS301" s="17"/>
    </row>
    <row r="302" spans="1:54">
      <c r="A302" s="19"/>
      <c r="B302" s="19" t="s">
        <v>184</v>
      </c>
      <c r="C302" s="20"/>
      <c r="D302" s="41"/>
      <c r="E302" s="41"/>
      <c r="F302" s="41"/>
      <c r="G302" s="41"/>
      <c r="H302" s="20"/>
      <c r="I302" s="41"/>
      <c r="J302" s="41"/>
      <c r="K302" s="41"/>
      <c r="L302" s="41"/>
      <c r="M302" s="20"/>
      <c r="N302" s="41"/>
      <c r="O302" s="41"/>
      <c r="P302" s="41"/>
      <c r="Q302" s="41"/>
      <c r="R302" s="20"/>
      <c r="S302" s="41"/>
      <c r="T302" s="41"/>
      <c r="U302" s="458" t="s">
        <v>224</v>
      </c>
      <c r="V302" s="17" t="s">
        <v>139</v>
      </c>
      <c r="W302" s="17"/>
      <c r="X302" s="458" t="s">
        <v>224</v>
      </c>
      <c r="Y302" s="17" t="s">
        <v>185</v>
      </c>
      <c r="Z302" s="17"/>
      <c r="AA302" s="17"/>
      <c r="AB302" s="17"/>
      <c r="AC302" s="710" t="str">
        <f>IF(BB302+BB303&gt;1,"※いずれか1つを選択","")</f>
        <v/>
      </c>
      <c r="AD302" s="710"/>
      <c r="AE302" s="710"/>
      <c r="AF302" s="710"/>
      <c r="AG302" s="710"/>
      <c r="AH302" s="710"/>
      <c r="AI302" s="710"/>
      <c r="AJ302" s="710"/>
      <c r="AK302" s="710"/>
      <c r="AL302" s="710"/>
      <c r="AM302" s="710"/>
      <c r="AN302" s="710"/>
      <c r="AO302" s="710"/>
      <c r="AP302" s="710"/>
      <c r="AQ302" s="710"/>
      <c r="AR302" s="710"/>
      <c r="AS302" s="710"/>
      <c r="BB302">
        <f>IF(U302="☑",1,0)</f>
        <v>0</v>
      </c>
    </row>
    <row r="303" spans="1:54" ht="2.4500000000000002" customHeight="1">
      <c r="A303" s="133"/>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c r="AC303" s="111"/>
      <c r="AD303" s="111"/>
      <c r="AE303" s="111"/>
      <c r="AF303" s="111"/>
      <c r="AG303" s="111"/>
      <c r="AH303" s="111"/>
      <c r="AI303" s="111"/>
      <c r="AJ303" s="111"/>
      <c r="AK303" s="111"/>
      <c r="AL303" s="111"/>
      <c r="AM303" s="111"/>
      <c r="AN303" s="111"/>
      <c r="AO303" s="111"/>
      <c r="AP303" s="111"/>
      <c r="AQ303" s="113"/>
      <c r="AR303" s="111"/>
      <c r="AS303" s="111"/>
      <c r="BB303">
        <f>IF(X302="☑",1,0)</f>
        <v>0</v>
      </c>
    </row>
    <row r="304" spans="1:54" ht="2.4500000000000002" customHeight="1">
      <c r="A304" s="40"/>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37"/>
      <c r="AR304" s="17"/>
      <c r="AS304" s="17"/>
    </row>
    <row r="305" spans="1:45">
      <c r="A305" s="19" t="s">
        <v>186</v>
      </c>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37"/>
      <c r="AR305" s="17"/>
      <c r="AS305" s="17"/>
    </row>
    <row r="306" spans="1:45">
      <c r="A306" s="40"/>
      <c r="B306" s="17"/>
      <c r="C306" s="17"/>
      <c r="D306" s="17"/>
      <c r="E306" s="17"/>
      <c r="F306" s="30" t="s">
        <v>71</v>
      </c>
      <c r="G306" s="693" t="s">
        <v>187</v>
      </c>
      <c r="H306" s="693"/>
      <c r="I306" s="693"/>
      <c r="J306" s="693"/>
      <c r="K306" s="693"/>
      <c r="L306" s="30" t="s">
        <v>19</v>
      </c>
      <c r="M306" s="30" t="s">
        <v>71</v>
      </c>
      <c r="N306" s="687" t="s">
        <v>188</v>
      </c>
      <c r="O306" s="687"/>
      <c r="P306" s="687"/>
      <c r="Q306" s="687"/>
      <c r="R306" s="687"/>
      <c r="S306" s="687"/>
      <c r="T306" s="687"/>
      <c r="U306" s="687"/>
      <c r="V306" s="687"/>
      <c r="W306" s="687"/>
      <c r="X306" s="687"/>
      <c r="Y306" s="687"/>
      <c r="Z306" s="687"/>
      <c r="AA306" s="687"/>
      <c r="AB306" s="687"/>
      <c r="AC306" s="687"/>
      <c r="AD306" s="687"/>
      <c r="AE306" s="687"/>
      <c r="AF306" s="687"/>
      <c r="AG306" s="687"/>
      <c r="AH306" s="687"/>
      <c r="AI306" s="687"/>
      <c r="AJ306" s="30" t="s">
        <v>19</v>
      </c>
      <c r="AK306" s="30" t="s">
        <v>71</v>
      </c>
      <c r="AL306" s="693" t="s">
        <v>189</v>
      </c>
      <c r="AM306" s="693"/>
      <c r="AN306" s="693"/>
      <c r="AO306" s="693"/>
      <c r="AP306" s="693"/>
      <c r="AQ306" s="693"/>
      <c r="AR306" s="30" t="s">
        <v>19</v>
      </c>
      <c r="AS306" s="17"/>
    </row>
    <row r="307" spans="1:45">
      <c r="A307" s="17"/>
      <c r="B307" s="684" t="s">
        <v>190</v>
      </c>
      <c r="C307" s="684"/>
      <c r="D307" s="684"/>
      <c r="E307" s="684"/>
      <c r="F307" s="30" t="s">
        <v>71</v>
      </c>
      <c r="G307" s="695"/>
      <c r="H307" s="695"/>
      <c r="I307" s="695"/>
      <c r="J307" s="695"/>
      <c r="K307" s="695"/>
      <c r="L307" s="695"/>
      <c r="M307" s="695"/>
      <c r="N307" s="695"/>
      <c r="O307" s="695"/>
      <c r="P307" s="695"/>
      <c r="Q307" s="695"/>
      <c r="R307" s="695"/>
      <c r="S307" s="695"/>
      <c r="T307" s="695"/>
      <c r="U307" s="695"/>
      <c r="V307" s="695"/>
      <c r="W307" s="695"/>
      <c r="X307" s="695"/>
      <c r="Y307" s="695"/>
      <c r="Z307" s="695"/>
      <c r="AA307" s="695"/>
      <c r="AB307" s="695"/>
      <c r="AC307" s="695"/>
      <c r="AD307" s="695"/>
      <c r="AE307" s="695"/>
      <c r="AF307" s="695"/>
      <c r="AG307" s="695"/>
      <c r="AH307" s="695"/>
      <c r="AI307" s="695"/>
      <c r="AJ307" s="45" t="s">
        <v>19</v>
      </c>
      <c r="AK307" s="45" t="s">
        <v>71</v>
      </c>
      <c r="AL307" s="683"/>
      <c r="AM307" s="683"/>
      <c r="AN307" s="683"/>
      <c r="AO307" s="683"/>
      <c r="AP307" s="683"/>
      <c r="AQ307" s="95" t="s">
        <v>98</v>
      </c>
      <c r="AR307" s="30" t="s">
        <v>19</v>
      </c>
      <c r="AS307" s="19"/>
    </row>
    <row r="308" spans="1:45">
      <c r="A308" s="17"/>
      <c r="B308" s="684" t="s">
        <v>191</v>
      </c>
      <c r="C308" s="684"/>
      <c r="D308" s="684"/>
      <c r="E308" s="684"/>
      <c r="F308" s="30" t="s">
        <v>71</v>
      </c>
      <c r="G308" s="695"/>
      <c r="H308" s="695"/>
      <c r="I308" s="695"/>
      <c r="J308" s="695"/>
      <c r="K308" s="695"/>
      <c r="L308" s="695"/>
      <c r="M308" s="695"/>
      <c r="N308" s="695"/>
      <c r="O308" s="695"/>
      <c r="P308" s="695"/>
      <c r="Q308" s="695"/>
      <c r="R308" s="695"/>
      <c r="S308" s="695"/>
      <c r="T308" s="695"/>
      <c r="U308" s="695"/>
      <c r="V308" s="695"/>
      <c r="W308" s="695"/>
      <c r="X308" s="695"/>
      <c r="Y308" s="695"/>
      <c r="Z308" s="695"/>
      <c r="AA308" s="695"/>
      <c r="AB308" s="695"/>
      <c r="AC308" s="695"/>
      <c r="AD308" s="695"/>
      <c r="AE308" s="695"/>
      <c r="AF308" s="695"/>
      <c r="AG308" s="695"/>
      <c r="AH308" s="695"/>
      <c r="AI308" s="695"/>
      <c r="AJ308" s="45" t="s">
        <v>19</v>
      </c>
      <c r="AK308" s="45" t="s">
        <v>71</v>
      </c>
      <c r="AL308" s="683"/>
      <c r="AM308" s="683"/>
      <c r="AN308" s="683"/>
      <c r="AO308" s="683"/>
      <c r="AP308" s="683"/>
      <c r="AQ308" s="95" t="s">
        <v>98</v>
      </c>
      <c r="AR308" s="30" t="s">
        <v>19</v>
      </c>
      <c r="AS308" s="19"/>
    </row>
    <row r="309" spans="1:45">
      <c r="A309" s="17"/>
      <c r="B309" s="684" t="s">
        <v>192</v>
      </c>
      <c r="C309" s="684"/>
      <c r="D309" s="684"/>
      <c r="E309" s="684"/>
      <c r="F309" s="30" t="s">
        <v>71</v>
      </c>
      <c r="G309" s="695"/>
      <c r="H309" s="695"/>
      <c r="I309" s="695"/>
      <c r="J309" s="695"/>
      <c r="K309" s="695"/>
      <c r="L309" s="695"/>
      <c r="M309" s="695"/>
      <c r="N309" s="695"/>
      <c r="O309" s="695"/>
      <c r="P309" s="695"/>
      <c r="Q309" s="695"/>
      <c r="R309" s="695"/>
      <c r="S309" s="695"/>
      <c r="T309" s="695"/>
      <c r="U309" s="695"/>
      <c r="V309" s="695"/>
      <c r="W309" s="695"/>
      <c r="X309" s="695"/>
      <c r="Y309" s="695"/>
      <c r="Z309" s="695"/>
      <c r="AA309" s="695"/>
      <c r="AB309" s="695"/>
      <c r="AC309" s="695"/>
      <c r="AD309" s="695"/>
      <c r="AE309" s="695"/>
      <c r="AF309" s="695"/>
      <c r="AG309" s="695"/>
      <c r="AH309" s="695"/>
      <c r="AI309" s="695"/>
      <c r="AJ309" s="45" t="s">
        <v>19</v>
      </c>
      <c r="AK309" s="45" t="s">
        <v>71</v>
      </c>
      <c r="AL309" s="683"/>
      <c r="AM309" s="683"/>
      <c r="AN309" s="683"/>
      <c r="AO309" s="683"/>
      <c r="AP309" s="683"/>
      <c r="AQ309" s="95" t="s">
        <v>98</v>
      </c>
      <c r="AR309" s="30" t="s">
        <v>19</v>
      </c>
      <c r="AS309" s="19"/>
    </row>
    <row r="310" spans="1:45">
      <c r="A310" s="17"/>
      <c r="B310" s="684" t="s">
        <v>193</v>
      </c>
      <c r="C310" s="684"/>
      <c r="D310" s="684"/>
      <c r="E310" s="684"/>
      <c r="F310" s="30" t="s">
        <v>71</v>
      </c>
      <c r="G310" s="695"/>
      <c r="H310" s="695"/>
      <c r="I310" s="695"/>
      <c r="J310" s="695"/>
      <c r="K310" s="695"/>
      <c r="L310" s="695"/>
      <c r="M310" s="695"/>
      <c r="N310" s="695"/>
      <c r="O310" s="695"/>
      <c r="P310" s="695"/>
      <c r="Q310" s="695"/>
      <c r="R310" s="695"/>
      <c r="S310" s="695"/>
      <c r="T310" s="695"/>
      <c r="U310" s="695"/>
      <c r="V310" s="695"/>
      <c r="W310" s="695"/>
      <c r="X310" s="695"/>
      <c r="Y310" s="695"/>
      <c r="Z310" s="695"/>
      <c r="AA310" s="695"/>
      <c r="AB310" s="695"/>
      <c r="AC310" s="695"/>
      <c r="AD310" s="695"/>
      <c r="AE310" s="695"/>
      <c r="AF310" s="695"/>
      <c r="AG310" s="695"/>
      <c r="AH310" s="695"/>
      <c r="AI310" s="695"/>
      <c r="AJ310" s="45" t="s">
        <v>19</v>
      </c>
      <c r="AK310" s="45" t="s">
        <v>71</v>
      </c>
      <c r="AL310" s="683"/>
      <c r="AM310" s="683"/>
      <c r="AN310" s="683"/>
      <c r="AO310" s="683"/>
      <c r="AP310" s="683"/>
      <c r="AQ310" s="95" t="s">
        <v>98</v>
      </c>
      <c r="AR310" s="30" t="s">
        <v>19</v>
      </c>
      <c r="AS310" s="19"/>
    </row>
    <row r="311" spans="1:45">
      <c r="A311" s="17"/>
      <c r="B311" s="684" t="s">
        <v>194</v>
      </c>
      <c r="C311" s="684"/>
      <c r="D311" s="684"/>
      <c r="E311" s="684"/>
      <c r="F311" s="30" t="s">
        <v>71</v>
      </c>
      <c r="G311" s="695"/>
      <c r="H311" s="695"/>
      <c r="I311" s="695"/>
      <c r="J311" s="695"/>
      <c r="K311" s="695"/>
      <c r="L311" s="695"/>
      <c r="M311" s="695"/>
      <c r="N311" s="695"/>
      <c r="O311" s="695"/>
      <c r="P311" s="695"/>
      <c r="Q311" s="695"/>
      <c r="R311" s="695"/>
      <c r="S311" s="695"/>
      <c r="T311" s="695"/>
      <c r="U311" s="695"/>
      <c r="V311" s="695"/>
      <c r="W311" s="695"/>
      <c r="X311" s="695"/>
      <c r="Y311" s="695"/>
      <c r="Z311" s="695"/>
      <c r="AA311" s="695"/>
      <c r="AB311" s="695"/>
      <c r="AC311" s="695"/>
      <c r="AD311" s="695"/>
      <c r="AE311" s="695"/>
      <c r="AF311" s="695"/>
      <c r="AG311" s="695"/>
      <c r="AH311" s="695"/>
      <c r="AI311" s="695"/>
      <c r="AJ311" s="45" t="s">
        <v>19</v>
      </c>
      <c r="AK311" s="45" t="s">
        <v>71</v>
      </c>
      <c r="AL311" s="683"/>
      <c r="AM311" s="683"/>
      <c r="AN311" s="683"/>
      <c r="AO311" s="683"/>
      <c r="AP311" s="683"/>
      <c r="AQ311" s="95" t="s">
        <v>98</v>
      </c>
      <c r="AR311" s="30" t="s">
        <v>19</v>
      </c>
      <c r="AS311" s="19"/>
    </row>
    <row r="312" spans="1:45">
      <c r="A312" s="17"/>
      <c r="B312" s="684" t="s">
        <v>195</v>
      </c>
      <c r="C312" s="684"/>
      <c r="D312" s="684"/>
      <c r="E312" s="684"/>
      <c r="F312" s="30" t="s">
        <v>71</v>
      </c>
      <c r="G312" s="695"/>
      <c r="H312" s="695"/>
      <c r="I312" s="695"/>
      <c r="J312" s="695"/>
      <c r="K312" s="695"/>
      <c r="L312" s="695"/>
      <c r="M312" s="695"/>
      <c r="N312" s="695"/>
      <c r="O312" s="695"/>
      <c r="P312" s="695"/>
      <c r="Q312" s="695"/>
      <c r="R312" s="695"/>
      <c r="S312" s="695"/>
      <c r="T312" s="695"/>
      <c r="U312" s="695"/>
      <c r="V312" s="695"/>
      <c r="W312" s="695"/>
      <c r="X312" s="695"/>
      <c r="Y312" s="695"/>
      <c r="Z312" s="695"/>
      <c r="AA312" s="695"/>
      <c r="AB312" s="695"/>
      <c r="AC312" s="695"/>
      <c r="AD312" s="695"/>
      <c r="AE312" s="695"/>
      <c r="AF312" s="695"/>
      <c r="AG312" s="695"/>
      <c r="AH312" s="695"/>
      <c r="AI312" s="695"/>
      <c r="AJ312" s="45" t="s">
        <v>19</v>
      </c>
      <c r="AK312" s="45" t="s">
        <v>71</v>
      </c>
      <c r="AL312" s="683"/>
      <c r="AM312" s="683"/>
      <c r="AN312" s="683"/>
      <c r="AO312" s="683"/>
      <c r="AP312" s="683"/>
      <c r="AQ312" s="95" t="s">
        <v>98</v>
      </c>
      <c r="AR312" s="30" t="s">
        <v>19</v>
      </c>
      <c r="AS312" s="19"/>
    </row>
    <row r="313" spans="1:45" ht="2.4500000000000002" customHeight="1">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c r="AC313" s="111"/>
      <c r="AD313" s="111"/>
      <c r="AE313" s="111"/>
      <c r="AF313" s="111"/>
      <c r="AG313" s="111"/>
      <c r="AH313" s="111"/>
      <c r="AI313" s="111"/>
      <c r="AJ313" s="111"/>
      <c r="AK313" s="111"/>
      <c r="AL313" s="111"/>
      <c r="AM313" s="111"/>
      <c r="AN313" s="111"/>
      <c r="AO313" s="111"/>
      <c r="AP313" s="111"/>
      <c r="AQ313" s="113"/>
      <c r="AR313" s="111"/>
      <c r="AS313" s="111"/>
    </row>
    <row r="314" spans="1:45" ht="2.4500000000000002"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37"/>
      <c r="AR314" s="17"/>
      <c r="AS314" s="17"/>
    </row>
    <row r="315" spans="1:45">
      <c r="A315" s="684" t="s">
        <v>196</v>
      </c>
      <c r="B315" s="684"/>
      <c r="C315" s="684"/>
      <c r="D315" s="684"/>
      <c r="E315" s="684"/>
      <c r="F315" s="684"/>
      <c r="G315" s="684"/>
      <c r="H315" s="684"/>
      <c r="I315" s="684"/>
      <c r="J315" s="684"/>
      <c r="K315" s="684"/>
      <c r="L315" s="684"/>
      <c r="M315" s="691" t="s">
        <v>4</v>
      </c>
      <c r="N315" s="691"/>
      <c r="O315" s="691"/>
      <c r="P315" s="691"/>
      <c r="Q315" s="691"/>
      <c r="R315" s="691"/>
      <c r="S315" s="691"/>
      <c r="T315" s="691"/>
      <c r="U315" s="691"/>
      <c r="V315" s="691"/>
      <c r="W315" s="691"/>
      <c r="X315" s="691"/>
      <c r="Y315" s="691"/>
      <c r="Z315" s="691"/>
      <c r="AA315" s="691"/>
      <c r="AB315" s="691"/>
      <c r="AC315" s="691"/>
      <c r="AD315" s="691"/>
      <c r="AE315" s="691"/>
      <c r="AF315" s="691"/>
      <c r="AG315" s="691"/>
      <c r="AH315" s="691"/>
      <c r="AI315" s="691"/>
      <c r="AJ315" s="691"/>
      <c r="AK315" s="691"/>
      <c r="AL315" s="691"/>
      <c r="AM315" s="691"/>
      <c r="AN315" s="691"/>
      <c r="AO315" s="691"/>
      <c r="AP315" s="691"/>
      <c r="AQ315" s="691"/>
      <c r="AR315" s="691"/>
      <c r="AS315" s="691"/>
    </row>
    <row r="316" spans="1:45" ht="2.4500000000000002" customHeight="1">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c r="AC316" s="111"/>
      <c r="AD316" s="111"/>
      <c r="AE316" s="111"/>
      <c r="AF316" s="111"/>
      <c r="AG316" s="111"/>
      <c r="AH316" s="111"/>
      <c r="AI316" s="111"/>
      <c r="AJ316" s="111"/>
      <c r="AK316" s="111"/>
      <c r="AL316" s="111"/>
      <c r="AM316" s="111"/>
      <c r="AN316" s="111"/>
      <c r="AO316" s="111"/>
      <c r="AP316" s="111"/>
      <c r="AQ316" s="113"/>
      <c r="AR316" s="111"/>
      <c r="AS316" s="111"/>
    </row>
    <row r="317" spans="1:45" ht="2.4500000000000002"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37"/>
      <c r="AR317" s="17"/>
      <c r="AS317" s="17"/>
    </row>
    <row r="318" spans="1:45">
      <c r="A318" s="684" t="s">
        <v>197</v>
      </c>
      <c r="B318" s="684"/>
      <c r="C318" s="684"/>
      <c r="D318" s="684"/>
      <c r="E318" s="684"/>
      <c r="F318" s="684"/>
      <c r="G318" s="684"/>
      <c r="H318" s="684"/>
      <c r="I318" s="684"/>
      <c r="J318" s="684"/>
      <c r="K318" s="684"/>
      <c r="L318" s="684"/>
      <c r="M318" s="37"/>
      <c r="N318" s="37"/>
      <c r="O318" s="37"/>
      <c r="P318" s="37"/>
      <c r="Q318" s="37"/>
      <c r="R318" s="30"/>
      <c r="S318" s="30"/>
      <c r="T318" s="30"/>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row>
    <row r="319" spans="1:45">
      <c r="A319" s="19"/>
      <c r="B319" s="19"/>
      <c r="C319" s="691"/>
      <c r="D319" s="691"/>
      <c r="E319" s="691"/>
      <c r="F319" s="691"/>
      <c r="G319" s="691"/>
      <c r="H319" s="691"/>
      <c r="I319" s="691"/>
      <c r="J319" s="691"/>
      <c r="K319" s="691"/>
      <c r="L319" s="691"/>
      <c r="M319" s="691"/>
      <c r="N319" s="691"/>
      <c r="O319" s="691"/>
      <c r="P319" s="691"/>
      <c r="Q319" s="691"/>
      <c r="R319" s="691"/>
      <c r="S319" s="691"/>
      <c r="T319" s="691"/>
      <c r="U319" s="691"/>
      <c r="V319" s="691"/>
      <c r="W319" s="691"/>
      <c r="X319" s="691"/>
      <c r="Y319" s="691"/>
      <c r="Z319" s="691"/>
      <c r="AA319" s="691"/>
      <c r="AB319" s="691"/>
      <c r="AC319" s="691"/>
      <c r="AD319" s="691"/>
      <c r="AE319" s="691"/>
      <c r="AF319" s="691"/>
      <c r="AG319" s="691"/>
      <c r="AH319" s="691"/>
      <c r="AI319" s="691"/>
      <c r="AJ319" s="691"/>
      <c r="AK319" s="691"/>
      <c r="AL319" s="691"/>
      <c r="AM319" s="691"/>
      <c r="AN319" s="691"/>
      <c r="AO319" s="691"/>
      <c r="AP319" s="691"/>
      <c r="AQ319" s="691"/>
      <c r="AR319" s="691"/>
      <c r="AS319" s="691"/>
    </row>
    <row r="320" spans="1:45">
      <c r="A320" s="19"/>
      <c r="B320" s="19"/>
      <c r="C320" s="691"/>
      <c r="D320" s="691"/>
      <c r="E320" s="691"/>
      <c r="F320" s="691"/>
      <c r="G320" s="691"/>
      <c r="H320" s="691"/>
      <c r="I320" s="691"/>
      <c r="J320" s="691"/>
      <c r="K320" s="691"/>
      <c r="L320" s="691"/>
      <c r="M320" s="691"/>
      <c r="N320" s="691"/>
      <c r="O320" s="691"/>
      <c r="P320" s="691"/>
      <c r="Q320" s="691"/>
      <c r="R320" s="691"/>
      <c r="S320" s="691"/>
      <c r="T320" s="691"/>
      <c r="U320" s="691"/>
      <c r="V320" s="691"/>
      <c r="W320" s="691"/>
      <c r="X320" s="691"/>
      <c r="Y320" s="691"/>
      <c r="Z320" s="691"/>
      <c r="AA320" s="691"/>
      <c r="AB320" s="691"/>
      <c r="AC320" s="691"/>
      <c r="AD320" s="691"/>
      <c r="AE320" s="691"/>
      <c r="AF320" s="691"/>
      <c r="AG320" s="691"/>
      <c r="AH320" s="691"/>
      <c r="AI320" s="691"/>
      <c r="AJ320" s="691"/>
      <c r="AK320" s="691"/>
      <c r="AL320" s="691"/>
      <c r="AM320" s="691"/>
      <c r="AN320" s="691"/>
      <c r="AO320" s="691"/>
      <c r="AP320" s="691"/>
      <c r="AQ320" s="691"/>
      <c r="AR320" s="691"/>
      <c r="AS320" s="691"/>
    </row>
    <row r="321" spans="1:45" ht="2.4500000000000002" customHeight="1">
      <c r="A321" s="93"/>
      <c r="B321" s="93"/>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row>
    <row r="322" spans="1:45" ht="2.4500000000000002" customHeight="1">
      <c r="A322" s="19"/>
      <c r="B322" s="19"/>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row>
    <row r="323" spans="1:45">
      <c r="A323" s="19"/>
      <c r="B323" s="19"/>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row>
    <row r="324" spans="1:45" outlineLevel="1">
      <c r="A324" s="693" t="s">
        <v>176</v>
      </c>
      <c r="B324" s="693"/>
      <c r="C324" s="693"/>
      <c r="D324" s="693"/>
      <c r="E324" s="693"/>
      <c r="F324" s="693"/>
      <c r="G324" s="693"/>
      <c r="H324" s="693"/>
      <c r="I324" s="693"/>
      <c r="J324" s="693"/>
      <c r="K324" s="693"/>
      <c r="L324" s="693"/>
      <c r="M324" s="693"/>
      <c r="N324" s="693"/>
      <c r="O324" s="693"/>
      <c r="P324" s="693"/>
      <c r="Q324" s="693"/>
      <c r="R324" s="693"/>
      <c r="S324" s="693"/>
      <c r="T324" s="693"/>
      <c r="U324" s="693"/>
      <c r="V324" s="693"/>
      <c r="W324" s="693"/>
      <c r="X324" s="693"/>
      <c r="Y324" s="693"/>
      <c r="Z324" s="693"/>
      <c r="AA324" s="693"/>
      <c r="AB324" s="693"/>
      <c r="AC324" s="693"/>
      <c r="AD324" s="693"/>
      <c r="AE324" s="693"/>
      <c r="AF324" s="693"/>
      <c r="AG324" s="693"/>
      <c r="AH324" s="693"/>
      <c r="AI324" s="693"/>
      <c r="AJ324" s="693"/>
      <c r="AK324" s="693"/>
      <c r="AL324" s="693"/>
      <c r="AM324" s="693"/>
      <c r="AN324" s="693"/>
      <c r="AO324" s="693"/>
      <c r="AP324" s="693"/>
      <c r="AQ324" s="693"/>
      <c r="AR324" s="693"/>
      <c r="AS324" s="693"/>
    </row>
    <row r="325" spans="1:45" outlineLevel="1">
      <c r="A325" s="17"/>
      <c r="B325" s="687" t="s">
        <v>177</v>
      </c>
      <c r="C325" s="687"/>
      <c r="D325" s="687"/>
      <c r="E325" s="687"/>
      <c r="F325" s="687"/>
      <c r="G325" s="687"/>
      <c r="H325" s="687"/>
      <c r="I325" s="687"/>
      <c r="J325" s="687"/>
      <c r="K325" s="687"/>
      <c r="L325" s="687"/>
      <c r="M325" s="687"/>
      <c r="N325" s="687"/>
      <c r="O325" s="687"/>
      <c r="P325" s="687"/>
      <c r="Q325" s="687"/>
      <c r="R325" s="687"/>
      <c r="S325" s="687"/>
      <c r="T325" s="687"/>
      <c r="U325" s="687"/>
      <c r="V325" s="687"/>
      <c r="W325" s="687"/>
      <c r="X325" s="687"/>
      <c r="Y325" s="687"/>
      <c r="Z325" s="687"/>
      <c r="AA325" s="687"/>
      <c r="AB325" s="687"/>
      <c r="AC325" s="687"/>
      <c r="AD325" s="687"/>
      <c r="AE325" s="687"/>
      <c r="AF325" s="687"/>
      <c r="AG325" s="687"/>
      <c r="AH325" s="687"/>
      <c r="AI325" s="687"/>
      <c r="AJ325" s="687"/>
      <c r="AK325" s="687"/>
      <c r="AL325" s="687"/>
      <c r="AM325" s="687"/>
      <c r="AN325" s="687"/>
      <c r="AO325" s="687"/>
      <c r="AP325" s="687"/>
      <c r="AQ325" s="687"/>
      <c r="AR325" s="687"/>
      <c r="AS325" s="17"/>
    </row>
    <row r="326" spans="1:45" ht="2.4500000000000002" customHeight="1" outlineLevel="1">
      <c r="A326" s="111"/>
      <c r="B326" s="112"/>
      <c r="C326" s="112"/>
      <c r="D326" s="112"/>
      <c r="E326" s="112"/>
      <c r="F326" s="112"/>
      <c r="G326" s="112"/>
      <c r="H326" s="112"/>
      <c r="I326" s="112"/>
      <c r="J326" s="112"/>
      <c r="K326" s="112"/>
      <c r="L326" s="112"/>
      <c r="M326" s="112"/>
      <c r="N326" s="112"/>
      <c r="O326" s="112"/>
      <c r="P326" s="112"/>
      <c r="Q326" s="112"/>
      <c r="R326" s="112"/>
      <c r="S326" s="112"/>
      <c r="T326" s="112"/>
      <c r="U326" s="112"/>
      <c r="V326" s="112"/>
      <c r="W326" s="112"/>
      <c r="X326" s="112"/>
      <c r="Y326" s="112"/>
      <c r="Z326" s="112"/>
      <c r="AA326" s="112"/>
      <c r="AB326" s="112"/>
      <c r="AC326" s="112"/>
      <c r="AD326" s="112"/>
      <c r="AE326" s="112"/>
      <c r="AF326" s="112"/>
      <c r="AG326" s="112"/>
      <c r="AH326" s="112"/>
      <c r="AI326" s="112"/>
      <c r="AJ326" s="112"/>
      <c r="AK326" s="112"/>
      <c r="AL326" s="112"/>
      <c r="AM326" s="112"/>
      <c r="AN326" s="112"/>
      <c r="AO326" s="112"/>
      <c r="AP326" s="112"/>
      <c r="AQ326" s="112"/>
      <c r="AR326" s="112"/>
      <c r="AS326" s="111"/>
    </row>
    <row r="327" spans="1:45" ht="2.4500000000000002" customHeight="1" outlineLevel="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37"/>
      <c r="AR327" s="17"/>
      <c r="AS327" s="17"/>
    </row>
    <row r="328" spans="1:45" outlineLevel="1">
      <c r="A328" s="687" t="s">
        <v>159</v>
      </c>
      <c r="B328" s="687"/>
      <c r="C328" s="687"/>
      <c r="D328" s="687"/>
      <c r="E328" s="687"/>
      <c r="F328" s="687"/>
      <c r="G328" s="687"/>
      <c r="H328" s="687"/>
      <c r="I328" s="687"/>
      <c r="J328" s="692"/>
      <c r="K328" s="692"/>
      <c r="L328" s="692"/>
      <c r="M328" s="692"/>
      <c r="N328" s="692"/>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37"/>
      <c r="AR328" s="17"/>
      <c r="AS328" s="17"/>
    </row>
    <row r="329" spans="1:45" ht="2.4500000000000002" customHeight="1" outlineLevel="1">
      <c r="A329" s="112"/>
      <c r="B329" s="112"/>
      <c r="C329" s="112"/>
      <c r="D329" s="112"/>
      <c r="E329" s="112"/>
      <c r="F329" s="112"/>
      <c r="G329" s="112"/>
      <c r="H329" s="112"/>
      <c r="I329" s="112"/>
      <c r="J329" s="113"/>
      <c r="K329" s="113"/>
      <c r="L329" s="113"/>
      <c r="M329" s="113"/>
      <c r="N329" s="113"/>
      <c r="O329" s="111"/>
      <c r="P329" s="111"/>
      <c r="Q329" s="111"/>
      <c r="R329" s="111"/>
      <c r="S329" s="111"/>
      <c r="T329" s="111"/>
      <c r="U329" s="111"/>
      <c r="V329" s="111"/>
      <c r="W329" s="111"/>
      <c r="X329" s="111"/>
      <c r="Y329" s="111"/>
      <c r="Z329" s="111"/>
      <c r="AA329" s="111"/>
      <c r="AB329" s="111"/>
      <c r="AC329" s="111"/>
      <c r="AD329" s="111"/>
      <c r="AE329" s="111"/>
      <c r="AF329" s="111"/>
      <c r="AG329" s="111"/>
      <c r="AH329" s="111"/>
      <c r="AI329" s="111"/>
      <c r="AJ329" s="111"/>
      <c r="AK329" s="111"/>
      <c r="AL329" s="111"/>
      <c r="AM329" s="111"/>
      <c r="AN329" s="111"/>
      <c r="AO329" s="111"/>
      <c r="AP329" s="111"/>
      <c r="AQ329" s="113"/>
      <c r="AR329" s="111"/>
      <c r="AS329" s="111"/>
    </row>
    <row r="330" spans="1:45" ht="2.4500000000000002" customHeight="1" outlineLevel="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37"/>
      <c r="AR330" s="17"/>
      <c r="AS330" s="17"/>
    </row>
    <row r="331" spans="1:45" outlineLevel="1">
      <c r="A331" s="687" t="s">
        <v>178</v>
      </c>
      <c r="B331" s="687"/>
      <c r="C331" s="687"/>
      <c r="D331" s="687"/>
      <c r="E331" s="687"/>
      <c r="F331" s="687"/>
      <c r="G331" s="687"/>
      <c r="H331" s="687"/>
      <c r="I331" s="687"/>
      <c r="J331" s="692" t="s">
        <v>172</v>
      </c>
      <c r="K331" s="692"/>
      <c r="L331" s="689"/>
      <c r="M331" s="689"/>
      <c r="N331" s="693" t="s">
        <v>135</v>
      </c>
      <c r="O331" s="693"/>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37"/>
      <c r="AR331" s="17"/>
      <c r="AS331" s="17"/>
    </row>
    <row r="332" spans="1:45" ht="2.4500000000000002" customHeight="1" outlineLevel="1">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c r="AD332" s="111"/>
      <c r="AE332" s="111"/>
      <c r="AF332" s="111"/>
      <c r="AG332" s="111"/>
      <c r="AH332" s="111"/>
      <c r="AI332" s="111"/>
      <c r="AJ332" s="111"/>
      <c r="AK332" s="111"/>
      <c r="AL332" s="111"/>
      <c r="AM332" s="111"/>
      <c r="AN332" s="111"/>
      <c r="AO332" s="111"/>
      <c r="AP332" s="111"/>
      <c r="AQ332" s="113"/>
      <c r="AR332" s="111"/>
      <c r="AS332" s="111"/>
    </row>
    <row r="333" spans="1:45" ht="2.4500000000000002" customHeight="1" outlineLevel="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37"/>
      <c r="AR333" s="17"/>
      <c r="AS333" s="17"/>
    </row>
    <row r="334" spans="1:45" outlineLevel="1">
      <c r="A334" s="684" t="s">
        <v>179</v>
      </c>
      <c r="B334" s="684"/>
      <c r="C334" s="684"/>
      <c r="D334" s="684"/>
      <c r="E334" s="684"/>
      <c r="F334" s="684"/>
      <c r="G334" s="684"/>
      <c r="H334" s="684"/>
      <c r="I334" s="684"/>
      <c r="J334" s="684"/>
      <c r="K334" s="684"/>
      <c r="L334" s="684"/>
      <c r="M334" s="684"/>
      <c r="N334" s="684"/>
      <c r="O334" s="696"/>
      <c r="P334" s="696"/>
      <c r="Q334" s="696"/>
      <c r="R334" s="696"/>
      <c r="S334" s="696"/>
      <c r="T334" s="680" t="s">
        <v>175</v>
      </c>
      <c r="U334" s="680"/>
      <c r="V334" s="680"/>
      <c r="W334" s="17"/>
      <c r="X334" s="17"/>
      <c r="Y334" s="17"/>
      <c r="Z334" s="17"/>
      <c r="AA334" s="17"/>
      <c r="AB334" s="17"/>
      <c r="AC334" s="17"/>
      <c r="AD334" s="17"/>
      <c r="AE334" s="17"/>
      <c r="AF334" s="17"/>
      <c r="AG334" s="17"/>
      <c r="AH334" s="17"/>
      <c r="AI334" s="17"/>
      <c r="AJ334" s="17"/>
      <c r="AK334" s="17"/>
      <c r="AL334" s="17"/>
      <c r="AM334" s="17"/>
      <c r="AN334" s="17"/>
      <c r="AO334" s="17"/>
      <c r="AP334" s="17"/>
      <c r="AQ334" s="37"/>
      <c r="AR334" s="17"/>
      <c r="AS334" s="17"/>
    </row>
    <row r="335" spans="1:45" ht="2.4500000000000002" customHeight="1" outlineLevel="1">
      <c r="A335" s="133"/>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c r="AC335" s="111"/>
      <c r="AD335" s="111"/>
      <c r="AE335" s="111"/>
      <c r="AF335" s="111"/>
      <c r="AG335" s="111"/>
      <c r="AH335" s="111"/>
      <c r="AI335" s="111"/>
      <c r="AJ335" s="111"/>
      <c r="AK335" s="111"/>
      <c r="AL335" s="111"/>
      <c r="AM335" s="111"/>
      <c r="AN335" s="111"/>
      <c r="AO335" s="111"/>
      <c r="AP335" s="111"/>
      <c r="AQ335" s="113"/>
      <c r="AR335" s="111"/>
      <c r="AS335" s="111"/>
    </row>
    <row r="336" spans="1:45" ht="2.4500000000000002" customHeight="1" outlineLevel="1">
      <c r="A336" s="40"/>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37"/>
      <c r="AR336" s="17"/>
      <c r="AS336" s="17"/>
    </row>
    <row r="337" spans="1:54" outlineLevel="1">
      <c r="A337" s="684" t="s">
        <v>180</v>
      </c>
      <c r="B337" s="684"/>
      <c r="C337" s="684"/>
      <c r="D337" s="684"/>
      <c r="E337" s="684"/>
      <c r="F337" s="684"/>
      <c r="G337" s="684"/>
      <c r="H337" s="684"/>
      <c r="I337" s="684"/>
      <c r="J337" s="684"/>
      <c r="K337" s="684"/>
      <c r="L337" s="684"/>
      <c r="M337" s="684"/>
      <c r="N337" s="684"/>
      <c r="O337" s="696"/>
      <c r="P337" s="696"/>
      <c r="Q337" s="696"/>
      <c r="R337" s="696"/>
      <c r="S337" s="696"/>
      <c r="T337" s="680" t="s">
        <v>175</v>
      </c>
      <c r="U337" s="680"/>
      <c r="V337" s="680"/>
      <c r="W337" s="17"/>
      <c r="X337" s="17"/>
      <c r="Y337" s="17"/>
      <c r="Z337" s="17"/>
      <c r="AA337" s="17"/>
      <c r="AB337" s="17"/>
      <c r="AC337" s="17"/>
      <c r="AD337" s="17"/>
      <c r="AE337" s="17"/>
      <c r="AF337" s="17"/>
      <c r="AG337" s="17"/>
      <c r="AH337" s="17"/>
      <c r="AI337" s="17"/>
      <c r="AJ337" s="17"/>
      <c r="AK337" s="17"/>
      <c r="AL337" s="17"/>
      <c r="AM337" s="17"/>
      <c r="AN337" s="17"/>
      <c r="AO337" s="17"/>
      <c r="AP337" s="17"/>
      <c r="AQ337" s="37"/>
      <c r="AR337" s="17"/>
      <c r="AS337" s="17"/>
    </row>
    <row r="338" spans="1:54" ht="2.4500000000000002" customHeight="1" outlineLevel="1">
      <c r="A338" s="133"/>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c r="AC338" s="111"/>
      <c r="AD338" s="111"/>
      <c r="AE338" s="111"/>
      <c r="AF338" s="111"/>
      <c r="AG338" s="111"/>
      <c r="AH338" s="111"/>
      <c r="AI338" s="111"/>
      <c r="AJ338" s="111"/>
      <c r="AK338" s="111"/>
      <c r="AL338" s="111"/>
      <c r="AM338" s="111"/>
      <c r="AN338" s="111"/>
      <c r="AO338" s="111"/>
      <c r="AP338" s="111"/>
      <c r="AQ338" s="113"/>
      <c r="AR338" s="111"/>
      <c r="AS338" s="111"/>
    </row>
    <row r="339" spans="1:54" ht="2.4500000000000002" customHeight="1" outlineLevel="1">
      <c r="A339" s="40"/>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37"/>
      <c r="AR339" s="17"/>
      <c r="AS339" s="17"/>
    </row>
    <row r="340" spans="1:54" outlineLevel="1">
      <c r="A340" s="684" t="s">
        <v>181</v>
      </c>
      <c r="B340" s="684"/>
      <c r="C340" s="684"/>
      <c r="D340" s="684"/>
      <c r="E340" s="684"/>
      <c r="F340" s="684"/>
      <c r="G340" s="684"/>
      <c r="H340" s="684"/>
      <c r="I340" s="684"/>
      <c r="J340" s="684"/>
      <c r="K340" s="684"/>
      <c r="L340" s="684"/>
      <c r="M340" s="684"/>
      <c r="N340" s="684"/>
      <c r="O340" s="696"/>
      <c r="P340" s="696"/>
      <c r="Q340" s="696"/>
      <c r="R340" s="696"/>
      <c r="S340" s="696"/>
      <c r="T340" s="680" t="s">
        <v>175</v>
      </c>
      <c r="U340" s="680"/>
      <c r="V340" s="680"/>
      <c r="W340" s="17"/>
      <c r="X340" s="17"/>
      <c r="Y340" s="17"/>
      <c r="Z340" s="17"/>
      <c r="AA340" s="17"/>
      <c r="AB340" s="17"/>
      <c r="AC340" s="17"/>
      <c r="AD340" s="17"/>
      <c r="AE340" s="17"/>
      <c r="AF340" s="17"/>
      <c r="AG340" s="17"/>
      <c r="AH340" s="17"/>
      <c r="AI340" s="17"/>
      <c r="AJ340" s="17"/>
      <c r="AK340" s="17"/>
      <c r="AL340" s="17"/>
      <c r="AM340" s="17"/>
      <c r="AN340" s="17"/>
      <c r="AO340" s="17"/>
      <c r="AP340" s="17"/>
      <c r="AQ340" s="37"/>
      <c r="AR340" s="17"/>
      <c r="AS340" s="17"/>
    </row>
    <row r="341" spans="1:54" ht="2.4500000000000002" customHeight="1" outlineLevel="1">
      <c r="A341" s="133"/>
      <c r="B341" s="111"/>
      <c r="C341" s="134"/>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c r="AC341" s="111"/>
      <c r="AD341" s="111"/>
      <c r="AE341" s="111"/>
      <c r="AF341" s="111"/>
      <c r="AG341" s="111"/>
      <c r="AH341" s="111"/>
      <c r="AI341" s="111"/>
      <c r="AJ341" s="111"/>
      <c r="AK341" s="111"/>
      <c r="AL341" s="111"/>
      <c r="AM341" s="111"/>
      <c r="AN341" s="111"/>
      <c r="AO341" s="111"/>
      <c r="AP341" s="111"/>
      <c r="AQ341" s="113"/>
      <c r="AR341" s="111"/>
      <c r="AS341" s="111"/>
    </row>
    <row r="342" spans="1:54" ht="2.4500000000000002" customHeight="1" outlineLevel="1">
      <c r="A342" s="40"/>
      <c r="B342" s="17"/>
      <c r="C342" s="18"/>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37"/>
      <c r="AR342" s="17"/>
      <c r="AS342" s="17"/>
    </row>
    <row r="343" spans="1:54" outlineLevel="1">
      <c r="A343" s="684" t="s">
        <v>182</v>
      </c>
      <c r="B343" s="684"/>
      <c r="C343" s="684"/>
      <c r="D343" s="684"/>
      <c r="E343" s="684"/>
      <c r="F343" s="684"/>
      <c r="G343" s="684"/>
      <c r="H343" s="684"/>
      <c r="I343" s="684"/>
      <c r="J343" s="684"/>
      <c r="K343" s="684"/>
      <c r="L343" s="684"/>
      <c r="M343" s="684"/>
      <c r="N343" s="684"/>
      <c r="O343" s="39"/>
      <c r="P343" s="39"/>
      <c r="Q343" s="39"/>
      <c r="R343" s="39"/>
      <c r="S343" s="39"/>
      <c r="T343" s="39"/>
      <c r="U343" s="39"/>
      <c r="V343" s="39"/>
      <c r="W343" s="17"/>
      <c r="X343" s="17"/>
      <c r="Y343" s="17"/>
      <c r="Z343" s="17"/>
      <c r="AA343" s="17"/>
      <c r="AB343" s="17"/>
      <c r="AC343" s="17"/>
      <c r="AD343" s="17"/>
      <c r="AE343" s="17"/>
      <c r="AF343" s="17"/>
      <c r="AG343" s="17"/>
      <c r="AH343" s="17"/>
      <c r="AI343" s="17"/>
      <c r="AJ343" s="17"/>
      <c r="AK343" s="17"/>
      <c r="AL343" s="17"/>
      <c r="AM343" s="17"/>
      <c r="AN343" s="17"/>
      <c r="AO343" s="17"/>
      <c r="AP343" s="17"/>
      <c r="AQ343" s="37"/>
      <c r="AR343" s="17"/>
      <c r="AS343" s="17"/>
    </row>
    <row r="344" spans="1:54" outlineLevel="1">
      <c r="A344" s="40"/>
      <c r="B344" s="17" t="s">
        <v>183</v>
      </c>
      <c r="C344" s="17"/>
      <c r="D344" s="17"/>
      <c r="E344" s="17"/>
      <c r="F344" s="17"/>
      <c r="G344" s="17"/>
      <c r="H344" s="17"/>
      <c r="I344" s="17"/>
      <c r="J344" s="17"/>
      <c r="K344" s="17"/>
      <c r="L344" s="17"/>
      <c r="M344" s="17"/>
      <c r="N344" s="17"/>
      <c r="O344" s="696"/>
      <c r="P344" s="696"/>
      <c r="Q344" s="696"/>
      <c r="R344" s="696"/>
      <c r="S344" s="696"/>
      <c r="T344" s="680" t="s">
        <v>175</v>
      </c>
      <c r="U344" s="680"/>
      <c r="V344" s="680"/>
      <c r="W344" s="17"/>
      <c r="X344" s="17"/>
      <c r="Y344" s="17"/>
      <c r="Z344" s="17"/>
      <c r="AA344" s="17"/>
      <c r="AB344" s="17"/>
      <c r="AC344" s="17"/>
      <c r="AD344" s="17"/>
      <c r="AE344" s="17"/>
      <c r="AF344" s="17"/>
      <c r="AG344" s="17"/>
      <c r="AH344" s="17"/>
      <c r="AI344" s="17"/>
      <c r="AJ344" s="17"/>
      <c r="AK344" s="17"/>
      <c r="AL344" s="17"/>
      <c r="AM344" s="17"/>
      <c r="AN344" s="17"/>
      <c r="AO344" s="17"/>
      <c r="AP344" s="17"/>
      <c r="AQ344" s="37"/>
      <c r="AR344" s="17"/>
      <c r="AS344" s="17"/>
    </row>
    <row r="345" spans="1:54" outlineLevel="1">
      <c r="A345" s="19"/>
      <c r="B345" s="19" t="s">
        <v>184</v>
      </c>
      <c r="C345" s="20"/>
      <c r="D345" s="41"/>
      <c r="E345" s="41"/>
      <c r="F345" s="41"/>
      <c r="G345" s="41"/>
      <c r="H345" s="20"/>
      <c r="I345" s="41"/>
      <c r="J345" s="41"/>
      <c r="K345" s="41"/>
      <c r="L345" s="41"/>
      <c r="M345" s="20"/>
      <c r="N345" s="41"/>
      <c r="O345" s="41"/>
      <c r="P345" s="41"/>
      <c r="Q345" s="41"/>
      <c r="R345" s="20"/>
      <c r="S345" s="41"/>
      <c r="T345" s="41"/>
      <c r="U345" s="458" t="s">
        <v>224</v>
      </c>
      <c r="V345" s="17" t="s">
        <v>139</v>
      </c>
      <c r="W345" s="17"/>
      <c r="X345" s="458" t="s">
        <v>224</v>
      </c>
      <c r="Y345" s="17" t="s">
        <v>185</v>
      </c>
      <c r="Z345" s="17"/>
      <c r="AA345" s="17"/>
      <c r="AB345" s="17"/>
      <c r="AC345" s="710" t="str">
        <f>IF(BB345+BB346&gt;1,"※いずれか1つを選択","")</f>
        <v/>
      </c>
      <c r="AD345" s="710"/>
      <c r="AE345" s="710"/>
      <c r="AF345" s="710"/>
      <c r="AG345" s="710"/>
      <c r="AH345" s="710"/>
      <c r="AI345" s="710"/>
      <c r="AJ345" s="710"/>
      <c r="AK345" s="710"/>
      <c r="AL345" s="710"/>
      <c r="AM345" s="710"/>
      <c r="AN345" s="710"/>
      <c r="AO345" s="710"/>
      <c r="AP345" s="710"/>
      <c r="AQ345" s="710"/>
      <c r="AR345" s="710"/>
      <c r="AS345" s="710"/>
      <c r="BB345">
        <f>IF(U345="☑",1,0)</f>
        <v>0</v>
      </c>
    </row>
    <row r="346" spans="1:54" ht="2.4500000000000002" customHeight="1" outlineLevel="1">
      <c r="A346" s="133"/>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c r="AC346" s="111"/>
      <c r="AD346" s="111"/>
      <c r="AE346" s="111"/>
      <c r="AF346" s="111"/>
      <c r="AG346" s="111"/>
      <c r="AH346" s="111"/>
      <c r="AI346" s="111"/>
      <c r="AJ346" s="111"/>
      <c r="AK346" s="111"/>
      <c r="AL346" s="111"/>
      <c r="AM346" s="111"/>
      <c r="AN346" s="111"/>
      <c r="AO346" s="111"/>
      <c r="AP346" s="111"/>
      <c r="AQ346" s="113"/>
      <c r="AR346" s="111"/>
      <c r="AS346" s="111"/>
      <c r="BB346">
        <f>IF(X345="☑",1,0)</f>
        <v>0</v>
      </c>
    </row>
    <row r="347" spans="1:54" ht="2.4500000000000002" customHeight="1" outlineLevel="1">
      <c r="A347" s="40"/>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37"/>
      <c r="AR347" s="17"/>
      <c r="AS347" s="17"/>
    </row>
    <row r="348" spans="1:54" outlineLevel="1">
      <c r="A348" s="19" t="s">
        <v>186</v>
      </c>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37"/>
      <c r="AR348" s="17"/>
      <c r="AS348" s="17"/>
    </row>
    <row r="349" spans="1:54" outlineLevel="1">
      <c r="A349" s="40"/>
      <c r="B349" s="17"/>
      <c r="C349" s="17"/>
      <c r="D349" s="17"/>
      <c r="E349" s="17"/>
      <c r="F349" s="30" t="s">
        <v>71</v>
      </c>
      <c r="G349" s="693" t="s">
        <v>187</v>
      </c>
      <c r="H349" s="693"/>
      <c r="I349" s="693"/>
      <c r="J349" s="693"/>
      <c r="K349" s="693"/>
      <c r="L349" s="30" t="s">
        <v>19</v>
      </c>
      <c r="M349" s="30" t="s">
        <v>71</v>
      </c>
      <c r="N349" s="687" t="s">
        <v>188</v>
      </c>
      <c r="O349" s="687"/>
      <c r="P349" s="687"/>
      <c r="Q349" s="687"/>
      <c r="R349" s="687"/>
      <c r="S349" s="687"/>
      <c r="T349" s="687"/>
      <c r="U349" s="687"/>
      <c r="V349" s="687"/>
      <c r="W349" s="687"/>
      <c r="X349" s="687"/>
      <c r="Y349" s="687"/>
      <c r="Z349" s="687"/>
      <c r="AA349" s="687"/>
      <c r="AB349" s="687"/>
      <c r="AC349" s="687"/>
      <c r="AD349" s="687"/>
      <c r="AE349" s="687"/>
      <c r="AF349" s="687"/>
      <c r="AG349" s="687"/>
      <c r="AH349" s="687"/>
      <c r="AI349" s="687"/>
      <c r="AJ349" s="30" t="s">
        <v>19</v>
      </c>
      <c r="AK349" s="30" t="s">
        <v>71</v>
      </c>
      <c r="AL349" s="693" t="s">
        <v>189</v>
      </c>
      <c r="AM349" s="693"/>
      <c r="AN349" s="693"/>
      <c r="AO349" s="693"/>
      <c r="AP349" s="693"/>
      <c r="AQ349" s="693"/>
      <c r="AR349" s="30" t="s">
        <v>19</v>
      </c>
      <c r="AS349" s="17"/>
    </row>
    <row r="350" spans="1:54" outlineLevel="1">
      <c r="A350" s="17"/>
      <c r="B350" s="684" t="s">
        <v>190</v>
      </c>
      <c r="C350" s="684"/>
      <c r="D350" s="684"/>
      <c r="E350" s="684"/>
      <c r="F350" s="30" t="s">
        <v>71</v>
      </c>
      <c r="G350" s="695"/>
      <c r="H350" s="695"/>
      <c r="I350" s="695"/>
      <c r="J350" s="695"/>
      <c r="K350" s="695"/>
      <c r="L350" s="695"/>
      <c r="M350" s="695"/>
      <c r="N350" s="695"/>
      <c r="O350" s="695"/>
      <c r="P350" s="695"/>
      <c r="Q350" s="695"/>
      <c r="R350" s="695"/>
      <c r="S350" s="695"/>
      <c r="T350" s="695"/>
      <c r="U350" s="695"/>
      <c r="V350" s="695"/>
      <c r="W350" s="695"/>
      <c r="X350" s="695"/>
      <c r="Y350" s="695"/>
      <c r="Z350" s="695"/>
      <c r="AA350" s="695"/>
      <c r="AB350" s="695"/>
      <c r="AC350" s="695"/>
      <c r="AD350" s="695"/>
      <c r="AE350" s="695"/>
      <c r="AF350" s="695"/>
      <c r="AG350" s="695"/>
      <c r="AH350" s="695"/>
      <c r="AI350" s="695"/>
      <c r="AJ350" s="45" t="s">
        <v>19</v>
      </c>
      <c r="AK350" s="45" t="s">
        <v>71</v>
      </c>
      <c r="AL350" s="683"/>
      <c r="AM350" s="683"/>
      <c r="AN350" s="683"/>
      <c r="AO350" s="683"/>
      <c r="AP350" s="683"/>
      <c r="AQ350" s="95" t="s">
        <v>98</v>
      </c>
      <c r="AR350" s="30" t="s">
        <v>19</v>
      </c>
      <c r="AS350" s="19"/>
    </row>
    <row r="351" spans="1:54" outlineLevel="1">
      <c r="A351" s="17"/>
      <c r="B351" s="684" t="s">
        <v>191</v>
      </c>
      <c r="C351" s="684"/>
      <c r="D351" s="684"/>
      <c r="E351" s="684"/>
      <c r="F351" s="30" t="s">
        <v>71</v>
      </c>
      <c r="G351" s="695"/>
      <c r="H351" s="695"/>
      <c r="I351" s="695"/>
      <c r="J351" s="695"/>
      <c r="K351" s="695"/>
      <c r="L351" s="695"/>
      <c r="M351" s="695"/>
      <c r="N351" s="695"/>
      <c r="O351" s="695"/>
      <c r="P351" s="695"/>
      <c r="Q351" s="695"/>
      <c r="R351" s="695"/>
      <c r="S351" s="695"/>
      <c r="T351" s="695"/>
      <c r="U351" s="695"/>
      <c r="V351" s="695"/>
      <c r="W351" s="695"/>
      <c r="X351" s="695"/>
      <c r="Y351" s="695"/>
      <c r="Z351" s="695"/>
      <c r="AA351" s="695"/>
      <c r="AB351" s="695"/>
      <c r="AC351" s="695"/>
      <c r="AD351" s="695"/>
      <c r="AE351" s="695"/>
      <c r="AF351" s="695"/>
      <c r="AG351" s="695"/>
      <c r="AH351" s="695"/>
      <c r="AI351" s="695"/>
      <c r="AJ351" s="45" t="s">
        <v>19</v>
      </c>
      <c r="AK351" s="45" t="s">
        <v>71</v>
      </c>
      <c r="AL351" s="683"/>
      <c r="AM351" s="683"/>
      <c r="AN351" s="683"/>
      <c r="AO351" s="683"/>
      <c r="AP351" s="683"/>
      <c r="AQ351" s="95" t="s">
        <v>98</v>
      </c>
      <c r="AR351" s="30" t="s">
        <v>19</v>
      </c>
      <c r="AS351" s="19"/>
    </row>
    <row r="352" spans="1:54" outlineLevel="1">
      <c r="A352" s="17"/>
      <c r="B352" s="684" t="s">
        <v>192</v>
      </c>
      <c r="C352" s="684"/>
      <c r="D352" s="684"/>
      <c r="E352" s="684"/>
      <c r="F352" s="30" t="s">
        <v>71</v>
      </c>
      <c r="G352" s="695"/>
      <c r="H352" s="695"/>
      <c r="I352" s="695"/>
      <c r="J352" s="695"/>
      <c r="K352" s="695"/>
      <c r="L352" s="695"/>
      <c r="M352" s="695"/>
      <c r="N352" s="695"/>
      <c r="O352" s="695"/>
      <c r="P352" s="695"/>
      <c r="Q352" s="695"/>
      <c r="R352" s="695"/>
      <c r="S352" s="695"/>
      <c r="T352" s="695"/>
      <c r="U352" s="695"/>
      <c r="V352" s="695"/>
      <c r="W352" s="695"/>
      <c r="X352" s="695"/>
      <c r="Y352" s="695"/>
      <c r="Z352" s="695"/>
      <c r="AA352" s="695"/>
      <c r="AB352" s="695"/>
      <c r="AC352" s="695"/>
      <c r="AD352" s="695"/>
      <c r="AE352" s="695"/>
      <c r="AF352" s="695"/>
      <c r="AG352" s="695"/>
      <c r="AH352" s="695"/>
      <c r="AI352" s="695"/>
      <c r="AJ352" s="45" t="s">
        <v>19</v>
      </c>
      <c r="AK352" s="45" t="s">
        <v>71</v>
      </c>
      <c r="AL352" s="683"/>
      <c r="AM352" s="683"/>
      <c r="AN352" s="683"/>
      <c r="AO352" s="683"/>
      <c r="AP352" s="683"/>
      <c r="AQ352" s="95" t="s">
        <v>98</v>
      </c>
      <c r="AR352" s="30" t="s">
        <v>19</v>
      </c>
      <c r="AS352" s="19"/>
    </row>
    <row r="353" spans="1:45" outlineLevel="1">
      <c r="A353" s="17"/>
      <c r="B353" s="684" t="s">
        <v>193</v>
      </c>
      <c r="C353" s="684"/>
      <c r="D353" s="684"/>
      <c r="E353" s="684"/>
      <c r="F353" s="30" t="s">
        <v>71</v>
      </c>
      <c r="G353" s="695"/>
      <c r="H353" s="695"/>
      <c r="I353" s="695"/>
      <c r="J353" s="695"/>
      <c r="K353" s="695"/>
      <c r="L353" s="695"/>
      <c r="M353" s="695"/>
      <c r="N353" s="695"/>
      <c r="O353" s="695"/>
      <c r="P353" s="695"/>
      <c r="Q353" s="695"/>
      <c r="R353" s="695"/>
      <c r="S353" s="695"/>
      <c r="T353" s="695"/>
      <c r="U353" s="695"/>
      <c r="V353" s="695"/>
      <c r="W353" s="695"/>
      <c r="X353" s="695"/>
      <c r="Y353" s="695"/>
      <c r="Z353" s="695"/>
      <c r="AA353" s="695"/>
      <c r="AB353" s="695"/>
      <c r="AC353" s="695"/>
      <c r="AD353" s="695"/>
      <c r="AE353" s="695"/>
      <c r="AF353" s="695"/>
      <c r="AG353" s="695"/>
      <c r="AH353" s="695"/>
      <c r="AI353" s="695"/>
      <c r="AJ353" s="45" t="s">
        <v>19</v>
      </c>
      <c r="AK353" s="45" t="s">
        <v>71</v>
      </c>
      <c r="AL353" s="683"/>
      <c r="AM353" s="683"/>
      <c r="AN353" s="683"/>
      <c r="AO353" s="683"/>
      <c r="AP353" s="683"/>
      <c r="AQ353" s="95" t="s">
        <v>98</v>
      </c>
      <c r="AR353" s="30" t="s">
        <v>19</v>
      </c>
      <c r="AS353" s="19"/>
    </row>
    <row r="354" spans="1:45" outlineLevel="1">
      <c r="A354" s="17"/>
      <c r="B354" s="684" t="s">
        <v>194</v>
      </c>
      <c r="C354" s="684"/>
      <c r="D354" s="684"/>
      <c r="E354" s="684"/>
      <c r="F354" s="30" t="s">
        <v>71</v>
      </c>
      <c r="G354" s="695"/>
      <c r="H354" s="695"/>
      <c r="I354" s="695"/>
      <c r="J354" s="695"/>
      <c r="K354" s="695"/>
      <c r="L354" s="695"/>
      <c r="M354" s="695"/>
      <c r="N354" s="695"/>
      <c r="O354" s="695"/>
      <c r="P354" s="695"/>
      <c r="Q354" s="695"/>
      <c r="R354" s="695"/>
      <c r="S354" s="695"/>
      <c r="T354" s="695"/>
      <c r="U354" s="695"/>
      <c r="V354" s="695"/>
      <c r="W354" s="695"/>
      <c r="X354" s="695"/>
      <c r="Y354" s="695"/>
      <c r="Z354" s="695"/>
      <c r="AA354" s="695"/>
      <c r="AB354" s="695"/>
      <c r="AC354" s="695"/>
      <c r="AD354" s="695"/>
      <c r="AE354" s="695"/>
      <c r="AF354" s="695"/>
      <c r="AG354" s="695"/>
      <c r="AH354" s="695"/>
      <c r="AI354" s="695"/>
      <c r="AJ354" s="45" t="s">
        <v>19</v>
      </c>
      <c r="AK354" s="45" t="s">
        <v>71</v>
      </c>
      <c r="AL354" s="683"/>
      <c r="AM354" s="683"/>
      <c r="AN354" s="683"/>
      <c r="AO354" s="683"/>
      <c r="AP354" s="683"/>
      <c r="AQ354" s="95" t="s">
        <v>98</v>
      </c>
      <c r="AR354" s="30" t="s">
        <v>19</v>
      </c>
      <c r="AS354" s="19"/>
    </row>
    <row r="355" spans="1:45" outlineLevel="1">
      <c r="A355" s="17"/>
      <c r="B355" s="684" t="s">
        <v>195</v>
      </c>
      <c r="C355" s="684"/>
      <c r="D355" s="684"/>
      <c r="E355" s="684"/>
      <c r="F355" s="30" t="s">
        <v>71</v>
      </c>
      <c r="G355" s="695"/>
      <c r="H355" s="695"/>
      <c r="I355" s="695"/>
      <c r="J355" s="695"/>
      <c r="K355" s="695"/>
      <c r="L355" s="695"/>
      <c r="M355" s="695"/>
      <c r="N355" s="695"/>
      <c r="O355" s="695"/>
      <c r="P355" s="695"/>
      <c r="Q355" s="695"/>
      <c r="R355" s="695"/>
      <c r="S355" s="695"/>
      <c r="T355" s="695"/>
      <c r="U355" s="695"/>
      <c r="V355" s="695"/>
      <c r="W355" s="695"/>
      <c r="X355" s="695"/>
      <c r="Y355" s="695"/>
      <c r="Z355" s="695"/>
      <c r="AA355" s="695"/>
      <c r="AB355" s="695"/>
      <c r="AC355" s="695"/>
      <c r="AD355" s="695"/>
      <c r="AE355" s="695"/>
      <c r="AF355" s="695"/>
      <c r="AG355" s="695"/>
      <c r="AH355" s="695"/>
      <c r="AI355" s="695"/>
      <c r="AJ355" s="45" t="s">
        <v>19</v>
      </c>
      <c r="AK355" s="45" t="s">
        <v>71</v>
      </c>
      <c r="AL355" s="683"/>
      <c r="AM355" s="683"/>
      <c r="AN355" s="683"/>
      <c r="AO355" s="683"/>
      <c r="AP355" s="683"/>
      <c r="AQ355" s="95" t="s">
        <v>98</v>
      </c>
      <c r="AR355" s="30" t="s">
        <v>19</v>
      </c>
      <c r="AS355" s="19"/>
    </row>
    <row r="356" spans="1:45" ht="2.4500000000000002" customHeight="1" outlineLevel="1">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c r="AC356" s="111"/>
      <c r="AD356" s="111"/>
      <c r="AE356" s="111"/>
      <c r="AF356" s="111"/>
      <c r="AG356" s="111"/>
      <c r="AH356" s="111"/>
      <c r="AI356" s="111"/>
      <c r="AJ356" s="111"/>
      <c r="AK356" s="111"/>
      <c r="AL356" s="111"/>
      <c r="AM356" s="111"/>
      <c r="AN356" s="111"/>
      <c r="AO356" s="111"/>
      <c r="AP356" s="111"/>
      <c r="AQ356" s="113"/>
      <c r="AR356" s="111"/>
      <c r="AS356" s="111"/>
    </row>
    <row r="357" spans="1:45" ht="2.4500000000000002" customHeight="1" outlineLevel="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37"/>
      <c r="AR357" s="17"/>
      <c r="AS357" s="17"/>
    </row>
    <row r="358" spans="1:45" outlineLevel="1">
      <c r="A358" s="684" t="s">
        <v>196</v>
      </c>
      <c r="B358" s="684"/>
      <c r="C358" s="684"/>
      <c r="D358" s="684"/>
      <c r="E358" s="684"/>
      <c r="F358" s="684"/>
      <c r="G358" s="684"/>
      <c r="H358" s="684"/>
      <c r="I358" s="684"/>
      <c r="J358" s="684"/>
      <c r="K358" s="684"/>
      <c r="L358" s="684"/>
      <c r="M358" s="691" t="s">
        <v>4</v>
      </c>
      <c r="N358" s="691"/>
      <c r="O358" s="691"/>
      <c r="P358" s="691"/>
      <c r="Q358" s="691"/>
      <c r="R358" s="691"/>
      <c r="S358" s="691"/>
      <c r="T358" s="691"/>
      <c r="U358" s="691"/>
      <c r="V358" s="691"/>
      <c r="W358" s="691"/>
      <c r="X358" s="691"/>
      <c r="Y358" s="691"/>
      <c r="Z358" s="691"/>
      <c r="AA358" s="691"/>
      <c r="AB358" s="691"/>
      <c r="AC358" s="691"/>
      <c r="AD358" s="691"/>
      <c r="AE358" s="691"/>
      <c r="AF358" s="691"/>
      <c r="AG358" s="691"/>
      <c r="AH358" s="691"/>
      <c r="AI358" s="691"/>
      <c r="AJ358" s="691"/>
      <c r="AK358" s="691"/>
      <c r="AL358" s="691"/>
      <c r="AM358" s="691"/>
      <c r="AN358" s="691"/>
      <c r="AO358" s="691"/>
      <c r="AP358" s="691"/>
      <c r="AQ358" s="691"/>
      <c r="AR358" s="691"/>
      <c r="AS358" s="691"/>
    </row>
    <row r="359" spans="1:45" ht="2.4500000000000002" customHeight="1" outlineLevel="1">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c r="AC359" s="111"/>
      <c r="AD359" s="111"/>
      <c r="AE359" s="111"/>
      <c r="AF359" s="111"/>
      <c r="AG359" s="111"/>
      <c r="AH359" s="111"/>
      <c r="AI359" s="111"/>
      <c r="AJ359" s="111"/>
      <c r="AK359" s="111"/>
      <c r="AL359" s="111"/>
      <c r="AM359" s="111"/>
      <c r="AN359" s="111"/>
      <c r="AO359" s="111"/>
      <c r="AP359" s="111"/>
      <c r="AQ359" s="113"/>
      <c r="AR359" s="111"/>
      <c r="AS359" s="111"/>
    </row>
    <row r="360" spans="1:45" ht="2.4500000000000002" customHeight="1" outlineLevel="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37"/>
      <c r="AR360" s="17"/>
      <c r="AS360" s="17"/>
    </row>
    <row r="361" spans="1:45" outlineLevel="1">
      <c r="A361" s="684" t="s">
        <v>197</v>
      </c>
      <c r="B361" s="684"/>
      <c r="C361" s="684"/>
      <c r="D361" s="684"/>
      <c r="E361" s="684"/>
      <c r="F361" s="684"/>
      <c r="G361" s="684"/>
      <c r="H361" s="684"/>
      <c r="I361" s="684"/>
      <c r="J361" s="684"/>
      <c r="K361" s="684"/>
      <c r="L361" s="684"/>
      <c r="M361" s="37"/>
      <c r="N361" s="37"/>
      <c r="O361" s="37"/>
      <c r="P361" s="37"/>
      <c r="Q361" s="37"/>
      <c r="R361" s="30"/>
      <c r="S361" s="30"/>
      <c r="T361" s="30"/>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row>
    <row r="362" spans="1:45" outlineLevel="1">
      <c r="A362" s="19"/>
      <c r="B362" s="19"/>
      <c r="C362" s="691"/>
      <c r="D362" s="691"/>
      <c r="E362" s="691"/>
      <c r="F362" s="691"/>
      <c r="G362" s="691"/>
      <c r="H362" s="691"/>
      <c r="I362" s="691"/>
      <c r="J362" s="691"/>
      <c r="K362" s="691"/>
      <c r="L362" s="691"/>
      <c r="M362" s="691"/>
      <c r="N362" s="691"/>
      <c r="O362" s="691"/>
      <c r="P362" s="691"/>
      <c r="Q362" s="691"/>
      <c r="R362" s="691"/>
      <c r="S362" s="691"/>
      <c r="T362" s="691"/>
      <c r="U362" s="691"/>
      <c r="V362" s="691"/>
      <c r="W362" s="691"/>
      <c r="X362" s="691"/>
      <c r="Y362" s="691"/>
      <c r="Z362" s="691"/>
      <c r="AA362" s="691"/>
      <c r="AB362" s="691"/>
      <c r="AC362" s="691"/>
      <c r="AD362" s="691"/>
      <c r="AE362" s="691"/>
      <c r="AF362" s="691"/>
      <c r="AG362" s="691"/>
      <c r="AH362" s="691"/>
      <c r="AI362" s="691"/>
      <c r="AJ362" s="691"/>
      <c r="AK362" s="691"/>
      <c r="AL362" s="691"/>
      <c r="AM362" s="691"/>
      <c r="AN362" s="691"/>
      <c r="AO362" s="691"/>
      <c r="AP362" s="691"/>
      <c r="AQ362" s="691"/>
      <c r="AR362" s="691"/>
      <c r="AS362" s="691"/>
    </row>
    <row r="363" spans="1:45" outlineLevel="1">
      <c r="A363" s="19"/>
      <c r="B363" s="19"/>
      <c r="C363" s="691"/>
      <c r="D363" s="691"/>
      <c r="E363" s="691"/>
      <c r="F363" s="691"/>
      <c r="G363" s="691"/>
      <c r="H363" s="691"/>
      <c r="I363" s="691"/>
      <c r="J363" s="691"/>
      <c r="K363" s="691"/>
      <c r="L363" s="691"/>
      <c r="M363" s="691"/>
      <c r="N363" s="691"/>
      <c r="O363" s="691"/>
      <c r="P363" s="691"/>
      <c r="Q363" s="691"/>
      <c r="R363" s="691"/>
      <c r="S363" s="691"/>
      <c r="T363" s="691"/>
      <c r="U363" s="691"/>
      <c r="V363" s="691"/>
      <c r="W363" s="691"/>
      <c r="X363" s="691"/>
      <c r="Y363" s="691"/>
      <c r="Z363" s="691"/>
      <c r="AA363" s="691"/>
      <c r="AB363" s="691"/>
      <c r="AC363" s="691"/>
      <c r="AD363" s="691"/>
      <c r="AE363" s="691"/>
      <c r="AF363" s="691"/>
      <c r="AG363" s="691"/>
      <c r="AH363" s="691"/>
      <c r="AI363" s="691"/>
      <c r="AJ363" s="691"/>
      <c r="AK363" s="691"/>
      <c r="AL363" s="691"/>
      <c r="AM363" s="691"/>
      <c r="AN363" s="691"/>
      <c r="AO363" s="691"/>
      <c r="AP363" s="691"/>
      <c r="AQ363" s="691"/>
      <c r="AR363" s="691"/>
      <c r="AS363" s="691"/>
    </row>
    <row r="364" spans="1:45" ht="2.4500000000000002" customHeight="1" outlineLevel="1">
      <c r="A364" s="93"/>
      <c r="B364" s="93"/>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row>
    <row r="365" spans="1:45">
      <c r="A365" s="19"/>
      <c r="B365" s="19"/>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row>
    <row r="366" spans="1:45">
      <c r="A366" s="41"/>
      <c r="B366" s="41"/>
      <c r="C366" s="41"/>
      <c r="D366" s="41"/>
      <c r="E366" s="41"/>
      <c r="F366" s="41"/>
      <c r="G366" s="41"/>
      <c r="H366" s="41"/>
      <c r="I366" s="41"/>
      <c r="J366" s="41"/>
      <c r="K366" s="41"/>
      <c r="L366" s="41"/>
      <c r="M366" s="37"/>
      <c r="N366" s="37"/>
      <c r="O366" s="37"/>
      <c r="P366" s="37"/>
      <c r="Q366" s="37"/>
      <c r="R366" s="30"/>
      <c r="S366" s="30"/>
      <c r="T366" s="30"/>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row>
    <row r="367" spans="1:45">
      <c r="A367" s="41"/>
      <c r="B367" s="41"/>
      <c r="C367" s="41"/>
      <c r="D367" s="41"/>
      <c r="E367" s="41"/>
      <c r="F367" s="41"/>
      <c r="G367" s="41"/>
      <c r="H367" s="41"/>
      <c r="I367" s="41"/>
      <c r="J367" s="41"/>
      <c r="K367" s="41"/>
      <c r="L367" s="41"/>
      <c r="M367" s="37"/>
      <c r="N367" s="37"/>
      <c r="O367" s="37"/>
      <c r="P367" s="37"/>
      <c r="Q367" s="37"/>
      <c r="R367" s="30"/>
      <c r="S367" s="30"/>
      <c r="T367" s="30"/>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row>
    <row r="368" spans="1:45">
      <c r="A368" s="41"/>
      <c r="B368" s="41"/>
      <c r="C368" s="41"/>
      <c r="D368" s="41"/>
      <c r="E368" s="41"/>
      <c r="F368" s="41"/>
      <c r="G368" s="41"/>
      <c r="H368" s="41"/>
      <c r="I368" s="41"/>
      <c r="J368" s="41"/>
      <c r="K368" s="41"/>
      <c r="L368" s="41"/>
      <c r="M368" s="37"/>
      <c r="N368" s="37"/>
      <c r="O368" s="37"/>
      <c r="P368" s="37"/>
      <c r="Q368" s="37"/>
      <c r="R368" s="30"/>
      <c r="S368" s="30"/>
      <c r="T368" s="30"/>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row>
    <row r="369" spans="1:45">
      <c r="A369" s="41"/>
      <c r="B369" s="41"/>
      <c r="C369" s="41"/>
      <c r="D369" s="41"/>
      <c r="E369" s="41"/>
      <c r="F369" s="41"/>
      <c r="G369" s="41"/>
      <c r="H369" s="41"/>
      <c r="I369" s="41"/>
      <c r="J369" s="41"/>
      <c r="K369" s="41"/>
      <c r="L369" s="41"/>
      <c r="M369" s="37"/>
      <c r="N369" s="37"/>
      <c r="O369" s="37"/>
      <c r="P369" s="37"/>
      <c r="Q369" s="37"/>
      <c r="R369" s="30"/>
      <c r="S369" s="30"/>
      <c r="T369" s="30"/>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row>
    <row r="370" spans="1:45">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row>
    <row r="371" spans="1:45">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row>
    <row r="372" spans="1:45">
      <c r="A372" s="41"/>
      <c r="B372" s="41"/>
      <c r="C372" s="41"/>
      <c r="D372" s="41"/>
      <c r="E372" s="41"/>
      <c r="F372" s="41"/>
      <c r="G372" s="41"/>
      <c r="H372" s="41"/>
      <c r="I372" s="41"/>
      <c r="J372" s="41"/>
      <c r="K372" s="41"/>
      <c r="L372" s="41"/>
      <c r="M372" s="37"/>
      <c r="N372" s="37"/>
      <c r="O372" s="37"/>
      <c r="P372" s="37"/>
      <c r="Q372" s="37"/>
      <c r="R372" s="30"/>
      <c r="S372" s="30"/>
      <c r="T372" s="30"/>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row>
    <row r="373" spans="1:45">
      <c r="A373" s="693" t="s">
        <v>176</v>
      </c>
      <c r="B373" s="693"/>
      <c r="C373" s="693"/>
      <c r="D373" s="693"/>
      <c r="E373" s="693"/>
      <c r="F373" s="693"/>
      <c r="G373" s="693"/>
      <c r="H373" s="693"/>
      <c r="I373" s="693"/>
      <c r="J373" s="693"/>
      <c r="K373" s="693"/>
      <c r="L373" s="693"/>
      <c r="M373" s="693"/>
      <c r="N373" s="693"/>
      <c r="O373" s="693"/>
      <c r="P373" s="693"/>
      <c r="Q373" s="693"/>
      <c r="R373" s="693"/>
      <c r="S373" s="693"/>
      <c r="T373" s="693"/>
      <c r="U373" s="693"/>
      <c r="V373" s="693"/>
      <c r="W373" s="693"/>
      <c r="X373" s="693"/>
      <c r="Y373" s="693"/>
      <c r="Z373" s="693"/>
      <c r="AA373" s="693"/>
      <c r="AB373" s="693"/>
      <c r="AC373" s="693"/>
      <c r="AD373" s="693"/>
      <c r="AE373" s="693"/>
      <c r="AF373" s="693"/>
      <c r="AG373" s="693"/>
      <c r="AH373" s="693"/>
      <c r="AI373" s="693"/>
      <c r="AJ373" s="693"/>
      <c r="AK373" s="693"/>
      <c r="AL373" s="693"/>
      <c r="AM373" s="693"/>
      <c r="AN373" s="693"/>
      <c r="AO373" s="693"/>
      <c r="AP373" s="693"/>
      <c r="AQ373" s="693"/>
      <c r="AR373" s="693"/>
      <c r="AS373" s="693"/>
    </row>
    <row r="374" spans="1:45">
      <c r="A374" s="17"/>
      <c r="B374" s="687" t="s">
        <v>177</v>
      </c>
      <c r="C374" s="687"/>
      <c r="D374" s="687"/>
      <c r="E374" s="687"/>
      <c r="F374" s="687"/>
      <c r="G374" s="687"/>
      <c r="H374" s="687"/>
      <c r="I374" s="687"/>
      <c r="J374" s="687"/>
      <c r="K374" s="687"/>
      <c r="L374" s="687"/>
      <c r="M374" s="687"/>
      <c r="N374" s="687"/>
      <c r="O374" s="687"/>
      <c r="P374" s="687"/>
      <c r="Q374" s="687"/>
      <c r="R374" s="687"/>
      <c r="S374" s="687"/>
      <c r="T374" s="687"/>
      <c r="U374" s="687"/>
      <c r="V374" s="687"/>
      <c r="W374" s="687"/>
      <c r="X374" s="687"/>
      <c r="Y374" s="687"/>
      <c r="Z374" s="687"/>
      <c r="AA374" s="687"/>
      <c r="AB374" s="687"/>
      <c r="AC374" s="687"/>
      <c r="AD374" s="687"/>
      <c r="AE374" s="687"/>
      <c r="AF374" s="687"/>
      <c r="AG374" s="687"/>
      <c r="AH374" s="687"/>
      <c r="AI374" s="687"/>
      <c r="AJ374" s="687"/>
      <c r="AK374" s="687"/>
      <c r="AL374" s="687"/>
      <c r="AM374" s="687"/>
      <c r="AN374" s="687"/>
      <c r="AO374" s="687"/>
      <c r="AP374" s="687"/>
      <c r="AQ374" s="687"/>
      <c r="AR374" s="687"/>
      <c r="AS374" s="17"/>
    </row>
    <row r="375" spans="1:45" ht="2.4500000000000002" customHeight="1">
      <c r="A375" s="111"/>
      <c r="B375" s="112"/>
      <c r="C375" s="112"/>
      <c r="D375" s="112"/>
      <c r="E375" s="112"/>
      <c r="F375" s="112"/>
      <c r="G375" s="112"/>
      <c r="H375" s="112"/>
      <c r="I375" s="112"/>
      <c r="J375" s="112"/>
      <c r="K375" s="112"/>
      <c r="L375" s="112"/>
      <c r="M375" s="112"/>
      <c r="N375" s="112"/>
      <c r="O375" s="112"/>
      <c r="P375" s="112"/>
      <c r="Q375" s="112"/>
      <c r="R375" s="112"/>
      <c r="S375" s="112"/>
      <c r="T375" s="112"/>
      <c r="U375" s="112"/>
      <c r="V375" s="112"/>
      <c r="W375" s="112"/>
      <c r="X375" s="112"/>
      <c r="Y375" s="112"/>
      <c r="Z375" s="112"/>
      <c r="AA375" s="112"/>
      <c r="AB375" s="112"/>
      <c r="AC375" s="112"/>
      <c r="AD375" s="112"/>
      <c r="AE375" s="112"/>
      <c r="AF375" s="112"/>
      <c r="AG375" s="112"/>
      <c r="AH375" s="112"/>
      <c r="AI375" s="112"/>
      <c r="AJ375" s="112"/>
      <c r="AK375" s="112"/>
      <c r="AL375" s="112"/>
      <c r="AM375" s="112"/>
      <c r="AN375" s="112"/>
      <c r="AO375" s="112"/>
      <c r="AP375" s="112"/>
      <c r="AQ375" s="112"/>
      <c r="AR375" s="112"/>
      <c r="AS375" s="111"/>
    </row>
    <row r="376" spans="1:45" ht="2.4500000000000002"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37"/>
      <c r="AR376" s="17"/>
      <c r="AS376" s="17"/>
    </row>
    <row r="377" spans="1:45">
      <c r="A377" s="687" t="s">
        <v>159</v>
      </c>
      <c r="B377" s="687"/>
      <c r="C377" s="687"/>
      <c r="D377" s="687"/>
      <c r="E377" s="687"/>
      <c r="F377" s="687"/>
      <c r="G377" s="687"/>
      <c r="H377" s="687"/>
      <c r="I377" s="687"/>
      <c r="J377" s="692"/>
      <c r="K377" s="692"/>
      <c r="L377" s="692"/>
      <c r="M377" s="692"/>
      <c r="N377" s="692"/>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37"/>
      <c r="AR377" s="17"/>
      <c r="AS377" s="17"/>
    </row>
    <row r="378" spans="1:45" ht="2.4500000000000002" customHeight="1">
      <c r="A378" s="112"/>
      <c r="B378" s="112"/>
      <c r="C378" s="112"/>
      <c r="D378" s="112"/>
      <c r="E378" s="112"/>
      <c r="F378" s="112"/>
      <c r="G378" s="112"/>
      <c r="H378" s="112"/>
      <c r="I378" s="112"/>
      <c r="J378" s="113"/>
      <c r="K378" s="113"/>
      <c r="L378" s="113"/>
      <c r="M378" s="113"/>
      <c r="N378" s="113"/>
      <c r="O378" s="111"/>
      <c r="P378" s="111"/>
      <c r="Q378" s="111"/>
      <c r="R378" s="111"/>
      <c r="S378" s="111"/>
      <c r="T378" s="111"/>
      <c r="U378" s="111"/>
      <c r="V378" s="111"/>
      <c r="W378" s="111"/>
      <c r="X378" s="111"/>
      <c r="Y378" s="111"/>
      <c r="Z378" s="111"/>
      <c r="AA378" s="111"/>
      <c r="AB378" s="111"/>
      <c r="AC378" s="111"/>
      <c r="AD378" s="111"/>
      <c r="AE378" s="111"/>
      <c r="AF378" s="111"/>
      <c r="AG378" s="111"/>
      <c r="AH378" s="111"/>
      <c r="AI378" s="111"/>
      <c r="AJ378" s="111"/>
      <c r="AK378" s="111"/>
      <c r="AL378" s="111"/>
      <c r="AM378" s="111"/>
      <c r="AN378" s="111"/>
      <c r="AO378" s="111"/>
      <c r="AP378" s="111"/>
      <c r="AQ378" s="113"/>
      <c r="AR378" s="111"/>
      <c r="AS378" s="111"/>
    </row>
    <row r="379" spans="1:45" ht="2.4500000000000002"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37"/>
      <c r="AR379" s="17"/>
      <c r="AS379" s="17"/>
    </row>
    <row r="380" spans="1:45">
      <c r="A380" s="687" t="s">
        <v>178</v>
      </c>
      <c r="B380" s="687"/>
      <c r="C380" s="687"/>
      <c r="D380" s="687"/>
      <c r="E380" s="687"/>
      <c r="F380" s="687"/>
      <c r="G380" s="687"/>
      <c r="H380" s="687"/>
      <c r="I380" s="687"/>
      <c r="J380" s="692" t="s">
        <v>359</v>
      </c>
      <c r="K380" s="692"/>
      <c r="L380" s="689"/>
      <c r="M380" s="689"/>
      <c r="N380" s="693" t="s">
        <v>135</v>
      </c>
      <c r="O380" s="693"/>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37"/>
      <c r="AR380" s="17"/>
      <c r="AS380" s="17"/>
    </row>
    <row r="381" spans="1:45" ht="2.4500000000000002" customHeight="1">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c r="AC381" s="111"/>
      <c r="AD381" s="111"/>
      <c r="AE381" s="111"/>
      <c r="AF381" s="111"/>
      <c r="AG381" s="111"/>
      <c r="AH381" s="111"/>
      <c r="AI381" s="111"/>
      <c r="AJ381" s="111"/>
      <c r="AK381" s="111"/>
      <c r="AL381" s="111"/>
      <c r="AM381" s="111"/>
      <c r="AN381" s="111"/>
      <c r="AO381" s="111"/>
      <c r="AP381" s="111"/>
      <c r="AQ381" s="113"/>
      <c r="AR381" s="111"/>
      <c r="AS381" s="111"/>
    </row>
    <row r="382" spans="1:45" ht="2.4500000000000002"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37"/>
      <c r="AR382" s="17"/>
      <c r="AS382" s="17"/>
    </row>
    <row r="383" spans="1:45">
      <c r="A383" s="684" t="s">
        <v>179</v>
      </c>
      <c r="B383" s="684"/>
      <c r="C383" s="684"/>
      <c r="D383" s="684"/>
      <c r="E383" s="684"/>
      <c r="F383" s="684"/>
      <c r="G383" s="684"/>
      <c r="H383" s="684"/>
      <c r="I383" s="684"/>
      <c r="J383" s="684"/>
      <c r="K383" s="684"/>
      <c r="L383" s="684"/>
      <c r="M383" s="684"/>
      <c r="N383" s="684"/>
      <c r="O383" s="696"/>
      <c r="P383" s="696"/>
      <c r="Q383" s="696"/>
      <c r="R383" s="696"/>
      <c r="S383" s="696"/>
      <c r="T383" s="680" t="s">
        <v>175</v>
      </c>
      <c r="U383" s="680"/>
      <c r="V383" s="680"/>
      <c r="W383" s="17"/>
      <c r="X383" s="17"/>
      <c r="Y383" s="17"/>
      <c r="Z383" s="17"/>
      <c r="AA383" s="17"/>
      <c r="AB383" s="17"/>
      <c r="AC383" s="17"/>
      <c r="AD383" s="17"/>
      <c r="AE383" s="17"/>
      <c r="AF383" s="17"/>
      <c r="AG383" s="17"/>
      <c r="AH383" s="17"/>
      <c r="AI383" s="17"/>
      <c r="AJ383" s="17"/>
      <c r="AK383" s="17"/>
      <c r="AL383" s="17"/>
      <c r="AM383" s="17"/>
      <c r="AN383" s="17"/>
      <c r="AO383" s="17"/>
      <c r="AP383" s="17"/>
      <c r="AQ383" s="37"/>
      <c r="AR383" s="17"/>
      <c r="AS383" s="17"/>
    </row>
    <row r="384" spans="1:45" ht="2.4500000000000002" customHeight="1">
      <c r="A384" s="133"/>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c r="AC384" s="111"/>
      <c r="AD384" s="111"/>
      <c r="AE384" s="111"/>
      <c r="AF384" s="111"/>
      <c r="AG384" s="111"/>
      <c r="AH384" s="111"/>
      <c r="AI384" s="111"/>
      <c r="AJ384" s="111"/>
      <c r="AK384" s="111"/>
      <c r="AL384" s="111"/>
      <c r="AM384" s="111"/>
      <c r="AN384" s="111"/>
      <c r="AO384" s="111"/>
      <c r="AP384" s="111"/>
      <c r="AQ384" s="113"/>
      <c r="AR384" s="111"/>
      <c r="AS384" s="111"/>
    </row>
    <row r="385" spans="1:54" ht="2.4500000000000002" customHeight="1">
      <c r="A385" s="40"/>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37"/>
      <c r="AR385" s="17"/>
      <c r="AS385" s="17"/>
    </row>
    <row r="386" spans="1:54">
      <c r="A386" s="684" t="s">
        <v>180</v>
      </c>
      <c r="B386" s="684"/>
      <c r="C386" s="684"/>
      <c r="D386" s="684"/>
      <c r="E386" s="684"/>
      <c r="F386" s="684"/>
      <c r="G386" s="684"/>
      <c r="H386" s="684"/>
      <c r="I386" s="684"/>
      <c r="J386" s="684"/>
      <c r="K386" s="684"/>
      <c r="L386" s="684"/>
      <c r="M386" s="684"/>
      <c r="N386" s="684"/>
      <c r="O386" s="696"/>
      <c r="P386" s="696"/>
      <c r="Q386" s="696"/>
      <c r="R386" s="696"/>
      <c r="S386" s="696"/>
      <c r="T386" s="680" t="s">
        <v>175</v>
      </c>
      <c r="U386" s="680"/>
      <c r="V386" s="680"/>
      <c r="W386" s="17"/>
      <c r="X386" s="17"/>
      <c r="Y386" s="17"/>
      <c r="Z386" s="17"/>
      <c r="AA386" s="17"/>
      <c r="AB386" s="17"/>
      <c r="AC386" s="17"/>
      <c r="AD386" s="17"/>
      <c r="AE386" s="17"/>
      <c r="AF386" s="17"/>
      <c r="AG386" s="17"/>
      <c r="AH386" s="17"/>
      <c r="AI386" s="17"/>
      <c r="AJ386" s="17"/>
      <c r="AK386" s="17"/>
      <c r="AL386" s="17"/>
      <c r="AM386" s="17"/>
      <c r="AN386" s="17"/>
      <c r="AO386" s="17"/>
      <c r="AP386" s="17"/>
      <c r="AQ386" s="37"/>
      <c r="AR386" s="17"/>
      <c r="AS386" s="17"/>
    </row>
    <row r="387" spans="1:54" ht="2.4500000000000002" customHeight="1">
      <c r="A387" s="133"/>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c r="AJ387" s="111"/>
      <c r="AK387" s="111"/>
      <c r="AL387" s="111"/>
      <c r="AM387" s="111"/>
      <c r="AN387" s="111"/>
      <c r="AO387" s="111"/>
      <c r="AP387" s="111"/>
      <c r="AQ387" s="113"/>
      <c r="AR387" s="111"/>
      <c r="AS387" s="111"/>
    </row>
    <row r="388" spans="1:54" ht="2.4500000000000002" customHeight="1">
      <c r="A388" s="40"/>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37"/>
      <c r="AR388" s="17"/>
      <c r="AS388" s="17"/>
    </row>
    <row r="389" spans="1:54">
      <c r="A389" s="684" t="s">
        <v>181</v>
      </c>
      <c r="B389" s="684"/>
      <c r="C389" s="684"/>
      <c r="D389" s="684"/>
      <c r="E389" s="684"/>
      <c r="F389" s="684"/>
      <c r="G389" s="684"/>
      <c r="H389" s="684"/>
      <c r="I389" s="684"/>
      <c r="J389" s="684"/>
      <c r="K389" s="684"/>
      <c r="L389" s="684"/>
      <c r="M389" s="684"/>
      <c r="N389" s="684"/>
      <c r="O389" s="696"/>
      <c r="P389" s="696"/>
      <c r="Q389" s="696"/>
      <c r="R389" s="696"/>
      <c r="S389" s="696"/>
      <c r="T389" s="680" t="s">
        <v>175</v>
      </c>
      <c r="U389" s="680"/>
      <c r="V389" s="680"/>
      <c r="W389" s="17"/>
      <c r="X389" s="17"/>
      <c r="Y389" s="17"/>
      <c r="Z389" s="17"/>
      <c r="AA389" s="17"/>
      <c r="AB389" s="17"/>
      <c r="AC389" s="17"/>
      <c r="AD389" s="17"/>
      <c r="AE389" s="17"/>
      <c r="AF389" s="17"/>
      <c r="AG389" s="17"/>
      <c r="AH389" s="17"/>
      <c r="AI389" s="17"/>
      <c r="AJ389" s="17"/>
      <c r="AK389" s="17"/>
      <c r="AL389" s="17"/>
      <c r="AM389" s="17"/>
      <c r="AN389" s="17"/>
      <c r="AO389" s="17"/>
      <c r="AP389" s="17"/>
      <c r="AQ389" s="37"/>
      <c r="AR389" s="17"/>
      <c r="AS389" s="17"/>
    </row>
    <row r="390" spans="1:54" ht="2.4500000000000002" customHeight="1">
      <c r="A390" s="133"/>
      <c r="B390" s="111"/>
      <c r="C390" s="134"/>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c r="AC390" s="111"/>
      <c r="AD390" s="111"/>
      <c r="AE390" s="111"/>
      <c r="AF390" s="111"/>
      <c r="AG390" s="111"/>
      <c r="AH390" s="111"/>
      <c r="AI390" s="111"/>
      <c r="AJ390" s="111"/>
      <c r="AK390" s="111"/>
      <c r="AL390" s="111"/>
      <c r="AM390" s="111"/>
      <c r="AN390" s="111"/>
      <c r="AO390" s="111"/>
      <c r="AP390" s="111"/>
      <c r="AQ390" s="113"/>
      <c r="AR390" s="111"/>
      <c r="AS390" s="111"/>
    </row>
    <row r="391" spans="1:54" ht="2.4500000000000002" customHeight="1">
      <c r="A391" s="40"/>
      <c r="B391" s="17"/>
      <c r="C391" s="18"/>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37"/>
      <c r="AR391" s="17"/>
      <c r="AS391" s="17"/>
    </row>
    <row r="392" spans="1:54">
      <c r="A392" s="684" t="s">
        <v>182</v>
      </c>
      <c r="B392" s="684"/>
      <c r="C392" s="684"/>
      <c r="D392" s="684"/>
      <c r="E392" s="684"/>
      <c r="F392" s="684"/>
      <c r="G392" s="684"/>
      <c r="H392" s="684"/>
      <c r="I392" s="684"/>
      <c r="J392" s="684"/>
      <c r="K392" s="684"/>
      <c r="L392" s="684"/>
      <c r="M392" s="684"/>
      <c r="N392" s="684"/>
      <c r="O392" s="39"/>
      <c r="P392" s="39"/>
      <c r="Q392" s="39"/>
      <c r="R392" s="39"/>
      <c r="S392" s="39"/>
      <c r="T392" s="39"/>
      <c r="U392" s="39"/>
      <c r="V392" s="39"/>
      <c r="W392" s="17"/>
      <c r="X392" s="17"/>
      <c r="Y392" s="17"/>
      <c r="Z392" s="17"/>
      <c r="AA392" s="17"/>
      <c r="AB392" s="17"/>
      <c r="AC392" s="17"/>
      <c r="AD392" s="17"/>
      <c r="AE392" s="17"/>
      <c r="AF392" s="17"/>
      <c r="AG392" s="17"/>
      <c r="AH392" s="17"/>
      <c r="AI392" s="17"/>
      <c r="AJ392" s="17"/>
      <c r="AK392" s="17"/>
      <c r="AL392" s="17"/>
      <c r="AM392" s="17"/>
      <c r="AN392" s="17"/>
      <c r="AO392" s="17"/>
      <c r="AP392" s="17"/>
      <c r="AQ392" s="37"/>
      <c r="AR392" s="17"/>
      <c r="AS392" s="17"/>
    </row>
    <row r="393" spans="1:54">
      <c r="A393" s="40"/>
      <c r="B393" s="17" t="s">
        <v>183</v>
      </c>
      <c r="C393" s="17"/>
      <c r="D393" s="17"/>
      <c r="E393" s="17"/>
      <c r="F393" s="17"/>
      <c r="G393" s="17"/>
      <c r="H393" s="17"/>
      <c r="I393" s="17"/>
      <c r="J393" s="17"/>
      <c r="K393" s="17"/>
      <c r="L393" s="17"/>
      <c r="M393" s="17"/>
      <c r="N393" s="17"/>
      <c r="O393" s="696"/>
      <c r="P393" s="696"/>
      <c r="Q393" s="696"/>
      <c r="R393" s="696"/>
      <c r="S393" s="696"/>
      <c r="T393" s="680" t="s">
        <v>175</v>
      </c>
      <c r="U393" s="680"/>
      <c r="V393" s="680"/>
      <c r="W393" s="17"/>
      <c r="X393" s="17"/>
      <c r="Y393" s="17"/>
      <c r="Z393" s="17"/>
      <c r="AA393" s="17"/>
      <c r="AB393" s="17"/>
      <c r="AC393" s="17"/>
      <c r="AD393" s="17"/>
      <c r="AE393" s="17"/>
      <c r="AF393" s="17"/>
      <c r="AG393" s="17"/>
      <c r="AH393" s="17"/>
      <c r="AI393" s="17"/>
      <c r="AJ393" s="17"/>
      <c r="AK393" s="17"/>
      <c r="AL393" s="17"/>
      <c r="AM393" s="17"/>
      <c r="AN393" s="17"/>
      <c r="AO393" s="17"/>
      <c r="AP393" s="17"/>
      <c r="AQ393" s="37"/>
      <c r="AR393" s="17"/>
      <c r="AS393" s="17"/>
    </row>
    <row r="394" spans="1:54">
      <c r="A394" s="19"/>
      <c r="B394" s="19" t="s">
        <v>184</v>
      </c>
      <c r="C394" s="20"/>
      <c r="D394" s="41"/>
      <c r="E394" s="41"/>
      <c r="F394" s="41"/>
      <c r="G394" s="41"/>
      <c r="H394" s="20"/>
      <c r="I394" s="41"/>
      <c r="J394" s="41"/>
      <c r="K394" s="41"/>
      <c r="L394" s="41"/>
      <c r="M394" s="20"/>
      <c r="N394" s="41"/>
      <c r="O394" s="41"/>
      <c r="P394" s="41"/>
      <c r="Q394" s="41"/>
      <c r="R394" s="20"/>
      <c r="S394" s="41"/>
      <c r="T394" s="41"/>
      <c r="U394" s="458" t="s">
        <v>224</v>
      </c>
      <c r="V394" s="17" t="s">
        <v>139</v>
      </c>
      <c r="W394" s="17"/>
      <c r="X394" s="458" t="s">
        <v>224</v>
      </c>
      <c r="Y394" s="17" t="s">
        <v>185</v>
      </c>
      <c r="Z394" s="17"/>
      <c r="AA394" s="17"/>
      <c r="AB394" s="17"/>
      <c r="AC394" s="710" t="str">
        <f>IF(BB394+BB395&gt;1,"※いずれか1つを選択","")</f>
        <v/>
      </c>
      <c r="AD394" s="710"/>
      <c r="AE394" s="710"/>
      <c r="AF394" s="710"/>
      <c r="AG394" s="710"/>
      <c r="AH394" s="710"/>
      <c r="AI394" s="710"/>
      <c r="AJ394" s="710"/>
      <c r="AK394" s="710"/>
      <c r="AL394" s="710"/>
      <c r="AM394" s="710"/>
      <c r="AN394" s="710"/>
      <c r="AO394" s="710"/>
      <c r="AP394" s="710"/>
      <c r="AQ394" s="710"/>
      <c r="AR394" s="710"/>
      <c r="AS394" s="710"/>
      <c r="BB394">
        <f>IF(U394="☑",1,0)</f>
        <v>0</v>
      </c>
    </row>
    <row r="395" spans="1:54" ht="2.4500000000000002" customHeight="1">
      <c r="A395" s="133"/>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c r="AC395" s="111"/>
      <c r="AD395" s="111"/>
      <c r="AE395" s="111"/>
      <c r="AF395" s="111"/>
      <c r="AG395" s="111"/>
      <c r="AH395" s="111"/>
      <c r="AI395" s="111"/>
      <c r="AJ395" s="111"/>
      <c r="AK395" s="111"/>
      <c r="AL395" s="111"/>
      <c r="AM395" s="111"/>
      <c r="AN395" s="111"/>
      <c r="AO395" s="111"/>
      <c r="AP395" s="111"/>
      <c r="AQ395" s="113"/>
      <c r="AR395" s="111"/>
      <c r="AS395" s="111"/>
      <c r="BB395">
        <f>IF(X394="☑",1,0)</f>
        <v>0</v>
      </c>
    </row>
    <row r="396" spans="1:54" ht="2.4500000000000002" customHeight="1">
      <c r="A396" s="40"/>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37"/>
      <c r="AR396" s="17"/>
      <c r="AS396" s="17"/>
    </row>
    <row r="397" spans="1:54">
      <c r="A397" s="19" t="s">
        <v>186</v>
      </c>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37"/>
      <c r="AR397" s="17"/>
      <c r="AS397" s="17"/>
    </row>
    <row r="398" spans="1:54">
      <c r="A398" s="40"/>
      <c r="B398" s="17"/>
      <c r="C398" s="17"/>
      <c r="D398" s="17"/>
      <c r="E398" s="17"/>
      <c r="F398" s="30" t="s">
        <v>71</v>
      </c>
      <c r="G398" s="693" t="s">
        <v>187</v>
      </c>
      <c r="H398" s="693"/>
      <c r="I398" s="693"/>
      <c r="J398" s="693"/>
      <c r="K398" s="693"/>
      <c r="L398" s="30" t="s">
        <v>19</v>
      </c>
      <c r="M398" s="30" t="s">
        <v>71</v>
      </c>
      <c r="N398" s="687" t="s">
        <v>188</v>
      </c>
      <c r="O398" s="687"/>
      <c r="P398" s="687"/>
      <c r="Q398" s="687"/>
      <c r="R398" s="687"/>
      <c r="S398" s="687"/>
      <c r="T398" s="687"/>
      <c r="U398" s="687"/>
      <c r="V398" s="687"/>
      <c r="W398" s="687"/>
      <c r="X398" s="687"/>
      <c r="Y398" s="687"/>
      <c r="Z398" s="687"/>
      <c r="AA398" s="687"/>
      <c r="AB398" s="687"/>
      <c r="AC398" s="687"/>
      <c r="AD398" s="687"/>
      <c r="AE398" s="687"/>
      <c r="AF398" s="687"/>
      <c r="AG398" s="687"/>
      <c r="AH398" s="687"/>
      <c r="AI398" s="687"/>
      <c r="AJ398" s="30" t="s">
        <v>19</v>
      </c>
      <c r="AK398" s="30" t="s">
        <v>71</v>
      </c>
      <c r="AL398" s="693" t="s">
        <v>189</v>
      </c>
      <c r="AM398" s="693"/>
      <c r="AN398" s="693"/>
      <c r="AO398" s="693"/>
      <c r="AP398" s="693"/>
      <c r="AQ398" s="693"/>
      <c r="AR398" s="30" t="s">
        <v>19</v>
      </c>
      <c r="AS398" s="17"/>
    </row>
    <row r="399" spans="1:54">
      <c r="A399" s="17"/>
      <c r="B399" s="684" t="s">
        <v>190</v>
      </c>
      <c r="C399" s="684"/>
      <c r="D399" s="684"/>
      <c r="E399" s="684"/>
      <c r="F399" s="30" t="s">
        <v>71</v>
      </c>
      <c r="G399" s="695"/>
      <c r="H399" s="695"/>
      <c r="I399" s="695"/>
      <c r="J399" s="695"/>
      <c r="K399" s="695"/>
      <c r="L399" s="695"/>
      <c r="M399" s="695"/>
      <c r="N399" s="695"/>
      <c r="O399" s="695"/>
      <c r="P399" s="695"/>
      <c r="Q399" s="695"/>
      <c r="R399" s="695"/>
      <c r="S399" s="695"/>
      <c r="T399" s="695"/>
      <c r="U399" s="695"/>
      <c r="V399" s="695"/>
      <c r="W399" s="695"/>
      <c r="X399" s="695"/>
      <c r="Y399" s="695"/>
      <c r="Z399" s="695"/>
      <c r="AA399" s="695"/>
      <c r="AB399" s="695"/>
      <c r="AC399" s="695"/>
      <c r="AD399" s="695"/>
      <c r="AE399" s="695"/>
      <c r="AF399" s="695"/>
      <c r="AG399" s="695"/>
      <c r="AH399" s="695"/>
      <c r="AI399" s="695"/>
      <c r="AJ399" s="45" t="s">
        <v>19</v>
      </c>
      <c r="AK399" s="45" t="s">
        <v>71</v>
      </c>
      <c r="AL399" s="683"/>
      <c r="AM399" s="683"/>
      <c r="AN399" s="683"/>
      <c r="AO399" s="683"/>
      <c r="AP399" s="683"/>
      <c r="AQ399" s="95" t="s">
        <v>98</v>
      </c>
      <c r="AR399" s="30" t="s">
        <v>19</v>
      </c>
      <c r="AS399" s="19"/>
    </row>
    <row r="400" spans="1:54">
      <c r="A400" s="17"/>
      <c r="B400" s="684" t="s">
        <v>191</v>
      </c>
      <c r="C400" s="684"/>
      <c r="D400" s="684"/>
      <c r="E400" s="684"/>
      <c r="F400" s="30" t="s">
        <v>71</v>
      </c>
      <c r="G400" s="695"/>
      <c r="H400" s="695"/>
      <c r="I400" s="695"/>
      <c r="J400" s="695"/>
      <c r="K400" s="695"/>
      <c r="L400" s="695"/>
      <c r="M400" s="695"/>
      <c r="N400" s="695"/>
      <c r="O400" s="695"/>
      <c r="P400" s="695"/>
      <c r="Q400" s="695"/>
      <c r="R400" s="695"/>
      <c r="S400" s="695"/>
      <c r="T400" s="695"/>
      <c r="U400" s="695"/>
      <c r="V400" s="695"/>
      <c r="W400" s="695"/>
      <c r="X400" s="695"/>
      <c r="Y400" s="695"/>
      <c r="Z400" s="695"/>
      <c r="AA400" s="695"/>
      <c r="AB400" s="695"/>
      <c r="AC400" s="695"/>
      <c r="AD400" s="695"/>
      <c r="AE400" s="695"/>
      <c r="AF400" s="695"/>
      <c r="AG400" s="695"/>
      <c r="AH400" s="695"/>
      <c r="AI400" s="695"/>
      <c r="AJ400" s="45" t="s">
        <v>19</v>
      </c>
      <c r="AK400" s="45" t="s">
        <v>71</v>
      </c>
      <c r="AL400" s="683"/>
      <c r="AM400" s="683"/>
      <c r="AN400" s="683"/>
      <c r="AO400" s="683"/>
      <c r="AP400" s="683"/>
      <c r="AQ400" s="95" t="s">
        <v>98</v>
      </c>
      <c r="AR400" s="30" t="s">
        <v>19</v>
      </c>
      <c r="AS400" s="19"/>
    </row>
    <row r="401" spans="1:45">
      <c r="A401" s="17"/>
      <c r="B401" s="684" t="s">
        <v>192</v>
      </c>
      <c r="C401" s="684"/>
      <c r="D401" s="684"/>
      <c r="E401" s="684"/>
      <c r="F401" s="30" t="s">
        <v>71</v>
      </c>
      <c r="G401" s="695"/>
      <c r="H401" s="695"/>
      <c r="I401" s="695"/>
      <c r="J401" s="695"/>
      <c r="K401" s="695"/>
      <c r="L401" s="695"/>
      <c r="M401" s="695"/>
      <c r="N401" s="695"/>
      <c r="O401" s="695"/>
      <c r="P401" s="695"/>
      <c r="Q401" s="695"/>
      <c r="R401" s="695"/>
      <c r="S401" s="695"/>
      <c r="T401" s="695"/>
      <c r="U401" s="695"/>
      <c r="V401" s="695"/>
      <c r="W401" s="695"/>
      <c r="X401" s="695"/>
      <c r="Y401" s="695"/>
      <c r="Z401" s="695"/>
      <c r="AA401" s="695"/>
      <c r="AB401" s="695"/>
      <c r="AC401" s="695"/>
      <c r="AD401" s="695"/>
      <c r="AE401" s="695"/>
      <c r="AF401" s="695"/>
      <c r="AG401" s="695"/>
      <c r="AH401" s="695"/>
      <c r="AI401" s="695"/>
      <c r="AJ401" s="45" t="s">
        <v>19</v>
      </c>
      <c r="AK401" s="45" t="s">
        <v>71</v>
      </c>
      <c r="AL401" s="683"/>
      <c r="AM401" s="683"/>
      <c r="AN401" s="683"/>
      <c r="AO401" s="683"/>
      <c r="AP401" s="683"/>
      <c r="AQ401" s="95" t="s">
        <v>98</v>
      </c>
      <c r="AR401" s="30" t="s">
        <v>19</v>
      </c>
      <c r="AS401" s="19"/>
    </row>
    <row r="402" spans="1:45">
      <c r="A402" s="17"/>
      <c r="B402" s="684" t="s">
        <v>193</v>
      </c>
      <c r="C402" s="684"/>
      <c r="D402" s="684"/>
      <c r="E402" s="684"/>
      <c r="F402" s="30" t="s">
        <v>71</v>
      </c>
      <c r="G402" s="695"/>
      <c r="H402" s="695"/>
      <c r="I402" s="695"/>
      <c r="J402" s="695"/>
      <c r="K402" s="695"/>
      <c r="L402" s="695"/>
      <c r="M402" s="695"/>
      <c r="N402" s="695"/>
      <c r="O402" s="695"/>
      <c r="P402" s="695"/>
      <c r="Q402" s="695"/>
      <c r="R402" s="695"/>
      <c r="S402" s="695"/>
      <c r="T402" s="695"/>
      <c r="U402" s="695"/>
      <c r="V402" s="695"/>
      <c r="W402" s="695"/>
      <c r="X402" s="695"/>
      <c r="Y402" s="695"/>
      <c r="Z402" s="695"/>
      <c r="AA402" s="695"/>
      <c r="AB402" s="695"/>
      <c r="AC402" s="695"/>
      <c r="AD402" s="695"/>
      <c r="AE402" s="695"/>
      <c r="AF402" s="695"/>
      <c r="AG402" s="695"/>
      <c r="AH402" s="695"/>
      <c r="AI402" s="695"/>
      <c r="AJ402" s="45" t="s">
        <v>19</v>
      </c>
      <c r="AK402" s="45" t="s">
        <v>71</v>
      </c>
      <c r="AL402" s="683"/>
      <c r="AM402" s="683"/>
      <c r="AN402" s="683"/>
      <c r="AO402" s="683"/>
      <c r="AP402" s="683"/>
      <c r="AQ402" s="95" t="s">
        <v>98</v>
      </c>
      <c r="AR402" s="30" t="s">
        <v>19</v>
      </c>
      <c r="AS402" s="19"/>
    </row>
    <row r="403" spans="1:45">
      <c r="A403" s="17"/>
      <c r="B403" s="684" t="s">
        <v>194</v>
      </c>
      <c r="C403" s="684"/>
      <c r="D403" s="684"/>
      <c r="E403" s="684"/>
      <c r="F403" s="30" t="s">
        <v>71</v>
      </c>
      <c r="G403" s="695"/>
      <c r="H403" s="695"/>
      <c r="I403" s="695"/>
      <c r="J403" s="695"/>
      <c r="K403" s="695"/>
      <c r="L403" s="695"/>
      <c r="M403" s="695"/>
      <c r="N403" s="695"/>
      <c r="O403" s="695"/>
      <c r="P403" s="695"/>
      <c r="Q403" s="695"/>
      <c r="R403" s="695"/>
      <c r="S403" s="695"/>
      <c r="T403" s="695"/>
      <c r="U403" s="695"/>
      <c r="V403" s="695"/>
      <c r="W403" s="695"/>
      <c r="X403" s="695"/>
      <c r="Y403" s="695"/>
      <c r="Z403" s="695"/>
      <c r="AA403" s="695"/>
      <c r="AB403" s="695"/>
      <c r="AC403" s="695"/>
      <c r="AD403" s="695"/>
      <c r="AE403" s="695"/>
      <c r="AF403" s="695"/>
      <c r="AG403" s="695"/>
      <c r="AH403" s="695"/>
      <c r="AI403" s="695"/>
      <c r="AJ403" s="45" t="s">
        <v>19</v>
      </c>
      <c r="AK403" s="45" t="s">
        <v>71</v>
      </c>
      <c r="AL403" s="683"/>
      <c r="AM403" s="683"/>
      <c r="AN403" s="683"/>
      <c r="AO403" s="683"/>
      <c r="AP403" s="683"/>
      <c r="AQ403" s="95" t="s">
        <v>98</v>
      </c>
      <c r="AR403" s="30" t="s">
        <v>19</v>
      </c>
      <c r="AS403" s="19"/>
    </row>
    <row r="404" spans="1:45">
      <c r="A404" s="17"/>
      <c r="B404" s="684" t="s">
        <v>195</v>
      </c>
      <c r="C404" s="684"/>
      <c r="D404" s="684"/>
      <c r="E404" s="684"/>
      <c r="F404" s="30" t="s">
        <v>71</v>
      </c>
      <c r="G404" s="695"/>
      <c r="H404" s="695"/>
      <c r="I404" s="695"/>
      <c r="J404" s="695"/>
      <c r="K404" s="695"/>
      <c r="L404" s="695"/>
      <c r="M404" s="695"/>
      <c r="N404" s="695"/>
      <c r="O404" s="695"/>
      <c r="P404" s="695"/>
      <c r="Q404" s="695"/>
      <c r="R404" s="695"/>
      <c r="S404" s="695"/>
      <c r="T404" s="695"/>
      <c r="U404" s="695"/>
      <c r="V404" s="695"/>
      <c r="W404" s="695"/>
      <c r="X404" s="695"/>
      <c r="Y404" s="695"/>
      <c r="Z404" s="695"/>
      <c r="AA404" s="695"/>
      <c r="AB404" s="695"/>
      <c r="AC404" s="695"/>
      <c r="AD404" s="695"/>
      <c r="AE404" s="695"/>
      <c r="AF404" s="695"/>
      <c r="AG404" s="695"/>
      <c r="AH404" s="695"/>
      <c r="AI404" s="695"/>
      <c r="AJ404" s="45" t="s">
        <v>19</v>
      </c>
      <c r="AK404" s="45" t="s">
        <v>71</v>
      </c>
      <c r="AL404" s="683"/>
      <c r="AM404" s="683"/>
      <c r="AN404" s="683"/>
      <c r="AO404" s="683"/>
      <c r="AP404" s="683"/>
      <c r="AQ404" s="95" t="s">
        <v>98</v>
      </c>
      <c r="AR404" s="30" t="s">
        <v>19</v>
      </c>
      <c r="AS404" s="19"/>
    </row>
    <row r="405" spans="1:45" ht="2.4500000000000002" customHeight="1">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c r="AC405" s="111"/>
      <c r="AD405" s="111"/>
      <c r="AE405" s="111"/>
      <c r="AF405" s="111"/>
      <c r="AG405" s="111"/>
      <c r="AH405" s="111"/>
      <c r="AI405" s="111"/>
      <c r="AJ405" s="111"/>
      <c r="AK405" s="111"/>
      <c r="AL405" s="111"/>
      <c r="AM405" s="111"/>
      <c r="AN405" s="111"/>
      <c r="AO405" s="111"/>
      <c r="AP405" s="111"/>
      <c r="AQ405" s="113"/>
      <c r="AR405" s="111"/>
      <c r="AS405" s="111"/>
    </row>
    <row r="406" spans="1:45" ht="2.4500000000000002"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37"/>
      <c r="AR406" s="17"/>
      <c r="AS406" s="17"/>
    </row>
    <row r="407" spans="1:45">
      <c r="A407" s="684" t="s">
        <v>196</v>
      </c>
      <c r="B407" s="684"/>
      <c r="C407" s="684"/>
      <c r="D407" s="684"/>
      <c r="E407" s="684"/>
      <c r="F407" s="684"/>
      <c r="G407" s="684"/>
      <c r="H407" s="684"/>
      <c r="I407" s="684"/>
      <c r="J407" s="684"/>
      <c r="K407" s="684"/>
      <c r="L407" s="684"/>
      <c r="M407" s="691" t="s">
        <v>4</v>
      </c>
      <c r="N407" s="691"/>
      <c r="O407" s="691"/>
      <c r="P407" s="691"/>
      <c r="Q407" s="691"/>
      <c r="R407" s="691"/>
      <c r="S407" s="691"/>
      <c r="T407" s="691"/>
      <c r="U407" s="691"/>
      <c r="V407" s="691"/>
      <c r="W407" s="691"/>
      <c r="X407" s="691"/>
      <c r="Y407" s="691"/>
      <c r="Z407" s="691"/>
      <c r="AA407" s="691"/>
      <c r="AB407" s="691"/>
      <c r="AC407" s="691"/>
      <c r="AD407" s="691"/>
      <c r="AE407" s="691"/>
      <c r="AF407" s="691"/>
      <c r="AG407" s="691"/>
      <c r="AH407" s="691"/>
      <c r="AI407" s="691"/>
      <c r="AJ407" s="691"/>
      <c r="AK407" s="691"/>
      <c r="AL407" s="691"/>
      <c r="AM407" s="691"/>
      <c r="AN407" s="691"/>
      <c r="AO407" s="691"/>
      <c r="AP407" s="691"/>
      <c r="AQ407" s="691"/>
      <c r="AR407" s="691"/>
      <c r="AS407" s="691"/>
    </row>
    <row r="408" spans="1:45" ht="2.4500000000000002" customHeight="1">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c r="AC408" s="111"/>
      <c r="AD408" s="111"/>
      <c r="AE408" s="111"/>
      <c r="AF408" s="111"/>
      <c r="AG408" s="111"/>
      <c r="AH408" s="111"/>
      <c r="AI408" s="111"/>
      <c r="AJ408" s="111"/>
      <c r="AK408" s="111"/>
      <c r="AL408" s="111"/>
      <c r="AM408" s="111"/>
      <c r="AN408" s="111"/>
      <c r="AO408" s="111"/>
      <c r="AP408" s="111"/>
      <c r="AQ408" s="113"/>
      <c r="AR408" s="111"/>
      <c r="AS408" s="111"/>
    </row>
    <row r="409" spans="1:45" ht="2.4500000000000002"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37"/>
      <c r="AR409" s="17"/>
      <c r="AS409" s="17"/>
    </row>
    <row r="410" spans="1:45">
      <c r="A410" s="684" t="s">
        <v>197</v>
      </c>
      <c r="B410" s="684"/>
      <c r="C410" s="684"/>
      <c r="D410" s="684"/>
      <c r="E410" s="684"/>
      <c r="F410" s="684"/>
      <c r="G410" s="684"/>
      <c r="H410" s="684"/>
      <c r="I410" s="684"/>
      <c r="J410" s="684"/>
      <c r="K410" s="684"/>
      <c r="L410" s="684"/>
      <c r="M410" s="37"/>
      <c r="N410" s="37"/>
      <c r="O410" s="37"/>
      <c r="P410" s="37"/>
      <c r="Q410" s="37"/>
      <c r="R410" s="30"/>
      <c r="S410" s="30"/>
      <c r="T410" s="30"/>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row>
    <row r="411" spans="1:45">
      <c r="A411" s="19"/>
      <c r="B411" s="19"/>
      <c r="C411" s="691"/>
      <c r="D411" s="691"/>
      <c r="E411" s="691"/>
      <c r="F411" s="691"/>
      <c r="G411" s="691"/>
      <c r="H411" s="691"/>
      <c r="I411" s="691"/>
      <c r="J411" s="691"/>
      <c r="K411" s="691"/>
      <c r="L411" s="691"/>
      <c r="M411" s="691"/>
      <c r="N411" s="691"/>
      <c r="O411" s="691"/>
      <c r="P411" s="691"/>
      <c r="Q411" s="691"/>
      <c r="R411" s="691"/>
      <c r="S411" s="691"/>
      <c r="T411" s="691"/>
      <c r="U411" s="691"/>
      <c r="V411" s="691"/>
      <c r="W411" s="691"/>
      <c r="X411" s="691"/>
      <c r="Y411" s="691"/>
      <c r="Z411" s="691"/>
      <c r="AA411" s="691"/>
      <c r="AB411" s="691"/>
      <c r="AC411" s="691"/>
      <c r="AD411" s="691"/>
      <c r="AE411" s="691"/>
      <c r="AF411" s="691"/>
      <c r="AG411" s="691"/>
      <c r="AH411" s="691"/>
      <c r="AI411" s="691"/>
      <c r="AJ411" s="691"/>
      <c r="AK411" s="691"/>
      <c r="AL411" s="691"/>
      <c r="AM411" s="691"/>
      <c r="AN411" s="691"/>
      <c r="AO411" s="691"/>
      <c r="AP411" s="691"/>
      <c r="AQ411" s="691"/>
      <c r="AR411" s="691"/>
      <c r="AS411" s="691"/>
    </row>
    <row r="412" spans="1:45">
      <c r="A412" s="19"/>
      <c r="B412" s="19"/>
      <c r="C412" s="691"/>
      <c r="D412" s="691"/>
      <c r="E412" s="691"/>
      <c r="F412" s="691"/>
      <c r="G412" s="691"/>
      <c r="H412" s="691"/>
      <c r="I412" s="691"/>
      <c r="J412" s="691"/>
      <c r="K412" s="691"/>
      <c r="L412" s="691"/>
      <c r="M412" s="691"/>
      <c r="N412" s="691"/>
      <c r="O412" s="691"/>
      <c r="P412" s="691"/>
      <c r="Q412" s="691"/>
      <c r="R412" s="691"/>
      <c r="S412" s="691"/>
      <c r="T412" s="691"/>
      <c r="U412" s="691"/>
      <c r="V412" s="691"/>
      <c r="W412" s="691"/>
      <c r="X412" s="691"/>
      <c r="Y412" s="691"/>
      <c r="Z412" s="691"/>
      <c r="AA412" s="691"/>
      <c r="AB412" s="691"/>
      <c r="AC412" s="691"/>
      <c r="AD412" s="691"/>
      <c r="AE412" s="691"/>
      <c r="AF412" s="691"/>
      <c r="AG412" s="691"/>
      <c r="AH412" s="691"/>
      <c r="AI412" s="691"/>
      <c r="AJ412" s="691"/>
      <c r="AK412" s="691"/>
      <c r="AL412" s="691"/>
      <c r="AM412" s="691"/>
      <c r="AN412" s="691"/>
      <c r="AO412" s="691"/>
      <c r="AP412" s="691"/>
      <c r="AQ412" s="691"/>
      <c r="AR412" s="691"/>
      <c r="AS412" s="691"/>
    </row>
    <row r="413" spans="1:45" ht="2.4500000000000002" customHeight="1">
      <c r="A413" s="93"/>
      <c r="B413" s="93"/>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row>
    <row r="414" spans="1:45" ht="2.4500000000000002" customHeight="1">
      <c r="A414" s="19"/>
      <c r="B414" s="19"/>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row>
    <row r="415" spans="1:45">
      <c r="A415" s="19"/>
      <c r="B415" s="19"/>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row>
    <row r="416" spans="1:45" outlineLevel="1">
      <c r="A416" s="693" t="s">
        <v>176</v>
      </c>
      <c r="B416" s="693"/>
      <c r="C416" s="693"/>
      <c r="D416" s="693"/>
      <c r="E416" s="693"/>
      <c r="F416" s="693"/>
      <c r="G416" s="693"/>
      <c r="H416" s="693"/>
      <c r="I416" s="693"/>
      <c r="J416" s="693"/>
      <c r="K416" s="693"/>
      <c r="L416" s="693"/>
      <c r="M416" s="693"/>
      <c r="N416" s="693"/>
      <c r="O416" s="693"/>
      <c r="P416" s="693"/>
      <c r="Q416" s="693"/>
      <c r="R416" s="693"/>
      <c r="S416" s="693"/>
      <c r="T416" s="693"/>
      <c r="U416" s="693"/>
      <c r="V416" s="693"/>
      <c r="W416" s="693"/>
      <c r="X416" s="693"/>
      <c r="Y416" s="693"/>
      <c r="Z416" s="693"/>
      <c r="AA416" s="693"/>
      <c r="AB416" s="693"/>
      <c r="AC416" s="693"/>
      <c r="AD416" s="693"/>
      <c r="AE416" s="693"/>
      <c r="AF416" s="693"/>
      <c r="AG416" s="693"/>
      <c r="AH416" s="693"/>
      <c r="AI416" s="693"/>
      <c r="AJ416" s="693"/>
      <c r="AK416" s="693"/>
      <c r="AL416" s="693"/>
      <c r="AM416" s="693"/>
      <c r="AN416" s="693"/>
      <c r="AO416" s="693"/>
      <c r="AP416" s="693"/>
      <c r="AQ416" s="693"/>
      <c r="AR416" s="693"/>
      <c r="AS416" s="693"/>
    </row>
    <row r="417" spans="1:45" outlineLevel="1">
      <c r="A417" s="17"/>
      <c r="B417" s="687" t="s">
        <v>177</v>
      </c>
      <c r="C417" s="687"/>
      <c r="D417" s="687"/>
      <c r="E417" s="687"/>
      <c r="F417" s="687"/>
      <c r="G417" s="687"/>
      <c r="H417" s="687"/>
      <c r="I417" s="687"/>
      <c r="J417" s="687"/>
      <c r="K417" s="687"/>
      <c r="L417" s="687"/>
      <c r="M417" s="687"/>
      <c r="N417" s="687"/>
      <c r="O417" s="687"/>
      <c r="P417" s="687"/>
      <c r="Q417" s="687"/>
      <c r="R417" s="687"/>
      <c r="S417" s="687"/>
      <c r="T417" s="687"/>
      <c r="U417" s="687"/>
      <c r="V417" s="687"/>
      <c r="W417" s="687"/>
      <c r="X417" s="687"/>
      <c r="Y417" s="687"/>
      <c r="Z417" s="687"/>
      <c r="AA417" s="687"/>
      <c r="AB417" s="687"/>
      <c r="AC417" s="687"/>
      <c r="AD417" s="687"/>
      <c r="AE417" s="687"/>
      <c r="AF417" s="687"/>
      <c r="AG417" s="687"/>
      <c r="AH417" s="687"/>
      <c r="AI417" s="687"/>
      <c r="AJ417" s="687"/>
      <c r="AK417" s="687"/>
      <c r="AL417" s="687"/>
      <c r="AM417" s="687"/>
      <c r="AN417" s="687"/>
      <c r="AO417" s="687"/>
      <c r="AP417" s="687"/>
      <c r="AQ417" s="687"/>
      <c r="AR417" s="687"/>
      <c r="AS417" s="17"/>
    </row>
    <row r="418" spans="1:45" ht="2.4500000000000002" customHeight="1" outlineLevel="1">
      <c r="A418" s="111"/>
      <c r="B418" s="112"/>
      <c r="C418" s="112"/>
      <c r="D418" s="112"/>
      <c r="E418" s="112"/>
      <c r="F418" s="112"/>
      <c r="G418" s="112"/>
      <c r="H418" s="112"/>
      <c r="I418" s="112"/>
      <c r="J418" s="112"/>
      <c r="K418" s="112"/>
      <c r="L418" s="112"/>
      <c r="M418" s="112"/>
      <c r="N418" s="112"/>
      <c r="O418" s="112"/>
      <c r="P418" s="112"/>
      <c r="Q418" s="112"/>
      <c r="R418" s="112"/>
      <c r="S418" s="112"/>
      <c r="T418" s="112"/>
      <c r="U418" s="112"/>
      <c r="V418" s="112"/>
      <c r="W418" s="112"/>
      <c r="X418" s="112"/>
      <c r="Y418" s="112"/>
      <c r="Z418" s="112"/>
      <c r="AA418" s="112"/>
      <c r="AB418" s="112"/>
      <c r="AC418" s="112"/>
      <c r="AD418" s="112"/>
      <c r="AE418" s="112"/>
      <c r="AF418" s="112"/>
      <c r="AG418" s="112"/>
      <c r="AH418" s="112"/>
      <c r="AI418" s="112"/>
      <c r="AJ418" s="112"/>
      <c r="AK418" s="112"/>
      <c r="AL418" s="112"/>
      <c r="AM418" s="112"/>
      <c r="AN418" s="112"/>
      <c r="AO418" s="112"/>
      <c r="AP418" s="112"/>
      <c r="AQ418" s="112"/>
      <c r="AR418" s="112"/>
      <c r="AS418" s="111"/>
    </row>
    <row r="419" spans="1:45" ht="2.4500000000000002" customHeight="1" outlineLevel="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37"/>
      <c r="AR419" s="17"/>
      <c r="AS419" s="17"/>
    </row>
    <row r="420" spans="1:45" outlineLevel="1">
      <c r="A420" s="687" t="s">
        <v>159</v>
      </c>
      <c r="B420" s="687"/>
      <c r="C420" s="687"/>
      <c r="D420" s="687"/>
      <c r="E420" s="687"/>
      <c r="F420" s="687"/>
      <c r="G420" s="687"/>
      <c r="H420" s="687"/>
      <c r="I420" s="687"/>
      <c r="J420" s="692"/>
      <c r="K420" s="692"/>
      <c r="L420" s="692"/>
      <c r="M420" s="692"/>
      <c r="N420" s="692"/>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37"/>
      <c r="AR420" s="17"/>
      <c r="AS420" s="17"/>
    </row>
    <row r="421" spans="1:45" ht="2.4500000000000002" customHeight="1" outlineLevel="1">
      <c r="A421" s="112"/>
      <c r="B421" s="112"/>
      <c r="C421" s="112"/>
      <c r="D421" s="112"/>
      <c r="E421" s="112"/>
      <c r="F421" s="112"/>
      <c r="G421" s="112"/>
      <c r="H421" s="112"/>
      <c r="I421" s="112"/>
      <c r="J421" s="113"/>
      <c r="K421" s="113"/>
      <c r="L421" s="113"/>
      <c r="M421" s="113"/>
      <c r="N421" s="113"/>
      <c r="O421" s="111"/>
      <c r="P421" s="111"/>
      <c r="Q421" s="111"/>
      <c r="R421" s="111"/>
      <c r="S421" s="111"/>
      <c r="T421" s="111"/>
      <c r="U421" s="111"/>
      <c r="V421" s="111"/>
      <c r="W421" s="111"/>
      <c r="X421" s="111"/>
      <c r="Y421" s="111"/>
      <c r="Z421" s="111"/>
      <c r="AA421" s="111"/>
      <c r="AB421" s="111"/>
      <c r="AC421" s="111"/>
      <c r="AD421" s="111"/>
      <c r="AE421" s="111"/>
      <c r="AF421" s="111"/>
      <c r="AG421" s="111"/>
      <c r="AH421" s="111"/>
      <c r="AI421" s="111"/>
      <c r="AJ421" s="111"/>
      <c r="AK421" s="111"/>
      <c r="AL421" s="111"/>
      <c r="AM421" s="111"/>
      <c r="AN421" s="111"/>
      <c r="AO421" s="111"/>
      <c r="AP421" s="111"/>
      <c r="AQ421" s="113"/>
      <c r="AR421" s="111"/>
      <c r="AS421" s="111"/>
    </row>
    <row r="422" spans="1:45" ht="2.4500000000000002" customHeight="1" outlineLevel="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37"/>
      <c r="AR422" s="17"/>
      <c r="AS422" s="17"/>
    </row>
    <row r="423" spans="1:45" outlineLevel="1">
      <c r="A423" s="687" t="s">
        <v>178</v>
      </c>
      <c r="B423" s="687"/>
      <c r="C423" s="687"/>
      <c r="D423" s="687"/>
      <c r="E423" s="687"/>
      <c r="F423" s="687"/>
      <c r="G423" s="687"/>
      <c r="H423" s="687"/>
      <c r="I423" s="687"/>
      <c r="J423" s="692" t="s">
        <v>172</v>
      </c>
      <c r="K423" s="692"/>
      <c r="L423" s="689"/>
      <c r="M423" s="689"/>
      <c r="N423" s="693" t="s">
        <v>135</v>
      </c>
      <c r="O423" s="693"/>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37"/>
      <c r="AR423" s="17"/>
      <c r="AS423" s="17"/>
    </row>
    <row r="424" spans="1:45" ht="2.4500000000000002" customHeight="1" outlineLevel="1">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c r="AC424" s="111"/>
      <c r="AD424" s="111"/>
      <c r="AE424" s="111"/>
      <c r="AF424" s="111"/>
      <c r="AG424" s="111"/>
      <c r="AH424" s="111"/>
      <c r="AI424" s="111"/>
      <c r="AJ424" s="111"/>
      <c r="AK424" s="111"/>
      <c r="AL424" s="111"/>
      <c r="AM424" s="111"/>
      <c r="AN424" s="111"/>
      <c r="AO424" s="111"/>
      <c r="AP424" s="111"/>
      <c r="AQ424" s="113"/>
      <c r="AR424" s="111"/>
      <c r="AS424" s="111"/>
    </row>
    <row r="425" spans="1:45" ht="2.4500000000000002" customHeight="1" outlineLevel="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37"/>
      <c r="AR425" s="17"/>
      <c r="AS425" s="17"/>
    </row>
    <row r="426" spans="1:45" outlineLevel="1">
      <c r="A426" s="684" t="s">
        <v>179</v>
      </c>
      <c r="B426" s="684"/>
      <c r="C426" s="684"/>
      <c r="D426" s="684"/>
      <c r="E426" s="684"/>
      <c r="F426" s="684"/>
      <c r="G426" s="684"/>
      <c r="H426" s="684"/>
      <c r="I426" s="684"/>
      <c r="J426" s="684"/>
      <c r="K426" s="684"/>
      <c r="L426" s="684"/>
      <c r="M426" s="684"/>
      <c r="N426" s="684"/>
      <c r="O426" s="696"/>
      <c r="P426" s="696"/>
      <c r="Q426" s="696"/>
      <c r="R426" s="696"/>
      <c r="S426" s="696"/>
      <c r="T426" s="680" t="s">
        <v>175</v>
      </c>
      <c r="U426" s="680"/>
      <c r="V426" s="680"/>
      <c r="W426" s="17"/>
      <c r="X426" s="17"/>
      <c r="Y426" s="17"/>
      <c r="Z426" s="17"/>
      <c r="AA426" s="17"/>
      <c r="AB426" s="17"/>
      <c r="AC426" s="17"/>
      <c r="AD426" s="17"/>
      <c r="AE426" s="17"/>
      <c r="AF426" s="17"/>
      <c r="AG426" s="17"/>
      <c r="AH426" s="17"/>
      <c r="AI426" s="17"/>
      <c r="AJ426" s="17"/>
      <c r="AK426" s="17"/>
      <c r="AL426" s="17"/>
      <c r="AM426" s="17"/>
      <c r="AN426" s="17"/>
      <c r="AO426" s="17"/>
      <c r="AP426" s="17"/>
      <c r="AQ426" s="37"/>
      <c r="AR426" s="17"/>
      <c r="AS426" s="17"/>
    </row>
    <row r="427" spans="1:45" ht="2.4500000000000002" customHeight="1" outlineLevel="1">
      <c r="A427" s="133"/>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c r="AC427" s="111"/>
      <c r="AD427" s="111"/>
      <c r="AE427" s="111"/>
      <c r="AF427" s="111"/>
      <c r="AG427" s="111"/>
      <c r="AH427" s="111"/>
      <c r="AI427" s="111"/>
      <c r="AJ427" s="111"/>
      <c r="AK427" s="111"/>
      <c r="AL427" s="111"/>
      <c r="AM427" s="111"/>
      <c r="AN427" s="111"/>
      <c r="AO427" s="111"/>
      <c r="AP427" s="111"/>
      <c r="AQ427" s="113"/>
      <c r="AR427" s="111"/>
      <c r="AS427" s="111"/>
    </row>
    <row r="428" spans="1:45" ht="2.4500000000000002" customHeight="1" outlineLevel="1">
      <c r="A428" s="40"/>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37"/>
      <c r="AR428" s="17"/>
      <c r="AS428" s="17"/>
    </row>
    <row r="429" spans="1:45" outlineLevel="1">
      <c r="A429" s="684" t="s">
        <v>180</v>
      </c>
      <c r="B429" s="684"/>
      <c r="C429" s="684"/>
      <c r="D429" s="684"/>
      <c r="E429" s="684"/>
      <c r="F429" s="684"/>
      <c r="G429" s="684"/>
      <c r="H429" s="684"/>
      <c r="I429" s="684"/>
      <c r="J429" s="684"/>
      <c r="K429" s="684"/>
      <c r="L429" s="684"/>
      <c r="M429" s="684"/>
      <c r="N429" s="684"/>
      <c r="O429" s="696"/>
      <c r="P429" s="696"/>
      <c r="Q429" s="696"/>
      <c r="R429" s="696"/>
      <c r="S429" s="696"/>
      <c r="T429" s="680" t="s">
        <v>175</v>
      </c>
      <c r="U429" s="680"/>
      <c r="V429" s="680"/>
      <c r="W429" s="17"/>
      <c r="X429" s="17"/>
      <c r="Y429" s="17"/>
      <c r="Z429" s="17"/>
      <c r="AA429" s="17"/>
      <c r="AB429" s="17"/>
      <c r="AC429" s="17"/>
      <c r="AD429" s="17"/>
      <c r="AE429" s="17"/>
      <c r="AF429" s="17"/>
      <c r="AG429" s="17"/>
      <c r="AH429" s="17"/>
      <c r="AI429" s="17"/>
      <c r="AJ429" s="17"/>
      <c r="AK429" s="17"/>
      <c r="AL429" s="17"/>
      <c r="AM429" s="17"/>
      <c r="AN429" s="17"/>
      <c r="AO429" s="17"/>
      <c r="AP429" s="17"/>
      <c r="AQ429" s="37"/>
      <c r="AR429" s="17"/>
      <c r="AS429" s="17"/>
    </row>
    <row r="430" spans="1:45" ht="2.4500000000000002" customHeight="1" outlineLevel="1">
      <c r="A430" s="133"/>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c r="AC430" s="111"/>
      <c r="AD430" s="111"/>
      <c r="AE430" s="111"/>
      <c r="AF430" s="111"/>
      <c r="AG430" s="111"/>
      <c r="AH430" s="111"/>
      <c r="AI430" s="111"/>
      <c r="AJ430" s="111"/>
      <c r="AK430" s="111"/>
      <c r="AL430" s="111"/>
      <c r="AM430" s="111"/>
      <c r="AN430" s="111"/>
      <c r="AO430" s="111"/>
      <c r="AP430" s="111"/>
      <c r="AQ430" s="113"/>
      <c r="AR430" s="111"/>
      <c r="AS430" s="111"/>
    </row>
    <row r="431" spans="1:45" ht="2.4500000000000002" customHeight="1" outlineLevel="1">
      <c r="A431" s="40"/>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37"/>
      <c r="AR431" s="17"/>
      <c r="AS431" s="17"/>
    </row>
    <row r="432" spans="1:45" outlineLevel="1">
      <c r="A432" s="684" t="s">
        <v>181</v>
      </c>
      <c r="B432" s="684"/>
      <c r="C432" s="684"/>
      <c r="D432" s="684"/>
      <c r="E432" s="684"/>
      <c r="F432" s="684"/>
      <c r="G432" s="684"/>
      <c r="H432" s="684"/>
      <c r="I432" s="684"/>
      <c r="J432" s="684"/>
      <c r="K432" s="684"/>
      <c r="L432" s="684"/>
      <c r="M432" s="684"/>
      <c r="N432" s="684"/>
      <c r="O432" s="696"/>
      <c r="P432" s="696"/>
      <c r="Q432" s="696"/>
      <c r="R432" s="696"/>
      <c r="S432" s="696"/>
      <c r="T432" s="680" t="s">
        <v>175</v>
      </c>
      <c r="U432" s="680"/>
      <c r="V432" s="680"/>
      <c r="W432" s="17"/>
      <c r="X432" s="17"/>
      <c r="Y432" s="17"/>
      <c r="Z432" s="17"/>
      <c r="AA432" s="17"/>
      <c r="AB432" s="17"/>
      <c r="AC432" s="17"/>
      <c r="AD432" s="17"/>
      <c r="AE432" s="17"/>
      <c r="AF432" s="17"/>
      <c r="AG432" s="17"/>
      <c r="AH432" s="17"/>
      <c r="AI432" s="17"/>
      <c r="AJ432" s="17"/>
      <c r="AK432" s="17"/>
      <c r="AL432" s="17"/>
      <c r="AM432" s="17"/>
      <c r="AN432" s="17"/>
      <c r="AO432" s="17"/>
      <c r="AP432" s="17"/>
      <c r="AQ432" s="37"/>
      <c r="AR432" s="17"/>
      <c r="AS432" s="17"/>
    </row>
    <row r="433" spans="1:54" ht="2.4500000000000002" customHeight="1" outlineLevel="1">
      <c r="A433" s="133"/>
      <c r="B433" s="111"/>
      <c r="C433" s="134"/>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c r="AJ433" s="111"/>
      <c r="AK433" s="111"/>
      <c r="AL433" s="111"/>
      <c r="AM433" s="111"/>
      <c r="AN433" s="111"/>
      <c r="AO433" s="111"/>
      <c r="AP433" s="111"/>
      <c r="AQ433" s="113"/>
      <c r="AR433" s="111"/>
      <c r="AS433" s="111"/>
    </row>
    <row r="434" spans="1:54" ht="2.4500000000000002" customHeight="1" outlineLevel="1">
      <c r="A434" s="40"/>
      <c r="B434" s="17"/>
      <c r="C434" s="18"/>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37"/>
      <c r="AR434" s="17"/>
      <c r="AS434" s="17"/>
    </row>
    <row r="435" spans="1:54" outlineLevel="1">
      <c r="A435" s="684" t="s">
        <v>182</v>
      </c>
      <c r="B435" s="684"/>
      <c r="C435" s="684"/>
      <c r="D435" s="684"/>
      <c r="E435" s="684"/>
      <c r="F435" s="684"/>
      <c r="G435" s="684"/>
      <c r="H435" s="684"/>
      <c r="I435" s="684"/>
      <c r="J435" s="684"/>
      <c r="K435" s="684"/>
      <c r="L435" s="684"/>
      <c r="M435" s="684"/>
      <c r="N435" s="684"/>
      <c r="O435" s="39"/>
      <c r="P435" s="39"/>
      <c r="Q435" s="39"/>
      <c r="R435" s="39"/>
      <c r="S435" s="39"/>
      <c r="T435" s="39"/>
      <c r="U435" s="39"/>
      <c r="V435" s="39"/>
      <c r="W435" s="17"/>
      <c r="X435" s="17"/>
      <c r="Y435" s="17"/>
      <c r="Z435" s="17"/>
      <c r="AA435" s="17"/>
      <c r="AB435" s="17"/>
      <c r="AC435" s="17"/>
      <c r="AD435" s="17"/>
      <c r="AE435" s="17"/>
      <c r="AF435" s="17"/>
      <c r="AG435" s="17"/>
      <c r="AH435" s="17"/>
      <c r="AI435" s="17"/>
      <c r="AJ435" s="17"/>
      <c r="AK435" s="17"/>
      <c r="AL435" s="17"/>
      <c r="AM435" s="17"/>
      <c r="AN435" s="17"/>
      <c r="AO435" s="17"/>
      <c r="AP435" s="17"/>
      <c r="AQ435" s="37"/>
      <c r="AR435" s="17"/>
      <c r="AS435" s="17"/>
    </row>
    <row r="436" spans="1:54" outlineLevel="1">
      <c r="A436" s="40"/>
      <c r="B436" s="17" t="s">
        <v>183</v>
      </c>
      <c r="C436" s="17"/>
      <c r="D436" s="17"/>
      <c r="E436" s="17"/>
      <c r="F436" s="17"/>
      <c r="G436" s="17"/>
      <c r="H436" s="17"/>
      <c r="I436" s="17"/>
      <c r="J436" s="17"/>
      <c r="K436" s="17"/>
      <c r="L436" s="17"/>
      <c r="M436" s="17"/>
      <c r="N436" s="17"/>
      <c r="O436" s="696"/>
      <c r="P436" s="696"/>
      <c r="Q436" s="696"/>
      <c r="R436" s="696"/>
      <c r="S436" s="696"/>
      <c r="T436" s="680" t="s">
        <v>175</v>
      </c>
      <c r="U436" s="680"/>
      <c r="V436" s="680"/>
      <c r="W436" s="17"/>
      <c r="X436" s="17"/>
      <c r="Y436" s="17"/>
      <c r="Z436" s="17"/>
      <c r="AA436" s="17"/>
      <c r="AB436" s="17"/>
      <c r="AC436" s="17"/>
      <c r="AD436" s="17"/>
      <c r="AE436" s="17"/>
      <c r="AF436" s="17"/>
      <c r="AG436" s="17"/>
      <c r="AH436" s="17"/>
      <c r="AI436" s="17"/>
      <c r="AJ436" s="17"/>
      <c r="AK436" s="17"/>
      <c r="AL436" s="17"/>
      <c r="AM436" s="17"/>
      <c r="AN436" s="17"/>
      <c r="AO436" s="17"/>
      <c r="AP436" s="17"/>
      <c r="AQ436" s="37"/>
      <c r="AR436" s="17"/>
      <c r="AS436" s="17"/>
    </row>
    <row r="437" spans="1:54" outlineLevel="1">
      <c r="A437" s="19"/>
      <c r="B437" s="19" t="s">
        <v>184</v>
      </c>
      <c r="C437" s="20"/>
      <c r="D437" s="41"/>
      <c r="E437" s="41"/>
      <c r="F437" s="41"/>
      <c r="G437" s="41"/>
      <c r="H437" s="20"/>
      <c r="I437" s="41"/>
      <c r="J437" s="41"/>
      <c r="K437" s="41"/>
      <c r="L437" s="41"/>
      <c r="M437" s="20"/>
      <c r="N437" s="41"/>
      <c r="O437" s="41"/>
      <c r="P437" s="41"/>
      <c r="Q437" s="41"/>
      <c r="R437" s="20"/>
      <c r="S437" s="41"/>
      <c r="T437" s="41"/>
      <c r="U437" s="458" t="s">
        <v>224</v>
      </c>
      <c r="V437" s="17" t="s">
        <v>139</v>
      </c>
      <c r="W437" s="17"/>
      <c r="X437" s="458" t="s">
        <v>224</v>
      </c>
      <c r="Y437" s="17" t="s">
        <v>185</v>
      </c>
      <c r="Z437" s="17"/>
      <c r="AA437" s="17"/>
      <c r="AB437" s="17"/>
      <c r="AC437" s="710" t="str">
        <f>IF(BB437+BB438&gt;1,"※いずれか1つを選択","")</f>
        <v/>
      </c>
      <c r="AD437" s="710"/>
      <c r="AE437" s="710"/>
      <c r="AF437" s="710"/>
      <c r="AG437" s="710"/>
      <c r="AH437" s="710"/>
      <c r="AI437" s="710"/>
      <c r="AJ437" s="710"/>
      <c r="AK437" s="710"/>
      <c r="AL437" s="710"/>
      <c r="AM437" s="710"/>
      <c r="AN437" s="710"/>
      <c r="AO437" s="710"/>
      <c r="AP437" s="710"/>
      <c r="AQ437" s="710"/>
      <c r="AR437" s="710"/>
      <c r="AS437" s="710"/>
      <c r="BB437">
        <f>IF(U437="☑",1,0)</f>
        <v>0</v>
      </c>
    </row>
    <row r="438" spans="1:54" ht="2.4500000000000002" customHeight="1" outlineLevel="1">
      <c r="A438" s="133"/>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c r="AC438" s="111"/>
      <c r="AD438" s="111"/>
      <c r="AE438" s="111"/>
      <c r="AF438" s="111"/>
      <c r="AG438" s="111"/>
      <c r="AH438" s="111"/>
      <c r="AI438" s="111"/>
      <c r="AJ438" s="111"/>
      <c r="AK438" s="111"/>
      <c r="AL438" s="111"/>
      <c r="AM438" s="111"/>
      <c r="AN438" s="111"/>
      <c r="AO438" s="111"/>
      <c r="AP438" s="111"/>
      <c r="AQ438" s="113"/>
      <c r="AR438" s="111"/>
      <c r="AS438" s="111"/>
      <c r="BB438">
        <f>IF(X437="☑",1,0)</f>
        <v>0</v>
      </c>
    </row>
    <row r="439" spans="1:54" ht="2.4500000000000002" customHeight="1" outlineLevel="1">
      <c r="A439" s="40"/>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37"/>
      <c r="AR439" s="17"/>
      <c r="AS439" s="17"/>
    </row>
    <row r="440" spans="1:54" outlineLevel="1">
      <c r="A440" s="19" t="s">
        <v>186</v>
      </c>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37"/>
      <c r="AR440" s="17"/>
      <c r="AS440" s="17"/>
    </row>
    <row r="441" spans="1:54" outlineLevel="1">
      <c r="A441" s="40"/>
      <c r="B441" s="17"/>
      <c r="C441" s="17"/>
      <c r="D441" s="17"/>
      <c r="E441" s="17"/>
      <c r="F441" s="30" t="s">
        <v>71</v>
      </c>
      <c r="G441" s="693" t="s">
        <v>187</v>
      </c>
      <c r="H441" s="693"/>
      <c r="I441" s="693"/>
      <c r="J441" s="693"/>
      <c r="K441" s="693"/>
      <c r="L441" s="30" t="s">
        <v>19</v>
      </c>
      <c r="M441" s="30" t="s">
        <v>71</v>
      </c>
      <c r="N441" s="687" t="s">
        <v>188</v>
      </c>
      <c r="O441" s="687"/>
      <c r="P441" s="687"/>
      <c r="Q441" s="687"/>
      <c r="R441" s="687"/>
      <c r="S441" s="687"/>
      <c r="T441" s="687"/>
      <c r="U441" s="687"/>
      <c r="V441" s="687"/>
      <c r="W441" s="687"/>
      <c r="X441" s="687"/>
      <c r="Y441" s="687"/>
      <c r="Z441" s="687"/>
      <c r="AA441" s="687"/>
      <c r="AB441" s="687"/>
      <c r="AC441" s="687"/>
      <c r="AD441" s="687"/>
      <c r="AE441" s="687"/>
      <c r="AF441" s="687"/>
      <c r="AG441" s="687"/>
      <c r="AH441" s="687"/>
      <c r="AI441" s="687"/>
      <c r="AJ441" s="30" t="s">
        <v>19</v>
      </c>
      <c r="AK441" s="30" t="s">
        <v>71</v>
      </c>
      <c r="AL441" s="693" t="s">
        <v>189</v>
      </c>
      <c r="AM441" s="693"/>
      <c r="AN441" s="693"/>
      <c r="AO441" s="693"/>
      <c r="AP441" s="693"/>
      <c r="AQ441" s="693"/>
      <c r="AR441" s="30" t="s">
        <v>19</v>
      </c>
      <c r="AS441" s="17"/>
    </row>
    <row r="442" spans="1:54" outlineLevel="1">
      <c r="A442" s="17"/>
      <c r="B442" s="684" t="s">
        <v>190</v>
      </c>
      <c r="C442" s="684"/>
      <c r="D442" s="684"/>
      <c r="E442" s="684"/>
      <c r="F442" s="30" t="s">
        <v>71</v>
      </c>
      <c r="G442" s="695"/>
      <c r="H442" s="695"/>
      <c r="I442" s="695"/>
      <c r="J442" s="695"/>
      <c r="K442" s="695"/>
      <c r="L442" s="695"/>
      <c r="M442" s="695"/>
      <c r="N442" s="695"/>
      <c r="O442" s="695"/>
      <c r="P442" s="695"/>
      <c r="Q442" s="695"/>
      <c r="R442" s="695"/>
      <c r="S442" s="695"/>
      <c r="T442" s="695"/>
      <c r="U442" s="695"/>
      <c r="V442" s="695"/>
      <c r="W442" s="695"/>
      <c r="X442" s="695"/>
      <c r="Y442" s="695"/>
      <c r="Z442" s="695"/>
      <c r="AA442" s="695"/>
      <c r="AB442" s="695"/>
      <c r="AC442" s="695"/>
      <c r="AD442" s="695"/>
      <c r="AE442" s="695"/>
      <c r="AF442" s="695"/>
      <c r="AG442" s="695"/>
      <c r="AH442" s="695"/>
      <c r="AI442" s="695"/>
      <c r="AJ442" s="45" t="s">
        <v>19</v>
      </c>
      <c r="AK442" s="45" t="s">
        <v>71</v>
      </c>
      <c r="AL442" s="683"/>
      <c r="AM442" s="683"/>
      <c r="AN442" s="683"/>
      <c r="AO442" s="683"/>
      <c r="AP442" s="683"/>
      <c r="AQ442" s="95" t="s">
        <v>98</v>
      </c>
      <c r="AR442" s="30" t="s">
        <v>19</v>
      </c>
      <c r="AS442" s="19"/>
    </row>
    <row r="443" spans="1:54" outlineLevel="1">
      <c r="A443" s="17"/>
      <c r="B443" s="684" t="s">
        <v>191</v>
      </c>
      <c r="C443" s="684"/>
      <c r="D443" s="684"/>
      <c r="E443" s="684"/>
      <c r="F443" s="30" t="s">
        <v>71</v>
      </c>
      <c r="G443" s="695"/>
      <c r="H443" s="695"/>
      <c r="I443" s="695"/>
      <c r="J443" s="695"/>
      <c r="K443" s="695"/>
      <c r="L443" s="695"/>
      <c r="M443" s="695"/>
      <c r="N443" s="695"/>
      <c r="O443" s="695"/>
      <c r="P443" s="695"/>
      <c r="Q443" s="695"/>
      <c r="R443" s="695"/>
      <c r="S443" s="695"/>
      <c r="T443" s="695"/>
      <c r="U443" s="695"/>
      <c r="V443" s="695"/>
      <c r="W443" s="695"/>
      <c r="X443" s="695"/>
      <c r="Y443" s="695"/>
      <c r="Z443" s="695"/>
      <c r="AA443" s="695"/>
      <c r="AB443" s="695"/>
      <c r="AC443" s="695"/>
      <c r="AD443" s="695"/>
      <c r="AE443" s="695"/>
      <c r="AF443" s="695"/>
      <c r="AG443" s="695"/>
      <c r="AH443" s="695"/>
      <c r="AI443" s="695"/>
      <c r="AJ443" s="45" t="s">
        <v>19</v>
      </c>
      <c r="AK443" s="45" t="s">
        <v>71</v>
      </c>
      <c r="AL443" s="683"/>
      <c r="AM443" s="683"/>
      <c r="AN443" s="683"/>
      <c r="AO443" s="683"/>
      <c r="AP443" s="683"/>
      <c r="AQ443" s="95" t="s">
        <v>98</v>
      </c>
      <c r="AR443" s="30" t="s">
        <v>19</v>
      </c>
      <c r="AS443" s="19"/>
    </row>
    <row r="444" spans="1:54" outlineLevel="1">
      <c r="A444" s="17"/>
      <c r="B444" s="684" t="s">
        <v>192</v>
      </c>
      <c r="C444" s="684"/>
      <c r="D444" s="684"/>
      <c r="E444" s="684"/>
      <c r="F444" s="30" t="s">
        <v>71</v>
      </c>
      <c r="G444" s="695"/>
      <c r="H444" s="695"/>
      <c r="I444" s="695"/>
      <c r="J444" s="695"/>
      <c r="K444" s="695"/>
      <c r="L444" s="695"/>
      <c r="M444" s="695"/>
      <c r="N444" s="695"/>
      <c r="O444" s="695"/>
      <c r="P444" s="695"/>
      <c r="Q444" s="695"/>
      <c r="R444" s="695"/>
      <c r="S444" s="695"/>
      <c r="T444" s="695"/>
      <c r="U444" s="695"/>
      <c r="V444" s="695"/>
      <c r="W444" s="695"/>
      <c r="X444" s="695"/>
      <c r="Y444" s="695"/>
      <c r="Z444" s="695"/>
      <c r="AA444" s="695"/>
      <c r="AB444" s="695"/>
      <c r="AC444" s="695"/>
      <c r="AD444" s="695"/>
      <c r="AE444" s="695"/>
      <c r="AF444" s="695"/>
      <c r="AG444" s="695"/>
      <c r="AH444" s="695"/>
      <c r="AI444" s="695"/>
      <c r="AJ444" s="45" t="s">
        <v>19</v>
      </c>
      <c r="AK444" s="45" t="s">
        <v>71</v>
      </c>
      <c r="AL444" s="683"/>
      <c r="AM444" s="683"/>
      <c r="AN444" s="683"/>
      <c r="AO444" s="683"/>
      <c r="AP444" s="683"/>
      <c r="AQ444" s="95" t="s">
        <v>98</v>
      </c>
      <c r="AR444" s="30" t="s">
        <v>19</v>
      </c>
      <c r="AS444" s="19"/>
    </row>
    <row r="445" spans="1:54" outlineLevel="1">
      <c r="A445" s="17"/>
      <c r="B445" s="684" t="s">
        <v>193</v>
      </c>
      <c r="C445" s="684"/>
      <c r="D445" s="684"/>
      <c r="E445" s="684"/>
      <c r="F445" s="30" t="s">
        <v>71</v>
      </c>
      <c r="G445" s="695"/>
      <c r="H445" s="695"/>
      <c r="I445" s="695"/>
      <c r="J445" s="695"/>
      <c r="K445" s="695"/>
      <c r="L445" s="695"/>
      <c r="M445" s="695"/>
      <c r="N445" s="695"/>
      <c r="O445" s="695"/>
      <c r="P445" s="695"/>
      <c r="Q445" s="695"/>
      <c r="R445" s="695"/>
      <c r="S445" s="695"/>
      <c r="T445" s="695"/>
      <c r="U445" s="695"/>
      <c r="V445" s="695"/>
      <c r="W445" s="695"/>
      <c r="X445" s="695"/>
      <c r="Y445" s="695"/>
      <c r="Z445" s="695"/>
      <c r="AA445" s="695"/>
      <c r="AB445" s="695"/>
      <c r="AC445" s="695"/>
      <c r="AD445" s="695"/>
      <c r="AE445" s="695"/>
      <c r="AF445" s="695"/>
      <c r="AG445" s="695"/>
      <c r="AH445" s="695"/>
      <c r="AI445" s="695"/>
      <c r="AJ445" s="45" t="s">
        <v>19</v>
      </c>
      <c r="AK445" s="45" t="s">
        <v>71</v>
      </c>
      <c r="AL445" s="683"/>
      <c r="AM445" s="683"/>
      <c r="AN445" s="683"/>
      <c r="AO445" s="683"/>
      <c r="AP445" s="683"/>
      <c r="AQ445" s="95" t="s">
        <v>98</v>
      </c>
      <c r="AR445" s="30" t="s">
        <v>19</v>
      </c>
      <c r="AS445" s="19"/>
    </row>
    <row r="446" spans="1:54" outlineLevel="1">
      <c r="A446" s="17"/>
      <c r="B446" s="684" t="s">
        <v>194</v>
      </c>
      <c r="C446" s="684"/>
      <c r="D446" s="684"/>
      <c r="E446" s="684"/>
      <c r="F446" s="30" t="s">
        <v>71</v>
      </c>
      <c r="G446" s="695"/>
      <c r="H446" s="695"/>
      <c r="I446" s="695"/>
      <c r="J446" s="695"/>
      <c r="K446" s="695"/>
      <c r="L446" s="695"/>
      <c r="M446" s="695"/>
      <c r="N446" s="695"/>
      <c r="O446" s="695"/>
      <c r="P446" s="695"/>
      <c r="Q446" s="695"/>
      <c r="R446" s="695"/>
      <c r="S446" s="695"/>
      <c r="T446" s="695"/>
      <c r="U446" s="695"/>
      <c r="V446" s="695"/>
      <c r="W446" s="695"/>
      <c r="X446" s="695"/>
      <c r="Y446" s="695"/>
      <c r="Z446" s="695"/>
      <c r="AA446" s="695"/>
      <c r="AB446" s="695"/>
      <c r="AC446" s="695"/>
      <c r="AD446" s="695"/>
      <c r="AE446" s="695"/>
      <c r="AF446" s="695"/>
      <c r="AG446" s="695"/>
      <c r="AH446" s="695"/>
      <c r="AI446" s="695"/>
      <c r="AJ446" s="45" t="s">
        <v>19</v>
      </c>
      <c r="AK446" s="45" t="s">
        <v>71</v>
      </c>
      <c r="AL446" s="683"/>
      <c r="AM446" s="683"/>
      <c r="AN446" s="683"/>
      <c r="AO446" s="683"/>
      <c r="AP446" s="683"/>
      <c r="AQ446" s="95" t="s">
        <v>98</v>
      </c>
      <c r="AR446" s="30" t="s">
        <v>19</v>
      </c>
      <c r="AS446" s="19"/>
    </row>
    <row r="447" spans="1:54" outlineLevel="1">
      <c r="A447" s="17"/>
      <c r="B447" s="684" t="s">
        <v>195</v>
      </c>
      <c r="C447" s="684"/>
      <c r="D447" s="684"/>
      <c r="E447" s="684"/>
      <c r="F447" s="30" t="s">
        <v>71</v>
      </c>
      <c r="G447" s="695"/>
      <c r="H447" s="695"/>
      <c r="I447" s="695"/>
      <c r="J447" s="695"/>
      <c r="K447" s="695"/>
      <c r="L447" s="695"/>
      <c r="M447" s="695"/>
      <c r="N447" s="695"/>
      <c r="O447" s="695"/>
      <c r="P447" s="695"/>
      <c r="Q447" s="695"/>
      <c r="R447" s="695"/>
      <c r="S447" s="695"/>
      <c r="T447" s="695"/>
      <c r="U447" s="695"/>
      <c r="V447" s="695"/>
      <c r="W447" s="695"/>
      <c r="X447" s="695"/>
      <c r="Y447" s="695"/>
      <c r="Z447" s="695"/>
      <c r="AA447" s="695"/>
      <c r="AB447" s="695"/>
      <c r="AC447" s="695"/>
      <c r="AD447" s="695"/>
      <c r="AE447" s="695"/>
      <c r="AF447" s="695"/>
      <c r="AG447" s="695"/>
      <c r="AH447" s="695"/>
      <c r="AI447" s="695"/>
      <c r="AJ447" s="45" t="s">
        <v>19</v>
      </c>
      <c r="AK447" s="45" t="s">
        <v>71</v>
      </c>
      <c r="AL447" s="683"/>
      <c r="AM447" s="683"/>
      <c r="AN447" s="683"/>
      <c r="AO447" s="683"/>
      <c r="AP447" s="683"/>
      <c r="AQ447" s="95" t="s">
        <v>98</v>
      </c>
      <c r="AR447" s="30" t="s">
        <v>19</v>
      </c>
      <c r="AS447" s="19"/>
    </row>
    <row r="448" spans="1:54" ht="2.4500000000000002" customHeight="1" outlineLevel="1">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c r="AC448" s="111"/>
      <c r="AD448" s="111"/>
      <c r="AE448" s="111"/>
      <c r="AF448" s="111"/>
      <c r="AG448" s="111"/>
      <c r="AH448" s="111"/>
      <c r="AI448" s="111"/>
      <c r="AJ448" s="111"/>
      <c r="AK448" s="111"/>
      <c r="AL448" s="111"/>
      <c r="AM448" s="111"/>
      <c r="AN448" s="111"/>
      <c r="AO448" s="111"/>
      <c r="AP448" s="111"/>
      <c r="AQ448" s="113"/>
      <c r="AR448" s="111"/>
      <c r="AS448" s="111"/>
    </row>
    <row r="449" spans="1:45" ht="2.4500000000000002" customHeight="1" outlineLevel="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37"/>
      <c r="AR449" s="17"/>
      <c r="AS449" s="17"/>
    </row>
    <row r="450" spans="1:45" outlineLevel="1">
      <c r="A450" s="684" t="s">
        <v>196</v>
      </c>
      <c r="B450" s="684"/>
      <c r="C450" s="684"/>
      <c r="D450" s="684"/>
      <c r="E450" s="684"/>
      <c r="F450" s="684"/>
      <c r="G450" s="684"/>
      <c r="H450" s="684"/>
      <c r="I450" s="684"/>
      <c r="J450" s="684"/>
      <c r="K450" s="684"/>
      <c r="L450" s="684"/>
      <c r="M450" s="691" t="s">
        <v>4</v>
      </c>
      <c r="N450" s="691"/>
      <c r="O450" s="691"/>
      <c r="P450" s="691"/>
      <c r="Q450" s="691"/>
      <c r="R450" s="691"/>
      <c r="S450" s="691"/>
      <c r="T450" s="691"/>
      <c r="U450" s="691"/>
      <c r="V450" s="691"/>
      <c r="W450" s="691"/>
      <c r="X450" s="691"/>
      <c r="Y450" s="691"/>
      <c r="Z450" s="691"/>
      <c r="AA450" s="691"/>
      <c r="AB450" s="691"/>
      <c r="AC450" s="691"/>
      <c r="AD450" s="691"/>
      <c r="AE450" s="691"/>
      <c r="AF450" s="691"/>
      <c r="AG450" s="691"/>
      <c r="AH450" s="691"/>
      <c r="AI450" s="691"/>
      <c r="AJ450" s="691"/>
      <c r="AK450" s="691"/>
      <c r="AL450" s="691"/>
      <c r="AM450" s="691"/>
      <c r="AN450" s="691"/>
      <c r="AO450" s="691"/>
      <c r="AP450" s="691"/>
      <c r="AQ450" s="691"/>
      <c r="AR450" s="691"/>
      <c r="AS450" s="691"/>
    </row>
    <row r="451" spans="1:45" ht="2.4500000000000002" customHeight="1" outlineLevel="1">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c r="AC451" s="111"/>
      <c r="AD451" s="111"/>
      <c r="AE451" s="111"/>
      <c r="AF451" s="111"/>
      <c r="AG451" s="111"/>
      <c r="AH451" s="111"/>
      <c r="AI451" s="111"/>
      <c r="AJ451" s="111"/>
      <c r="AK451" s="111"/>
      <c r="AL451" s="111"/>
      <c r="AM451" s="111"/>
      <c r="AN451" s="111"/>
      <c r="AO451" s="111"/>
      <c r="AP451" s="111"/>
      <c r="AQ451" s="113"/>
      <c r="AR451" s="111"/>
      <c r="AS451" s="111"/>
    </row>
    <row r="452" spans="1:45" ht="2.4500000000000002" customHeight="1" outlineLevel="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37"/>
      <c r="AR452" s="17"/>
      <c r="AS452" s="17"/>
    </row>
    <row r="453" spans="1:45" outlineLevel="1">
      <c r="A453" s="684" t="s">
        <v>197</v>
      </c>
      <c r="B453" s="684"/>
      <c r="C453" s="684"/>
      <c r="D453" s="684"/>
      <c r="E453" s="684"/>
      <c r="F453" s="684"/>
      <c r="G453" s="684"/>
      <c r="H453" s="684"/>
      <c r="I453" s="684"/>
      <c r="J453" s="684"/>
      <c r="K453" s="684"/>
      <c r="L453" s="684"/>
      <c r="M453" s="37"/>
      <c r="N453" s="37"/>
      <c r="O453" s="37"/>
      <c r="P453" s="37"/>
      <c r="Q453" s="37"/>
      <c r="R453" s="30"/>
      <c r="S453" s="30"/>
      <c r="T453" s="30"/>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row>
    <row r="454" spans="1:45" outlineLevel="1">
      <c r="A454" s="19"/>
      <c r="B454" s="19"/>
      <c r="C454" s="691"/>
      <c r="D454" s="691"/>
      <c r="E454" s="691"/>
      <c r="F454" s="691"/>
      <c r="G454" s="691"/>
      <c r="H454" s="691"/>
      <c r="I454" s="691"/>
      <c r="J454" s="691"/>
      <c r="K454" s="691"/>
      <c r="L454" s="691"/>
      <c r="M454" s="691"/>
      <c r="N454" s="691"/>
      <c r="O454" s="691"/>
      <c r="P454" s="691"/>
      <c r="Q454" s="691"/>
      <c r="R454" s="691"/>
      <c r="S454" s="691"/>
      <c r="T454" s="691"/>
      <c r="U454" s="691"/>
      <c r="V454" s="691"/>
      <c r="W454" s="691"/>
      <c r="X454" s="691"/>
      <c r="Y454" s="691"/>
      <c r="Z454" s="691"/>
      <c r="AA454" s="691"/>
      <c r="AB454" s="691"/>
      <c r="AC454" s="691"/>
      <c r="AD454" s="691"/>
      <c r="AE454" s="691"/>
      <c r="AF454" s="691"/>
      <c r="AG454" s="691"/>
      <c r="AH454" s="691"/>
      <c r="AI454" s="691"/>
      <c r="AJ454" s="691"/>
      <c r="AK454" s="691"/>
      <c r="AL454" s="691"/>
      <c r="AM454" s="691"/>
      <c r="AN454" s="691"/>
      <c r="AO454" s="691"/>
      <c r="AP454" s="691"/>
      <c r="AQ454" s="691"/>
      <c r="AR454" s="691"/>
      <c r="AS454" s="691"/>
    </row>
    <row r="455" spans="1:45" outlineLevel="1">
      <c r="A455" s="19"/>
      <c r="B455" s="19"/>
      <c r="C455" s="691"/>
      <c r="D455" s="691"/>
      <c r="E455" s="691"/>
      <c r="F455" s="691"/>
      <c r="G455" s="691"/>
      <c r="H455" s="691"/>
      <c r="I455" s="691"/>
      <c r="J455" s="691"/>
      <c r="K455" s="691"/>
      <c r="L455" s="691"/>
      <c r="M455" s="691"/>
      <c r="N455" s="691"/>
      <c r="O455" s="691"/>
      <c r="P455" s="691"/>
      <c r="Q455" s="691"/>
      <c r="R455" s="691"/>
      <c r="S455" s="691"/>
      <c r="T455" s="691"/>
      <c r="U455" s="691"/>
      <c r="V455" s="691"/>
      <c r="W455" s="691"/>
      <c r="X455" s="691"/>
      <c r="Y455" s="691"/>
      <c r="Z455" s="691"/>
      <c r="AA455" s="691"/>
      <c r="AB455" s="691"/>
      <c r="AC455" s="691"/>
      <c r="AD455" s="691"/>
      <c r="AE455" s="691"/>
      <c r="AF455" s="691"/>
      <c r="AG455" s="691"/>
      <c r="AH455" s="691"/>
      <c r="AI455" s="691"/>
      <c r="AJ455" s="691"/>
      <c r="AK455" s="691"/>
      <c r="AL455" s="691"/>
      <c r="AM455" s="691"/>
      <c r="AN455" s="691"/>
      <c r="AO455" s="691"/>
      <c r="AP455" s="691"/>
      <c r="AQ455" s="691"/>
      <c r="AR455" s="691"/>
      <c r="AS455" s="691"/>
    </row>
    <row r="456" spans="1:45" ht="2.4500000000000002" customHeight="1" outlineLevel="1">
      <c r="A456" s="93"/>
      <c r="B456" s="93"/>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c r="AA456" s="131"/>
      <c r="AB456" s="131"/>
      <c r="AC456" s="131"/>
      <c r="AD456" s="131"/>
      <c r="AE456" s="131"/>
      <c r="AF456" s="131"/>
      <c r="AG456" s="131"/>
      <c r="AH456" s="131"/>
      <c r="AI456" s="131"/>
      <c r="AJ456" s="131"/>
      <c r="AK456" s="131"/>
      <c r="AL456" s="131"/>
      <c r="AM456" s="131"/>
      <c r="AN456" s="131"/>
      <c r="AO456" s="131"/>
      <c r="AP456" s="131"/>
      <c r="AQ456" s="131"/>
      <c r="AR456" s="131"/>
      <c r="AS456" s="131"/>
    </row>
    <row r="457" spans="1:45">
      <c r="A457" s="19"/>
      <c r="B457" s="19"/>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row>
    <row r="458" spans="1:45">
      <c r="A458" s="41"/>
      <c r="B458" s="41"/>
      <c r="C458" s="41"/>
      <c r="D458" s="41"/>
      <c r="E458" s="41"/>
      <c r="F458" s="41"/>
      <c r="G458" s="41"/>
      <c r="H458" s="41"/>
      <c r="I458" s="41"/>
      <c r="J458" s="41"/>
      <c r="K458" s="41"/>
      <c r="L458" s="41"/>
      <c r="M458" s="37"/>
      <c r="N458" s="37"/>
      <c r="O458" s="37"/>
      <c r="P458" s="37"/>
      <c r="Q458" s="37"/>
      <c r="R458" s="30"/>
      <c r="S458" s="30"/>
      <c r="T458" s="30"/>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row>
    <row r="459" spans="1:45">
      <c r="A459" s="41"/>
      <c r="B459" s="41"/>
      <c r="C459" s="41"/>
      <c r="D459" s="41"/>
      <c r="E459" s="41"/>
      <c r="F459" s="41"/>
      <c r="G459" s="41"/>
      <c r="H459" s="41"/>
      <c r="I459" s="41"/>
      <c r="J459" s="41"/>
      <c r="K459" s="41"/>
      <c r="L459" s="41"/>
      <c r="M459" s="37"/>
      <c r="N459" s="37"/>
      <c r="O459" s="37"/>
      <c r="P459" s="37"/>
      <c r="Q459" s="37"/>
      <c r="R459" s="30"/>
      <c r="S459" s="30"/>
      <c r="T459" s="30"/>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row>
    <row r="460" spans="1:45">
      <c r="A460" s="41"/>
      <c r="B460" s="41"/>
      <c r="C460" s="41"/>
      <c r="D460" s="41"/>
      <c r="E460" s="41"/>
      <c r="F460" s="41"/>
      <c r="G460" s="41"/>
      <c r="H460" s="41"/>
      <c r="I460" s="41"/>
      <c r="J460" s="41"/>
      <c r="K460" s="41"/>
      <c r="L460" s="41"/>
      <c r="M460" s="37"/>
      <c r="N460" s="37"/>
      <c r="O460" s="37"/>
      <c r="P460" s="37"/>
      <c r="Q460" s="37"/>
      <c r="R460" s="30"/>
      <c r="S460" s="30"/>
      <c r="T460" s="30"/>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row>
    <row r="461" spans="1:45">
      <c r="A461" s="41"/>
      <c r="B461" s="41"/>
      <c r="C461" s="41"/>
      <c r="D461" s="41"/>
      <c r="E461" s="41"/>
      <c r="F461" s="41"/>
      <c r="G461" s="41"/>
      <c r="H461" s="41"/>
      <c r="I461" s="41"/>
      <c r="J461" s="41"/>
      <c r="K461" s="41"/>
      <c r="L461" s="41"/>
      <c r="M461" s="37"/>
      <c r="N461" s="37"/>
      <c r="O461" s="37"/>
      <c r="P461" s="37"/>
      <c r="Q461" s="37"/>
      <c r="R461" s="30"/>
      <c r="S461" s="30"/>
      <c r="T461" s="30"/>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row>
    <row r="462" spans="1:45">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row>
    <row r="463" spans="1:45">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row>
    <row r="464" spans="1:45">
      <c r="A464" s="41"/>
      <c r="B464" s="41"/>
      <c r="C464" s="41"/>
      <c r="D464" s="41"/>
      <c r="E464" s="41"/>
      <c r="F464" s="41"/>
      <c r="G464" s="41"/>
      <c r="H464" s="41"/>
      <c r="I464" s="41"/>
      <c r="J464" s="41"/>
      <c r="K464" s="41"/>
      <c r="L464" s="41"/>
      <c r="M464" s="37"/>
      <c r="N464" s="37"/>
      <c r="O464" s="37"/>
      <c r="P464" s="37"/>
      <c r="Q464" s="37"/>
      <c r="R464" s="30"/>
      <c r="S464" s="30"/>
      <c r="T464" s="30"/>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row>
    <row r="465" spans="1:45">
      <c r="A465" s="693" t="s">
        <v>176</v>
      </c>
      <c r="B465" s="693"/>
      <c r="C465" s="693"/>
      <c r="D465" s="693"/>
      <c r="E465" s="693"/>
      <c r="F465" s="693"/>
      <c r="G465" s="693"/>
      <c r="H465" s="693"/>
      <c r="I465" s="693"/>
      <c r="J465" s="693"/>
      <c r="K465" s="693"/>
      <c r="L465" s="693"/>
      <c r="M465" s="693"/>
      <c r="N465" s="693"/>
      <c r="O465" s="693"/>
      <c r="P465" s="693"/>
      <c r="Q465" s="693"/>
      <c r="R465" s="693"/>
      <c r="S465" s="693"/>
      <c r="T465" s="693"/>
      <c r="U465" s="693"/>
      <c r="V465" s="693"/>
      <c r="W465" s="693"/>
      <c r="X465" s="693"/>
      <c r="Y465" s="693"/>
      <c r="Z465" s="693"/>
      <c r="AA465" s="693"/>
      <c r="AB465" s="693"/>
      <c r="AC465" s="693"/>
      <c r="AD465" s="693"/>
      <c r="AE465" s="693"/>
      <c r="AF465" s="693"/>
      <c r="AG465" s="693"/>
      <c r="AH465" s="693"/>
      <c r="AI465" s="693"/>
      <c r="AJ465" s="693"/>
      <c r="AK465" s="693"/>
      <c r="AL465" s="693"/>
      <c r="AM465" s="693"/>
      <c r="AN465" s="693"/>
      <c r="AO465" s="693"/>
      <c r="AP465" s="693"/>
      <c r="AQ465" s="693"/>
      <c r="AR465" s="693"/>
      <c r="AS465" s="693"/>
    </row>
    <row r="466" spans="1:45">
      <c r="A466" s="17"/>
      <c r="B466" s="687" t="s">
        <v>177</v>
      </c>
      <c r="C466" s="687"/>
      <c r="D466" s="687"/>
      <c r="E466" s="687"/>
      <c r="F466" s="687"/>
      <c r="G466" s="687"/>
      <c r="H466" s="687"/>
      <c r="I466" s="687"/>
      <c r="J466" s="687"/>
      <c r="K466" s="687"/>
      <c r="L466" s="687"/>
      <c r="M466" s="687"/>
      <c r="N466" s="687"/>
      <c r="O466" s="687"/>
      <c r="P466" s="687"/>
      <c r="Q466" s="687"/>
      <c r="R466" s="687"/>
      <c r="S466" s="687"/>
      <c r="T466" s="687"/>
      <c r="U466" s="687"/>
      <c r="V466" s="687"/>
      <c r="W466" s="687"/>
      <c r="X466" s="687"/>
      <c r="Y466" s="687"/>
      <c r="Z466" s="687"/>
      <c r="AA466" s="687"/>
      <c r="AB466" s="687"/>
      <c r="AC466" s="687"/>
      <c r="AD466" s="687"/>
      <c r="AE466" s="687"/>
      <c r="AF466" s="687"/>
      <c r="AG466" s="687"/>
      <c r="AH466" s="687"/>
      <c r="AI466" s="687"/>
      <c r="AJ466" s="687"/>
      <c r="AK466" s="687"/>
      <c r="AL466" s="687"/>
      <c r="AM466" s="687"/>
      <c r="AN466" s="687"/>
      <c r="AO466" s="687"/>
      <c r="AP466" s="687"/>
      <c r="AQ466" s="687"/>
      <c r="AR466" s="687"/>
      <c r="AS466" s="17"/>
    </row>
    <row r="467" spans="1:45" ht="2.4500000000000002" customHeight="1">
      <c r="A467" s="111"/>
      <c r="B467" s="112"/>
      <c r="C467" s="112"/>
      <c r="D467" s="112"/>
      <c r="E467" s="112"/>
      <c r="F467" s="112"/>
      <c r="G467" s="112"/>
      <c r="H467" s="112"/>
      <c r="I467" s="112"/>
      <c r="J467" s="112"/>
      <c r="K467" s="112"/>
      <c r="L467" s="112"/>
      <c r="M467" s="112"/>
      <c r="N467" s="112"/>
      <c r="O467" s="112"/>
      <c r="P467" s="112"/>
      <c r="Q467" s="112"/>
      <c r="R467" s="112"/>
      <c r="S467" s="112"/>
      <c r="T467" s="112"/>
      <c r="U467" s="112"/>
      <c r="V467" s="112"/>
      <c r="W467" s="112"/>
      <c r="X467" s="112"/>
      <c r="Y467" s="112"/>
      <c r="Z467" s="112"/>
      <c r="AA467" s="112"/>
      <c r="AB467" s="112"/>
      <c r="AC467" s="112"/>
      <c r="AD467" s="112"/>
      <c r="AE467" s="112"/>
      <c r="AF467" s="112"/>
      <c r="AG467" s="112"/>
      <c r="AH467" s="112"/>
      <c r="AI467" s="112"/>
      <c r="AJ467" s="112"/>
      <c r="AK467" s="112"/>
      <c r="AL467" s="112"/>
      <c r="AM467" s="112"/>
      <c r="AN467" s="112"/>
      <c r="AO467" s="112"/>
      <c r="AP467" s="112"/>
      <c r="AQ467" s="112"/>
      <c r="AR467" s="112"/>
      <c r="AS467" s="111"/>
    </row>
    <row r="468" spans="1:45" ht="2.4500000000000002"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37"/>
      <c r="AR468" s="17"/>
      <c r="AS468" s="17"/>
    </row>
    <row r="469" spans="1:45">
      <c r="A469" s="687" t="s">
        <v>159</v>
      </c>
      <c r="B469" s="687"/>
      <c r="C469" s="687"/>
      <c r="D469" s="687"/>
      <c r="E469" s="687"/>
      <c r="F469" s="687"/>
      <c r="G469" s="687"/>
      <c r="H469" s="687"/>
      <c r="I469" s="687"/>
      <c r="J469" s="692"/>
      <c r="K469" s="692"/>
      <c r="L469" s="692"/>
      <c r="M469" s="692"/>
      <c r="N469" s="692"/>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37"/>
      <c r="AR469" s="17"/>
      <c r="AS469" s="17"/>
    </row>
    <row r="470" spans="1:45" ht="2.4500000000000002" customHeight="1">
      <c r="A470" s="112"/>
      <c r="B470" s="112"/>
      <c r="C470" s="112"/>
      <c r="D470" s="112"/>
      <c r="E470" s="112"/>
      <c r="F470" s="112"/>
      <c r="G470" s="112"/>
      <c r="H470" s="112"/>
      <c r="I470" s="112"/>
      <c r="J470" s="113"/>
      <c r="K470" s="113"/>
      <c r="L470" s="113"/>
      <c r="M470" s="113"/>
      <c r="N470" s="113"/>
      <c r="O470" s="111"/>
      <c r="P470" s="111"/>
      <c r="Q470" s="111"/>
      <c r="R470" s="111"/>
      <c r="S470" s="111"/>
      <c r="T470" s="111"/>
      <c r="U470" s="111"/>
      <c r="V470" s="111"/>
      <c r="W470" s="111"/>
      <c r="X470" s="111"/>
      <c r="Y470" s="111"/>
      <c r="Z470" s="111"/>
      <c r="AA470" s="111"/>
      <c r="AB470" s="111"/>
      <c r="AC470" s="111"/>
      <c r="AD470" s="111"/>
      <c r="AE470" s="111"/>
      <c r="AF470" s="111"/>
      <c r="AG470" s="111"/>
      <c r="AH470" s="111"/>
      <c r="AI470" s="111"/>
      <c r="AJ470" s="111"/>
      <c r="AK470" s="111"/>
      <c r="AL470" s="111"/>
      <c r="AM470" s="111"/>
      <c r="AN470" s="111"/>
      <c r="AO470" s="111"/>
      <c r="AP470" s="111"/>
      <c r="AQ470" s="113"/>
      <c r="AR470" s="111"/>
      <c r="AS470" s="111"/>
    </row>
    <row r="471" spans="1:45" ht="2.4500000000000002"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37"/>
      <c r="AR471" s="17"/>
      <c r="AS471" s="17"/>
    </row>
    <row r="472" spans="1:45">
      <c r="A472" s="687" t="s">
        <v>178</v>
      </c>
      <c r="B472" s="687"/>
      <c r="C472" s="687"/>
      <c r="D472" s="687"/>
      <c r="E472" s="687"/>
      <c r="F472" s="687"/>
      <c r="G472" s="687"/>
      <c r="H472" s="687"/>
      <c r="I472" s="687"/>
      <c r="J472" s="692" t="s">
        <v>359</v>
      </c>
      <c r="K472" s="692"/>
      <c r="L472" s="689"/>
      <c r="M472" s="689"/>
      <c r="N472" s="693" t="s">
        <v>135</v>
      </c>
      <c r="O472" s="693"/>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37"/>
      <c r="AR472" s="17"/>
      <c r="AS472" s="17"/>
    </row>
    <row r="473" spans="1:45" ht="2.4500000000000002" customHeight="1">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c r="AC473" s="111"/>
      <c r="AD473" s="111"/>
      <c r="AE473" s="111"/>
      <c r="AF473" s="111"/>
      <c r="AG473" s="111"/>
      <c r="AH473" s="111"/>
      <c r="AI473" s="111"/>
      <c r="AJ473" s="111"/>
      <c r="AK473" s="111"/>
      <c r="AL473" s="111"/>
      <c r="AM473" s="111"/>
      <c r="AN473" s="111"/>
      <c r="AO473" s="111"/>
      <c r="AP473" s="111"/>
      <c r="AQ473" s="113"/>
      <c r="AR473" s="111"/>
      <c r="AS473" s="111"/>
    </row>
    <row r="474" spans="1:45" ht="2.4500000000000002"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37"/>
      <c r="AR474" s="17"/>
      <c r="AS474" s="17"/>
    </row>
    <row r="475" spans="1:45">
      <c r="A475" s="684" t="s">
        <v>179</v>
      </c>
      <c r="B475" s="684"/>
      <c r="C475" s="684"/>
      <c r="D475" s="684"/>
      <c r="E475" s="684"/>
      <c r="F475" s="684"/>
      <c r="G475" s="684"/>
      <c r="H475" s="684"/>
      <c r="I475" s="684"/>
      <c r="J475" s="684"/>
      <c r="K475" s="684"/>
      <c r="L475" s="684"/>
      <c r="M475" s="684"/>
      <c r="N475" s="684"/>
      <c r="O475" s="696"/>
      <c r="P475" s="696"/>
      <c r="Q475" s="696"/>
      <c r="R475" s="696"/>
      <c r="S475" s="696"/>
      <c r="T475" s="680" t="s">
        <v>175</v>
      </c>
      <c r="U475" s="680"/>
      <c r="V475" s="680"/>
      <c r="W475" s="17"/>
      <c r="X475" s="17"/>
      <c r="Y475" s="17"/>
      <c r="Z475" s="17"/>
      <c r="AA475" s="17"/>
      <c r="AB475" s="17"/>
      <c r="AC475" s="17"/>
      <c r="AD475" s="17"/>
      <c r="AE475" s="17"/>
      <c r="AF475" s="17"/>
      <c r="AG475" s="17"/>
      <c r="AH475" s="17"/>
      <c r="AI475" s="17"/>
      <c r="AJ475" s="17"/>
      <c r="AK475" s="17"/>
      <c r="AL475" s="17"/>
      <c r="AM475" s="17"/>
      <c r="AN475" s="17"/>
      <c r="AO475" s="17"/>
      <c r="AP475" s="17"/>
      <c r="AQ475" s="37"/>
      <c r="AR475" s="17"/>
      <c r="AS475" s="17"/>
    </row>
    <row r="476" spans="1:45" ht="2.4500000000000002" customHeight="1">
      <c r="A476" s="133"/>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c r="AC476" s="111"/>
      <c r="AD476" s="111"/>
      <c r="AE476" s="111"/>
      <c r="AF476" s="111"/>
      <c r="AG476" s="111"/>
      <c r="AH476" s="111"/>
      <c r="AI476" s="111"/>
      <c r="AJ476" s="111"/>
      <c r="AK476" s="111"/>
      <c r="AL476" s="111"/>
      <c r="AM476" s="111"/>
      <c r="AN476" s="111"/>
      <c r="AO476" s="111"/>
      <c r="AP476" s="111"/>
      <c r="AQ476" s="113"/>
      <c r="AR476" s="111"/>
      <c r="AS476" s="111"/>
    </row>
    <row r="477" spans="1:45" ht="2.4500000000000002" customHeight="1">
      <c r="A477" s="40"/>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37"/>
      <c r="AR477" s="17"/>
      <c r="AS477" s="17"/>
    </row>
    <row r="478" spans="1:45">
      <c r="A478" s="684" t="s">
        <v>180</v>
      </c>
      <c r="B478" s="684"/>
      <c r="C478" s="684"/>
      <c r="D478" s="684"/>
      <c r="E478" s="684"/>
      <c r="F478" s="684"/>
      <c r="G478" s="684"/>
      <c r="H478" s="684"/>
      <c r="I478" s="684"/>
      <c r="J478" s="684"/>
      <c r="K478" s="684"/>
      <c r="L478" s="684"/>
      <c r="M478" s="684"/>
      <c r="N478" s="684"/>
      <c r="O478" s="696"/>
      <c r="P478" s="696"/>
      <c r="Q478" s="696"/>
      <c r="R478" s="696"/>
      <c r="S478" s="696"/>
      <c r="T478" s="680" t="s">
        <v>175</v>
      </c>
      <c r="U478" s="680"/>
      <c r="V478" s="680"/>
      <c r="W478" s="17"/>
      <c r="X478" s="17"/>
      <c r="Y478" s="17"/>
      <c r="Z478" s="17"/>
      <c r="AA478" s="17"/>
      <c r="AB478" s="17"/>
      <c r="AC478" s="17"/>
      <c r="AD478" s="17"/>
      <c r="AE478" s="17"/>
      <c r="AF478" s="17"/>
      <c r="AG478" s="17"/>
      <c r="AH478" s="17"/>
      <c r="AI478" s="17"/>
      <c r="AJ478" s="17"/>
      <c r="AK478" s="17"/>
      <c r="AL478" s="17"/>
      <c r="AM478" s="17"/>
      <c r="AN478" s="17"/>
      <c r="AO478" s="17"/>
      <c r="AP478" s="17"/>
      <c r="AQ478" s="37"/>
      <c r="AR478" s="17"/>
      <c r="AS478" s="17"/>
    </row>
    <row r="479" spans="1:45" ht="2.4500000000000002" customHeight="1">
      <c r="A479" s="133"/>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c r="AJ479" s="111"/>
      <c r="AK479" s="111"/>
      <c r="AL479" s="111"/>
      <c r="AM479" s="111"/>
      <c r="AN479" s="111"/>
      <c r="AO479" s="111"/>
      <c r="AP479" s="111"/>
      <c r="AQ479" s="113"/>
      <c r="AR479" s="111"/>
      <c r="AS479" s="111"/>
    </row>
    <row r="480" spans="1:45" ht="2.4500000000000002" customHeight="1">
      <c r="A480" s="40"/>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37"/>
      <c r="AR480" s="17"/>
      <c r="AS480" s="17"/>
    </row>
    <row r="481" spans="1:54">
      <c r="A481" s="684" t="s">
        <v>181</v>
      </c>
      <c r="B481" s="684"/>
      <c r="C481" s="684"/>
      <c r="D481" s="684"/>
      <c r="E481" s="684"/>
      <c r="F481" s="684"/>
      <c r="G481" s="684"/>
      <c r="H481" s="684"/>
      <c r="I481" s="684"/>
      <c r="J481" s="684"/>
      <c r="K481" s="684"/>
      <c r="L481" s="684"/>
      <c r="M481" s="684"/>
      <c r="N481" s="684"/>
      <c r="O481" s="696"/>
      <c r="P481" s="696"/>
      <c r="Q481" s="696"/>
      <c r="R481" s="696"/>
      <c r="S481" s="696"/>
      <c r="T481" s="680" t="s">
        <v>175</v>
      </c>
      <c r="U481" s="680"/>
      <c r="V481" s="680"/>
      <c r="W481" s="17"/>
      <c r="X481" s="17"/>
      <c r="Y481" s="17"/>
      <c r="Z481" s="17"/>
      <c r="AA481" s="17"/>
      <c r="AB481" s="17"/>
      <c r="AC481" s="17"/>
      <c r="AD481" s="17"/>
      <c r="AE481" s="17"/>
      <c r="AF481" s="17"/>
      <c r="AG481" s="17"/>
      <c r="AH481" s="17"/>
      <c r="AI481" s="17"/>
      <c r="AJ481" s="17"/>
      <c r="AK481" s="17"/>
      <c r="AL481" s="17"/>
      <c r="AM481" s="17"/>
      <c r="AN481" s="17"/>
      <c r="AO481" s="17"/>
      <c r="AP481" s="17"/>
      <c r="AQ481" s="37"/>
      <c r="AR481" s="17"/>
      <c r="AS481" s="17"/>
    </row>
    <row r="482" spans="1:54" ht="2.4500000000000002" customHeight="1">
      <c r="A482" s="133"/>
      <c r="B482" s="111"/>
      <c r="C482" s="134"/>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c r="AC482" s="111"/>
      <c r="AD482" s="111"/>
      <c r="AE482" s="111"/>
      <c r="AF482" s="111"/>
      <c r="AG482" s="111"/>
      <c r="AH482" s="111"/>
      <c r="AI482" s="111"/>
      <c r="AJ482" s="111"/>
      <c r="AK482" s="111"/>
      <c r="AL482" s="111"/>
      <c r="AM482" s="111"/>
      <c r="AN482" s="111"/>
      <c r="AO482" s="111"/>
      <c r="AP482" s="111"/>
      <c r="AQ482" s="113"/>
      <c r="AR482" s="111"/>
      <c r="AS482" s="111"/>
    </row>
    <row r="483" spans="1:54" ht="2.4500000000000002" customHeight="1">
      <c r="A483" s="40"/>
      <c r="B483" s="17"/>
      <c r="C483" s="18"/>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37"/>
      <c r="AR483" s="17"/>
      <c r="AS483" s="17"/>
    </row>
    <row r="484" spans="1:54">
      <c r="A484" s="684" t="s">
        <v>182</v>
      </c>
      <c r="B484" s="684"/>
      <c r="C484" s="684"/>
      <c r="D484" s="684"/>
      <c r="E484" s="684"/>
      <c r="F484" s="684"/>
      <c r="G484" s="684"/>
      <c r="H484" s="684"/>
      <c r="I484" s="684"/>
      <c r="J484" s="684"/>
      <c r="K484" s="684"/>
      <c r="L484" s="684"/>
      <c r="M484" s="684"/>
      <c r="N484" s="684"/>
      <c r="O484" s="39"/>
      <c r="P484" s="39"/>
      <c r="Q484" s="39"/>
      <c r="R484" s="39"/>
      <c r="S484" s="39"/>
      <c r="T484" s="39"/>
      <c r="U484" s="39"/>
      <c r="V484" s="39"/>
      <c r="W484" s="17"/>
      <c r="X484" s="17"/>
      <c r="Y484" s="17"/>
      <c r="Z484" s="17"/>
      <c r="AA484" s="17"/>
      <c r="AB484" s="17"/>
      <c r="AC484" s="17"/>
      <c r="AD484" s="17"/>
      <c r="AE484" s="17"/>
      <c r="AF484" s="17"/>
      <c r="AG484" s="17"/>
      <c r="AH484" s="17"/>
      <c r="AI484" s="17"/>
      <c r="AJ484" s="17"/>
      <c r="AK484" s="17"/>
      <c r="AL484" s="17"/>
      <c r="AM484" s="17"/>
      <c r="AN484" s="17"/>
      <c r="AO484" s="17"/>
      <c r="AP484" s="17"/>
      <c r="AQ484" s="37"/>
      <c r="AR484" s="17"/>
      <c r="AS484" s="17"/>
    </row>
    <row r="485" spans="1:54">
      <c r="A485" s="40"/>
      <c r="B485" s="17" t="s">
        <v>183</v>
      </c>
      <c r="C485" s="17"/>
      <c r="D485" s="17"/>
      <c r="E485" s="17"/>
      <c r="F485" s="17"/>
      <c r="G485" s="17"/>
      <c r="H485" s="17"/>
      <c r="I485" s="17"/>
      <c r="J485" s="17"/>
      <c r="K485" s="17"/>
      <c r="L485" s="17"/>
      <c r="M485" s="17"/>
      <c r="N485" s="17"/>
      <c r="O485" s="696"/>
      <c r="P485" s="696"/>
      <c r="Q485" s="696"/>
      <c r="R485" s="696"/>
      <c r="S485" s="696"/>
      <c r="T485" s="680" t="s">
        <v>175</v>
      </c>
      <c r="U485" s="680"/>
      <c r="V485" s="680"/>
      <c r="W485" s="17"/>
      <c r="X485" s="17"/>
      <c r="Y485" s="17"/>
      <c r="Z485" s="17"/>
      <c r="AA485" s="17"/>
      <c r="AB485" s="17"/>
      <c r="AC485" s="17"/>
      <c r="AD485" s="17"/>
      <c r="AE485" s="17"/>
      <c r="AF485" s="17"/>
      <c r="AG485" s="17"/>
      <c r="AH485" s="17"/>
      <c r="AI485" s="17"/>
      <c r="AJ485" s="17"/>
      <c r="AK485" s="17"/>
      <c r="AL485" s="17"/>
      <c r="AM485" s="17"/>
      <c r="AN485" s="17"/>
      <c r="AO485" s="17"/>
      <c r="AP485" s="17"/>
      <c r="AQ485" s="37"/>
      <c r="AR485" s="17"/>
      <c r="AS485" s="17"/>
    </row>
    <row r="486" spans="1:54">
      <c r="A486" s="19"/>
      <c r="B486" s="19" t="s">
        <v>184</v>
      </c>
      <c r="C486" s="20"/>
      <c r="D486" s="41"/>
      <c r="E486" s="41"/>
      <c r="F486" s="41"/>
      <c r="G486" s="41"/>
      <c r="H486" s="20"/>
      <c r="I486" s="41"/>
      <c r="J486" s="41"/>
      <c r="K486" s="41"/>
      <c r="L486" s="41"/>
      <c r="M486" s="20"/>
      <c r="N486" s="41"/>
      <c r="O486" s="41"/>
      <c r="P486" s="41"/>
      <c r="Q486" s="41"/>
      <c r="R486" s="20"/>
      <c r="S486" s="41"/>
      <c r="T486" s="41"/>
      <c r="U486" s="458" t="s">
        <v>224</v>
      </c>
      <c r="V486" s="17" t="s">
        <v>139</v>
      </c>
      <c r="W486" s="17"/>
      <c r="X486" s="458" t="s">
        <v>224</v>
      </c>
      <c r="Y486" s="17" t="s">
        <v>185</v>
      </c>
      <c r="Z486" s="17"/>
      <c r="AA486" s="17"/>
      <c r="AB486" s="17"/>
      <c r="AC486" s="710" t="str">
        <f>IF(BB486+BB487&gt;1,"※いずれか1つを選択","")</f>
        <v/>
      </c>
      <c r="AD486" s="710"/>
      <c r="AE486" s="710"/>
      <c r="AF486" s="710"/>
      <c r="AG486" s="710"/>
      <c r="AH486" s="710"/>
      <c r="AI486" s="710"/>
      <c r="AJ486" s="710"/>
      <c r="AK486" s="710"/>
      <c r="AL486" s="710"/>
      <c r="AM486" s="710"/>
      <c r="AN486" s="710"/>
      <c r="AO486" s="710"/>
      <c r="AP486" s="710"/>
      <c r="AQ486" s="710"/>
      <c r="AR486" s="710"/>
      <c r="AS486" s="710"/>
      <c r="BB486">
        <f>IF(U486="☑",1,0)</f>
        <v>0</v>
      </c>
    </row>
    <row r="487" spans="1:54" ht="2.4500000000000002" customHeight="1">
      <c r="A487" s="133"/>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c r="AC487" s="111"/>
      <c r="AD487" s="111"/>
      <c r="AE487" s="111"/>
      <c r="AF487" s="111"/>
      <c r="AG487" s="111"/>
      <c r="AH487" s="111"/>
      <c r="AI487" s="111"/>
      <c r="AJ487" s="111"/>
      <c r="AK487" s="111"/>
      <c r="AL487" s="111"/>
      <c r="AM487" s="111"/>
      <c r="AN487" s="111"/>
      <c r="AO487" s="111"/>
      <c r="AP487" s="111"/>
      <c r="AQ487" s="113"/>
      <c r="AR487" s="111"/>
      <c r="AS487" s="111"/>
      <c r="BB487">
        <f>IF(X486="☑",1,0)</f>
        <v>0</v>
      </c>
    </row>
    <row r="488" spans="1:54" ht="2.4500000000000002" customHeight="1">
      <c r="A488" s="40"/>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37"/>
      <c r="AR488" s="17"/>
      <c r="AS488" s="17"/>
    </row>
    <row r="489" spans="1:54">
      <c r="A489" s="19" t="s">
        <v>186</v>
      </c>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37"/>
      <c r="AR489" s="17"/>
      <c r="AS489" s="17"/>
    </row>
    <row r="490" spans="1:54">
      <c r="A490" s="40"/>
      <c r="B490" s="17"/>
      <c r="C490" s="17"/>
      <c r="D490" s="17"/>
      <c r="E490" s="17"/>
      <c r="F490" s="30" t="s">
        <v>71</v>
      </c>
      <c r="G490" s="693" t="s">
        <v>187</v>
      </c>
      <c r="H490" s="693"/>
      <c r="I490" s="693"/>
      <c r="J490" s="693"/>
      <c r="K490" s="693"/>
      <c r="L490" s="30" t="s">
        <v>19</v>
      </c>
      <c r="M490" s="30" t="s">
        <v>71</v>
      </c>
      <c r="N490" s="687" t="s">
        <v>188</v>
      </c>
      <c r="O490" s="687"/>
      <c r="P490" s="687"/>
      <c r="Q490" s="687"/>
      <c r="R490" s="687"/>
      <c r="S490" s="687"/>
      <c r="T490" s="687"/>
      <c r="U490" s="687"/>
      <c r="V490" s="687"/>
      <c r="W490" s="687"/>
      <c r="X490" s="687"/>
      <c r="Y490" s="687"/>
      <c r="Z490" s="687"/>
      <c r="AA490" s="687"/>
      <c r="AB490" s="687"/>
      <c r="AC490" s="687"/>
      <c r="AD490" s="687"/>
      <c r="AE490" s="687"/>
      <c r="AF490" s="687"/>
      <c r="AG490" s="687"/>
      <c r="AH490" s="687"/>
      <c r="AI490" s="687"/>
      <c r="AJ490" s="30" t="s">
        <v>19</v>
      </c>
      <c r="AK490" s="30" t="s">
        <v>71</v>
      </c>
      <c r="AL490" s="693" t="s">
        <v>189</v>
      </c>
      <c r="AM490" s="693"/>
      <c r="AN490" s="693"/>
      <c r="AO490" s="693"/>
      <c r="AP490" s="693"/>
      <c r="AQ490" s="693"/>
      <c r="AR490" s="30" t="s">
        <v>19</v>
      </c>
      <c r="AS490" s="17"/>
    </row>
    <row r="491" spans="1:54">
      <c r="A491" s="17"/>
      <c r="B491" s="684" t="s">
        <v>190</v>
      </c>
      <c r="C491" s="684"/>
      <c r="D491" s="684"/>
      <c r="E491" s="684"/>
      <c r="F491" s="30" t="s">
        <v>71</v>
      </c>
      <c r="G491" s="695"/>
      <c r="H491" s="695"/>
      <c r="I491" s="695"/>
      <c r="J491" s="695"/>
      <c r="K491" s="695"/>
      <c r="L491" s="695"/>
      <c r="M491" s="695"/>
      <c r="N491" s="695"/>
      <c r="O491" s="695"/>
      <c r="P491" s="695"/>
      <c r="Q491" s="695"/>
      <c r="R491" s="695"/>
      <c r="S491" s="695"/>
      <c r="T491" s="695"/>
      <c r="U491" s="695"/>
      <c r="V491" s="695"/>
      <c r="W491" s="695"/>
      <c r="X491" s="695"/>
      <c r="Y491" s="695"/>
      <c r="Z491" s="695"/>
      <c r="AA491" s="695"/>
      <c r="AB491" s="695"/>
      <c r="AC491" s="695"/>
      <c r="AD491" s="695"/>
      <c r="AE491" s="695"/>
      <c r="AF491" s="695"/>
      <c r="AG491" s="695"/>
      <c r="AH491" s="695"/>
      <c r="AI491" s="695"/>
      <c r="AJ491" s="45" t="s">
        <v>19</v>
      </c>
      <c r="AK491" s="45" t="s">
        <v>71</v>
      </c>
      <c r="AL491" s="683"/>
      <c r="AM491" s="683"/>
      <c r="AN491" s="683"/>
      <c r="AO491" s="683"/>
      <c r="AP491" s="683"/>
      <c r="AQ491" s="95" t="s">
        <v>98</v>
      </c>
      <c r="AR491" s="30" t="s">
        <v>19</v>
      </c>
      <c r="AS491" s="19"/>
    </row>
    <row r="492" spans="1:54">
      <c r="A492" s="17"/>
      <c r="B492" s="684" t="s">
        <v>191</v>
      </c>
      <c r="C492" s="684"/>
      <c r="D492" s="684"/>
      <c r="E492" s="684"/>
      <c r="F492" s="30" t="s">
        <v>71</v>
      </c>
      <c r="G492" s="695"/>
      <c r="H492" s="695"/>
      <c r="I492" s="695"/>
      <c r="J492" s="695"/>
      <c r="K492" s="695"/>
      <c r="L492" s="695"/>
      <c r="M492" s="695"/>
      <c r="N492" s="695"/>
      <c r="O492" s="695"/>
      <c r="P492" s="695"/>
      <c r="Q492" s="695"/>
      <c r="R492" s="695"/>
      <c r="S492" s="695"/>
      <c r="T492" s="695"/>
      <c r="U492" s="695"/>
      <c r="V492" s="695"/>
      <c r="W492" s="695"/>
      <c r="X492" s="695"/>
      <c r="Y492" s="695"/>
      <c r="Z492" s="695"/>
      <c r="AA492" s="695"/>
      <c r="AB492" s="695"/>
      <c r="AC492" s="695"/>
      <c r="AD492" s="695"/>
      <c r="AE492" s="695"/>
      <c r="AF492" s="695"/>
      <c r="AG492" s="695"/>
      <c r="AH492" s="695"/>
      <c r="AI492" s="695"/>
      <c r="AJ492" s="45" t="s">
        <v>19</v>
      </c>
      <c r="AK492" s="45" t="s">
        <v>71</v>
      </c>
      <c r="AL492" s="683"/>
      <c r="AM492" s="683"/>
      <c r="AN492" s="683"/>
      <c r="AO492" s="683"/>
      <c r="AP492" s="683"/>
      <c r="AQ492" s="95" t="s">
        <v>98</v>
      </c>
      <c r="AR492" s="30" t="s">
        <v>19</v>
      </c>
      <c r="AS492" s="19"/>
    </row>
    <row r="493" spans="1:54">
      <c r="A493" s="17"/>
      <c r="B493" s="684" t="s">
        <v>192</v>
      </c>
      <c r="C493" s="684"/>
      <c r="D493" s="684"/>
      <c r="E493" s="684"/>
      <c r="F493" s="30" t="s">
        <v>71</v>
      </c>
      <c r="G493" s="695"/>
      <c r="H493" s="695"/>
      <c r="I493" s="695"/>
      <c r="J493" s="695"/>
      <c r="K493" s="695"/>
      <c r="L493" s="695"/>
      <c r="M493" s="695"/>
      <c r="N493" s="695"/>
      <c r="O493" s="695"/>
      <c r="P493" s="695"/>
      <c r="Q493" s="695"/>
      <c r="R493" s="695"/>
      <c r="S493" s="695"/>
      <c r="T493" s="695"/>
      <c r="U493" s="695"/>
      <c r="V493" s="695"/>
      <c r="W493" s="695"/>
      <c r="X493" s="695"/>
      <c r="Y493" s="695"/>
      <c r="Z493" s="695"/>
      <c r="AA493" s="695"/>
      <c r="AB493" s="695"/>
      <c r="AC493" s="695"/>
      <c r="AD493" s="695"/>
      <c r="AE493" s="695"/>
      <c r="AF493" s="695"/>
      <c r="AG493" s="695"/>
      <c r="AH493" s="695"/>
      <c r="AI493" s="695"/>
      <c r="AJ493" s="45" t="s">
        <v>19</v>
      </c>
      <c r="AK493" s="45" t="s">
        <v>71</v>
      </c>
      <c r="AL493" s="683"/>
      <c r="AM493" s="683"/>
      <c r="AN493" s="683"/>
      <c r="AO493" s="683"/>
      <c r="AP493" s="683"/>
      <c r="AQ493" s="95" t="s">
        <v>98</v>
      </c>
      <c r="AR493" s="30" t="s">
        <v>19</v>
      </c>
      <c r="AS493" s="19"/>
    </row>
    <row r="494" spans="1:54">
      <c r="A494" s="17"/>
      <c r="B494" s="684" t="s">
        <v>193</v>
      </c>
      <c r="C494" s="684"/>
      <c r="D494" s="684"/>
      <c r="E494" s="684"/>
      <c r="F494" s="30" t="s">
        <v>71</v>
      </c>
      <c r="G494" s="695"/>
      <c r="H494" s="695"/>
      <c r="I494" s="695"/>
      <c r="J494" s="695"/>
      <c r="K494" s="695"/>
      <c r="L494" s="695"/>
      <c r="M494" s="695"/>
      <c r="N494" s="695"/>
      <c r="O494" s="695"/>
      <c r="P494" s="695"/>
      <c r="Q494" s="695"/>
      <c r="R494" s="695"/>
      <c r="S494" s="695"/>
      <c r="T494" s="695"/>
      <c r="U494" s="695"/>
      <c r="V494" s="695"/>
      <c r="W494" s="695"/>
      <c r="X494" s="695"/>
      <c r="Y494" s="695"/>
      <c r="Z494" s="695"/>
      <c r="AA494" s="695"/>
      <c r="AB494" s="695"/>
      <c r="AC494" s="695"/>
      <c r="AD494" s="695"/>
      <c r="AE494" s="695"/>
      <c r="AF494" s="695"/>
      <c r="AG494" s="695"/>
      <c r="AH494" s="695"/>
      <c r="AI494" s="695"/>
      <c r="AJ494" s="45" t="s">
        <v>19</v>
      </c>
      <c r="AK494" s="45" t="s">
        <v>71</v>
      </c>
      <c r="AL494" s="683"/>
      <c r="AM494" s="683"/>
      <c r="AN494" s="683"/>
      <c r="AO494" s="683"/>
      <c r="AP494" s="683"/>
      <c r="AQ494" s="95" t="s">
        <v>98</v>
      </c>
      <c r="AR494" s="30" t="s">
        <v>19</v>
      </c>
      <c r="AS494" s="19"/>
    </row>
    <row r="495" spans="1:54">
      <c r="A495" s="17"/>
      <c r="B495" s="684" t="s">
        <v>194</v>
      </c>
      <c r="C495" s="684"/>
      <c r="D495" s="684"/>
      <c r="E495" s="684"/>
      <c r="F495" s="30" t="s">
        <v>71</v>
      </c>
      <c r="G495" s="695"/>
      <c r="H495" s="695"/>
      <c r="I495" s="695"/>
      <c r="J495" s="695"/>
      <c r="K495" s="695"/>
      <c r="L495" s="695"/>
      <c r="M495" s="695"/>
      <c r="N495" s="695"/>
      <c r="O495" s="695"/>
      <c r="P495" s="695"/>
      <c r="Q495" s="695"/>
      <c r="R495" s="695"/>
      <c r="S495" s="695"/>
      <c r="T495" s="695"/>
      <c r="U495" s="695"/>
      <c r="V495" s="695"/>
      <c r="W495" s="695"/>
      <c r="X495" s="695"/>
      <c r="Y495" s="695"/>
      <c r="Z495" s="695"/>
      <c r="AA495" s="695"/>
      <c r="AB495" s="695"/>
      <c r="AC495" s="695"/>
      <c r="AD495" s="695"/>
      <c r="AE495" s="695"/>
      <c r="AF495" s="695"/>
      <c r="AG495" s="695"/>
      <c r="AH495" s="695"/>
      <c r="AI495" s="695"/>
      <c r="AJ495" s="45" t="s">
        <v>19</v>
      </c>
      <c r="AK495" s="45" t="s">
        <v>71</v>
      </c>
      <c r="AL495" s="683"/>
      <c r="AM495" s="683"/>
      <c r="AN495" s="683"/>
      <c r="AO495" s="683"/>
      <c r="AP495" s="683"/>
      <c r="AQ495" s="95" t="s">
        <v>98</v>
      </c>
      <c r="AR495" s="30" t="s">
        <v>19</v>
      </c>
      <c r="AS495" s="19"/>
    </row>
    <row r="496" spans="1:54">
      <c r="A496" s="17"/>
      <c r="B496" s="684" t="s">
        <v>195</v>
      </c>
      <c r="C496" s="684"/>
      <c r="D496" s="684"/>
      <c r="E496" s="684"/>
      <c r="F496" s="30" t="s">
        <v>71</v>
      </c>
      <c r="G496" s="695"/>
      <c r="H496" s="695"/>
      <c r="I496" s="695"/>
      <c r="J496" s="695"/>
      <c r="K496" s="695"/>
      <c r="L496" s="695"/>
      <c r="M496" s="695"/>
      <c r="N496" s="695"/>
      <c r="O496" s="695"/>
      <c r="P496" s="695"/>
      <c r="Q496" s="695"/>
      <c r="R496" s="695"/>
      <c r="S496" s="695"/>
      <c r="T496" s="695"/>
      <c r="U496" s="695"/>
      <c r="V496" s="695"/>
      <c r="W496" s="695"/>
      <c r="X496" s="695"/>
      <c r="Y496" s="695"/>
      <c r="Z496" s="695"/>
      <c r="AA496" s="695"/>
      <c r="AB496" s="695"/>
      <c r="AC496" s="695"/>
      <c r="AD496" s="695"/>
      <c r="AE496" s="695"/>
      <c r="AF496" s="695"/>
      <c r="AG496" s="695"/>
      <c r="AH496" s="695"/>
      <c r="AI496" s="695"/>
      <c r="AJ496" s="45" t="s">
        <v>19</v>
      </c>
      <c r="AK496" s="45" t="s">
        <v>71</v>
      </c>
      <c r="AL496" s="683"/>
      <c r="AM496" s="683"/>
      <c r="AN496" s="683"/>
      <c r="AO496" s="683"/>
      <c r="AP496" s="683"/>
      <c r="AQ496" s="95" t="s">
        <v>98</v>
      </c>
      <c r="AR496" s="30" t="s">
        <v>19</v>
      </c>
      <c r="AS496" s="19"/>
    </row>
    <row r="497" spans="1:45" ht="2.4500000000000002" customHeight="1">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c r="AC497" s="111"/>
      <c r="AD497" s="111"/>
      <c r="AE497" s="111"/>
      <c r="AF497" s="111"/>
      <c r="AG497" s="111"/>
      <c r="AH497" s="111"/>
      <c r="AI497" s="111"/>
      <c r="AJ497" s="111"/>
      <c r="AK497" s="111"/>
      <c r="AL497" s="111"/>
      <c r="AM497" s="111"/>
      <c r="AN497" s="111"/>
      <c r="AO497" s="111"/>
      <c r="AP497" s="111"/>
      <c r="AQ497" s="113"/>
      <c r="AR497" s="111"/>
      <c r="AS497" s="111"/>
    </row>
    <row r="498" spans="1:45" ht="2.4500000000000002"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37"/>
      <c r="AR498" s="17"/>
      <c r="AS498" s="17"/>
    </row>
    <row r="499" spans="1:45">
      <c r="A499" s="684" t="s">
        <v>196</v>
      </c>
      <c r="B499" s="684"/>
      <c r="C499" s="684"/>
      <c r="D499" s="684"/>
      <c r="E499" s="684"/>
      <c r="F499" s="684"/>
      <c r="G499" s="684"/>
      <c r="H499" s="684"/>
      <c r="I499" s="684"/>
      <c r="J499" s="684"/>
      <c r="K499" s="684"/>
      <c r="L499" s="684"/>
      <c r="M499" s="691" t="s">
        <v>4</v>
      </c>
      <c r="N499" s="691"/>
      <c r="O499" s="691"/>
      <c r="P499" s="691"/>
      <c r="Q499" s="691"/>
      <c r="R499" s="691"/>
      <c r="S499" s="691"/>
      <c r="T499" s="691"/>
      <c r="U499" s="691"/>
      <c r="V499" s="691"/>
      <c r="W499" s="691"/>
      <c r="X499" s="691"/>
      <c r="Y499" s="691"/>
      <c r="Z499" s="691"/>
      <c r="AA499" s="691"/>
      <c r="AB499" s="691"/>
      <c r="AC499" s="691"/>
      <c r="AD499" s="691"/>
      <c r="AE499" s="691"/>
      <c r="AF499" s="691"/>
      <c r="AG499" s="691"/>
      <c r="AH499" s="691"/>
      <c r="AI499" s="691"/>
      <c r="AJ499" s="691"/>
      <c r="AK499" s="691"/>
      <c r="AL499" s="691"/>
      <c r="AM499" s="691"/>
      <c r="AN499" s="691"/>
      <c r="AO499" s="691"/>
      <c r="AP499" s="691"/>
      <c r="AQ499" s="691"/>
      <c r="AR499" s="691"/>
      <c r="AS499" s="691"/>
    </row>
    <row r="500" spans="1:45" ht="2.4500000000000002" customHeight="1">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c r="AC500" s="111"/>
      <c r="AD500" s="111"/>
      <c r="AE500" s="111"/>
      <c r="AF500" s="111"/>
      <c r="AG500" s="111"/>
      <c r="AH500" s="111"/>
      <c r="AI500" s="111"/>
      <c r="AJ500" s="111"/>
      <c r="AK500" s="111"/>
      <c r="AL500" s="111"/>
      <c r="AM500" s="111"/>
      <c r="AN500" s="111"/>
      <c r="AO500" s="111"/>
      <c r="AP500" s="111"/>
      <c r="AQ500" s="113"/>
      <c r="AR500" s="111"/>
      <c r="AS500" s="111"/>
    </row>
    <row r="501" spans="1:45" ht="2.4500000000000002"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37"/>
      <c r="AR501" s="17"/>
      <c r="AS501" s="17"/>
    </row>
    <row r="502" spans="1:45">
      <c r="A502" s="684" t="s">
        <v>197</v>
      </c>
      <c r="B502" s="684"/>
      <c r="C502" s="684"/>
      <c r="D502" s="684"/>
      <c r="E502" s="684"/>
      <c r="F502" s="684"/>
      <c r="G502" s="684"/>
      <c r="H502" s="684"/>
      <c r="I502" s="684"/>
      <c r="J502" s="684"/>
      <c r="K502" s="684"/>
      <c r="L502" s="684"/>
      <c r="M502" s="37"/>
      <c r="N502" s="37"/>
      <c r="O502" s="37"/>
      <c r="P502" s="37"/>
      <c r="Q502" s="37"/>
      <c r="R502" s="30"/>
      <c r="S502" s="30"/>
      <c r="T502" s="30"/>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row>
    <row r="503" spans="1:45">
      <c r="A503" s="19"/>
      <c r="B503" s="19"/>
      <c r="C503" s="691"/>
      <c r="D503" s="691"/>
      <c r="E503" s="691"/>
      <c r="F503" s="691"/>
      <c r="G503" s="691"/>
      <c r="H503" s="691"/>
      <c r="I503" s="691"/>
      <c r="J503" s="691"/>
      <c r="K503" s="691"/>
      <c r="L503" s="691"/>
      <c r="M503" s="691"/>
      <c r="N503" s="691"/>
      <c r="O503" s="691"/>
      <c r="P503" s="691"/>
      <c r="Q503" s="691"/>
      <c r="R503" s="691"/>
      <c r="S503" s="691"/>
      <c r="T503" s="691"/>
      <c r="U503" s="691"/>
      <c r="V503" s="691"/>
      <c r="W503" s="691"/>
      <c r="X503" s="691"/>
      <c r="Y503" s="691"/>
      <c r="Z503" s="691"/>
      <c r="AA503" s="691"/>
      <c r="AB503" s="691"/>
      <c r="AC503" s="691"/>
      <c r="AD503" s="691"/>
      <c r="AE503" s="691"/>
      <c r="AF503" s="691"/>
      <c r="AG503" s="691"/>
      <c r="AH503" s="691"/>
      <c r="AI503" s="691"/>
      <c r="AJ503" s="691"/>
      <c r="AK503" s="691"/>
      <c r="AL503" s="691"/>
      <c r="AM503" s="691"/>
      <c r="AN503" s="691"/>
      <c r="AO503" s="691"/>
      <c r="AP503" s="691"/>
      <c r="AQ503" s="691"/>
      <c r="AR503" s="691"/>
      <c r="AS503" s="691"/>
    </row>
    <row r="504" spans="1:45">
      <c r="A504" s="19"/>
      <c r="B504" s="19"/>
      <c r="C504" s="691"/>
      <c r="D504" s="691"/>
      <c r="E504" s="691"/>
      <c r="F504" s="691"/>
      <c r="G504" s="691"/>
      <c r="H504" s="691"/>
      <c r="I504" s="691"/>
      <c r="J504" s="691"/>
      <c r="K504" s="691"/>
      <c r="L504" s="691"/>
      <c r="M504" s="691"/>
      <c r="N504" s="691"/>
      <c r="O504" s="691"/>
      <c r="P504" s="691"/>
      <c r="Q504" s="691"/>
      <c r="R504" s="691"/>
      <c r="S504" s="691"/>
      <c r="T504" s="691"/>
      <c r="U504" s="691"/>
      <c r="V504" s="691"/>
      <c r="W504" s="691"/>
      <c r="X504" s="691"/>
      <c r="Y504" s="691"/>
      <c r="Z504" s="691"/>
      <c r="AA504" s="691"/>
      <c r="AB504" s="691"/>
      <c r="AC504" s="691"/>
      <c r="AD504" s="691"/>
      <c r="AE504" s="691"/>
      <c r="AF504" s="691"/>
      <c r="AG504" s="691"/>
      <c r="AH504" s="691"/>
      <c r="AI504" s="691"/>
      <c r="AJ504" s="691"/>
      <c r="AK504" s="691"/>
      <c r="AL504" s="691"/>
      <c r="AM504" s="691"/>
      <c r="AN504" s="691"/>
      <c r="AO504" s="691"/>
      <c r="AP504" s="691"/>
      <c r="AQ504" s="691"/>
      <c r="AR504" s="691"/>
      <c r="AS504" s="691"/>
    </row>
    <row r="505" spans="1:45" ht="2.4500000000000002" customHeight="1">
      <c r="A505" s="93"/>
      <c r="B505" s="93"/>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1"/>
      <c r="AQ505" s="131"/>
      <c r="AR505" s="131"/>
      <c r="AS505" s="131"/>
    </row>
    <row r="506" spans="1:45" ht="2.4500000000000002" customHeight="1">
      <c r="A506" s="19"/>
      <c r="B506" s="19"/>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row>
    <row r="507" spans="1:45">
      <c r="A507" s="19"/>
      <c r="B507" s="19"/>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5"/>
      <c r="AC507" s="125"/>
      <c r="AD507" s="125"/>
      <c r="AE507" s="125"/>
      <c r="AF507" s="125"/>
      <c r="AG507" s="125"/>
      <c r="AH507" s="125"/>
      <c r="AI507" s="125"/>
      <c r="AJ507" s="125"/>
      <c r="AK507" s="125"/>
      <c r="AL507" s="125"/>
      <c r="AM507" s="125"/>
      <c r="AN507" s="125"/>
      <c r="AO507" s="125"/>
      <c r="AP507" s="125"/>
      <c r="AQ507" s="125"/>
      <c r="AR507" s="125"/>
      <c r="AS507" s="125"/>
    </row>
    <row r="508" spans="1:45" outlineLevel="1">
      <c r="A508" s="693" t="s">
        <v>176</v>
      </c>
      <c r="B508" s="693"/>
      <c r="C508" s="693"/>
      <c r="D508" s="693"/>
      <c r="E508" s="693"/>
      <c r="F508" s="693"/>
      <c r="G508" s="693"/>
      <c r="H508" s="693"/>
      <c r="I508" s="693"/>
      <c r="J508" s="693"/>
      <c r="K508" s="693"/>
      <c r="L508" s="693"/>
      <c r="M508" s="693"/>
      <c r="N508" s="693"/>
      <c r="O508" s="693"/>
      <c r="P508" s="693"/>
      <c r="Q508" s="693"/>
      <c r="R508" s="693"/>
      <c r="S508" s="693"/>
      <c r="T508" s="693"/>
      <c r="U508" s="693"/>
      <c r="V508" s="693"/>
      <c r="W508" s="693"/>
      <c r="X508" s="693"/>
      <c r="Y508" s="693"/>
      <c r="Z508" s="693"/>
      <c r="AA508" s="693"/>
      <c r="AB508" s="693"/>
      <c r="AC508" s="693"/>
      <c r="AD508" s="693"/>
      <c r="AE508" s="693"/>
      <c r="AF508" s="693"/>
      <c r="AG508" s="693"/>
      <c r="AH508" s="693"/>
      <c r="AI508" s="693"/>
      <c r="AJ508" s="693"/>
      <c r="AK508" s="693"/>
      <c r="AL508" s="693"/>
      <c r="AM508" s="693"/>
      <c r="AN508" s="693"/>
      <c r="AO508" s="693"/>
      <c r="AP508" s="693"/>
      <c r="AQ508" s="693"/>
      <c r="AR508" s="693"/>
      <c r="AS508" s="693"/>
    </row>
    <row r="509" spans="1:45" outlineLevel="1">
      <c r="A509" s="17"/>
      <c r="B509" s="687" t="s">
        <v>177</v>
      </c>
      <c r="C509" s="687"/>
      <c r="D509" s="687"/>
      <c r="E509" s="687"/>
      <c r="F509" s="687"/>
      <c r="G509" s="687"/>
      <c r="H509" s="687"/>
      <c r="I509" s="687"/>
      <c r="J509" s="687"/>
      <c r="K509" s="687"/>
      <c r="L509" s="687"/>
      <c r="M509" s="687"/>
      <c r="N509" s="687"/>
      <c r="O509" s="687"/>
      <c r="P509" s="687"/>
      <c r="Q509" s="687"/>
      <c r="R509" s="687"/>
      <c r="S509" s="687"/>
      <c r="T509" s="687"/>
      <c r="U509" s="687"/>
      <c r="V509" s="687"/>
      <c r="W509" s="687"/>
      <c r="X509" s="687"/>
      <c r="Y509" s="687"/>
      <c r="Z509" s="687"/>
      <c r="AA509" s="687"/>
      <c r="AB509" s="687"/>
      <c r="AC509" s="687"/>
      <c r="AD509" s="687"/>
      <c r="AE509" s="687"/>
      <c r="AF509" s="687"/>
      <c r="AG509" s="687"/>
      <c r="AH509" s="687"/>
      <c r="AI509" s="687"/>
      <c r="AJ509" s="687"/>
      <c r="AK509" s="687"/>
      <c r="AL509" s="687"/>
      <c r="AM509" s="687"/>
      <c r="AN509" s="687"/>
      <c r="AO509" s="687"/>
      <c r="AP509" s="687"/>
      <c r="AQ509" s="687"/>
      <c r="AR509" s="687"/>
      <c r="AS509" s="17"/>
    </row>
    <row r="510" spans="1:45" ht="2.4500000000000002" customHeight="1" outlineLevel="1">
      <c r="A510" s="111"/>
      <c r="B510" s="112"/>
      <c r="C510" s="112"/>
      <c r="D510" s="112"/>
      <c r="E510" s="112"/>
      <c r="F510" s="112"/>
      <c r="G510" s="112"/>
      <c r="H510" s="112"/>
      <c r="I510" s="112"/>
      <c r="J510" s="112"/>
      <c r="K510" s="112"/>
      <c r="L510" s="112"/>
      <c r="M510" s="112"/>
      <c r="N510" s="112"/>
      <c r="O510" s="112"/>
      <c r="P510" s="112"/>
      <c r="Q510" s="112"/>
      <c r="R510" s="112"/>
      <c r="S510" s="112"/>
      <c r="T510" s="112"/>
      <c r="U510" s="112"/>
      <c r="V510" s="112"/>
      <c r="W510" s="112"/>
      <c r="X510" s="112"/>
      <c r="Y510" s="112"/>
      <c r="Z510" s="112"/>
      <c r="AA510" s="112"/>
      <c r="AB510" s="112"/>
      <c r="AC510" s="112"/>
      <c r="AD510" s="112"/>
      <c r="AE510" s="112"/>
      <c r="AF510" s="112"/>
      <c r="AG510" s="112"/>
      <c r="AH510" s="112"/>
      <c r="AI510" s="112"/>
      <c r="AJ510" s="112"/>
      <c r="AK510" s="112"/>
      <c r="AL510" s="112"/>
      <c r="AM510" s="112"/>
      <c r="AN510" s="112"/>
      <c r="AO510" s="112"/>
      <c r="AP510" s="112"/>
      <c r="AQ510" s="112"/>
      <c r="AR510" s="112"/>
      <c r="AS510" s="111"/>
    </row>
    <row r="511" spans="1:45" ht="2.4500000000000002" customHeight="1" outlineLevel="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37"/>
      <c r="AR511" s="17"/>
      <c r="AS511" s="17"/>
    </row>
    <row r="512" spans="1:45" outlineLevel="1">
      <c r="A512" s="687" t="s">
        <v>159</v>
      </c>
      <c r="B512" s="687"/>
      <c r="C512" s="687"/>
      <c r="D512" s="687"/>
      <c r="E512" s="687"/>
      <c r="F512" s="687"/>
      <c r="G512" s="687"/>
      <c r="H512" s="687"/>
      <c r="I512" s="687"/>
      <c r="J512" s="692"/>
      <c r="K512" s="692"/>
      <c r="L512" s="692"/>
      <c r="M512" s="692"/>
      <c r="N512" s="692"/>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37"/>
      <c r="AR512" s="17"/>
      <c r="AS512" s="17"/>
    </row>
    <row r="513" spans="1:45" ht="2.4500000000000002" customHeight="1" outlineLevel="1">
      <c r="A513" s="112"/>
      <c r="B513" s="112"/>
      <c r="C513" s="112"/>
      <c r="D513" s="112"/>
      <c r="E513" s="112"/>
      <c r="F513" s="112"/>
      <c r="G513" s="112"/>
      <c r="H513" s="112"/>
      <c r="I513" s="112"/>
      <c r="J513" s="113"/>
      <c r="K513" s="113"/>
      <c r="L513" s="113"/>
      <c r="M513" s="113"/>
      <c r="N513" s="113"/>
      <c r="O513" s="111"/>
      <c r="P513" s="111"/>
      <c r="Q513" s="111"/>
      <c r="R513" s="111"/>
      <c r="S513" s="111"/>
      <c r="T513" s="111"/>
      <c r="U513" s="111"/>
      <c r="V513" s="111"/>
      <c r="W513" s="111"/>
      <c r="X513" s="111"/>
      <c r="Y513" s="111"/>
      <c r="Z513" s="111"/>
      <c r="AA513" s="111"/>
      <c r="AB513" s="111"/>
      <c r="AC513" s="111"/>
      <c r="AD513" s="111"/>
      <c r="AE513" s="111"/>
      <c r="AF513" s="111"/>
      <c r="AG513" s="111"/>
      <c r="AH513" s="111"/>
      <c r="AI513" s="111"/>
      <c r="AJ513" s="111"/>
      <c r="AK513" s="111"/>
      <c r="AL513" s="111"/>
      <c r="AM513" s="111"/>
      <c r="AN513" s="111"/>
      <c r="AO513" s="111"/>
      <c r="AP513" s="111"/>
      <c r="AQ513" s="113"/>
      <c r="AR513" s="111"/>
      <c r="AS513" s="111"/>
    </row>
    <row r="514" spans="1:45" ht="2.4500000000000002" customHeight="1" outlineLevel="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37"/>
      <c r="AR514" s="17"/>
      <c r="AS514" s="17"/>
    </row>
    <row r="515" spans="1:45" outlineLevel="1">
      <c r="A515" s="687" t="s">
        <v>178</v>
      </c>
      <c r="B515" s="687"/>
      <c r="C515" s="687"/>
      <c r="D515" s="687"/>
      <c r="E515" s="687"/>
      <c r="F515" s="687"/>
      <c r="G515" s="687"/>
      <c r="H515" s="687"/>
      <c r="I515" s="687"/>
      <c r="J515" s="692" t="s">
        <v>172</v>
      </c>
      <c r="K515" s="692"/>
      <c r="L515" s="689"/>
      <c r="M515" s="689"/>
      <c r="N515" s="693" t="s">
        <v>135</v>
      </c>
      <c r="O515" s="693"/>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37"/>
      <c r="AR515" s="17"/>
      <c r="AS515" s="17"/>
    </row>
    <row r="516" spans="1:45" ht="2.4500000000000002" customHeight="1" outlineLevel="1">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c r="AC516" s="111"/>
      <c r="AD516" s="111"/>
      <c r="AE516" s="111"/>
      <c r="AF516" s="111"/>
      <c r="AG516" s="111"/>
      <c r="AH516" s="111"/>
      <c r="AI516" s="111"/>
      <c r="AJ516" s="111"/>
      <c r="AK516" s="111"/>
      <c r="AL516" s="111"/>
      <c r="AM516" s="111"/>
      <c r="AN516" s="111"/>
      <c r="AO516" s="111"/>
      <c r="AP516" s="111"/>
      <c r="AQ516" s="113"/>
      <c r="AR516" s="111"/>
      <c r="AS516" s="111"/>
    </row>
    <row r="517" spans="1:45" ht="2.4500000000000002" customHeight="1" outlineLevel="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37"/>
      <c r="AR517" s="17"/>
      <c r="AS517" s="17"/>
    </row>
    <row r="518" spans="1:45" outlineLevel="1">
      <c r="A518" s="684" t="s">
        <v>179</v>
      </c>
      <c r="B518" s="684"/>
      <c r="C518" s="684"/>
      <c r="D518" s="684"/>
      <c r="E518" s="684"/>
      <c r="F518" s="684"/>
      <c r="G518" s="684"/>
      <c r="H518" s="684"/>
      <c r="I518" s="684"/>
      <c r="J518" s="684"/>
      <c r="K518" s="684"/>
      <c r="L518" s="684"/>
      <c r="M518" s="684"/>
      <c r="N518" s="684"/>
      <c r="O518" s="696"/>
      <c r="P518" s="696"/>
      <c r="Q518" s="696"/>
      <c r="R518" s="696"/>
      <c r="S518" s="696"/>
      <c r="T518" s="680" t="s">
        <v>175</v>
      </c>
      <c r="U518" s="680"/>
      <c r="V518" s="680"/>
      <c r="W518" s="17"/>
      <c r="X518" s="17"/>
      <c r="Y518" s="17"/>
      <c r="Z518" s="17"/>
      <c r="AA518" s="17"/>
      <c r="AB518" s="17"/>
      <c r="AC518" s="17"/>
      <c r="AD518" s="17"/>
      <c r="AE518" s="17"/>
      <c r="AF518" s="17"/>
      <c r="AG518" s="17"/>
      <c r="AH518" s="17"/>
      <c r="AI518" s="17"/>
      <c r="AJ518" s="17"/>
      <c r="AK518" s="17"/>
      <c r="AL518" s="17"/>
      <c r="AM518" s="17"/>
      <c r="AN518" s="17"/>
      <c r="AO518" s="17"/>
      <c r="AP518" s="17"/>
      <c r="AQ518" s="37"/>
      <c r="AR518" s="17"/>
      <c r="AS518" s="17"/>
    </row>
    <row r="519" spans="1:45" ht="2.4500000000000002" customHeight="1" outlineLevel="1">
      <c r="A519" s="133"/>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c r="AC519" s="111"/>
      <c r="AD519" s="111"/>
      <c r="AE519" s="111"/>
      <c r="AF519" s="111"/>
      <c r="AG519" s="111"/>
      <c r="AH519" s="111"/>
      <c r="AI519" s="111"/>
      <c r="AJ519" s="111"/>
      <c r="AK519" s="111"/>
      <c r="AL519" s="111"/>
      <c r="AM519" s="111"/>
      <c r="AN519" s="111"/>
      <c r="AO519" s="111"/>
      <c r="AP519" s="111"/>
      <c r="AQ519" s="113"/>
      <c r="AR519" s="111"/>
      <c r="AS519" s="111"/>
    </row>
    <row r="520" spans="1:45" ht="2.4500000000000002" customHeight="1" outlineLevel="1">
      <c r="A520" s="40"/>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37"/>
      <c r="AR520" s="17"/>
      <c r="AS520" s="17"/>
    </row>
    <row r="521" spans="1:45" outlineLevel="1">
      <c r="A521" s="684" t="s">
        <v>180</v>
      </c>
      <c r="B521" s="684"/>
      <c r="C521" s="684"/>
      <c r="D521" s="684"/>
      <c r="E521" s="684"/>
      <c r="F521" s="684"/>
      <c r="G521" s="684"/>
      <c r="H521" s="684"/>
      <c r="I521" s="684"/>
      <c r="J521" s="684"/>
      <c r="K521" s="684"/>
      <c r="L521" s="684"/>
      <c r="M521" s="684"/>
      <c r="N521" s="684"/>
      <c r="O521" s="696"/>
      <c r="P521" s="696"/>
      <c r="Q521" s="696"/>
      <c r="R521" s="696"/>
      <c r="S521" s="696"/>
      <c r="T521" s="680" t="s">
        <v>175</v>
      </c>
      <c r="U521" s="680"/>
      <c r="V521" s="680"/>
      <c r="W521" s="17"/>
      <c r="X521" s="17"/>
      <c r="Y521" s="17"/>
      <c r="Z521" s="17"/>
      <c r="AA521" s="17"/>
      <c r="AB521" s="17"/>
      <c r="AC521" s="17"/>
      <c r="AD521" s="17"/>
      <c r="AE521" s="17"/>
      <c r="AF521" s="17"/>
      <c r="AG521" s="17"/>
      <c r="AH521" s="17"/>
      <c r="AI521" s="17"/>
      <c r="AJ521" s="17"/>
      <c r="AK521" s="17"/>
      <c r="AL521" s="17"/>
      <c r="AM521" s="17"/>
      <c r="AN521" s="17"/>
      <c r="AO521" s="17"/>
      <c r="AP521" s="17"/>
      <c r="AQ521" s="37"/>
      <c r="AR521" s="17"/>
      <c r="AS521" s="17"/>
    </row>
    <row r="522" spans="1:45" ht="2.4500000000000002" customHeight="1" outlineLevel="1">
      <c r="A522" s="133"/>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c r="AC522" s="111"/>
      <c r="AD522" s="111"/>
      <c r="AE522" s="111"/>
      <c r="AF522" s="111"/>
      <c r="AG522" s="111"/>
      <c r="AH522" s="111"/>
      <c r="AI522" s="111"/>
      <c r="AJ522" s="111"/>
      <c r="AK522" s="111"/>
      <c r="AL522" s="111"/>
      <c r="AM522" s="111"/>
      <c r="AN522" s="111"/>
      <c r="AO522" s="111"/>
      <c r="AP522" s="111"/>
      <c r="AQ522" s="113"/>
      <c r="AR522" s="111"/>
      <c r="AS522" s="111"/>
    </row>
    <row r="523" spans="1:45" ht="2.4500000000000002" customHeight="1" outlineLevel="1">
      <c r="A523" s="40"/>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37"/>
      <c r="AR523" s="17"/>
      <c r="AS523" s="17"/>
    </row>
    <row r="524" spans="1:45" outlineLevel="1">
      <c r="A524" s="684" t="s">
        <v>181</v>
      </c>
      <c r="B524" s="684"/>
      <c r="C524" s="684"/>
      <c r="D524" s="684"/>
      <c r="E524" s="684"/>
      <c r="F524" s="684"/>
      <c r="G524" s="684"/>
      <c r="H524" s="684"/>
      <c r="I524" s="684"/>
      <c r="J524" s="684"/>
      <c r="K524" s="684"/>
      <c r="L524" s="684"/>
      <c r="M524" s="684"/>
      <c r="N524" s="684"/>
      <c r="O524" s="696"/>
      <c r="P524" s="696"/>
      <c r="Q524" s="696"/>
      <c r="R524" s="696"/>
      <c r="S524" s="696"/>
      <c r="T524" s="680" t="s">
        <v>175</v>
      </c>
      <c r="U524" s="680"/>
      <c r="V524" s="680"/>
      <c r="W524" s="17"/>
      <c r="X524" s="17"/>
      <c r="Y524" s="17"/>
      <c r="Z524" s="17"/>
      <c r="AA524" s="17"/>
      <c r="AB524" s="17"/>
      <c r="AC524" s="17"/>
      <c r="AD524" s="17"/>
      <c r="AE524" s="17"/>
      <c r="AF524" s="17"/>
      <c r="AG524" s="17"/>
      <c r="AH524" s="17"/>
      <c r="AI524" s="17"/>
      <c r="AJ524" s="17"/>
      <c r="AK524" s="17"/>
      <c r="AL524" s="17"/>
      <c r="AM524" s="17"/>
      <c r="AN524" s="17"/>
      <c r="AO524" s="17"/>
      <c r="AP524" s="17"/>
      <c r="AQ524" s="37"/>
      <c r="AR524" s="17"/>
      <c r="AS524" s="17"/>
    </row>
    <row r="525" spans="1:45" ht="2.4500000000000002" customHeight="1" outlineLevel="1">
      <c r="A525" s="133"/>
      <c r="B525" s="111"/>
      <c r="C525" s="134"/>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c r="AJ525" s="111"/>
      <c r="AK525" s="111"/>
      <c r="AL525" s="111"/>
      <c r="AM525" s="111"/>
      <c r="AN525" s="111"/>
      <c r="AO525" s="111"/>
      <c r="AP525" s="111"/>
      <c r="AQ525" s="113"/>
      <c r="AR525" s="111"/>
      <c r="AS525" s="111"/>
    </row>
    <row r="526" spans="1:45" ht="2.4500000000000002" customHeight="1" outlineLevel="1">
      <c r="A526" s="40"/>
      <c r="B526" s="17"/>
      <c r="C526" s="18"/>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37"/>
      <c r="AR526" s="17"/>
      <c r="AS526" s="17"/>
    </row>
    <row r="527" spans="1:45" outlineLevel="1">
      <c r="A527" s="684" t="s">
        <v>182</v>
      </c>
      <c r="B527" s="684"/>
      <c r="C527" s="684"/>
      <c r="D527" s="684"/>
      <c r="E527" s="684"/>
      <c r="F527" s="684"/>
      <c r="G527" s="684"/>
      <c r="H527" s="684"/>
      <c r="I527" s="684"/>
      <c r="J527" s="684"/>
      <c r="K527" s="684"/>
      <c r="L527" s="684"/>
      <c r="M527" s="684"/>
      <c r="N527" s="684"/>
      <c r="O527" s="39"/>
      <c r="P527" s="39"/>
      <c r="Q527" s="39"/>
      <c r="R527" s="39"/>
      <c r="S527" s="39"/>
      <c r="T527" s="39"/>
      <c r="U527" s="39"/>
      <c r="V527" s="39"/>
      <c r="W527" s="17"/>
      <c r="X527" s="17"/>
      <c r="Y527" s="17"/>
      <c r="Z527" s="17"/>
      <c r="AA527" s="17"/>
      <c r="AB527" s="17"/>
      <c r="AC527" s="17"/>
      <c r="AD527" s="17"/>
      <c r="AE527" s="17"/>
      <c r="AF527" s="17"/>
      <c r="AG527" s="17"/>
      <c r="AH527" s="17"/>
      <c r="AI527" s="17"/>
      <c r="AJ527" s="17"/>
      <c r="AK527" s="17"/>
      <c r="AL527" s="17"/>
      <c r="AM527" s="17"/>
      <c r="AN527" s="17"/>
      <c r="AO527" s="17"/>
      <c r="AP527" s="17"/>
      <c r="AQ527" s="37"/>
      <c r="AR527" s="17"/>
      <c r="AS527" s="17"/>
    </row>
    <row r="528" spans="1:45" outlineLevel="1">
      <c r="A528" s="40"/>
      <c r="B528" s="17" t="s">
        <v>183</v>
      </c>
      <c r="C528" s="17"/>
      <c r="D528" s="17"/>
      <c r="E528" s="17"/>
      <c r="F528" s="17"/>
      <c r="G528" s="17"/>
      <c r="H528" s="17"/>
      <c r="I528" s="17"/>
      <c r="J528" s="17"/>
      <c r="K528" s="17"/>
      <c r="L528" s="17"/>
      <c r="M528" s="17"/>
      <c r="N528" s="17"/>
      <c r="O528" s="696"/>
      <c r="P528" s="696"/>
      <c r="Q528" s="696"/>
      <c r="R528" s="696"/>
      <c r="S528" s="696"/>
      <c r="T528" s="680" t="s">
        <v>175</v>
      </c>
      <c r="U528" s="680"/>
      <c r="V528" s="680"/>
      <c r="W528" s="17"/>
      <c r="X528" s="17"/>
      <c r="Y528" s="17"/>
      <c r="Z528" s="17"/>
      <c r="AA528" s="17"/>
      <c r="AB528" s="17"/>
      <c r="AC528" s="17"/>
      <c r="AD528" s="17"/>
      <c r="AE528" s="17"/>
      <c r="AF528" s="17"/>
      <c r="AG528" s="17"/>
      <c r="AH528" s="17"/>
      <c r="AI528" s="17"/>
      <c r="AJ528" s="17"/>
      <c r="AK528" s="17"/>
      <c r="AL528" s="17"/>
      <c r="AM528" s="17"/>
      <c r="AN528" s="17"/>
      <c r="AO528" s="17"/>
      <c r="AP528" s="17"/>
      <c r="AQ528" s="37"/>
      <c r="AR528" s="17"/>
      <c r="AS528" s="17"/>
    </row>
    <row r="529" spans="1:54" outlineLevel="1">
      <c r="A529" s="19"/>
      <c r="B529" s="19" t="s">
        <v>184</v>
      </c>
      <c r="C529" s="20"/>
      <c r="D529" s="41"/>
      <c r="E529" s="41"/>
      <c r="F529" s="41"/>
      <c r="G529" s="41"/>
      <c r="H529" s="20"/>
      <c r="I529" s="41"/>
      <c r="J529" s="41"/>
      <c r="K529" s="41"/>
      <c r="L529" s="41"/>
      <c r="M529" s="20"/>
      <c r="N529" s="41"/>
      <c r="O529" s="41"/>
      <c r="P529" s="41"/>
      <c r="Q529" s="41"/>
      <c r="R529" s="20"/>
      <c r="S529" s="41"/>
      <c r="T529" s="41"/>
      <c r="U529" s="458" t="s">
        <v>224</v>
      </c>
      <c r="V529" s="17" t="s">
        <v>139</v>
      </c>
      <c r="W529" s="17"/>
      <c r="X529" s="458" t="s">
        <v>224</v>
      </c>
      <c r="Y529" s="17" t="s">
        <v>185</v>
      </c>
      <c r="Z529" s="17"/>
      <c r="AA529" s="17"/>
      <c r="AB529" s="17"/>
      <c r="AC529" s="710" t="str">
        <f>IF(BB529+BB530&gt;1,"※いずれか1つを選択","")</f>
        <v/>
      </c>
      <c r="AD529" s="710"/>
      <c r="AE529" s="710"/>
      <c r="AF529" s="710"/>
      <c r="AG529" s="710"/>
      <c r="AH529" s="710"/>
      <c r="AI529" s="710"/>
      <c r="AJ529" s="710"/>
      <c r="AK529" s="710"/>
      <c r="AL529" s="710"/>
      <c r="AM529" s="710"/>
      <c r="AN529" s="710"/>
      <c r="AO529" s="710"/>
      <c r="AP529" s="710"/>
      <c r="AQ529" s="710"/>
      <c r="AR529" s="710"/>
      <c r="AS529" s="710"/>
      <c r="BB529">
        <f>IF(U529="☑",1,0)</f>
        <v>0</v>
      </c>
    </row>
    <row r="530" spans="1:54" ht="2.4500000000000002" customHeight="1" outlineLevel="1">
      <c r="A530" s="133"/>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J530" s="111"/>
      <c r="AK530" s="111"/>
      <c r="AL530" s="111"/>
      <c r="AM530" s="111"/>
      <c r="AN530" s="111"/>
      <c r="AO530" s="111"/>
      <c r="AP530" s="111"/>
      <c r="AQ530" s="113"/>
      <c r="AR530" s="111"/>
      <c r="AS530" s="111"/>
      <c r="BB530">
        <f>IF(X529="☑",1,0)</f>
        <v>0</v>
      </c>
    </row>
    <row r="531" spans="1:54" ht="2.4500000000000002" customHeight="1" outlineLevel="1">
      <c r="A531" s="40"/>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37"/>
      <c r="AR531" s="17"/>
      <c r="AS531" s="17"/>
    </row>
    <row r="532" spans="1:54" outlineLevel="1">
      <c r="A532" s="19" t="s">
        <v>186</v>
      </c>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37"/>
      <c r="AR532" s="17"/>
      <c r="AS532" s="17"/>
    </row>
    <row r="533" spans="1:54" outlineLevel="1">
      <c r="A533" s="40"/>
      <c r="B533" s="17"/>
      <c r="C533" s="17"/>
      <c r="D533" s="17"/>
      <c r="E533" s="17"/>
      <c r="F533" s="30" t="s">
        <v>71</v>
      </c>
      <c r="G533" s="693" t="s">
        <v>187</v>
      </c>
      <c r="H533" s="693"/>
      <c r="I533" s="693"/>
      <c r="J533" s="693"/>
      <c r="K533" s="693"/>
      <c r="L533" s="30" t="s">
        <v>19</v>
      </c>
      <c r="M533" s="30" t="s">
        <v>71</v>
      </c>
      <c r="N533" s="687" t="s">
        <v>188</v>
      </c>
      <c r="O533" s="687"/>
      <c r="P533" s="687"/>
      <c r="Q533" s="687"/>
      <c r="R533" s="687"/>
      <c r="S533" s="687"/>
      <c r="T533" s="687"/>
      <c r="U533" s="687"/>
      <c r="V533" s="687"/>
      <c r="W533" s="687"/>
      <c r="X533" s="687"/>
      <c r="Y533" s="687"/>
      <c r="Z533" s="687"/>
      <c r="AA533" s="687"/>
      <c r="AB533" s="687"/>
      <c r="AC533" s="687"/>
      <c r="AD533" s="687"/>
      <c r="AE533" s="687"/>
      <c r="AF533" s="687"/>
      <c r="AG533" s="687"/>
      <c r="AH533" s="687"/>
      <c r="AI533" s="687"/>
      <c r="AJ533" s="30" t="s">
        <v>19</v>
      </c>
      <c r="AK533" s="30" t="s">
        <v>71</v>
      </c>
      <c r="AL533" s="693" t="s">
        <v>189</v>
      </c>
      <c r="AM533" s="693"/>
      <c r="AN533" s="693"/>
      <c r="AO533" s="693"/>
      <c r="AP533" s="693"/>
      <c r="AQ533" s="693"/>
      <c r="AR533" s="30" t="s">
        <v>19</v>
      </c>
      <c r="AS533" s="17"/>
    </row>
    <row r="534" spans="1:54" outlineLevel="1">
      <c r="A534" s="17"/>
      <c r="B534" s="684" t="s">
        <v>190</v>
      </c>
      <c r="C534" s="684"/>
      <c r="D534" s="684"/>
      <c r="E534" s="684"/>
      <c r="F534" s="30" t="s">
        <v>71</v>
      </c>
      <c r="G534" s="695"/>
      <c r="H534" s="695"/>
      <c r="I534" s="695"/>
      <c r="J534" s="695"/>
      <c r="K534" s="695"/>
      <c r="L534" s="695"/>
      <c r="M534" s="695"/>
      <c r="N534" s="695"/>
      <c r="O534" s="695"/>
      <c r="P534" s="695"/>
      <c r="Q534" s="695"/>
      <c r="R534" s="695"/>
      <c r="S534" s="695"/>
      <c r="T534" s="695"/>
      <c r="U534" s="695"/>
      <c r="V534" s="695"/>
      <c r="W534" s="695"/>
      <c r="X534" s="695"/>
      <c r="Y534" s="695"/>
      <c r="Z534" s="695"/>
      <c r="AA534" s="695"/>
      <c r="AB534" s="695"/>
      <c r="AC534" s="695"/>
      <c r="AD534" s="695"/>
      <c r="AE534" s="695"/>
      <c r="AF534" s="695"/>
      <c r="AG534" s="695"/>
      <c r="AH534" s="695"/>
      <c r="AI534" s="695"/>
      <c r="AJ534" s="45" t="s">
        <v>19</v>
      </c>
      <c r="AK534" s="45" t="s">
        <v>71</v>
      </c>
      <c r="AL534" s="683"/>
      <c r="AM534" s="683"/>
      <c r="AN534" s="683"/>
      <c r="AO534" s="683"/>
      <c r="AP534" s="683"/>
      <c r="AQ534" s="95" t="s">
        <v>98</v>
      </c>
      <c r="AR534" s="30" t="s">
        <v>19</v>
      </c>
      <c r="AS534" s="19"/>
    </row>
    <row r="535" spans="1:54" outlineLevel="1">
      <c r="A535" s="17"/>
      <c r="B535" s="684" t="s">
        <v>191</v>
      </c>
      <c r="C535" s="684"/>
      <c r="D535" s="684"/>
      <c r="E535" s="684"/>
      <c r="F535" s="30" t="s">
        <v>71</v>
      </c>
      <c r="G535" s="695"/>
      <c r="H535" s="695"/>
      <c r="I535" s="695"/>
      <c r="J535" s="695"/>
      <c r="K535" s="695"/>
      <c r="L535" s="695"/>
      <c r="M535" s="695"/>
      <c r="N535" s="695"/>
      <c r="O535" s="695"/>
      <c r="P535" s="695"/>
      <c r="Q535" s="695"/>
      <c r="R535" s="695"/>
      <c r="S535" s="695"/>
      <c r="T535" s="695"/>
      <c r="U535" s="695"/>
      <c r="V535" s="695"/>
      <c r="W535" s="695"/>
      <c r="X535" s="695"/>
      <c r="Y535" s="695"/>
      <c r="Z535" s="695"/>
      <c r="AA535" s="695"/>
      <c r="AB535" s="695"/>
      <c r="AC535" s="695"/>
      <c r="AD535" s="695"/>
      <c r="AE535" s="695"/>
      <c r="AF535" s="695"/>
      <c r="AG535" s="695"/>
      <c r="AH535" s="695"/>
      <c r="AI535" s="695"/>
      <c r="AJ535" s="45" t="s">
        <v>19</v>
      </c>
      <c r="AK535" s="45" t="s">
        <v>71</v>
      </c>
      <c r="AL535" s="683"/>
      <c r="AM535" s="683"/>
      <c r="AN535" s="683"/>
      <c r="AO535" s="683"/>
      <c r="AP535" s="683"/>
      <c r="AQ535" s="95" t="s">
        <v>98</v>
      </c>
      <c r="AR535" s="30" t="s">
        <v>19</v>
      </c>
      <c r="AS535" s="19"/>
    </row>
    <row r="536" spans="1:54" outlineLevel="1">
      <c r="A536" s="17"/>
      <c r="B536" s="684" t="s">
        <v>192</v>
      </c>
      <c r="C536" s="684"/>
      <c r="D536" s="684"/>
      <c r="E536" s="684"/>
      <c r="F536" s="30" t="s">
        <v>71</v>
      </c>
      <c r="G536" s="695"/>
      <c r="H536" s="695"/>
      <c r="I536" s="695"/>
      <c r="J536" s="695"/>
      <c r="K536" s="695"/>
      <c r="L536" s="695"/>
      <c r="M536" s="695"/>
      <c r="N536" s="695"/>
      <c r="O536" s="695"/>
      <c r="P536" s="695"/>
      <c r="Q536" s="695"/>
      <c r="R536" s="695"/>
      <c r="S536" s="695"/>
      <c r="T536" s="695"/>
      <c r="U536" s="695"/>
      <c r="V536" s="695"/>
      <c r="W536" s="695"/>
      <c r="X536" s="695"/>
      <c r="Y536" s="695"/>
      <c r="Z536" s="695"/>
      <c r="AA536" s="695"/>
      <c r="AB536" s="695"/>
      <c r="AC536" s="695"/>
      <c r="AD536" s="695"/>
      <c r="AE536" s="695"/>
      <c r="AF536" s="695"/>
      <c r="AG536" s="695"/>
      <c r="AH536" s="695"/>
      <c r="AI536" s="695"/>
      <c r="AJ536" s="45" t="s">
        <v>19</v>
      </c>
      <c r="AK536" s="45" t="s">
        <v>71</v>
      </c>
      <c r="AL536" s="683"/>
      <c r="AM536" s="683"/>
      <c r="AN536" s="683"/>
      <c r="AO536" s="683"/>
      <c r="AP536" s="683"/>
      <c r="AQ536" s="95" t="s">
        <v>98</v>
      </c>
      <c r="AR536" s="30" t="s">
        <v>19</v>
      </c>
      <c r="AS536" s="19"/>
    </row>
    <row r="537" spans="1:54" outlineLevel="1">
      <c r="A537" s="17"/>
      <c r="B537" s="684" t="s">
        <v>193</v>
      </c>
      <c r="C537" s="684"/>
      <c r="D537" s="684"/>
      <c r="E537" s="684"/>
      <c r="F537" s="30" t="s">
        <v>71</v>
      </c>
      <c r="G537" s="695"/>
      <c r="H537" s="695"/>
      <c r="I537" s="695"/>
      <c r="J537" s="695"/>
      <c r="K537" s="695"/>
      <c r="L537" s="695"/>
      <c r="M537" s="695"/>
      <c r="N537" s="695"/>
      <c r="O537" s="695"/>
      <c r="P537" s="695"/>
      <c r="Q537" s="695"/>
      <c r="R537" s="695"/>
      <c r="S537" s="695"/>
      <c r="T537" s="695"/>
      <c r="U537" s="695"/>
      <c r="V537" s="695"/>
      <c r="W537" s="695"/>
      <c r="X537" s="695"/>
      <c r="Y537" s="695"/>
      <c r="Z537" s="695"/>
      <c r="AA537" s="695"/>
      <c r="AB537" s="695"/>
      <c r="AC537" s="695"/>
      <c r="AD537" s="695"/>
      <c r="AE537" s="695"/>
      <c r="AF537" s="695"/>
      <c r="AG537" s="695"/>
      <c r="AH537" s="695"/>
      <c r="AI537" s="695"/>
      <c r="AJ537" s="45" t="s">
        <v>19</v>
      </c>
      <c r="AK537" s="45" t="s">
        <v>71</v>
      </c>
      <c r="AL537" s="683"/>
      <c r="AM537" s="683"/>
      <c r="AN537" s="683"/>
      <c r="AO537" s="683"/>
      <c r="AP537" s="683"/>
      <c r="AQ537" s="95" t="s">
        <v>98</v>
      </c>
      <c r="AR537" s="30" t="s">
        <v>19</v>
      </c>
      <c r="AS537" s="19"/>
    </row>
    <row r="538" spans="1:54" outlineLevel="1">
      <c r="A538" s="17"/>
      <c r="B538" s="684" t="s">
        <v>194</v>
      </c>
      <c r="C538" s="684"/>
      <c r="D538" s="684"/>
      <c r="E538" s="684"/>
      <c r="F538" s="30" t="s">
        <v>71</v>
      </c>
      <c r="G538" s="695"/>
      <c r="H538" s="695"/>
      <c r="I538" s="695"/>
      <c r="J538" s="695"/>
      <c r="K538" s="695"/>
      <c r="L538" s="695"/>
      <c r="M538" s="695"/>
      <c r="N538" s="695"/>
      <c r="O538" s="695"/>
      <c r="P538" s="695"/>
      <c r="Q538" s="695"/>
      <c r="R538" s="695"/>
      <c r="S538" s="695"/>
      <c r="T538" s="695"/>
      <c r="U538" s="695"/>
      <c r="V538" s="695"/>
      <c r="W538" s="695"/>
      <c r="X538" s="695"/>
      <c r="Y538" s="695"/>
      <c r="Z538" s="695"/>
      <c r="AA538" s="695"/>
      <c r="AB538" s="695"/>
      <c r="AC538" s="695"/>
      <c r="AD538" s="695"/>
      <c r="AE538" s="695"/>
      <c r="AF538" s="695"/>
      <c r="AG538" s="695"/>
      <c r="AH538" s="695"/>
      <c r="AI538" s="695"/>
      <c r="AJ538" s="45" t="s">
        <v>19</v>
      </c>
      <c r="AK538" s="45" t="s">
        <v>71</v>
      </c>
      <c r="AL538" s="683"/>
      <c r="AM538" s="683"/>
      <c r="AN538" s="683"/>
      <c r="AO538" s="683"/>
      <c r="AP538" s="683"/>
      <c r="AQ538" s="95" t="s">
        <v>98</v>
      </c>
      <c r="AR538" s="30" t="s">
        <v>19</v>
      </c>
      <c r="AS538" s="19"/>
    </row>
    <row r="539" spans="1:54" outlineLevel="1">
      <c r="A539" s="17"/>
      <c r="B539" s="684" t="s">
        <v>195</v>
      </c>
      <c r="C539" s="684"/>
      <c r="D539" s="684"/>
      <c r="E539" s="684"/>
      <c r="F539" s="30" t="s">
        <v>71</v>
      </c>
      <c r="G539" s="695"/>
      <c r="H539" s="695"/>
      <c r="I539" s="695"/>
      <c r="J539" s="695"/>
      <c r="K539" s="695"/>
      <c r="L539" s="695"/>
      <c r="M539" s="695"/>
      <c r="N539" s="695"/>
      <c r="O539" s="695"/>
      <c r="P539" s="695"/>
      <c r="Q539" s="695"/>
      <c r="R539" s="695"/>
      <c r="S539" s="695"/>
      <c r="T539" s="695"/>
      <c r="U539" s="695"/>
      <c r="V539" s="695"/>
      <c r="W539" s="695"/>
      <c r="X539" s="695"/>
      <c r="Y539" s="695"/>
      <c r="Z539" s="695"/>
      <c r="AA539" s="695"/>
      <c r="AB539" s="695"/>
      <c r="AC539" s="695"/>
      <c r="AD539" s="695"/>
      <c r="AE539" s="695"/>
      <c r="AF539" s="695"/>
      <c r="AG539" s="695"/>
      <c r="AH539" s="695"/>
      <c r="AI539" s="695"/>
      <c r="AJ539" s="45" t="s">
        <v>19</v>
      </c>
      <c r="AK539" s="45" t="s">
        <v>71</v>
      </c>
      <c r="AL539" s="683"/>
      <c r="AM539" s="683"/>
      <c r="AN539" s="683"/>
      <c r="AO539" s="683"/>
      <c r="AP539" s="683"/>
      <c r="AQ539" s="95" t="s">
        <v>98</v>
      </c>
      <c r="AR539" s="30" t="s">
        <v>19</v>
      </c>
      <c r="AS539" s="19"/>
    </row>
    <row r="540" spans="1:54" ht="2.4500000000000002" customHeight="1" outlineLevel="1">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c r="AC540" s="111"/>
      <c r="AD540" s="111"/>
      <c r="AE540" s="111"/>
      <c r="AF540" s="111"/>
      <c r="AG540" s="111"/>
      <c r="AH540" s="111"/>
      <c r="AI540" s="111"/>
      <c r="AJ540" s="111"/>
      <c r="AK540" s="111"/>
      <c r="AL540" s="111"/>
      <c r="AM540" s="111"/>
      <c r="AN540" s="111"/>
      <c r="AO540" s="111"/>
      <c r="AP540" s="111"/>
      <c r="AQ540" s="113"/>
      <c r="AR540" s="111"/>
      <c r="AS540" s="111"/>
    </row>
    <row r="541" spans="1:54" ht="2.4500000000000002" customHeight="1" outlineLevel="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37"/>
      <c r="AR541" s="17"/>
      <c r="AS541" s="17"/>
    </row>
    <row r="542" spans="1:54" outlineLevel="1">
      <c r="A542" s="684" t="s">
        <v>196</v>
      </c>
      <c r="B542" s="684"/>
      <c r="C542" s="684"/>
      <c r="D542" s="684"/>
      <c r="E542" s="684"/>
      <c r="F542" s="684"/>
      <c r="G542" s="684"/>
      <c r="H542" s="684"/>
      <c r="I542" s="684"/>
      <c r="J542" s="684"/>
      <c r="K542" s="684"/>
      <c r="L542" s="684"/>
      <c r="M542" s="691" t="s">
        <v>4</v>
      </c>
      <c r="N542" s="691"/>
      <c r="O542" s="691"/>
      <c r="P542" s="691"/>
      <c r="Q542" s="691"/>
      <c r="R542" s="691"/>
      <c r="S542" s="691"/>
      <c r="T542" s="691"/>
      <c r="U542" s="691"/>
      <c r="V542" s="691"/>
      <c r="W542" s="691"/>
      <c r="X542" s="691"/>
      <c r="Y542" s="691"/>
      <c r="Z542" s="691"/>
      <c r="AA542" s="691"/>
      <c r="AB542" s="691"/>
      <c r="AC542" s="691"/>
      <c r="AD542" s="691"/>
      <c r="AE542" s="691"/>
      <c r="AF542" s="691"/>
      <c r="AG542" s="691"/>
      <c r="AH542" s="691"/>
      <c r="AI542" s="691"/>
      <c r="AJ542" s="691"/>
      <c r="AK542" s="691"/>
      <c r="AL542" s="691"/>
      <c r="AM542" s="691"/>
      <c r="AN542" s="691"/>
      <c r="AO542" s="691"/>
      <c r="AP542" s="691"/>
      <c r="AQ542" s="691"/>
      <c r="AR542" s="691"/>
      <c r="AS542" s="691"/>
    </row>
    <row r="543" spans="1:54" ht="2.4500000000000002" customHeight="1" outlineLevel="1">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c r="AC543" s="111"/>
      <c r="AD543" s="111"/>
      <c r="AE543" s="111"/>
      <c r="AF543" s="111"/>
      <c r="AG543" s="111"/>
      <c r="AH543" s="111"/>
      <c r="AI543" s="111"/>
      <c r="AJ543" s="111"/>
      <c r="AK543" s="111"/>
      <c r="AL543" s="111"/>
      <c r="AM543" s="111"/>
      <c r="AN543" s="111"/>
      <c r="AO543" s="111"/>
      <c r="AP543" s="111"/>
      <c r="AQ543" s="113"/>
      <c r="AR543" s="111"/>
      <c r="AS543" s="111"/>
    </row>
    <row r="544" spans="1:54" ht="2.4500000000000002" customHeight="1" outlineLevel="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37"/>
      <c r="AR544" s="17"/>
      <c r="AS544" s="17"/>
    </row>
    <row r="545" spans="1:45" outlineLevel="1">
      <c r="A545" s="684" t="s">
        <v>197</v>
      </c>
      <c r="B545" s="684"/>
      <c r="C545" s="684"/>
      <c r="D545" s="684"/>
      <c r="E545" s="684"/>
      <c r="F545" s="684"/>
      <c r="G545" s="684"/>
      <c r="H545" s="684"/>
      <c r="I545" s="684"/>
      <c r="J545" s="684"/>
      <c r="K545" s="684"/>
      <c r="L545" s="684"/>
      <c r="M545" s="37"/>
      <c r="N545" s="37"/>
      <c r="O545" s="37"/>
      <c r="P545" s="37"/>
      <c r="Q545" s="37"/>
      <c r="R545" s="30"/>
      <c r="S545" s="30"/>
      <c r="T545" s="30"/>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row>
    <row r="546" spans="1:45" outlineLevel="1">
      <c r="A546" s="19"/>
      <c r="B546" s="19"/>
      <c r="C546" s="691"/>
      <c r="D546" s="691"/>
      <c r="E546" s="691"/>
      <c r="F546" s="691"/>
      <c r="G546" s="691"/>
      <c r="H546" s="691"/>
      <c r="I546" s="691"/>
      <c r="J546" s="691"/>
      <c r="K546" s="691"/>
      <c r="L546" s="691"/>
      <c r="M546" s="691"/>
      <c r="N546" s="691"/>
      <c r="O546" s="691"/>
      <c r="P546" s="691"/>
      <c r="Q546" s="691"/>
      <c r="R546" s="691"/>
      <c r="S546" s="691"/>
      <c r="T546" s="691"/>
      <c r="U546" s="691"/>
      <c r="V546" s="691"/>
      <c r="W546" s="691"/>
      <c r="X546" s="691"/>
      <c r="Y546" s="691"/>
      <c r="Z546" s="691"/>
      <c r="AA546" s="691"/>
      <c r="AB546" s="691"/>
      <c r="AC546" s="691"/>
      <c r="AD546" s="691"/>
      <c r="AE546" s="691"/>
      <c r="AF546" s="691"/>
      <c r="AG546" s="691"/>
      <c r="AH546" s="691"/>
      <c r="AI546" s="691"/>
      <c r="AJ546" s="691"/>
      <c r="AK546" s="691"/>
      <c r="AL546" s="691"/>
      <c r="AM546" s="691"/>
      <c r="AN546" s="691"/>
      <c r="AO546" s="691"/>
      <c r="AP546" s="691"/>
      <c r="AQ546" s="691"/>
      <c r="AR546" s="691"/>
      <c r="AS546" s="691"/>
    </row>
    <row r="547" spans="1:45" outlineLevel="1">
      <c r="A547" s="19"/>
      <c r="B547" s="19"/>
      <c r="C547" s="691"/>
      <c r="D547" s="691"/>
      <c r="E547" s="691"/>
      <c r="F547" s="691"/>
      <c r="G547" s="691"/>
      <c r="H547" s="691"/>
      <c r="I547" s="691"/>
      <c r="J547" s="691"/>
      <c r="K547" s="691"/>
      <c r="L547" s="691"/>
      <c r="M547" s="691"/>
      <c r="N547" s="691"/>
      <c r="O547" s="691"/>
      <c r="P547" s="691"/>
      <c r="Q547" s="691"/>
      <c r="R547" s="691"/>
      <c r="S547" s="691"/>
      <c r="T547" s="691"/>
      <c r="U547" s="691"/>
      <c r="V547" s="691"/>
      <c r="W547" s="691"/>
      <c r="X547" s="691"/>
      <c r="Y547" s="691"/>
      <c r="Z547" s="691"/>
      <c r="AA547" s="691"/>
      <c r="AB547" s="691"/>
      <c r="AC547" s="691"/>
      <c r="AD547" s="691"/>
      <c r="AE547" s="691"/>
      <c r="AF547" s="691"/>
      <c r="AG547" s="691"/>
      <c r="AH547" s="691"/>
      <c r="AI547" s="691"/>
      <c r="AJ547" s="691"/>
      <c r="AK547" s="691"/>
      <c r="AL547" s="691"/>
      <c r="AM547" s="691"/>
      <c r="AN547" s="691"/>
      <c r="AO547" s="691"/>
      <c r="AP547" s="691"/>
      <c r="AQ547" s="691"/>
      <c r="AR547" s="691"/>
      <c r="AS547" s="691"/>
    </row>
    <row r="548" spans="1:45" ht="2.4500000000000002" customHeight="1" outlineLevel="1">
      <c r="A548" s="93"/>
      <c r="B548" s="93"/>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1"/>
      <c r="AQ548" s="131"/>
      <c r="AR548" s="131"/>
      <c r="AS548" s="131"/>
    </row>
    <row r="549" spans="1:45">
      <c r="A549" s="19"/>
      <c r="B549" s="19"/>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5"/>
      <c r="AC549" s="125"/>
      <c r="AD549" s="125"/>
      <c r="AE549" s="125"/>
      <c r="AF549" s="125"/>
      <c r="AG549" s="125"/>
      <c r="AH549" s="125"/>
      <c r="AI549" s="125"/>
      <c r="AJ549" s="125"/>
      <c r="AK549" s="125"/>
      <c r="AL549" s="125"/>
      <c r="AM549" s="125"/>
      <c r="AN549" s="125"/>
      <c r="AO549" s="125"/>
      <c r="AP549" s="125"/>
      <c r="AQ549" s="125"/>
      <c r="AR549" s="125"/>
      <c r="AS549" s="125"/>
    </row>
    <row r="550" spans="1:45">
      <c r="A550" s="41"/>
      <c r="B550" s="41"/>
      <c r="C550" s="41"/>
      <c r="D550" s="41"/>
      <c r="E550" s="41"/>
      <c r="F550" s="41"/>
      <c r="G550" s="41"/>
      <c r="H550" s="41"/>
      <c r="I550" s="41"/>
      <c r="J550" s="41"/>
      <c r="K550" s="41"/>
      <c r="L550" s="41"/>
      <c r="M550" s="37"/>
      <c r="N550" s="37"/>
      <c r="O550" s="37"/>
      <c r="P550" s="37"/>
      <c r="Q550" s="37"/>
      <c r="R550" s="30"/>
      <c r="S550" s="30"/>
      <c r="T550" s="30"/>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row>
    <row r="551" spans="1:45">
      <c r="A551" s="41"/>
      <c r="B551" s="41"/>
      <c r="C551" s="41"/>
      <c r="D551" s="41"/>
      <c r="E551" s="41"/>
      <c r="F551" s="41"/>
      <c r="G551" s="41"/>
      <c r="H551" s="41"/>
      <c r="I551" s="41"/>
      <c r="J551" s="41"/>
      <c r="K551" s="41"/>
      <c r="L551" s="41"/>
      <c r="M551" s="37"/>
      <c r="N551" s="37"/>
      <c r="O551" s="37"/>
      <c r="P551" s="37"/>
      <c r="Q551" s="37"/>
      <c r="R551" s="30"/>
      <c r="S551" s="30"/>
      <c r="T551" s="30"/>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row>
    <row r="552" spans="1:45">
      <c r="A552" s="41"/>
      <c r="B552" s="41"/>
      <c r="C552" s="41"/>
      <c r="D552" s="41"/>
      <c r="E552" s="41"/>
      <c r="F552" s="41"/>
      <c r="G552" s="41"/>
      <c r="H552" s="41"/>
      <c r="I552" s="41"/>
      <c r="J552" s="41"/>
      <c r="K552" s="41"/>
      <c r="L552" s="41"/>
      <c r="M552" s="37"/>
      <c r="N552" s="37"/>
      <c r="O552" s="37"/>
      <c r="P552" s="37"/>
      <c r="Q552" s="37"/>
      <c r="R552" s="30"/>
      <c r="S552" s="30"/>
      <c r="T552" s="30"/>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row>
    <row r="553" spans="1:45">
      <c r="A553" s="41"/>
      <c r="B553" s="41"/>
      <c r="C553" s="41"/>
      <c r="D553" s="41"/>
      <c r="E553" s="41"/>
      <c r="F553" s="41"/>
      <c r="G553" s="41"/>
      <c r="H553" s="41"/>
      <c r="I553" s="41"/>
      <c r="J553" s="41"/>
      <c r="K553" s="41"/>
      <c r="L553" s="41"/>
      <c r="M553" s="37"/>
      <c r="N553" s="37"/>
      <c r="O553" s="37"/>
      <c r="P553" s="37"/>
      <c r="Q553" s="37"/>
      <c r="R553" s="30"/>
      <c r="S553" s="30"/>
      <c r="T553" s="30"/>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row>
    <row r="554" spans="1:45">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row>
    <row r="555" spans="1:4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row>
    <row r="556" spans="1:45">
      <c r="A556" s="41"/>
      <c r="B556" s="41"/>
      <c r="C556" s="41"/>
      <c r="D556" s="41"/>
      <c r="E556" s="41"/>
      <c r="F556" s="41"/>
      <c r="G556" s="41"/>
      <c r="H556" s="41"/>
      <c r="I556" s="41"/>
      <c r="J556" s="41"/>
      <c r="K556" s="41"/>
      <c r="L556" s="41"/>
      <c r="M556" s="37"/>
      <c r="N556" s="37"/>
      <c r="O556" s="37"/>
      <c r="P556" s="37"/>
      <c r="Q556" s="37"/>
      <c r="R556" s="30"/>
      <c r="S556" s="30"/>
      <c r="T556" s="30"/>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row>
    <row r="557" spans="1:45">
      <c r="A557" s="693" t="s">
        <v>176</v>
      </c>
      <c r="B557" s="693"/>
      <c r="C557" s="693"/>
      <c r="D557" s="693"/>
      <c r="E557" s="693"/>
      <c r="F557" s="693"/>
      <c r="G557" s="693"/>
      <c r="H557" s="693"/>
      <c r="I557" s="693"/>
      <c r="J557" s="693"/>
      <c r="K557" s="693"/>
      <c r="L557" s="693"/>
      <c r="M557" s="693"/>
      <c r="N557" s="693"/>
      <c r="O557" s="693"/>
      <c r="P557" s="693"/>
      <c r="Q557" s="693"/>
      <c r="R557" s="693"/>
      <c r="S557" s="693"/>
      <c r="T557" s="693"/>
      <c r="U557" s="693"/>
      <c r="V557" s="693"/>
      <c r="W557" s="693"/>
      <c r="X557" s="693"/>
      <c r="Y557" s="693"/>
      <c r="Z557" s="693"/>
      <c r="AA557" s="693"/>
      <c r="AB557" s="693"/>
      <c r="AC557" s="693"/>
      <c r="AD557" s="693"/>
      <c r="AE557" s="693"/>
      <c r="AF557" s="693"/>
      <c r="AG557" s="693"/>
      <c r="AH557" s="693"/>
      <c r="AI557" s="693"/>
      <c r="AJ557" s="693"/>
      <c r="AK557" s="693"/>
      <c r="AL557" s="693"/>
      <c r="AM557" s="693"/>
      <c r="AN557" s="693"/>
      <c r="AO557" s="693"/>
      <c r="AP557" s="693"/>
      <c r="AQ557" s="693"/>
      <c r="AR557" s="693"/>
      <c r="AS557" s="693"/>
    </row>
    <row r="558" spans="1:45">
      <c r="A558" s="17"/>
      <c r="B558" s="687" t="s">
        <v>177</v>
      </c>
      <c r="C558" s="687"/>
      <c r="D558" s="687"/>
      <c r="E558" s="687"/>
      <c r="F558" s="687"/>
      <c r="G558" s="687"/>
      <c r="H558" s="687"/>
      <c r="I558" s="687"/>
      <c r="J558" s="687"/>
      <c r="K558" s="687"/>
      <c r="L558" s="687"/>
      <c r="M558" s="687"/>
      <c r="N558" s="687"/>
      <c r="O558" s="687"/>
      <c r="P558" s="687"/>
      <c r="Q558" s="687"/>
      <c r="R558" s="687"/>
      <c r="S558" s="687"/>
      <c r="T558" s="687"/>
      <c r="U558" s="687"/>
      <c r="V558" s="687"/>
      <c r="W558" s="687"/>
      <c r="X558" s="687"/>
      <c r="Y558" s="687"/>
      <c r="Z558" s="687"/>
      <c r="AA558" s="687"/>
      <c r="AB558" s="687"/>
      <c r="AC558" s="687"/>
      <c r="AD558" s="687"/>
      <c r="AE558" s="687"/>
      <c r="AF558" s="687"/>
      <c r="AG558" s="687"/>
      <c r="AH558" s="687"/>
      <c r="AI558" s="687"/>
      <c r="AJ558" s="687"/>
      <c r="AK558" s="687"/>
      <c r="AL558" s="687"/>
      <c r="AM558" s="687"/>
      <c r="AN558" s="687"/>
      <c r="AO558" s="687"/>
      <c r="AP558" s="687"/>
      <c r="AQ558" s="687"/>
      <c r="AR558" s="687"/>
      <c r="AS558" s="17"/>
    </row>
    <row r="559" spans="1:45" ht="2.4500000000000002" customHeight="1">
      <c r="A559" s="111"/>
      <c r="B559" s="112"/>
      <c r="C559" s="112"/>
      <c r="D559" s="112"/>
      <c r="E559" s="112"/>
      <c r="F559" s="112"/>
      <c r="G559" s="112"/>
      <c r="H559" s="112"/>
      <c r="I559" s="112"/>
      <c r="J559" s="112"/>
      <c r="K559" s="112"/>
      <c r="L559" s="112"/>
      <c r="M559" s="112"/>
      <c r="N559" s="112"/>
      <c r="O559" s="112"/>
      <c r="P559" s="112"/>
      <c r="Q559" s="112"/>
      <c r="R559" s="112"/>
      <c r="S559" s="112"/>
      <c r="T559" s="112"/>
      <c r="U559" s="112"/>
      <c r="V559" s="112"/>
      <c r="W559" s="112"/>
      <c r="X559" s="112"/>
      <c r="Y559" s="112"/>
      <c r="Z559" s="112"/>
      <c r="AA559" s="112"/>
      <c r="AB559" s="112"/>
      <c r="AC559" s="112"/>
      <c r="AD559" s="112"/>
      <c r="AE559" s="112"/>
      <c r="AF559" s="112"/>
      <c r="AG559" s="112"/>
      <c r="AH559" s="112"/>
      <c r="AI559" s="112"/>
      <c r="AJ559" s="112"/>
      <c r="AK559" s="112"/>
      <c r="AL559" s="112"/>
      <c r="AM559" s="112"/>
      <c r="AN559" s="112"/>
      <c r="AO559" s="112"/>
      <c r="AP559" s="112"/>
      <c r="AQ559" s="112"/>
      <c r="AR559" s="112"/>
      <c r="AS559" s="111"/>
    </row>
    <row r="560" spans="1:45" ht="2.4500000000000002"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37"/>
      <c r="AR560" s="17"/>
      <c r="AS560" s="17"/>
    </row>
    <row r="561" spans="1:45">
      <c r="A561" s="687" t="s">
        <v>159</v>
      </c>
      <c r="B561" s="687"/>
      <c r="C561" s="687"/>
      <c r="D561" s="687"/>
      <c r="E561" s="687"/>
      <c r="F561" s="687"/>
      <c r="G561" s="687"/>
      <c r="H561" s="687"/>
      <c r="I561" s="687"/>
      <c r="J561" s="692"/>
      <c r="K561" s="692"/>
      <c r="L561" s="692"/>
      <c r="M561" s="692"/>
      <c r="N561" s="692"/>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37"/>
      <c r="AR561" s="17"/>
      <c r="AS561" s="17"/>
    </row>
    <row r="562" spans="1:45" ht="2.4500000000000002" customHeight="1">
      <c r="A562" s="112"/>
      <c r="B562" s="112"/>
      <c r="C562" s="112"/>
      <c r="D562" s="112"/>
      <c r="E562" s="112"/>
      <c r="F562" s="112"/>
      <c r="G562" s="112"/>
      <c r="H562" s="112"/>
      <c r="I562" s="112"/>
      <c r="J562" s="113"/>
      <c r="K562" s="113"/>
      <c r="L562" s="113"/>
      <c r="M562" s="113"/>
      <c r="N562" s="113"/>
      <c r="O562" s="111"/>
      <c r="P562" s="111"/>
      <c r="Q562" s="111"/>
      <c r="R562" s="111"/>
      <c r="S562" s="111"/>
      <c r="T562" s="111"/>
      <c r="U562" s="111"/>
      <c r="V562" s="111"/>
      <c r="W562" s="111"/>
      <c r="X562" s="111"/>
      <c r="Y562" s="111"/>
      <c r="Z562" s="111"/>
      <c r="AA562" s="111"/>
      <c r="AB562" s="111"/>
      <c r="AC562" s="111"/>
      <c r="AD562" s="111"/>
      <c r="AE562" s="111"/>
      <c r="AF562" s="111"/>
      <c r="AG562" s="111"/>
      <c r="AH562" s="111"/>
      <c r="AI562" s="111"/>
      <c r="AJ562" s="111"/>
      <c r="AK562" s="111"/>
      <c r="AL562" s="111"/>
      <c r="AM562" s="111"/>
      <c r="AN562" s="111"/>
      <c r="AO562" s="111"/>
      <c r="AP562" s="111"/>
      <c r="AQ562" s="113"/>
      <c r="AR562" s="111"/>
      <c r="AS562" s="111"/>
    </row>
    <row r="563" spans="1:45" ht="2.4500000000000002"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37"/>
      <c r="AR563" s="17"/>
      <c r="AS563" s="17"/>
    </row>
    <row r="564" spans="1:45">
      <c r="A564" s="687" t="s">
        <v>178</v>
      </c>
      <c r="B564" s="687"/>
      <c r="C564" s="687"/>
      <c r="D564" s="687"/>
      <c r="E564" s="687"/>
      <c r="F564" s="687"/>
      <c r="G564" s="687"/>
      <c r="H564" s="687"/>
      <c r="I564" s="687"/>
      <c r="J564" s="692" t="s">
        <v>359</v>
      </c>
      <c r="K564" s="692"/>
      <c r="L564" s="689"/>
      <c r="M564" s="689"/>
      <c r="N564" s="693" t="s">
        <v>135</v>
      </c>
      <c r="O564" s="693"/>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37"/>
      <c r="AR564" s="17"/>
      <c r="AS564" s="17"/>
    </row>
    <row r="565" spans="1:45" ht="2.4500000000000002" customHeight="1">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c r="AC565" s="111"/>
      <c r="AD565" s="111"/>
      <c r="AE565" s="111"/>
      <c r="AF565" s="111"/>
      <c r="AG565" s="111"/>
      <c r="AH565" s="111"/>
      <c r="AI565" s="111"/>
      <c r="AJ565" s="111"/>
      <c r="AK565" s="111"/>
      <c r="AL565" s="111"/>
      <c r="AM565" s="111"/>
      <c r="AN565" s="111"/>
      <c r="AO565" s="111"/>
      <c r="AP565" s="111"/>
      <c r="AQ565" s="113"/>
      <c r="AR565" s="111"/>
      <c r="AS565" s="111"/>
    </row>
    <row r="566" spans="1:45" ht="2.4500000000000002"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37"/>
      <c r="AR566" s="17"/>
      <c r="AS566" s="17"/>
    </row>
    <row r="567" spans="1:45">
      <c r="A567" s="684" t="s">
        <v>179</v>
      </c>
      <c r="B567" s="684"/>
      <c r="C567" s="684"/>
      <c r="D567" s="684"/>
      <c r="E567" s="684"/>
      <c r="F567" s="684"/>
      <c r="G567" s="684"/>
      <c r="H567" s="684"/>
      <c r="I567" s="684"/>
      <c r="J567" s="684"/>
      <c r="K567" s="684"/>
      <c r="L567" s="684"/>
      <c r="M567" s="684"/>
      <c r="N567" s="684"/>
      <c r="O567" s="696"/>
      <c r="P567" s="696"/>
      <c r="Q567" s="696"/>
      <c r="R567" s="696"/>
      <c r="S567" s="696"/>
      <c r="T567" s="680" t="s">
        <v>175</v>
      </c>
      <c r="U567" s="680"/>
      <c r="V567" s="680"/>
      <c r="W567" s="17"/>
      <c r="X567" s="17"/>
      <c r="Y567" s="17"/>
      <c r="Z567" s="17"/>
      <c r="AA567" s="17"/>
      <c r="AB567" s="17"/>
      <c r="AC567" s="17"/>
      <c r="AD567" s="17"/>
      <c r="AE567" s="17"/>
      <c r="AF567" s="17"/>
      <c r="AG567" s="17"/>
      <c r="AH567" s="17"/>
      <c r="AI567" s="17"/>
      <c r="AJ567" s="17"/>
      <c r="AK567" s="17"/>
      <c r="AL567" s="17"/>
      <c r="AM567" s="17"/>
      <c r="AN567" s="17"/>
      <c r="AO567" s="17"/>
      <c r="AP567" s="17"/>
      <c r="AQ567" s="37"/>
      <c r="AR567" s="17"/>
      <c r="AS567" s="17"/>
    </row>
    <row r="568" spans="1:45" ht="2.4500000000000002" customHeight="1">
      <c r="A568" s="133"/>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c r="AC568" s="111"/>
      <c r="AD568" s="111"/>
      <c r="AE568" s="111"/>
      <c r="AF568" s="111"/>
      <c r="AG568" s="111"/>
      <c r="AH568" s="111"/>
      <c r="AI568" s="111"/>
      <c r="AJ568" s="111"/>
      <c r="AK568" s="111"/>
      <c r="AL568" s="111"/>
      <c r="AM568" s="111"/>
      <c r="AN568" s="111"/>
      <c r="AO568" s="111"/>
      <c r="AP568" s="111"/>
      <c r="AQ568" s="113"/>
      <c r="AR568" s="111"/>
      <c r="AS568" s="111"/>
    </row>
    <row r="569" spans="1:45" ht="2.4500000000000002" customHeight="1">
      <c r="A569" s="40"/>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37"/>
      <c r="AR569" s="17"/>
      <c r="AS569" s="17"/>
    </row>
    <row r="570" spans="1:45">
      <c r="A570" s="684" t="s">
        <v>180</v>
      </c>
      <c r="B570" s="684"/>
      <c r="C570" s="684"/>
      <c r="D570" s="684"/>
      <c r="E570" s="684"/>
      <c r="F570" s="684"/>
      <c r="G570" s="684"/>
      <c r="H570" s="684"/>
      <c r="I570" s="684"/>
      <c r="J570" s="684"/>
      <c r="K570" s="684"/>
      <c r="L570" s="684"/>
      <c r="M570" s="684"/>
      <c r="N570" s="684"/>
      <c r="O570" s="696"/>
      <c r="P570" s="696"/>
      <c r="Q570" s="696"/>
      <c r="R570" s="696"/>
      <c r="S570" s="696"/>
      <c r="T570" s="680" t="s">
        <v>175</v>
      </c>
      <c r="U570" s="680"/>
      <c r="V570" s="680"/>
      <c r="W570" s="17"/>
      <c r="X570" s="17"/>
      <c r="Y570" s="17"/>
      <c r="Z570" s="17"/>
      <c r="AA570" s="17"/>
      <c r="AB570" s="17"/>
      <c r="AC570" s="17"/>
      <c r="AD570" s="17"/>
      <c r="AE570" s="17"/>
      <c r="AF570" s="17"/>
      <c r="AG570" s="17"/>
      <c r="AH570" s="17"/>
      <c r="AI570" s="17"/>
      <c r="AJ570" s="17"/>
      <c r="AK570" s="17"/>
      <c r="AL570" s="17"/>
      <c r="AM570" s="17"/>
      <c r="AN570" s="17"/>
      <c r="AO570" s="17"/>
      <c r="AP570" s="17"/>
      <c r="AQ570" s="37"/>
      <c r="AR570" s="17"/>
      <c r="AS570" s="17"/>
    </row>
    <row r="571" spans="1:45" ht="2.4500000000000002" customHeight="1">
      <c r="A571" s="133"/>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1"/>
      <c r="AN571" s="111"/>
      <c r="AO571" s="111"/>
      <c r="AP571" s="111"/>
      <c r="AQ571" s="113"/>
      <c r="AR571" s="111"/>
      <c r="AS571" s="111"/>
    </row>
    <row r="572" spans="1:45" ht="2.4500000000000002" customHeight="1">
      <c r="A572" s="40"/>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37"/>
      <c r="AR572" s="17"/>
      <c r="AS572" s="17"/>
    </row>
    <row r="573" spans="1:45">
      <c r="A573" s="684" t="s">
        <v>181</v>
      </c>
      <c r="B573" s="684"/>
      <c r="C573" s="684"/>
      <c r="D573" s="684"/>
      <c r="E573" s="684"/>
      <c r="F573" s="684"/>
      <c r="G573" s="684"/>
      <c r="H573" s="684"/>
      <c r="I573" s="684"/>
      <c r="J573" s="684"/>
      <c r="K573" s="684"/>
      <c r="L573" s="684"/>
      <c r="M573" s="684"/>
      <c r="N573" s="684"/>
      <c r="O573" s="696"/>
      <c r="P573" s="696"/>
      <c r="Q573" s="696"/>
      <c r="R573" s="696"/>
      <c r="S573" s="696"/>
      <c r="T573" s="680" t="s">
        <v>175</v>
      </c>
      <c r="U573" s="680"/>
      <c r="V573" s="680"/>
      <c r="W573" s="17"/>
      <c r="X573" s="17"/>
      <c r="Y573" s="17"/>
      <c r="Z573" s="17"/>
      <c r="AA573" s="17"/>
      <c r="AB573" s="17"/>
      <c r="AC573" s="17"/>
      <c r="AD573" s="17"/>
      <c r="AE573" s="17"/>
      <c r="AF573" s="17"/>
      <c r="AG573" s="17"/>
      <c r="AH573" s="17"/>
      <c r="AI573" s="17"/>
      <c r="AJ573" s="17"/>
      <c r="AK573" s="17"/>
      <c r="AL573" s="17"/>
      <c r="AM573" s="17"/>
      <c r="AN573" s="17"/>
      <c r="AO573" s="17"/>
      <c r="AP573" s="17"/>
      <c r="AQ573" s="37"/>
      <c r="AR573" s="17"/>
      <c r="AS573" s="17"/>
    </row>
    <row r="574" spans="1:45" ht="2.4500000000000002" customHeight="1">
      <c r="A574" s="133"/>
      <c r="B574" s="111"/>
      <c r="C574" s="134"/>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c r="AJ574" s="111"/>
      <c r="AK574" s="111"/>
      <c r="AL574" s="111"/>
      <c r="AM574" s="111"/>
      <c r="AN574" s="111"/>
      <c r="AO574" s="111"/>
      <c r="AP574" s="111"/>
      <c r="AQ574" s="113"/>
      <c r="AR574" s="111"/>
      <c r="AS574" s="111"/>
    </row>
    <row r="575" spans="1:45" ht="2.4500000000000002" customHeight="1">
      <c r="A575" s="40"/>
      <c r="B575" s="17"/>
      <c r="C575" s="18"/>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37"/>
      <c r="AR575" s="17"/>
      <c r="AS575" s="17"/>
    </row>
    <row r="576" spans="1:45">
      <c r="A576" s="684" t="s">
        <v>182</v>
      </c>
      <c r="B576" s="684"/>
      <c r="C576" s="684"/>
      <c r="D576" s="684"/>
      <c r="E576" s="684"/>
      <c r="F576" s="684"/>
      <c r="G576" s="684"/>
      <c r="H576" s="684"/>
      <c r="I576" s="684"/>
      <c r="J576" s="684"/>
      <c r="K576" s="684"/>
      <c r="L576" s="684"/>
      <c r="M576" s="684"/>
      <c r="N576" s="684"/>
      <c r="O576" s="39"/>
      <c r="P576" s="39"/>
      <c r="Q576" s="39"/>
      <c r="R576" s="39"/>
      <c r="S576" s="39"/>
      <c r="T576" s="39"/>
      <c r="U576" s="39"/>
      <c r="V576" s="39"/>
      <c r="W576" s="17"/>
      <c r="X576" s="17"/>
      <c r="Y576" s="17"/>
      <c r="Z576" s="17"/>
      <c r="AA576" s="17"/>
      <c r="AB576" s="17"/>
      <c r="AC576" s="17"/>
      <c r="AD576" s="17"/>
      <c r="AE576" s="17"/>
      <c r="AF576" s="17"/>
      <c r="AG576" s="17"/>
      <c r="AH576" s="17"/>
      <c r="AI576" s="17"/>
      <c r="AJ576" s="17"/>
      <c r="AK576" s="17"/>
      <c r="AL576" s="17"/>
      <c r="AM576" s="17"/>
      <c r="AN576" s="17"/>
      <c r="AO576" s="17"/>
      <c r="AP576" s="17"/>
      <c r="AQ576" s="37"/>
      <c r="AR576" s="17"/>
      <c r="AS576" s="17"/>
    </row>
    <row r="577" spans="1:54">
      <c r="A577" s="40"/>
      <c r="B577" s="17" t="s">
        <v>183</v>
      </c>
      <c r="C577" s="17"/>
      <c r="D577" s="17"/>
      <c r="E577" s="17"/>
      <c r="F577" s="17"/>
      <c r="G577" s="17"/>
      <c r="H577" s="17"/>
      <c r="I577" s="17"/>
      <c r="J577" s="17"/>
      <c r="K577" s="17"/>
      <c r="L577" s="17"/>
      <c r="M577" s="17"/>
      <c r="N577" s="17"/>
      <c r="O577" s="696"/>
      <c r="P577" s="696"/>
      <c r="Q577" s="696"/>
      <c r="R577" s="696"/>
      <c r="S577" s="696"/>
      <c r="T577" s="680" t="s">
        <v>175</v>
      </c>
      <c r="U577" s="680"/>
      <c r="V577" s="680"/>
      <c r="W577" s="17"/>
      <c r="X577" s="17"/>
      <c r="Y577" s="17"/>
      <c r="Z577" s="17"/>
      <c r="AA577" s="17"/>
      <c r="AB577" s="17"/>
      <c r="AC577" s="17"/>
      <c r="AD577" s="17"/>
      <c r="AE577" s="17"/>
      <c r="AF577" s="17"/>
      <c r="AG577" s="17"/>
      <c r="AH577" s="17"/>
      <c r="AI577" s="17"/>
      <c r="AJ577" s="17"/>
      <c r="AK577" s="17"/>
      <c r="AL577" s="17"/>
      <c r="AM577" s="17"/>
      <c r="AN577" s="17"/>
      <c r="AO577" s="17"/>
      <c r="AP577" s="17"/>
      <c r="AQ577" s="37"/>
      <c r="AR577" s="17"/>
      <c r="AS577" s="17"/>
    </row>
    <row r="578" spans="1:54">
      <c r="A578" s="19"/>
      <c r="B578" s="19" t="s">
        <v>184</v>
      </c>
      <c r="C578" s="20"/>
      <c r="D578" s="41"/>
      <c r="E578" s="41"/>
      <c r="F578" s="41"/>
      <c r="G578" s="41"/>
      <c r="H578" s="20"/>
      <c r="I578" s="41"/>
      <c r="J578" s="41"/>
      <c r="K578" s="41"/>
      <c r="L578" s="41"/>
      <c r="M578" s="20"/>
      <c r="N578" s="41"/>
      <c r="O578" s="41"/>
      <c r="P578" s="41"/>
      <c r="Q578" s="41"/>
      <c r="R578" s="20"/>
      <c r="S578" s="41"/>
      <c r="T578" s="41"/>
      <c r="U578" s="458" t="s">
        <v>224</v>
      </c>
      <c r="V578" s="17" t="s">
        <v>139</v>
      </c>
      <c r="W578" s="17"/>
      <c r="X578" s="458" t="s">
        <v>224</v>
      </c>
      <c r="Y578" s="17" t="s">
        <v>185</v>
      </c>
      <c r="Z578" s="17"/>
      <c r="AA578" s="17"/>
      <c r="AB578" s="17"/>
      <c r="AC578" s="710" t="str">
        <f>IF(BB578+BB579&gt;1,"※いずれか1つを選択","")</f>
        <v/>
      </c>
      <c r="AD578" s="710"/>
      <c r="AE578" s="710"/>
      <c r="AF578" s="710"/>
      <c r="AG578" s="710"/>
      <c r="AH578" s="710"/>
      <c r="AI578" s="710"/>
      <c r="AJ578" s="710"/>
      <c r="AK578" s="710"/>
      <c r="AL578" s="710"/>
      <c r="AM578" s="710"/>
      <c r="AN578" s="710"/>
      <c r="AO578" s="710"/>
      <c r="AP578" s="710"/>
      <c r="AQ578" s="710"/>
      <c r="AR578" s="710"/>
      <c r="AS578" s="710"/>
      <c r="BB578">
        <f>IF(U578="☑",1,0)</f>
        <v>0</v>
      </c>
    </row>
    <row r="579" spans="1:54" ht="2.4500000000000002" customHeight="1">
      <c r="A579" s="133"/>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c r="AC579" s="111"/>
      <c r="AD579" s="111"/>
      <c r="AE579" s="111"/>
      <c r="AF579" s="111"/>
      <c r="AG579" s="111"/>
      <c r="AH579" s="111"/>
      <c r="AI579" s="111"/>
      <c r="AJ579" s="111"/>
      <c r="AK579" s="111"/>
      <c r="AL579" s="111"/>
      <c r="AM579" s="111"/>
      <c r="AN579" s="111"/>
      <c r="AO579" s="111"/>
      <c r="AP579" s="111"/>
      <c r="AQ579" s="113"/>
      <c r="AR579" s="111"/>
      <c r="AS579" s="111"/>
      <c r="BB579">
        <f>IF(X578="☑",1,0)</f>
        <v>0</v>
      </c>
    </row>
    <row r="580" spans="1:54" ht="2.4500000000000002" customHeight="1">
      <c r="A580" s="40"/>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37"/>
      <c r="AR580" s="17"/>
      <c r="AS580" s="17"/>
    </row>
    <row r="581" spans="1:54">
      <c r="A581" s="19" t="s">
        <v>186</v>
      </c>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37"/>
      <c r="AR581" s="17"/>
      <c r="AS581" s="17"/>
    </row>
    <row r="582" spans="1:54">
      <c r="A582" s="40"/>
      <c r="B582" s="17"/>
      <c r="C582" s="17"/>
      <c r="D582" s="17"/>
      <c r="E582" s="17"/>
      <c r="F582" s="30" t="s">
        <v>71</v>
      </c>
      <c r="G582" s="693" t="s">
        <v>187</v>
      </c>
      <c r="H582" s="693"/>
      <c r="I582" s="693"/>
      <c r="J582" s="693"/>
      <c r="K582" s="693"/>
      <c r="L582" s="30" t="s">
        <v>19</v>
      </c>
      <c r="M582" s="30" t="s">
        <v>71</v>
      </c>
      <c r="N582" s="687" t="s">
        <v>188</v>
      </c>
      <c r="O582" s="687"/>
      <c r="P582" s="687"/>
      <c r="Q582" s="687"/>
      <c r="R582" s="687"/>
      <c r="S582" s="687"/>
      <c r="T582" s="687"/>
      <c r="U582" s="687"/>
      <c r="V582" s="687"/>
      <c r="W582" s="687"/>
      <c r="X582" s="687"/>
      <c r="Y582" s="687"/>
      <c r="Z582" s="687"/>
      <c r="AA582" s="687"/>
      <c r="AB582" s="687"/>
      <c r="AC582" s="687"/>
      <c r="AD582" s="687"/>
      <c r="AE582" s="687"/>
      <c r="AF582" s="687"/>
      <c r="AG582" s="687"/>
      <c r="AH582" s="687"/>
      <c r="AI582" s="687"/>
      <c r="AJ582" s="30" t="s">
        <v>19</v>
      </c>
      <c r="AK582" s="30" t="s">
        <v>71</v>
      </c>
      <c r="AL582" s="693" t="s">
        <v>189</v>
      </c>
      <c r="AM582" s="693"/>
      <c r="AN582" s="693"/>
      <c r="AO582" s="693"/>
      <c r="AP582" s="693"/>
      <c r="AQ582" s="693"/>
      <c r="AR582" s="30" t="s">
        <v>19</v>
      </c>
      <c r="AS582" s="17"/>
    </row>
    <row r="583" spans="1:54">
      <c r="A583" s="17"/>
      <c r="B583" s="684" t="s">
        <v>190</v>
      </c>
      <c r="C583" s="684"/>
      <c r="D583" s="684"/>
      <c r="E583" s="684"/>
      <c r="F583" s="30" t="s">
        <v>71</v>
      </c>
      <c r="G583" s="695"/>
      <c r="H583" s="695"/>
      <c r="I583" s="695"/>
      <c r="J583" s="695"/>
      <c r="K583" s="695"/>
      <c r="L583" s="695"/>
      <c r="M583" s="695"/>
      <c r="N583" s="695"/>
      <c r="O583" s="695"/>
      <c r="P583" s="695"/>
      <c r="Q583" s="695"/>
      <c r="R583" s="695"/>
      <c r="S583" s="695"/>
      <c r="T583" s="695"/>
      <c r="U583" s="695"/>
      <c r="V583" s="695"/>
      <c r="W583" s="695"/>
      <c r="X583" s="695"/>
      <c r="Y583" s="695"/>
      <c r="Z583" s="695"/>
      <c r="AA583" s="695"/>
      <c r="AB583" s="695"/>
      <c r="AC583" s="695"/>
      <c r="AD583" s="695"/>
      <c r="AE583" s="695"/>
      <c r="AF583" s="695"/>
      <c r="AG583" s="695"/>
      <c r="AH583" s="695"/>
      <c r="AI583" s="695"/>
      <c r="AJ583" s="45" t="s">
        <v>19</v>
      </c>
      <c r="AK583" s="45" t="s">
        <v>71</v>
      </c>
      <c r="AL583" s="683"/>
      <c r="AM583" s="683"/>
      <c r="AN583" s="683"/>
      <c r="AO583" s="683"/>
      <c r="AP583" s="683"/>
      <c r="AQ583" s="95" t="s">
        <v>98</v>
      </c>
      <c r="AR583" s="30" t="s">
        <v>19</v>
      </c>
      <c r="AS583" s="19"/>
    </row>
    <row r="584" spans="1:54">
      <c r="A584" s="17"/>
      <c r="B584" s="684" t="s">
        <v>191</v>
      </c>
      <c r="C584" s="684"/>
      <c r="D584" s="684"/>
      <c r="E584" s="684"/>
      <c r="F584" s="30" t="s">
        <v>71</v>
      </c>
      <c r="G584" s="695"/>
      <c r="H584" s="695"/>
      <c r="I584" s="695"/>
      <c r="J584" s="695"/>
      <c r="K584" s="695"/>
      <c r="L584" s="695"/>
      <c r="M584" s="695"/>
      <c r="N584" s="695"/>
      <c r="O584" s="695"/>
      <c r="P584" s="695"/>
      <c r="Q584" s="695"/>
      <c r="R584" s="695"/>
      <c r="S584" s="695"/>
      <c r="T584" s="695"/>
      <c r="U584" s="695"/>
      <c r="V584" s="695"/>
      <c r="W584" s="695"/>
      <c r="X584" s="695"/>
      <c r="Y584" s="695"/>
      <c r="Z584" s="695"/>
      <c r="AA584" s="695"/>
      <c r="AB584" s="695"/>
      <c r="AC584" s="695"/>
      <c r="AD584" s="695"/>
      <c r="AE584" s="695"/>
      <c r="AF584" s="695"/>
      <c r="AG584" s="695"/>
      <c r="AH584" s="695"/>
      <c r="AI584" s="695"/>
      <c r="AJ584" s="45" t="s">
        <v>19</v>
      </c>
      <c r="AK584" s="45" t="s">
        <v>71</v>
      </c>
      <c r="AL584" s="683"/>
      <c r="AM584" s="683"/>
      <c r="AN584" s="683"/>
      <c r="AO584" s="683"/>
      <c r="AP584" s="683"/>
      <c r="AQ584" s="95" t="s">
        <v>98</v>
      </c>
      <c r="AR584" s="30" t="s">
        <v>19</v>
      </c>
      <c r="AS584" s="19"/>
    </row>
    <row r="585" spans="1:54">
      <c r="A585" s="17"/>
      <c r="B585" s="684" t="s">
        <v>192</v>
      </c>
      <c r="C585" s="684"/>
      <c r="D585" s="684"/>
      <c r="E585" s="684"/>
      <c r="F585" s="30" t="s">
        <v>71</v>
      </c>
      <c r="G585" s="695"/>
      <c r="H585" s="695"/>
      <c r="I585" s="695"/>
      <c r="J585" s="695"/>
      <c r="K585" s="695"/>
      <c r="L585" s="695"/>
      <c r="M585" s="695"/>
      <c r="N585" s="695"/>
      <c r="O585" s="695"/>
      <c r="P585" s="695"/>
      <c r="Q585" s="695"/>
      <c r="R585" s="695"/>
      <c r="S585" s="695"/>
      <c r="T585" s="695"/>
      <c r="U585" s="695"/>
      <c r="V585" s="695"/>
      <c r="W585" s="695"/>
      <c r="X585" s="695"/>
      <c r="Y585" s="695"/>
      <c r="Z585" s="695"/>
      <c r="AA585" s="695"/>
      <c r="AB585" s="695"/>
      <c r="AC585" s="695"/>
      <c r="AD585" s="695"/>
      <c r="AE585" s="695"/>
      <c r="AF585" s="695"/>
      <c r="AG585" s="695"/>
      <c r="AH585" s="695"/>
      <c r="AI585" s="695"/>
      <c r="AJ585" s="45" t="s">
        <v>19</v>
      </c>
      <c r="AK585" s="45" t="s">
        <v>71</v>
      </c>
      <c r="AL585" s="683"/>
      <c r="AM585" s="683"/>
      <c r="AN585" s="683"/>
      <c r="AO585" s="683"/>
      <c r="AP585" s="683"/>
      <c r="AQ585" s="95" t="s">
        <v>98</v>
      </c>
      <c r="AR585" s="30" t="s">
        <v>19</v>
      </c>
      <c r="AS585" s="19"/>
    </row>
    <row r="586" spans="1:54">
      <c r="A586" s="17"/>
      <c r="B586" s="684" t="s">
        <v>193</v>
      </c>
      <c r="C586" s="684"/>
      <c r="D586" s="684"/>
      <c r="E586" s="684"/>
      <c r="F586" s="30" t="s">
        <v>71</v>
      </c>
      <c r="G586" s="695"/>
      <c r="H586" s="695"/>
      <c r="I586" s="695"/>
      <c r="J586" s="695"/>
      <c r="K586" s="695"/>
      <c r="L586" s="695"/>
      <c r="M586" s="695"/>
      <c r="N586" s="695"/>
      <c r="O586" s="695"/>
      <c r="P586" s="695"/>
      <c r="Q586" s="695"/>
      <c r="R586" s="695"/>
      <c r="S586" s="695"/>
      <c r="T586" s="695"/>
      <c r="U586" s="695"/>
      <c r="V586" s="695"/>
      <c r="W586" s="695"/>
      <c r="X586" s="695"/>
      <c r="Y586" s="695"/>
      <c r="Z586" s="695"/>
      <c r="AA586" s="695"/>
      <c r="AB586" s="695"/>
      <c r="AC586" s="695"/>
      <c r="AD586" s="695"/>
      <c r="AE586" s="695"/>
      <c r="AF586" s="695"/>
      <c r="AG586" s="695"/>
      <c r="AH586" s="695"/>
      <c r="AI586" s="695"/>
      <c r="AJ586" s="45" t="s">
        <v>19</v>
      </c>
      <c r="AK586" s="45" t="s">
        <v>71</v>
      </c>
      <c r="AL586" s="683"/>
      <c r="AM586" s="683"/>
      <c r="AN586" s="683"/>
      <c r="AO586" s="683"/>
      <c r="AP586" s="683"/>
      <c r="AQ586" s="95" t="s">
        <v>98</v>
      </c>
      <c r="AR586" s="30" t="s">
        <v>19</v>
      </c>
      <c r="AS586" s="19"/>
    </row>
    <row r="587" spans="1:54">
      <c r="A587" s="17"/>
      <c r="B587" s="684" t="s">
        <v>194</v>
      </c>
      <c r="C587" s="684"/>
      <c r="D587" s="684"/>
      <c r="E587" s="684"/>
      <c r="F587" s="30" t="s">
        <v>71</v>
      </c>
      <c r="G587" s="695"/>
      <c r="H587" s="695"/>
      <c r="I587" s="695"/>
      <c r="J587" s="695"/>
      <c r="K587" s="695"/>
      <c r="L587" s="695"/>
      <c r="M587" s="695"/>
      <c r="N587" s="695"/>
      <c r="O587" s="695"/>
      <c r="P587" s="695"/>
      <c r="Q587" s="695"/>
      <c r="R587" s="695"/>
      <c r="S587" s="695"/>
      <c r="T587" s="695"/>
      <c r="U587" s="695"/>
      <c r="V587" s="695"/>
      <c r="W587" s="695"/>
      <c r="X587" s="695"/>
      <c r="Y587" s="695"/>
      <c r="Z587" s="695"/>
      <c r="AA587" s="695"/>
      <c r="AB587" s="695"/>
      <c r="AC587" s="695"/>
      <c r="AD587" s="695"/>
      <c r="AE587" s="695"/>
      <c r="AF587" s="695"/>
      <c r="AG587" s="695"/>
      <c r="AH587" s="695"/>
      <c r="AI587" s="695"/>
      <c r="AJ587" s="45" t="s">
        <v>19</v>
      </c>
      <c r="AK587" s="45" t="s">
        <v>71</v>
      </c>
      <c r="AL587" s="683"/>
      <c r="AM587" s="683"/>
      <c r="AN587" s="683"/>
      <c r="AO587" s="683"/>
      <c r="AP587" s="683"/>
      <c r="AQ587" s="95" t="s">
        <v>98</v>
      </c>
      <c r="AR587" s="30" t="s">
        <v>19</v>
      </c>
      <c r="AS587" s="19"/>
    </row>
    <row r="588" spans="1:54">
      <c r="A588" s="17"/>
      <c r="B588" s="684" t="s">
        <v>195</v>
      </c>
      <c r="C588" s="684"/>
      <c r="D588" s="684"/>
      <c r="E588" s="684"/>
      <c r="F588" s="30" t="s">
        <v>71</v>
      </c>
      <c r="G588" s="695"/>
      <c r="H588" s="695"/>
      <c r="I588" s="695"/>
      <c r="J588" s="695"/>
      <c r="K588" s="695"/>
      <c r="L588" s="695"/>
      <c r="M588" s="695"/>
      <c r="N588" s="695"/>
      <c r="O588" s="695"/>
      <c r="P588" s="695"/>
      <c r="Q588" s="695"/>
      <c r="R588" s="695"/>
      <c r="S588" s="695"/>
      <c r="T588" s="695"/>
      <c r="U588" s="695"/>
      <c r="V588" s="695"/>
      <c r="W588" s="695"/>
      <c r="X588" s="695"/>
      <c r="Y588" s="695"/>
      <c r="Z588" s="695"/>
      <c r="AA588" s="695"/>
      <c r="AB588" s="695"/>
      <c r="AC588" s="695"/>
      <c r="AD588" s="695"/>
      <c r="AE588" s="695"/>
      <c r="AF588" s="695"/>
      <c r="AG588" s="695"/>
      <c r="AH588" s="695"/>
      <c r="AI588" s="695"/>
      <c r="AJ588" s="45" t="s">
        <v>19</v>
      </c>
      <c r="AK588" s="45" t="s">
        <v>71</v>
      </c>
      <c r="AL588" s="683"/>
      <c r="AM588" s="683"/>
      <c r="AN588" s="683"/>
      <c r="AO588" s="683"/>
      <c r="AP588" s="683"/>
      <c r="AQ588" s="95" t="s">
        <v>98</v>
      </c>
      <c r="AR588" s="30" t="s">
        <v>19</v>
      </c>
      <c r="AS588" s="19"/>
    </row>
    <row r="589" spans="1:54" ht="2.4500000000000002" customHeight="1">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c r="AC589" s="111"/>
      <c r="AD589" s="111"/>
      <c r="AE589" s="111"/>
      <c r="AF589" s="111"/>
      <c r="AG589" s="111"/>
      <c r="AH589" s="111"/>
      <c r="AI589" s="111"/>
      <c r="AJ589" s="111"/>
      <c r="AK589" s="111"/>
      <c r="AL589" s="111"/>
      <c r="AM589" s="111"/>
      <c r="AN589" s="111"/>
      <c r="AO589" s="111"/>
      <c r="AP589" s="111"/>
      <c r="AQ589" s="113"/>
      <c r="AR589" s="111"/>
      <c r="AS589" s="111"/>
    </row>
    <row r="590" spans="1:54" ht="2.4500000000000002"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37"/>
      <c r="AR590" s="17"/>
      <c r="AS590" s="17"/>
    </row>
    <row r="591" spans="1:54">
      <c r="A591" s="684" t="s">
        <v>196</v>
      </c>
      <c r="B591" s="684"/>
      <c r="C591" s="684"/>
      <c r="D591" s="684"/>
      <c r="E591" s="684"/>
      <c r="F591" s="684"/>
      <c r="G591" s="684"/>
      <c r="H591" s="684"/>
      <c r="I591" s="684"/>
      <c r="J591" s="684"/>
      <c r="K591" s="684"/>
      <c r="L591" s="684"/>
      <c r="M591" s="691" t="s">
        <v>4</v>
      </c>
      <c r="N591" s="691"/>
      <c r="O591" s="691"/>
      <c r="P591" s="691"/>
      <c r="Q591" s="691"/>
      <c r="R591" s="691"/>
      <c r="S591" s="691"/>
      <c r="T591" s="691"/>
      <c r="U591" s="691"/>
      <c r="V591" s="691"/>
      <c r="W591" s="691"/>
      <c r="X591" s="691"/>
      <c r="Y591" s="691"/>
      <c r="Z591" s="691"/>
      <c r="AA591" s="691"/>
      <c r="AB591" s="691"/>
      <c r="AC591" s="691"/>
      <c r="AD591" s="691"/>
      <c r="AE591" s="691"/>
      <c r="AF591" s="691"/>
      <c r="AG591" s="691"/>
      <c r="AH591" s="691"/>
      <c r="AI591" s="691"/>
      <c r="AJ591" s="691"/>
      <c r="AK591" s="691"/>
      <c r="AL591" s="691"/>
      <c r="AM591" s="691"/>
      <c r="AN591" s="691"/>
      <c r="AO591" s="691"/>
      <c r="AP591" s="691"/>
      <c r="AQ591" s="691"/>
      <c r="AR591" s="691"/>
      <c r="AS591" s="691"/>
    </row>
    <row r="592" spans="1:54" ht="2.4500000000000002" customHeight="1">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c r="AC592" s="111"/>
      <c r="AD592" s="111"/>
      <c r="AE592" s="111"/>
      <c r="AF592" s="111"/>
      <c r="AG592" s="111"/>
      <c r="AH592" s="111"/>
      <c r="AI592" s="111"/>
      <c r="AJ592" s="111"/>
      <c r="AK592" s="111"/>
      <c r="AL592" s="111"/>
      <c r="AM592" s="111"/>
      <c r="AN592" s="111"/>
      <c r="AO592" s="111"/>
      <c r="AP592" s="111"/>
      <c r="AQ592" s="113"/>
      <c r="AR592" s="111"/>
      <c r="AS592" s="111"/>
    </row>
    <row r="593" spans="1:45" ht="2.4500000000000002"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37"/>
      <c r="AR593" s="17"/>
      <c r="AS593" s="17"/>
    </row>
    <row r="594" spans="1:45">
      <c r="A594" s="684" t="s">
        <v>197</v>
      </c>
      <c r="B594" s="684"/>
      <c r="C594" s="684"/>
      <c r="D594" s="684"/>
      <c r="E594" s="684"/>
      <c r="F594" s="684"/>
      <c r="G594" s="684"/>
      <c r="H594" s="684"/>
      <c r="I594" s="684"/>
      <c r="J594" s="684"/>
      <c r="K594" s="684"/>
      <c r="L594" s="684"/>
      <c r="M594" s="37"/>
      <c r="N594" s="37"/>
      <c r="O594" s="37"/>
      <c r="P594" s="37"/>
      <c r="Q594" s="37"/>
      <c r="R594" s="30"/>
      <c r="S594" s="30"/>
      <c r="T594" s="30"/>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row>
    <row r="595" spans="1:45">
      <c r="A595" s="19"/>
      <c r="B595" s="19"/>
      <c r="C595" s="691"/>
      <c r="D595" s="691"/>
      <c r="E595" s="691"/>
      <c r="F595" s="691"/>
      <c r="G595" s="691"/>
      <c r="H595" s="691"/>
      <c r="I595" s="691"/>
      <c r="J595" s="691"/>
      <c r="K595" s="691"/>
      <c r="L595" s="691"/>
      <c r="M595" s="691"/>
      <c r="N595" s="691"/>
      <c r="O595" s="691"/>
      <c r="P595" s="691"/>
      <c r="Q595" s="691"/>
      <c r="R595" s="691"/>
      <c r="S595" s="691"/>
      <c r="T595" s="691"/>
      <c r="U595" s="691"/>
      <c r="V595" s="691"/>
      <c r="W595" s="691"/>
      <c r="X595" s="691"/>
      <c r="Y595" s="691"/>
      <c r="Z595" s="691"/>
      <c r="AA595" s="691"/>
      <c r="AB595" s="691"/>
      <c r="AC595" s="691"/>
      <c r="AD595" s="691"/>
      <c r="AE595" s="691"/>
      <c r="AF595" s="691"/>
      <c r="AG595" s="691"/>
      <c r="AH595" s="691"/>
      <c r="AI595" s="691"/>
      <c r="AJ595" s="691"/>
      <c r="AK595" s="691"/>
      <c r="AL595" s="691"/>
      <c r="AM595" s="691"/>
      <c r="AN595" s="691"/>
      <c r="AO595" s="691"/>
      <c r="AP595" s="691"/>
      <c r="AQ595" s="691"/>
      <c r="AR595" s="691"/>
      <c r="AS595" s="691"/>
    </row>
    <row r="596" spans="1:45">
      <c r="A596" s="19"/>
      <c r="B596" s="19"/>
      <c r="C596" s="691"/>
      <c r="D596" s="691"/>
      <c r="E596" s="691"/>
      <c r="F596" s="691"/>
      <c r="G596" s="691"/>
      <c r="H596" s="691"/>
      <c r="I596" s="691"/>
      <c r="J596" s="691"/>
      <c r="K596" s="691"/>
      <c r="L596" s="691"/>
      <c r="M596" s="691"/>
      <c r="N596" s="691"/>
      <c r="O596" s="691"/>
      <c r="P596" s="691"/>
      <c r="Q596" s="691"/>
      <c r="R596" s="691"/>
      <c r="S596" s="691"/>
      <c r="T596" s="691"/>
      <c r="U596" s="691"/>
      <c r="V596" s="691"/>
      <c r="W596" s="691"/>
      <c r="X596" s="691"/>
      <c r="Y596" s="691"/>
      <c r="Z596" s="691"/>
      <c r="AA596" s="691"/>
      <c r="AB596" s="691"/>
      <c r="AC596" s="691"/>
      <c r="AD596" s="691"/>
      <c r="AE596" s="691"/>
      <c r="AF596" s="691"/>
      <c r="AG596" s="691"/>
      <c r="AH596" s="691"/>
      <c r="AI596" s="691"/>
      <c r="AJ596" s="691"/>
      <c r="AK596" s="691"/>
      <c r="AL596" s="691"/>
      <c r="AM596" s="691"/>
      <c r="AN596" s="691"/>
      <c r="AO596" s="691"/>
      <c r="AP596" s="691"/>
      <c r="AQ596" s="691"/>
      <c r="AR596" s="691"/>
      <c r="AS596" s="691"/>
    </row>
    <row r="597" spans="1:45" ht="2.4500000000000002" customHeight="1">
      <c r="A597" s="93"/>
      <c r="B597" s="93"/>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c r="AA597" s="131"/>
      <c r="AB597" s="131"/>
      <c r="AC597" s="131"/>
      <c r="AD597" s="131"/>
      <c r="AE597" s="131"/>
      <c r="AF597" s="131"/>
      <c r="AG597" s="131"/>
      <c r="AH597" s="131"/>
      <c r="AI597" s="131"/>
      <c r="AJ597" s="131"/>
      <c r="AK597" s="131"/>
      <c r="AL597" s="131"/>
      <c r="AM597" s="131"/>
      <c r="AN597" s="131"/>
      <c r="AO597" s="131"/>
      <c r="AP597" s="131"/>
      <c r="AQ597" s="131"/>
      <c r="AR597" s="131"/>
      <c r="AS597" s="131"/>
    </row>
    <row r="598" spans="1:45" ht="2.4500000000000002" customHeight="1">
      <c r="A598" s="19"/>
      <c r="B598" s="19"/>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row>
    <row r="599" spans="1:45">
      <c r="A599" s="19"/>
      <c r="B599" s="19"/>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c r="AA599" s="125"/>
      <c r="AB599" s="125"/>
      <c r="AC599" s="125"/>
      <c r="AD599" s="125"/>
      <c r="AE599" s="125"/>
      <c r="AF599" s="125"/>
      <c r="AG599" s="125"/>
      <c r="AH599" s="125"/>
      <c r="AI599" s="125"/>
      <c r="AJ599" s="125"/>
      <c r="AK599" s="125"/>
      <c r="AL599" s="125"/>
      <c r="AM599" s="125"/>
      <c r="AN599" s="125"/>
      <c r="AO599" s="125"/>
      <c r="AP599" s="125"/>
      <c r="AQ599" s="125"/>
      <c r="AR599" s="125"/>
      <c r="AS599" s="125"/>
    </row>
    <row r="600" spans="1:45" outlineLevel="1">
      <c r="A600" s="693" t="s">
        <v>176</v>
      </c>
      <c r="B600" s="693"/>
      <c r="C600" s="693"/>
      <c r="D600" s="693"/>
      <c r="E600" s="693"/>
      <c r="F600" s="693"/>
      <c r="G600" s="693"/>
      <c r="H600" s="693"/>
      <c r="I600" s="693"/>
      <c r="J600" s="693"/>
      <c r="K600" s="693"/>
      <c r="L600" s="693"/>
      <c r="M600" s="693"/>
      <c r="N600" s="693"/>
      <c r="O600" s="693"/>
      <c r="P600" s="693"/>
      <c r="Q600" s="693"/>
      <c r="R600" s="693"/>
      <c r="S600" s="693"/>
      <c r="T600" s="693"/>
      <c r="U600" s="693"/>
      <c r="V600" s="693"/>
      <c r="W600" s="693"/>
      <c r="X600" s="693"/>
      <c r="Y600" s="693"/>
      <c r="Z600" s="693"/>
      <c r="AA600" s="693"/>
      <c r="AB600" s="693"/>
      <c r="AC600" s="693"/>
      <c r="AD600" s="693"/>
      <c r="AE600" s="693"/>
      <c r="AF600" s="693"/>
      <c r="AG600" s="693"/>
      <c r="AH600" s="693"/>
      <c r="AI600" s="693"/>
      <c r="AJ600" s="693"/>
      <c r="AK600" s="693"/>
      <c r="AL600" s="693"/>
      <c r="AM600" s="693"/>
      <c r="AN600" s="693"/>
      <c r="AO600" s="693"/>
      <c r="AP600" s="693"/>
      <c r="AQ600" s="693"/>
      <c r="AR600" s="693"/>
      <c r="AS600" s="693"/>
    </row>
    <row r="601" spans="1:45" outlineLevel="1">
      <c r="A601" s="17"/>
      <c r="B601" s="687" t="s">
        <v>177</v>
      </c>
      <c r="C601" s="687"/>
      <c r="D601" s="687"/>
      <c r="E601" s="687"/>
      <c r="F601" s="687"/>
      <c r="G601" s="687"/>
      <c r="H601" s="687"/>
      <c r="I601" s="687"/>
      <c r="J601" s="687"/>
      <c r="K601" s="687"/>
      <c r="L601" s="687"/>
      <c r="M601" s="687"/>
      <c r="N601" s="687"/>
      <c r="O601" s="687"/>
      <c r="P601" s="687"/>
      <c r="Q601" s="687"/>
      <c r="R601" s="687"/>
      <c r="S601" s="687"/>
      <c r="T601" s="687"/>
      <c r="U601" s="687"/>
      <c r="V601" s="687"/>
      <c r="W601" s="687"/>
      <c r="X601" s="687"/>
      <c r="Y601" s="687"/>
      <c r="Z601" s="687"/>
      <c r="AA601" s="687"/>
      <c r="AB601" s="687"/>
      <c r="AC601" s="687"/>
      <c r="AD601" s="687"/>
      <c r="AE601" s="687"/>
      <c r="AF601" s="687"/>
      <c r="AG601" s="687"/>
      <c r="AH601" s="687"/>
      <c r="AI601" s="687"/>
      <c r="AJ601" s="687"/>
      <c r="AK601" s="687"/>
      <c r="AL601" s="687"/>
      <c r="AM601" s="687"/>
      <c r="AN601" s="687"/>
      <c r="AO601" s="687"/>
      <c r="AP601" s="687"/>
      <c r="AQ601" s="687"/>
      <c r="AR601" s="687"/>
      <c r="AS601" s="17"/>
    </row>
    <row r="602" spans="1:45" ht="2.4500000000000002" customHeight="1" outlineLevel="1">
      <c r="A602" s="111"/>
      <c r="B602" s="112"/>
      <c r="C602" s="112"/>
      <c r="D602" s="112"/>
      <c r="E602" s="112"/>
      <c r="F602" s="112"/>
      <c r="G602" s="112"/>
      <c r="H602" s="112"/>
      <c r="I602" s="112"/>
      <c r="J602" s="112"/>
      <c r="K602" s="112"/>
      <c r="L602" s="112"/>
      <c r="M602" s="112"/>
      <c r="N602" s="112"/>
      <c r="O602" s="112"/>
      <c r="P602" s="112"/>
      <c r="Q602" s="112"/>
      <c r="R602" s="112"/>
      <c r="S602" s="112"/>
      <c r="T602" s="112"/>
      <c r="U602" s="112"/>
      <c r="V602" s="112"/>
      <c r="W602" s="112"/>
      <c r="X602" s="112"/>
      <c r="Y602" s="112"/>
      <c r="Z602" s="112"/>
      <c r="AA602" s="112"/>
      <c r="AB602" s="112"/>
      <c r="AC602" s="112"/>
      <c r="AD602" s="112"/>
      <c r="AE602" s="112"/>
      <c r="AF602" s="112"/>
      <c r="AG602" s="112"/>
      <c r="AH602" s="112"/>
      <c r="AI602" s="112"/>
      <c r="AJ602" s="112"/>
      <c r="AK602" s="112"/>
      <c r="AL602" s="112"/>
      <c r="AM602" s="112"/>
      <c r="AN602" s="112"/>
      <c r="AO602" s="112"/>
      <c r="AP602" s="112"/>
      <c r="AQ602" s="112"/>
      <c r="AR602" s="112"/>
      <c r="AS602" s="111"/>
    </row>
    <row r="603" spans="1:45" ht="2.4500000000000002" customHeight="1" outlineLevel="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37"/>
      <c r="AR603" s="17"/>
      <c r="AS603" s="17"/>
    </row>
    <row r="604" spans="1:45" outlineLevel="1">
      <c r="A604" s="687" t="s">
        <v>159</v>
      </c>
      <c r="B604" s="687"/>
      <c r="C604" s="687"/>
      <c r="D604" s="687"/>
      <c r="E604" s="687"/>
      <c r="F604" s="687"/>
      <c r="G604" s="687"/>
      <c r="H604" s="687"/>
      <c r="I604" s="687"/>
      <c r="J604" s="692"/>
      <c r="K604" s="692"/>
      <c r="L604" s="692"/>
      <c r="M604" s="692"/>
      <c r="N604" s="692"/>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37"/>
      <c r="AR604" s="17"/>
      <c r="AS604" s="17"/>
    </row>
    <row r="605" spans="1:45" ht="2.4500000000000002" customHeight="1" outlineLevel="1">
      <c r="A605" s="112"/>
      <c r="B605" s="112"/>
      <c r="C605" s="112"/>
      <c r="D605" s="112"/>
      <c r="E605" s="112"/>
      <c r="F605" s="112"/>
      <c r="G605" s="112"/>
      <c r="H605" s="112"/>
      <c r="I605" s="112"/>
      <c r="J605" s="113"/>
      <c r="K605" s="113"/>
      <c r="L605" s="113"/>
      <c r="M605" s="113"/>
      <c r="N605" s="113"/>
      <c r="O605" s="111"/>
      <c r="P605" s="111"/>
      <c r="Q605" s="111"/>
      <c r="R605" s="111"/>
      <c r="S605" s="111"/>
      <c r="T605" s="111"/>
      <c r="U605" s="111"/>
      <c r="V605" s="111"/>
      <c r="W605" s="111"/>
      <c r="X605" s="111"/>
      <c r="Y605" s="111"/>
      <c r="Z605" s="111"/>
      <c r="AA605" s="111"/>
      <c r="AB605" s="111"/>
      <c r="AC605" s="111"/>
      <c r="AD605" s="111"/>
      <c r="AE605" s="111"/>
      <c r="AF605" s="111"/>
      <c r="AG605" s="111"/>
      <c r="AH605" s="111"/>
      <c r="AI605" s="111"/>
      <c r="AJ605" s="111"/>
      <c r="AK605" s="111"/>
      <c r="AL605" s="111"/>
      <c r="AM605" s="111"/>
      <c r="AN605" s="111"/>
      <c r="AO605" s="111"/>
      <c r="AP605" s="111"/>
      <c r="AQ605" s="113"/>
      <c r="AR605" s="111"/>
      <c r="AS605" s="111"/>
    </row>
    <row r="606" spans="1:45" ht="2.4500000000000002" customHeight="1" outlineLevel="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37"/>
      <c r="AR606" s="17"/>
      <c r="AS606" s="17"/>
    </row>
    <row r="607" spans="1:45" outlineLevel="1">
      <c r="A607" s="687" t="s">
        <v>178</v>
      </c>
      <c r="B607" s="687"/>
      <c r="C607" s="687"/>
      <c r="D607" s="687"/>
      <c r="E607" s="687"/>
      <c r="F607" s="687"/>
      <c r="G607" s="687"/>
      <c r="H607" s="687"/>
      <c r="I607" s="687"/>
      <c r="J607" s="692" t="s">
        <v>172</v>
      </c>
      <c r="K607" s="692"/>
      <c r="L607" s="689"/>
      <c r="M607" s="689"/>
      <c r="N607" s="693" t="s">
        <v>135</v>
      </c>
      <c r="O607" s="693"/>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37"/>
      <c r="AR607" s="17"/>
      <c r="AS607" s="17"/>
    </row>
    <row r="608" spans="1:45" ht="2.4500000000000002" customHeight="1" outlineLevel="1">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c r="AC608" s="111"/>
      <c r="AD608" s="111"/>
      <c r="AE608" s="111"/>
      <c r="AF608" s="111"/>
      <c r="AG608" s="111"/>
      <c r="AH608" s="111"/>
      <c r="AI608" s="111"/>
      <c r="AJ608" s="111"/>
      <c r="AK608" s="111"/>
      <c r="AL608" s="111"/>
      <c r="AM608" s="111"/>
      <c r="AN608" s="111"/>
      <c r="AO608" s="111"/>
      <c r="AP608" s="111"/>
      <c r="AQ608" s="113"/>
      <c r="AR608" s="111"/>
      <c r="AS608" s="111"/>
    </row>
    <row r="609" spans="1:54" ht="2.4500000000000002" customHeight="1" outlineLevel="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37"/>
      <c r="AR609" s="17"/>
      <c r="AS609" s="17"/>
    </row>
    <row r="610" spans="1:54" outlineLevel="1">
      <c r="A610" s="684" t="s">
        <v>179</v>
      </c>
      <c r="B610" s="684"/>
      <c r="C610" s="684"/>
      <c r="D610" s="684"/>
      <c r="E610" s="684"/>
      <c r="F610" s="684"/>
      <c r="G610" s="684"/>
      <c r="H610" s="684"/>
      <c r="I610" s="684"/>
      <c r="J610" s="684"/>
      <c r="K610" s="684"/>
      <c r="L610" s="684"/>
      <c r="M610" s="684"/>
      <c r="N610" s="684"/>
      <c r="O610" s="696"/>
      <c r="P610" s="696"/>
      <c r="Q610" s="696"/>
      <c r="R610" s="696"/>
      <c r="S610" s="696"/>
      <c r="T610" s="680" t="s">
        <v>175</v>
      </c>
      <c r="U610" s="680"/>
      <c r="V610" s="680"/>
      <c r="W610" s="17"/>
      <c r="X610" s="17"/>
      <c r="Y610" s="17"/>
      <c r="Z610" s="17"/>
      <c r="AA610" s="17"/>
      <c r="AB610" s="17"/>
      <c r="AC610" s="17"/>
      <c r="AD610" s="17"/>
      <c r="AE610" s="17"/>
      <c r="AF610" s="17"/>
      <c r="AG610" s="17"/>
      <c r="AH610" s="17"/>
      <c r="AI610" s="17"/>
      <c r="AJ610" s="17"/>
      <c r="AK610" s="17"/>
      <c r="AL610" s="17"/>
      <c r="AM610" s="17"/>
      <c r="AN610" s="17"/>
      <c r="AO610" s="17"/>
      <c r="AP610" s="17"/>
      <c r="AQ610" s="37"/>
      <c r="AR610" s="17"/>
      <c r="AS610" s="17"/>
    </row>
    <row r="611" spans="1:54" ht="2.4500000000000002" customHeight="1" outlineLevel="1">
      <c r="A611" s="133"/>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c r="AC611" s="111"/>
      <c r="AD611" s="111"/>
      <c r="AE611" s="111"/>
      <c r="AF611" s="111"/>
      <c r="AG611" s="111"/>
      <c r="AH611" s="111"/>
      <c r="AI611" s="111"/>
      <c r="AJ611" s="111"/>
      <c r="AK611" s="111"/>
      <c r="AL611" s="111"/>
      <c r="AM611" s="111"/>
      <c r="AN611" s="111"/>
      <c r="AO611" s="111"/>
      <c r="AP611" s="111"/>
      <c r="AQ611" s="113"/>
      <c r="AR611" s="111"/>
      <c r="AS611" s="111"/>
    </row>
    <row r="612" spans="1:54" ht="2.4500000000000002" customHeight="1" outlineLevel="1">
      <c r="A612" s="40"/>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37"/>
      <c r="AR612" s="17"/>
      <c r="AS612" s="17"/>
    </row>
    <row r="613" spans="1:54" outlineLevel="1">
      <c r="A613" s="684" t="s">
        <v>180</v>
      </c>
      <c r="B613" s="684"/>
      <c r="C613" s="684"/>
      <c r="D613" s="684"/>
      <c r="E613" s="684"/>
      <c r="F613" s="684"/>
      <c r="G613" s="684"/>
      <c r="H613" s="684"/>
      <c r="I613" s="684"/>
      <c r="J613" s="684"/>
      <c r="K613" s="684"/>
      <c r="L613" s="684"/>
      <c r="M613" s="684"/>
      <c r="N613" s="684"/>
      <c r="O613" s="696"/>
      <c r="P613" s="696"/>
      <c r="Q613" s="696"/>
      <c r="R613" s="696"/>
      <c r="S613" s="696"/>
      <c r="T613" s="680" t="s">
        <v>175</v>
      </c>
      <c r="U613" s="680"/>
      <c r="V613" s="680"/>
      <c r="W613" s="17"/>
      <c r="X613" s="17"/>
      <c r="Y613" s="17"/>
      <c r="Z613" s="17"/>
      <c r="AA613" s="17"/>
      <c r="AB613" s="17"/>
      <c r="AC613" s="17"/>
      <c r="AD613" s="17"/>
      <c r="AE613" s="17"/>
      <c r="AF613" s="17"/>
      <c r="AG613" s="17"/>
      <c r="AH613" s="17"/>
      <c r="AI613" s="17"/>
      <c r="AJ613" s="17"/>
      <c r="AK613" s="17"/>
      <c r="AL613" s="17"/>
      <c r="AM613" s="17"/>
      <c r="AN613" s="17"/>
      <c r="AO613" s="17"/>
      <c r="AP613" s="17"/>
      <c r="AQ613" s="37"/>
      <c r="AR613" s="17"/>
      <c r="AS613" s="17"/>
    </row>
    <row r="614" spans="1:54" ht="2.4500000000000002" customHeight="1" outlineLevel="1">
      <c r="A614" s="133"/>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c r="AC614" s="111"/>
      <c r="AD614" s="111"/>
      <c r="AE614" s="111"/>
      <c r="AF614" s="111"/>
      <c r="AG614" s="111"/>
      <c r="AH614" s="111"/>
      <c r="AI614" s="111"/>
      <c r="AJ614" s="111"/>
      <c r="AK614" s="111"/>
      <c r="AL614" s="111"/>
      <c r="AM614" s="111"/>
      <c r="AN614" s="111"/>
      <c r="AO614" s="111"/>
      <c r="AP614" s="111"/>
      <c r="AQ614" s="113"/>
      <c r="AR614" s="111"/>
      <c r="AS614" s="111"/>
    </row>
    <row r="615" spans="1:54" ht="2.4500000000000002" customHeight="1" outlineLevel="1">
      <c r="A615" s="40"/>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37"/>
      <c r="AR615" s="17"/>
      <c r="AS615" s="17"/>
    </row>
    <row r="616" spans="1:54" outlineLevel="1">
      <c r="A616" s="684" t="s">
        <v>181</v>
      </c>
      <c r="B616" s="684"/>
      <c r="C616" s="684"/>
      <c r="D616" s="684"/>
      <c r="E616" s="684"/>
      <c r="F616" s="684"/>
      <c r="G616" s="684"/>
      <c r="H616" s="684"/>
      <c r="I616" s="684"/>
      <c r="J616" s="684"/>
      <c r="K616" s="684"/>
      <c r="L616" s="684"/>
      <c r="M616" s="684"/>
      <c r="N616" s="684"/>
      <c r="O616" s="696"/>
      <c r="P616" s="696"/>
      <c r="Q616" s="696"/>
      <c r="R616" s="696"/>
      <c r="S616" s="696"/>
      <c r="T616" s="680" t="s">
        <v>175</v>
      </c>
      <c r="U616" s="680"/>
      <c r="V616" s="680"/>
      <c r="W616" s="17"/>
      <c r="X616" s="17"/>
      <c r="Y616" s="17"/>
      <c r="Z616" s="17"/>
      <c r="AA616" s="17"/>
      <c r="AB616" s="17"/>
      <c r="AC616" s="17"/>
      <c r="AD616" s="17"/>
      <c r="AE616" s="17"/>
      <c r="AF616" s="17"/>
      <c r="AG616" s="17"/>
      <c r="AH616" s="17"/>
      <c r="AI616" s="17"/>
      <c r="AJ616" s="17"/>
      <c r="AK616" s="17"/>
      <c r="AL616" s="17"/>
      <c r="AM616" s="17"/>
      <c r="AN616" s="17"/>
      <c r="AO616" s="17"/>
      <c r="AP616" s="17"/>
      <c r="AQ616" s="37"/>
      <c r="AR616" s="17"/>
      <c r="AS616" s="17"/>
    </row>
    <row r="617" spans="1:54" ht="2.4500000000000002" customHeight="1" outlineLevel="1">
      <c r="A617" s="133"/>
      <c r="B617" s="111"/>
      <c r="C617" s="134"/>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c r="AC617" s="111"/>
      <c r="AD617" s="111"/>
      <c r="AE617" s="111"/>
      <c r="AF617" s="111"/>
      <c r="AG617" s="111"/>
      <c r="AH617" s="111"/>
      <c r="AI617" s="111"/>
      <c r="AJ617" s="111"/>
      <c r="AK617" s="111"/>
      <c r="AL617" s="111"/>
      <c r="AM617" s="111"/>
      <c r="AN617" s="111"/>
      <c r="AO617" s="111"/>
      <c r="AP617" s="111"/>
      <c r="AQ617" s="113"/>
      <c r="AR617" s="111"/>
      <c r="AS617" s="111"/>
    </row>
    <row r="618" spans="1:54" ht="2.4500000000000002" customHeight="1" outlineLevel="1">
      <c r="A618" s="40"/>
      <c r="B618" s="17"/>
      <c r="C618" s="18"/>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37"/>
      <c r="AR618" s="17"/>
      <c r="AS618" s="17"/>
    </row>
    <row r="619" spans="1:54" outlineLevel="1">
      <c r="A619" s="684" t="s">
        <v>182</v>
      </c>
      <c r="B619" s="684"/>
      <c r="C619" s="684"/>
      <c r="D619" s="684"/>
      <c r="E619" s="684"/>
      <c r="F619" s="684"/>
      <c r="G619" s="684"/>
      <c r="H619" s="684"/>
      <c r="I619" s="684"/>
      <c r="J619" s="684"/>
      <c r="K619" s="684"/>
      <c r="L619" s="684"/>
      <c r="M619" s="684"/>
      <c r="N619" s="684"/>
      <c r="O619" s="39"/>
      <c r="P619" s="39"/>
      <c r="Q619" s="39"/>
      <c r="R619" s="39"/>
      <c r="S619" s="39"/>
      <c r="T619" s="39"/>
      <c r="U619" s="39"/>
      <c r="V619" s="39"/>
      <c r="W619" s="17"/>
      <c r="X619" s="17"/>
      <c r="Y619" s="17"/>
      <c r="Z619" s="17"/>
      <c r="AA619" s="17"/>
      <c r="AB619" s="17"/>
      <c r="AC619" s="17"/>
      <c r="AD619" s="17"/>
      <c r="AE619" s="17"/>
      <c r="AF619" s="17"/>
      <c r="AG619" s="17"/>
      <c r="AH619" s="17"/>
      <c r="AI619" s="17"/>
      <c r="AJ619" s="17"/>
      <c r="AK619" s="17"/>
      <c r="AL619" s="17"/>
      <c r="AM619" s="17"/>
      <c r="AN619" s="17"/>
      <c r="AO619" s="17"/>
      <c r="AP619" s="17"/>
      <c r="AQ619" s="37"/>
      <c r="AR619" s="17"/>
      <c r="AS619" s="17"/>
    </row>
    <row r="620" spans="1:54" outlineLevel="1">
      <c r="A620" s="40"/>
      <c r="B620" s="17" t="s">
        <v>183</v>
      </c>
      <c r="C620" s="17"/>
      <c r="D620" s="17"/>
      <c r="E620" s="17"/>
      <c r="F620" s="17"/>
      <c r="G620" s="17"/>
      <c r="H620" s="17"/>
      <c r="I620" s="17"/>
      <c r="J620" s="17"/>
      <c r="K620" s="17"/>
      <c r="L620" s="17"/>
      <c r="M620" s="17"/>
      <c r="N620" s="17"/>
      <c r="O620" s="696"/>
      <c r="P620" s="696"/>
      <c r="Q620" s="696"/>
      <c r="R620" s="696"/>
      <c r="S620" s="696"/>
      <c r="T620" s="680" t="s">
        <v>175</v>
      </c>
      <c r="U620" s="680"/>
      <c r="V620" s="680"/>
      <c r="W620" s="17"/>
      <c r="X620" s="17"/>
      <c r="Y620" s="17"/>
      <c r="Z620" s="17"/>
      <c r="AA620" s="17"/>
      <c r="AB620" s="17"/>
      <c r="AC620" s="17"/>
      <c r="AD620" s="17"/>
      <c r="AE620" s="17"/>
      <c r="AF620" s="17"/>
      <c r="AG620" s="17"/>
      <c r="AH620" s="17"/>
      <c r="AI620" s="17"/>
      <c r="AJ620" s="17"/>
      <c r="AK620" s="17"/>
      <c r="AL620" s="17"/>
      <c r="AM620" s="17"/>
      <c r="AN620" s="17"/>
      <c r="AO620" s="17"/>
      <c r="AP620" s="17"/>
      <c r="AQ620" s="37"/>
      <c r="AR620" s="17"/>
      <c r="AS620" s="17"/>
    </row>
    <row r="621" spans="1:54" outlineLevel="1">
      <c r="A621" s="19"/>
      <c r="B621" s="19" t="s">
        <v>184</v>
      </c>
      <c r="C621" s="20"/>
      <c r="D621" s="41"/>
      <c r="E621" s="41"/>
      <c r="F621" s="41"/>
      <c r="G621" s="41"/>
      <c r="H621" s="20"/>
      <c r="I621" s="41"/>
      <c r="J621" s="41"/>
      <c r="K621" s="41"/>
      <c r="L621" s="41"/>
      <c r="M621" s="20"/>
      <c r="N621" s="41"/>
      <c r="O621" s="41"/>
      <c r="P621" s="41"/>
      <c r="Q621" s="41"/>
      <c r="R621" s="20"/>
      <c r="S621" s="41"/>
      <c r="T621" s="41"/>
      <c r="U621" s="458" t="s">
        <v>224</v>
      </c>
      <c r="V621" s="17" t="s">
        <v>139</v>
      </c>
      <c r="W621" s="17"/>
      <c r="X621" s="458" t="s">
        <v>224</v>
      </c>
      <c r="Y621" s="17" t="s">
        <v>185</v>
      </c>
      <c r="Z621" s="17"/>
      <c r="AA621" s="17"/>
      <c r="AB621" s="17"/>
      <c r="AC621" s="710" t="str">
        <f>IF(BB621+BB622&gt;1,"※いずれか1つを選択","")</f>
        <v/>
      </c>
      <c r="AD621" s="710"/>
      <c r="AE621" s="710"/>
      <c r="AF621" s="710"/>
      <c r="AG621" s="710"/>
      <c r="AH621" s="710"/>
      <c r="AI621" s="710"/>
      <c r="AJ621" s="710"/>
      <c r="AK621" s="710"/>
      <c r="AL621" s="710"/>
      <c r="AM621" s="710"/>
      <c r="AN621" s="710"/>
      <c r="AO621" s="710"/>
      <c r="AP621" s="710"/>
      <c r="AQ621" s="710"/>
      <c r="AR621" s="710"/>
      <c r="AS621" s="710"/>
      <c r="BB621">
        <f>IF(U621="☑",1,0)</f>
        <v>0</v>
      </c>
    </row>
    <row r="622" spans="1:54" ht="2.4500000000000002" customHeight="1" outlineLevel="1">
      <c r="A622" s="133"/>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c r="AJ622" s="111"/>
      <c r="AK622" s="111"/>
      <c r="AL622" s="111"/>
      <c r="AM622" s="111"/>
      <c r="AN622" s="111"/>
      <c r="AO622" s="111"/>
      <c r="AP622" s="111"/>
      <c r="AQ622" s="113"/>
      <c r="AR622" s="111"/>
      <c r="AS622" s="111"/>
      <c r="BB622">
        <f>IF(X621="☑",1,0)</f>
        <v>0</v>
      </c>
    </row>
    <row r="623" spans="1:54" ht="2.4500000000000002" customHeight="1" outlineLevel="1">
      <c r="A623" s="40"/>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37"/>
      <c r="AR623" s="17"/>
      <c r="AS623" s="17"/>
    </row>
    <row r="624" spans="1:54" outlineLevel="1">
      <c r="A624" s="19" t="s">
        <v>186</v>
      </c>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37"/>
      <c r="AR624" s="17"/>
      <c r="AS624" s="17"/>
    </row>
    <row r="625" spans="1:45" outlineLevel="1">
      <c r="A625" s="40"/>
      <c r="B625" s="17"/>
      <c r="C625" s="17"/>
      <c r="D625" s="17"/>
      <c r="E625" s="17"/>
      <c r="F625" s="30" t="s">
        <v>71</v>
      </c>
      <c r="G625" s="693" t="s">
        <v>187</v>
      </c>
      <c r="H625" s="693"/>
      <c r="I625" s="693"/>
      <c r="J625" s="693"/>
      <c r="K625" s="693"/>
      <c r="L625" s="30" t="s">
        <v>19</v>
      </c>
      <c r="M625" s="30" t="s">
        <v>71</v>
      </c>
      <c r="N625" s="687" t="s">
        <v>188</v>
      </c>
      <c r="O625" s="687"/>
      <c r="P625" s="687"/>
      <c r="Q625" s="687"/>
      <c r="R625" s="687"/>
      <c r="S625" s="687"/>
      <c r="T625" s="687"/>
      <c r="U625" s="687"/>
      <c r="V625" s="687"/>
      <c r="W625" s="687"/>
      <c r="X625" s="687"/>
      <c r="Y625" s="687"/>
      <c r="Z625" s="687"/>
      <c r="AA625" s="687"/>
      <c r="AB625" s="687"/>
      <c r="AC625" s="687"/>
      <c r="AD625" s="687"/>
      <c r="AE625" s="687"/>
      <c r="AF625" s="687"/>
      <c r="AG625" s="687"/>
      <c r="AH625" s="687"/>
      <c r="AI625" s="687"/>
      <c r="AJ625" s="30" t="s">
        <v>19</v>
      </c>
      <c r="AK625" s="30" t="s">
        <v>71</v>
      </c>
      <c r="AL625" s="693" t="s">
        <v>189</v>
      </c>
      <c r="AM625" s="693"/>
      <c r="AN625" s="693"/>
      <c r="AO625" s="693"/>
      <c r="AP625" s="693"/>
      <c r="AQ625" s="693"/>
      <c r="AR625" s="30" t="s">
        <v>19</v>
      </c>
      <c r="AS625" s="17"/>
    </row>
    <row r="626" spans="1:45" outlineLevel="1">
      <c r="A626" s="17"/>
      <c r="B626" s="684" t="s">
        <v>190</v>
      </c>
      <c r="C626" s="684"/>
      <c r="D626" s="684"/>
      <c r="E626" s="684"/>
      <c r="F626" s="30" t="s">
        <v>71</v>
      </c>
      <c r="G626" s="695"/>
      <c r="H626" s="695"/>
      <c r="I626" s="695"/>
      <c r="J626" s="695"/>
      <c r="K626" s="695"/>
      <c r="L626" s="695"/>
      <c r="M626" s="695"/>
      <c r="N626" s="695"/>
      <c r="O626" s="695"/>
      <c r="P626" s="695"/>
      <c r="Q626" s="695"/>
      <c r="R626" s="695"/>
      <c r="S626" s="695"/>
      <c r="T626" s="695"/>
      <c r="U626" s="695"/>
      <c r="V626" s="695"/>
      <c r="W626" s="695"/>
      <c r="X626" s="695"/>
      <c r="Y626" s="695"/>
      <c r="Z626" s="695"/>
      <c r="AA626" s="695"/>
      <c r="AB626" s="695"/>
      <c r="AC626" s="695"/>
      <c r="AD626" s="695"/>
      <c r="AE626" s="695"/>
      <c r="AF626" s="695"/>
      <c r="AG626" s="695"/>
      <c r="AH626" s="695"/>
      <c r="AI626" s="695"/>
      <c r="AJ626" s="45" t="s">
        <v>19</v>
      </c>
      <c r="AK626" s="45" t="s">
        <v>71</v>
      </c>
      <c r="AL626" s="683"/>
      <c r="AM626" s="683"/>
      <c r="AN626" s="683"/>
      <c r="AO626" s="683"/>
      <c r="AP626" s="683"/>
      <c r="AQ626" s="95" t="s">
        <v>98</v>
      </c>
      <c r="AR626" s="30" t="s">
        <v>19</v>
      </c>
      <c r="AS626" s="19"/>
    </row>
    <row r="627" spans="1:45" outlineLevel="1">
      <c r="A627" s="17"/>
      <c r="B627" s="684" t="s">
        <v>191</v>
      </c>
      <c r="C627" s="684"/>
      <c r="D627" s="684"/>
      <c r="E627" s="684"/>
      <c r="F627" s="30" t="s">
        <v>71</v>
      </c>
      <c r="G627" s="695"/>
      <c r="H627" s="695"/>
      <c r="I627" s="695"/>
      <c r="J627" s="695"/>
      <c r="K627" s="695"/>
      <c r="L627" s="695"/>
      <c r="M627" s="695"/>
      <c r="N627" s="695"/>
      <c r="O627" s="695"/>
      <c r="P627" s="695"/>
      <c r="Q627" s="695"/>
      <c r="R627" s="695"/>
      <c r="S627" s="695"/>
      <c r="T627" s="695"/>
      <c r="U627" s="695"/>
      <c r="V627" s="695"/>
      <c r="W627" s="695"/>
      <c r="X627" s="695"/>
      <c r="Y627" s="695"/>
      <c r="Z627" s="695"/>
      <c r="AA627" s="695"/>
      <c r="AB627" s="695"/>
      <c r="AC627" s="695"/>
      <c r="AD627" s="695"/>
      <c r="AE627" s="695"/>
      <c r="AF627" s="695"/>
      <c r="AG627" s="695"/>
      <c r="AH627" s="695"/>
      <c r="AI627" s="695"/>
      <c r="AJ627" s="45" t="s">
        <v>19</v>
      </c>
      <c r="AK627" s="45" t="s">
        <v>71</v>
      </c>
      <c r="AL627" s="683"/>
      <c r="AM627" s="683"/>
      <c r="AN627" s="683"/>
      <c r="AO627" s="683"/>
      <c r="AP627" s="683"/>
      <c r="AQ627" s="95" t="s">
        <v>98</v>
      </c>
      <c r="AR627" s="30" t="s">
        <v>19</v>
      </c>
      <c r="AS627" s="19"/>
    </row>
    <row r="628" spans="1:45" outlineLevel="1">
      <c r="A628" s="17"/>
      <c r="B628" s="684" t="s">
        <v>192</v>
      </c>
      <c r="C628" s="684"/>
      <c r="D628" s="684"/>
      <c r="E628" s="684"/>
      <c r="F628" s="30" t="s">
        <v>71</v>
      </c>
      <c r="G628" s="695"/>
      <c r="H628" s="695"/>
      <c r="I628" s="695"/>
      <c r="J628" s="695"/>
      <c r="K628" s="695"/>
      <c r="L628" s="695"/>
      <c r="M628" s="695"/>
      <c r="N628" s="695"/>
      <c r="O628" s="695"/>
      <c r="P628" s="695"/>
      <c r="Q628" s="695"/>
      <c r="R628" s="695"/>
      <c r="S628" s="695"/>
      <c r="T628" s="695"/>
      <c r="U628" s="695"/>
      <c r="V628" s="695"/>
      <c r="W628" s="695"/>
      <c r="X628" s="695"/>
      <c r="Y628" s="695"/>
      <c r="Z628" s="695"/>
      <c r="AA628" s="695"/>
      <c r="AB628" s="695"/>
      <c r="AC628" s="695"/>
      <c r="AD628" s="695"/>
      <c r="AE628" s="695"/>
      <c r="AF628" s="695"/>
      <c r="AG628" s="695"/>
      <c r="AH628" s="695"/>
      <c r="AI628" s="695"/>
      <c r="AJ628" s="45" t="s">
        <v>19</v>
      </c>
      <c r="AK628" s="45" t="s">
        <v>71</v>
      </c>
      <c r="AL628" s="683"/>
      <c r="AM628" s="683"/>
      <c r="AN628" s="683"/>
      <c r="AO628" s="683"/>
      <c r="AP628" s="683"/>
      <c r="AQ628" s="95" t="s">
        <v>98</v>
      </c>
      <c r="AR628" s="30" t="s">
        <v>19</v>
      </c>
      <c r="AS628" s="19"/>
    </row>
    <row r="629" spans="1:45" outlineLevel="1">
      <c r="A629" s="17"/>
      <c r="B629" s="684" t="s">
        <v>193</v>
      </c>
      <c r="C629" s="684"/>
      <c r="D629" s="684"/>
      <c r="E629" s="684"/>
      <c r="F629" s="30" t="s">
        <v>71</v>
      </c>
      <c r="G629" s="695"/>
      <c r="H629" s="695"/>
      <c r="I629" s="695"/>
      <c r="J629" s="695"/>
      <c r="K629" s="695"/>
      <c r="L629" s="695"/>
      <c r="M629" s="695"/>
      <c r="N629" s="695"/>
      <c r="O629" s="695"/>
      <c r="P629" s="695"/>
      <c r="Q629" s="695"/>
      <c r="R629" s="695"/>
      <c r="S629" s="695"/>
      <c r="T629" s="695"/>
      <c r="U629" s="695"/>
      <c r="V629" s="695"/>
      <c r="W629" s="695"/>
      <c r="X629" s="695"/>
      <c r="Y629" s="695"/>
      <c r="Z629" s="695"/>
      <c r="AA629" s="695"/>
      <c r="AB629" s="695"/>
      <c r="AC629" s="695"/>
      <c r="AD629" s="695"/>
      <c r="AE629" s="695"/>
      <c r="AF629" s="695"/>
      <c r="AG629" s="695"/>
      <c r="AH629" s="695"/>
      <c r="AI629" s="695"/>
      <c r="AJ629" s="45" t="s">
        <v>19</v>
      </c>
      <c r="AK629" s="45" t="s">
        <v>71</v>
      </c>
      <c r="AL629" s="683"/>
      <c r="AM629" s="683"/>
      <c r="AN629" s="683"/>
      <c r="AO629" s="683"/>
      <c r="AP629" s="683"/>
      <c r="AQ629" s="95" t="s">
        <v>98</v>
      </c>
      <c r="AR629" s="30" t="s">
        <v>19</v>
      </c>
      <c r="AS629" s="19"/>
    </row>
    <row r="630" spans="1:45" outlineLevel="1">
      <c r="A630" s="17"/>
      <c r="B630" s="684" t="s">
        <v>194</v>
      </c>
      <c r="C630" s="684"/>
      <c r="D630" s="684"/>
      <c r="E630" s="684"/>
      <c r="F630" s="30" t="s">
        <v>71</v>
      </c>
      <c r="G630" s="695"/>
      <c r="H630" s="695"/>
      <c r="I630" s="695"/>
      <c r="J630" s="695"/>
      <c r="K630" s="695"/>
      <c r="L630" s="695"/>
      <c r="M630" s="695"/>
      <c r="N630" s="695"/>
      <c r="O630" s="695"/>
      <c r="P630" s="695"/>
      <c r="Q630" s="695"/>
      <c r="R630" s="695"/>
      <c r="S630" s="695"/>
      <c r="T630" s="695"/>
      <c r="U630" s="695"/>
      <c r="V630" s="695"/>
      <c r="W630" s="695"/>
      <c r="X630" s="695"/>
      <c r="Y630" s="695"/>
      <c r="Z630" s="695"/>
      <c r="AA630" s="695"/>
      <c r="AB630" s="695"/>
      <c r="AC630" s="695"/>
      <c r="AD630" s="695"/>
      <c r="AE630" s="695"/>
      <c r="AF630" s="695"/>
      <c r="AG630" s="695"/>
      <c r="AH630" s="695"/>
      <c r="AI630" s="695"/>
      <c r="AJ630" s="45" t="s">
        <v>19</v>
      </c>
      <c r="AK630" s="45" t="s">
        <v>71</v>
      </c>
      <c r="AL630" s="683"/>
      <c r="AM630" s="683"/>
      <c r="AN630" s="683"/>
      <c r="AO630" s="683"/>
      <c r="AP630" s="683"/>
      <c r="AQ630" s="95" t="s">
        <v>98</v>
      </c>
      <c r="AR630" s="30" t="s">
        <v>19</v>
      </c>
      <c r="AS630" s="19"/>
    </row>
    <row r="631" spans="1:45" outlineLevel="1">
      <c r="A631" s="17"/>
      <c r="B631" s="684" t="s">
        <v>195</v>
      </c>
      <c r="C631" s="684"/>
      <c r="D631" s="684"/>
      <c r="E631" s="684"/>
      <c r="F631" s="30" t="s">
        <v>71</v>
      </c>
      <c r="G631" s="695"/>
      <c r="H631" s="695"/>
      <c r="I631" s="695"/>
      <c r="J631" s="695"/>
      <c r="K631" s="695"/>
      <c r="L631" s="695"/>
      <c r="M631" s="695"/>
      <c r="N631" s="695"/>
      <c r="O631" s="695"/>
      <c r="P631" s="695"/>
      <c r="Q631" s="695"/>
      <c r="R631" s="695"/>
      <c r="S631" s="695"/>
      <c r="T631" s="695"/>
      <c r="U631" s="695"/>
      <c r="V631" s="695"/>
      <c r="W631" s="695"/>
      <c r="X631" s="695"/>
      <c r="Y631" s="695"/>
      <c r="Z631" s="695"/>
      <c r="AA631" s="695"/>
      <c r="AB631" s="695"/>
      <c r="AC631" s="695"/>
      <c r="AD631" s="695"/>
      <c r="AE631" s="695"/>
      <c r="AF631" s="695"/>
      <c r="AG631" s="695"/>
      <c r="AH631" s="695"/>
      <c r="AI631" s="695"/>
      <c r="AJ631" s="45" t="s">
        <v>19</v>
      </c>
      <c r="AK631" s="45" t="s">
        <v>71</v>
      </c>
      <c r="AL631" s="683"/>
      <c r="AM631" s="683"/>
      <c r="AN631" s="683"/>
      <c r="AO631" s="683"/>
      <c r="AP631" s="683"/>
      <c r="AQ631" s="95" t="s">
        <v>98</v>
      </c>
      <c r="AR631" s="30" t="s">
        <v>19</v>
      </c>
      <c r="AS631" s="19"/>
    </row>
    <row r="632" spans="1:45" ht="2.4500000000000002" customHeight="1" outlineLevel="1">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c r="AC632" s="111"/>
      <c r="AD632" s="111"/>
      <c r="AE632" s="111"/>
      <c r="AF632" s="111"/>
      <c r="AG632" s="111"/>
      <c r="AH632" s="111"/>
      <c r="AI632" s="111"/>
      <c r="AJ632" s="111"/>
      <c r="AK632" s="111"/>
      <c r="AL632" s="111"/>
      <c r="AM632" s="111"/>
      <c r="AN632" s="111"/>
      <c r="AO632" s="111"/>
      <c r="AP632" s="111"/>
      <c r="AQ632" s="113"/>
      <c r="AR632" s="111"/>
      <c r="AS632" s="111"/>
    </row>
    <row r="633" spans="1:45" ht="2.4500000000000002" customHeight="1" outlineLevel="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37"/>
      <c r="AR633" s="17"/>
      <c r="AS633" s="17"/>
    </row>
    <row r="634" spans="1:45" outlineLevel="1">
      <c r="A634" s="684" t="s">
        <v>196</v>
      </c>
      <c r="B634" s="684"/>
      <c r="C634" s="684"/>
      <c r="D634" s="684"/>
      <c r="E634" s="684"/>
      <c r="F634" s="684"/>
      <c r="G634" s="684"/>
      <c r="H634" s="684"/>
      <c r="I634" s="684"/>
      <c r="J634" s="684"/>
      <c r="K634" s="684"/>
      <c r="L634" s="684"/>
      <c r="M634" s="691" t="s">
        <v>4</v>
      </c>
      <c r="N634" s="691"/>
      <c r="O634" s="691"/>
      <c r="P634" s="691"/>
      <c r="Q634" s="691"/>
      <c r="R634" s="691"/>
      <c r="S634" s="691"/>
      <c r="T634" s="691"/>
      <c r="U634" s="691"/>
      <c r="V634" s="691"/>
      <c r="W634" s="691"/>
      <c r="X634" s="691"/>
      <c r="Y634" s="691"/>
      <c r="Z634" s="691"/>
      <c r="AA634" s="691"/>
      <c r="AB634" s="691"/>
      <c r="AC634" s="691"/>
      <c r="AD634" s="691"/>
      <c r="AE634" s="691"/>
      <c r="AF634" s="691"/>
      <c r="AG634" s="691"/>
      <c r="AH634" s="691"/>
      <c r="AI634" s="691"/>
      <c r="AJ634" s="691"/>
      <c r="AK634" s="691"/>
      <c r="AL634" s="691"/>
      <c r="AM634" s="691"/>
      <c r="AN634" s="691"/>
      <c r="AO634" s="691"/>
      <c r="AP634" s="691"/>
      <c r="AQ634" s="691"/>
      <c r="AR634" s="691"/>
      <c r="AS634" s="691"/>
    </row>
    <row r="635" spans="1:45" ht="2.4500000000000002" customHeight="1" outlineLevel="1">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c r="AC635" s="111"/>
      <c r="AD635" s="111"/>
      <c r="AE635" s="111"/>
      <c r="AF635" s="111"/>
      <c r="AG635" s="111"/>
      <c r="AH635" s="111"/>
      <c r="AI635" s="111"/>
      <c r="AJ635" s="111"/>
      <c r="AK635" s="111"/>
      <c r="AL635" s="111"/>
      <c r="AM635" s="111"/>
      <c r="AN635" s="111"/>
      <c r="AO635" s="111"/>
      <c r="AP635" s="111"/>
      <c r="AQ635" s="113"/>
      <c r="AR635" s="111"/>
      <c r="AS635" s="111"/>
    </row>
    <row r="636" spans="1:45" ht="2.4500000000000002" customHeight="1" outlineLevel="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37"/>
      <c r="AR636" s="17"/>
      <c r="AS636" s="17"/>
    </row>
    <row r="637" spans="1:45" outlineLevel="1">
      <c r="A637" s="684" t="s">
        <v>197</v>
      </c>
      <c r="B637" s="684"/>
      <c r="C637" s="684"/>
      <c r="D637" s="684"/>
      <c r="E637" s="684"/>
      <c r="F637" s="684"/>
      <c r="G637" s="684"/>
      <c r="H637" s="684"/>
      <c r="I637" s="684"/>
      <c r="J637" s="684"/>
      <c r="K637" s="684"/>
      <c r="L637" s="684"/>
      <c r="M637" s="37"/>
      <c r="N637" s="37"/>
      <c r="O637" s="37"/>
      <c r="P637" s="37"/>
      <c r="Q637" s="37"/>
      <c r="R637" s="30"/>
      <c r="S637" s="30"/>
      <c r="T637" s="30"/>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row>
    <row r="638" spans="1:45" outlineLevel="1">
      <c r="A638" s="19"/>
      <c r="B638" s="19"/>
      <c r="C638" s="691"/>
      <c r="D638" s="691"/>
      <c r="E638" s="691"/>
      <c r="F638" s="691"/>
      <c r="G638" s="691"/>
      <c r="H638" s="691"/>
      <c r="I638" s="691"/>
      <c r="J638" s="691"/>
      <c r="K638" s="691"/>
      <c r="L638" s="691"/>
      <c r="M638" s="691"/>
      <c r="N638" s="691"/>
      <c r="O638" s="691"/>
      <c r="P638" s="691"/>
      <c r="Q638" s="691"/>
      <c r="R638" s="691"/>
      <c r="S638" s="691"/>
      <c r="T638" s="691"/>
      <c r="U638" s="691"/>
      <c r="V638" s="691"/>
      <c r="W638" s="691"/>
      <c r="X638" s="691"/>
      <c r="Y638" s="691"/>
      <c r="Z638" s="691"/>
      <c r="AA638" s="691"/>
      <c r="AB638" s="691"/>
      <c r="AC638" s="691"/>
      <c r="AD638" s="691"/>
      <c r="AE638" s="691"/>
      <c r="AF638" s="691"/>
      <c r="AG638" s="691"/>
      <c r="AH638" s="691"/>
      <c r="AI638" s="691"/>
      <c r="AJ638" s="691"/>
      <c r="AK638" s="691"/>
      <c r="AL638" s="691"/>
      <c r="AM638" s="691"/>
      <c r="AN638" s="691"/>
      <c r="AO638" s="691"/>
      <c r="AP638" s="691"/>
      <c r="AQ638" s="691"/>
      <c r="AR638" s="691"/>
      <c r="AS638" s="691"/>
    </row>
    <row r="639" spans="1:45" outlineLevel="1">
      <c r="A639" s="19"/>
      <c r="B639" s="19"/>
      <c r="C639" s="691"/>
      <c r="D639" s="691"/>
      <c r="E639" s="691"/>
      <c r="F639" s="691"/>
      <c r="G639" s="691"/>
      <c r="H639" s="691"/>
      <c r="I639" s="691"/>
      <c r="J639" s="691"/>
      <c r="K639" s="691"/>
      <c r="L639" s="691"/>
      <c r="M639" s="691"/>
      <c r="N639" s="691"/>
      <c r="O639" s="691"/>
      <c r="P639" s="691"/>
      <c r="Q639" s="691"/>
      <c r="R639" s="691"/>
      <c r="S639" s="691"/>
      <c r="T639" s="691"/>
      <c r="U639" s="691"/>
      <c r="V639" s="691"/>
      <c r="W639" s="691"/>
      <c r="X639" s="691"/>
      <c r="Y639" s="691"/>
      <c r="Z639" s="691"/>
      <c r="AA639" s="691"/>
      <c r="AB639" s="691"/>
      <c r="AC639" s="691"/>
      <c r="AD639" s="691"/>
      <c r="AE639" s="691"/>
      <c r="AF639" s="691"/>
      <c r="AG639" s="691"/>
      <c r="AH639" s="691"/>
      <c r="AI639" s="691"/>
      <c r="AJ639" s="691"/>
      <c r="AK639" s="691"/>
      <c r="AL639" s="691"/>
      <c r="AM639" s="691"/>
      <c r="AN639" s="691"/>
      <c r="AO639" s="691"/>
      <c r="AP639" s="691"/>
      <c r="AQ639" s="691"/>
      <c r="AR639" s="691"/>
      <c r="AS639" s="691"/>
    </row>
    <row r="640" spans="1:45" ht="2.4500000000000002" customHeight="1" outlineLevel="1">
      <c r="A640" s="93"/>
      <c r="B640" s="93"/>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1"/>
      <c r="AN640" s="131"/>
      <c r="AO640" s="131"/>
      <c r="AP640" s="131"/>
      <c r="AQ640" s="131"/>
      <c r="AR640" s="131"/>
      <c r="AS640" s="131"/>
    </row>
    <row r="641" spans="1:45">
      <c r="A641" s="19"/>
      <c r="B641" s="19"/>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5"/>
      <c r="AO641" s="125"/>
      <c r="AP641" s="125"/>
      <c r="AQ641" s="125"/>
      <c r="AR641" s="125"/>
      <c r="AS641" s="125"/>
    </row>
    <row r="642" spans="1:45">
      <c r="A642" s="41"/>
      <c r="B642" s="41"/>
      <c r="C642" s="41"/>
      <c r="D642" s="41"/>
      <c r="E642" s="41"/>
      <c r="F642" s="41"/>
      <c r="G642" s="41"/>
      <c r="H642" s="41"/>
      <c r="I642" s="41"/>
      <c r="J642" s="41"/>
      <c r="K642" s="41"/>
      <c r="L642" s="41"/>
      <c r="M642" s="37"/>
      <c r="N642" s="37"/>
      <c r="O642" s="37"/>
      <c r="P642" s="37"/>
      <c r="Q642" s="37"/>
      <c r="R642" s="30"/>
      <c r="S642" s="30"/>
      <c r="T642" s="30"/>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row>
    <row r="643" spans="1:45">
      <c r="A643" s="41"/>
      <c r="B643" s="41"/>
      <c r="C643" s="41"/>
      <c r="D643" s="41"/>
      <c r="E643" s="41"/>
      <c r="F643" s="41"/>
      <c r="G643" s="41"/>
      <c r="H643" s="41"/>
      <c r="I643" s="41"/>
      <c r="J643" s="41"/>
      <c r="K643" s="41"/>
      <c r="L643" s="41"/>
      <c r="M643" s="37"/>
      <c r="N643" s="37"/>
      <c r="O643" s="37"/>
      <c r="P643" s="37"/>
      <c r="Q643" s="37"/>
      <c r="R643" s="30"/>
      <c r="S643" s="30"/>
      <c r="T643" s="30"/>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row>
    <row r="644" spans="1:45">
      <c r="A644" s="41"/>
      <c r="B644" s="41"/>
      <c r="C644" s="41"/>
      <c r="D644" s="41"/>
      <c r="E644" s="41"/>
      <c r="F644" s="41"/>
      <c r="G644" s="41"/>
      <c r="H644" s="41"/>
      <c r="I644" s="41"/>
      <c r="J644" s="41"/>
      <c r="K644" s="41"/>
      <c r="L644" s="41"/>
      <c r="M644" s="37"/>
      <c r="N644" s="37"/>
      <c r="O644" s="37"/>
      <c r="P644" s="37"/>
      <c r="Q644" s="37"/>
      <c r="R644" s="30"/>
      <c r="S644" s="30"/>
      <c r="T644" s="30"/>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row>
    <row r="645" spans="1:45">
      <c r="A645" s="41"/>
      <c r="B645" s="41"/>
      <c r="C645" s="41"/>
      <c r="D645" s="41"/>
      <c r="E645" s="41"/>
      <c r="F645" s="41"/>
      <c r="G645" s="41"/>
      <c r="H645" s="41"/>
      <c r="I645" s="41"/>
      <c r="J645" s="41"/>
      <c r="K645" s="41"/>
      <c r="L645" s="41"/>
      <c r="M645" s="37"/>
      <c r="N645" s="37"/>
      <c r="O645" s="37"/>
      <c r="P645" s="37"/>
      <c r="Q645" s="37"/>
      <c r="R645" s="30"/>
      <c r="S645" s="30"/>
      <c r="T645" s="30"/>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row>
    <row r="646" spans="1:45">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row>
    <row r="647" spans="1:45">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row>
    <row r="648" spans="1:45">
      <c r="A648" s="41"/>
      <c r="B648" s="41"/>
      <c r="C648" s="41"/>
      <c r="D648" s="41"/>
      <c r="E648" s="41"/>
      <c r="F648" s="41"/>
      <c r="G648" s="41"/>
      <c r="H648" s="41"/>
      <c r="I648" s="41"/>
      <c r="J648" s="41"/>
      <c r="K648" s="41"/>
      <c r="L648" s="41"/>
      <c r="M648" s="37"/>
      <c r="N648" s="37"/>
      <c r="O648" s="37"/>
      <c r="P648" s="37"/>
      <c r="Q648" s="37"/>
      <c r="R648" s="30"/>
      <c r="S648" s="30"/>
      <c r="T648" s="30"/>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row>
    <row r="649" spans="1:45">
      <c r="A649" s="693" t="s">
        <v>176</v>
      </c>
      <c r="B649" s="693"/>
      <c r="C649" s="693"/>
      <c r="D649" s="693"/>
      <c r="E649" s="693"/>
      <c r="F649" s="693"/>
      <c r="G649" s="693"/>
      <c r="H649" s="693"/>
      <c r="I649" s="693"/>
      <c r="J649" s="693"/>
      <c r="K649" s="693"/>
      <c r="L649" s="693"/>
      <c r="M649" s="693"/>
      <c r="N649" s="693"/>
      <c r="O649" s="693"/>
      <c r="P649" s="693"/>
      <c r="Q649" s="693"/>
      <c r="R649" s="693"/>
      <c r="S649" s="693"/>
      <c r="T649" s="693"/>
      <c r="U649" s="693"/>
      <c r="V649" s="693"/>
      <c r="W649" s="693"/>
      <c r="X649" s="693"/>
      <c r="Y649" s="693"/>
      <c r="Z649" s="693"/>
      <c r="AA649" s="693"/>
      <c r="AB649" s="693"/>
      <c r="AC649" s="693"/>
      <c r="AD649" s="693"/>
      <c r="AE649" s="693"/>
      <c r="AF649" s="693"/>
      <c r="AG649" s="693"/>
      <c r="AH649" s="693"/>
      <c r="AI649" s="693"/>
      <c r="AJ649" s="693"/>
      <c r="AK649" s="693"/>
      <c r="AL649" s="693"/>
      <c r="AM649" s="693"/>
      <c r="AN649" s="693"/>
      <c r="AO649" s="693"/>
      <c r="AP649" s="693"/>
      <c r="AQ649" s="693"/>
      <c r="AR649" s="693"/>
      <c r="AS649" s="693"/>
    </row>
    <row r="650" spans="1:45">
      <c r="A650" s="17"/>
      <c r="B650" s="687" t="s">
        <v>177</v>
      </c>
      <c r="C650" s="687"/>
      <c r="D650" s="687"/>
      <c r="E650" s="687"/>
      <c r="F650" s="687"/>
      <c r="G650" s="687"/>
      <c r="H650" s="687"/>
      <c r="I650" s="687"/>
      <c r="J650" s="687"/>
      <c r="K650" s="687"/>
      <c r="L650" s="687"/>
      <c r="M650" s="687"/>
      <c r="N650" s="687"/>
      <c r="O650" s="687"/>
      <c r="P650" s="687"/>
      <c r="Q650" s="687"/>
      <c r="R650" s="687"/>
      <c r="S650" s="687"/>
      <c r="T650" s="687"/>
      <c r="U650" s="687"/>
      <c r="V650" s="687"/>
      <c r="W650" s="687"/>
      <c r="X650" s="687"/>
      <c r="Y650" s="687"/>
      <c r="Z650" s="687"/>
      <c r="AA650" s="687"/>
      <c r="AB650" s="687"/>
      <c r="AC650" s="687"/>
      <c r="AD650" s="687"/>
      <c r="AE650" s="687"/>
      <c r="AF650" s="687"/>
      <c r="AG650" s="687"/>
      <c r="AH650" s="687"/>
      <c r="AI650" s="687"/>
      <c r="AJ650" s="687"/>
      <c r="AK650" s="687"/>
      <c r="AL650" s="687"/>
      <c r="AM650" s="687"/>
      <c r="AN650" s="687"/>
      <c r="AO650" s="687"/>
      <c r="AP650" s="687"/>
      <c r="AQ650" s="687"/>
      <c r="AR650" s="687"/>
      <c r="AS650" s="17"/>
    </row>
    <row r="651" spans="1:45" ht="2.4500000000000002" customHeight="1">
      <c r="A651" s="111"/>
      <c r="B651" s="112"/>
      <c r="C651" s="112"/>
      <c r="D651" s="112"/>
      <c r="E651" s="112"/>
      <c r="F651" s="112"/>
      <c r="G651" s="112"/>
      <c r="H651" s="112"/>
      <c r="I651" s="112"/>
      <c r="J651" s="112"/>
      <c r="K651" s="112"/>
      <c r="L651" s="112"/>
      <c r="M651" s="112"/>
      <c r="N651" s="112"/>
      <c r="O651" s="112"/>
      <c r="P651" s="112"/>
      <c r="Q651" s="112"/>
      <c r="R651" s="112"/>
      <c r="S651" s="112"/>
      <c r="T651" s="112"/>
      <c r="U651" s="112"/>
      <c r="V651" s="112"/>
      <c r="W651" s="112"/>
      <c r="X651" s="112"/>
      <c r="Y651" s="112"/>
      <c r="Z651" s="112"/>
      <c r="AA651" s="112"/>
      <c r="AB651" s="112"/>
      <c r="AC651" s="112"/>
      <c r="AD651" s="112"/>
      <c r="AE651" s="112"/>
      <c r="AF651" s="112"/>
      <c r="AG651" s="112"/>
      <c r="AH651" s="112"/>
      <c r="AI651" s="112"/>
      <c r="AJ651" s="112"/>
      <c r="AK651" s="112"/>
      <c r="AL651" s="112"/>
      <c r="AM651" s="112"/>
      <c r="AN651" s="112"/>
      <c r="AO651" s="112"/>
      <c r="AP651" s="112"/>
      <c r="AQ651" s="112"/>
      <c r="AR651" s="112"/>
      <c r="AS651" s="111"/>
    </row>
    <row r="652" spans="1:45" ht="2.4500000000000002"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37"/>
      <c r="AR652" s="17"/>
      <c r="AS652" s="17"/>
    </row>
    <row r="653" spans="1:45">
      <c r="A653" s="687" t="s">
        <v>159</v>
      </c>
      <c r="B653" s="687"/>
      <c r="C653" s="687"/>
      <c r="D653" s="687"/>
      <c r="E653" s="687"/>
      <c r="F653" s="687"/>
      <c r="G653" s="687"/>
      <c r="H653" s="687"/>
      <c r="I653" s="687"/>
      <c r="J653" s="692"/>
      <c r="K653" s="692"/>
      <c r="L653" s="692"/>
      <c r="M653" s="692"/>
      <c r="N653" s="692"/>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37"/>
      <c r="AR653" s="17"/>
      <c r="AS653" s="17"/>
    </row>
    <row r="654" spans="1:45" ht="2.4500000000000002" customHeight="1">
      <c r="A654" s="112"/>
      <c r="B654" s="112"/>
      <c r="C654" s="112"/>
      <c r="D654" s="112"/>
      <c r="E654" s="112"/>
      <c r="F654" s="112"/>
      <c r="G654" s="112"/>
      <c r="H654" s="112"/>
      <c r="I654" s="112"/>
      <c r="J654" s="113"/>
      <c r="K654" s="113"/>
      <c r="L654" s="113"/>
      <c r="M654" s="113"/>
      <c r="N654" s="113"/>
      <c r="O654" s="111"/>
      <c r="P654" s="111"/>
      <c r="Q654" s="111"/>
      <c r="R654" s="111"/>
      <c r="S654" s="111"/>
      <c r="T654" s="111"/>
      <c r="U654" s="111"/>
      <c r="V654" s="111"/>
      <c r="W654" s="111"/>
      <c r="X654" s="111"/>
      <c r="Y654" s="111"/>
      <c r="Z654" s="111"/>
      <c r="AA654" s="111"/>
      <c r="AB654" s="111"/>
      <c r="AC654" s="111"/>
      <c r="AD654" s="111"/>
      <c r="AE654" s="111"/>
      <c r="AF654" s="111"/>
      <c r="AG654" s="111"/>
      <c r="AH654" s="111"/>
      <c r="AI654" s="111"/>
      <c r="AJ654" s="111"/>
      <c r="AK654" s="111"/>
      <c r="AL654" s="111"/>
      <c r="AM654" s="111"/>
      <c r="AN654" s="111"/>
      <c r="AO654" s="111"/>
      <c r="AP654" s="111"/>
      <c r="AQ654" s="113"/>
      <c r="AR654" s="111"/>
      <c r="AS654" s="111"/>
    </row>
    <row r="655" spans="1:45" ht="2.4500000000000002"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37"/>
      <c r="AR655" s="17"/>
      <c r="AS655" s="17"/>
    </row>
    <row r="656" spans="1:45">
      <c r="A656" s="687" t="s">
        <v>178</v>
      </c>
      <c r="B656" s="687"/>
      <c r="C656" s="687"/>
      <c r="D656" s="687"/>
      <c r="E656" s="687"/>
      <c r="F656" s="687"/>
      <c r="G656" s="687"/>
      <c r="H656" s="687"/>
      <c r="I656" s="687"/>
      <c r="J656" s="692" t="s">
        <v>359</v>
      </c>
      <c r="K656" s="692"/>
      <c r="L656" s="689"/>
      <c r="M656" s="689"/>
      <c r="N656" s="693" t="s">
        <v>135</v>
      </c>
      <c r="O656" s="693"/>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37"/>
      <c r="AR656" s="17"/>
      <c r="AS656" s="17"/>
    </row>
    <row r="657" spans="1:54" ht="2.4500000000000002" customHeight="1">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c r="AC657" s="111"/>
      <c r="AD657" s="111"/>
      <c r="AE657" s="111"/>
      <c r="AF657" s="111"/>
      <c r="AG657" s="111"/>
      <c r="AH657" s="111"/>
      <c r="AI657" s="111"/>
      <c r="AJ657" s="111"/>
      <c r="AK657" s="111"/>
      <c r="AL657" s="111"/>
      <c r="AM657" s="111"/>
      <c r="AN657" s="111"/>
      <c r="AO657" s="111"/>
      <c r="AP657" s="111"/>
      <c r="AQ657" s="113"/>
      <c r="AR657" s="111"/>
      <c r="AS657" s="111"/>
    </row>
    <row r="658" spans="1:54" ht="2.4500000000000002"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37"/>
      <c r="AR658" s="17"/>
      <c r="AS658" s="17"/>
    </row>
    <row r="659" spans="1:54">
      <c r="A659" s="684" t="s">
        <v>179</v>
      </c>
      <c r="B659" s="684"/>
      <c r="C659" s="684"/>
      <c r="D659" s="684"/>
      <c r="E659" s="684"/>
      <c r="F659" s="684"/>
      <c r="G659" s="684"/>
      <c r="H659" s="684"/>
      <c r="I659" s="684"/>
      <c r="J659" s="684"/>
      <c r="K659" s="684"/>
      <c r="L659" s="684"/>
      <c r="M659" s="684"/>
      <c r="N659" s="684"/>
      <c r="O659" s="696"/>
      <c r="P659" s="696"/>
      <c r="Q659" s="696"/>
      <c r="R659" s="696"/>
      <c r="S659" s="696"/>
      <c r="T659" s="680" t="s">
        <v>175</v>
      </c>
      <c r="U659" s="680"/>
      <c r="V659" s="680"/>
      <c r="W659" s="17"/>
      <c r="X659" s="17"/>
      <c r="Y659" s="17"/>
      <c r="Z659" s="17"/>
      <c r="AA659" s="17"/>
      <c r="AB659" s="17"/>
      <c r="AC659" s="17"/>
      <c r="AD659" s="17"/>
      <c r="AE659" s="17"/>
      <c r="AF659" s="17"/>
      <c r="AG659" s="17"/>
      <c r="AH659" s="17"/>
      <c r="AI659" s="17"/>
      <c r="AJ659" s="17"/>
      <c r="AK659" s="17"/>
      <c r="AL659" s="17"/>
      <c r="AM659" s="17"/>
      <c r="AN659" s="17"/>
      <c r="AO659" s="17"/>
      <c r="AP659" s="17"/>
      <c r="AQ659" s="37"/>
      <c r="AR659" s="17"/>
      <c r="AS659" s="17"/>
    </row>
    <row r="660" spans="1:54" ht="2.4500000000000002" customHeight="1">
      <c r="A660" s="133"/>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c r="AC660" s="111"/>
      <c r="AD660" s="111"/>
      <c r="AE660" s="111"/>
      <c r="AF660" s="111"/>
      <c r="AG660" s="111"/>
      <c r="AH660" s="111"/>
      <c r="AI660" s="111"/>
      <c r="AJ660" s="111"/>
      <c r="AK660" s="111"/>
      <c r="AL660" s="111"/>
      <c r="AM660" s="111"/>
      <c r="AN660" s="111"/>
      <c r="AO660" s="111"/>
      <c r="AP660" s="111"/>
      <c r="AQ660" s="113"/>
      <c r="AR660" s="111"/>
      <c r="AS660" s="111"/>
    </row>
    <row r="661" spans="1:54" ht="2.4500000000000002" customHeight="1">
      <c r="A661" s="40"/>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37"/>
      <c r="AR661" s="17"/>
      <c r="AS661" s="17"/>
    </row>
    <row r="662" spans="1:54">
      <c r="A662" s="684" t="s">
        <v>180</v>
      </c>
      <c r="B662" s="684"/>
      <c r="C662" s="684"/>
      <c r="D662" s="684"/>
      <c r="E662" s="684"/>
      <c r="F662" s="684"/>
      <c r="G662" s="684"/>
      <c r="H662" s="684"/>
      <c r="I662" s="684"/>
      <c r="J662" s="684"/>
      <c r="K662" s="684"/>
      <c r="L662" s="684"/>
      <c r="M662" s="684"/>
      <c r="N662" s="684"/>
      <c r="O662" s="696"/>
      <c r="P662" s="696"/>
      <c r="Q662" s="696"/>
      <c r="R662" s="696"/>
      <c r="S662" s="696"/>
      <c r="T662" s="680" t="s">
        <v>175</v>
      </c>
      <c r="U662" s="680"/>
      <c r="V662" s="680"/>
      <c r="W662" s="17"/>
      <c r="X662" s="17"/>
      <c r="Y662" s="17"/>
      <c r="Z662" s="17"/>
      <c r="AA662" s="17"/>
      <c r="AB662" s="17"/>
      <c r="AC662" s="17"/>
      <c r="AD662" s="17"/>
      <c r="AE662" s="17"/>
      <c r="AF662" s="17"/>
      <c r="AG662" s="17"/>
      <c r="AH662" s="17"/>
      <c r="AI662" s="17"/>
      <c r="AJ662" s="17"/>
      <c r="AK662" s="17"/>
      <c r="AL662" s="17"/>
      <c r="AM662" s="17"/>
      <c r="AN662" s="17"/>
      <c r="AO662" s="17"/>
      <c r="AP662" s="17"/>
      <c r="AQ662" s="37"/>
      <c r="AR662" s="17"/>
      <c r="AS662" s="17"/>
    </row>
    <row r="663" spans="1:54" ht="2.4500000000000002" customHeight="1">
      <c r="A663" s="133"/>
      <c r="B663" s="111"/>
      <c r="C663" s="111"/>
      <c r="D663" s="111"/>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c r="AA663" s="111"/>
      <c r="AB663" s="111"/>
      <c r="AC663" s="111"/>
      <c r="AD663" s="111"/>
      <c r="AE663" s="111"/>
      <c r="AF663" s="111"/>
      <c r="AG663" s="111"/>
      <c r="AH663" s="111"/>
      <c r="AI663" s="111"/>
      <c r="AJ663" s="111"/>
      <c r="AK663" s="111"/>
      <c r="AL663" s="111"/>
      <c r="AM663" s="111"/>
      <c r="AN663" s="111"/>
      <c r="AO663" s="111"/>
      <c r="AP663" s="111"/>
      <c r="AQ663" s="113"/>
      <c r="AR663" s="111"/>
      <c r="AS663" s="111"/>
    </row>
    <row r="664" spans="1:54" ht="2.4500000000000002" customHeight="1">
      <c r="A664" s="40"/>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37"/>
      <c r="AR664" s="17"/>
      <c r="AS664" s="17"/>
    </row>
    <row r="665" spans="1:54">
      <c r="A665" s="684" t="s">
        <v>181</v>
      </c>
      <c r="B665" s="684"/>
      <c r="C665" s="684"/>
      <c r="D665" s="684"/>
      <c r="E665" s="684"/>
      <c r="F665" s="684"/>
      <c r="G665" s="684"/>
      <c r="H665" s="684"/>
      <c r="I665" s="684"/>
      <c r="J665" s="684"/>
      <c r="K665" s="684"/>
      <c r="L665" s="684"/>
      <c r="M665" s="684"/>
      <c r="N665" s="684"/>
      <c r="O665" s="696"/>
      <c r="P665" s="696"/>
      <c r="Q665" s="696"/>
      <c r="R665" s="696"/>
      <c r="S665" s="696"/>
      <c r="T665" s="680" t="s">
        <v>175</v>
      </c>
      <c r="U665" s="680"/>
      <c r="V665" s="680"/>
      <c r="W665" s="17"/>
      <c r="X665" s="17"/>
      <c r="Y665" s="17"/>
      <c r="Z665" s="17"/>
      <c r="AA665" s="17"/>
      <c r="AB665" s="17"/>
      <c r="AC665" s="17"/>
      <c r="AD665" s="17"/>
      <c r="AE665" s="17"/>
      <c r="AF665" s="17"/>
      <c r="AG665" s="17"/>
      <c r="AH665" s="17"/>
      <c r="AI665" s="17"/>
      <c r="AJ665" s="17"/>
      <c r="AK665" s="17"/>
      <c r="AL665" s="17"/>
      <c r="AM665" s="17"/>
      <c r="AN665" s="17"/>
      <c r="AO665" s="17"/>
      <c r="AP665" s="17"/>
      <c r="AQ665" s="37"/>
      <c r="AR665" s="17"/>
      <c r="AS665" s="17"/>
    </row>
    <row r="666" spans="1:54" ht="2.4500000000000002" customHeight="1">
      <c r="A666" s="133"/>
      <c r="B666" s="111"/>
      <c r="C666" s="134"/>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c r="AB666" s="111"/>
      <c r="AC666" s="111"/>
      <c r="AD666" s="111"/>
      <c r="AE666" s="111"/>
      <c r="AF666" s="111"/>
      <c r="AG666" s="111"/>
      <c r="AH666" s="111"/>
      <c r="AI666" s="111"/>
      <c r="AJ666" s="111"/>
      <c r="AK666" s="111"/>
      <c r="AL666" s="111"/>
      <c r="AM666" s="111"/>
      <c r="AN666" s="111"/>
      <c r="AO666" s="111"/>
      <c r="AP666" s="111"/>
      <c r="AQ666" s="113"/>
      <c r="AR666" s="111"/>
      <c r="AS666" s="111"/>
    </row>
    <row r="667" spans="1:54" ht="2.4500000000000002" customHeight="1">
      <c r="A667" s="40"/>
      <c r="B667" s="17"/>
      <c r="C667" s="18"/>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37"/>
      <c r="AR667" s="17"/>
      <c r="AS667" s="17"/>
    </row>
    <row r="668" spans="1:54">
      <c r="A668" s="684" t="s">
        <v>182</v>
      </c>
      <c r="B668" s="684"/>
      <c r="C668" s="684"/>
      <c r="D668" s="684"/>
      <c r="E668" s="684"/>
      <c r="F668" s="684"/>
      <c r="G668" s="684"/>
      <c r="H668" s="684"/>
      <c r="I668" s="684"/>
      <c r="J668" s="684"/>
      <c r="K668" s="684"/>
      <c r="L668" s="684"/>
      <c r="M668" s="684"/>
      <c r="N668" s="684"/>
      <c r="O668" s="39"/>
      <c r="P668" s="39"/>
      <c r="Q668" s="39"/>
      <c r="R668" s="39"/>
      <c r="S668" s="39"/>
      <c r="T668" s="39"/>
      <c r="U668" s="39"/>
      <c r="V668" s="39"/>
      <c r="W668" s="17"/>
      <c r="X668" s="17"/>
      <c r="Y668" s="17"/>
      <c r="Z668" s="17"/>
      <c r="AA668" s="17"/>
      <c r="AB668" s="17"/>
      <c r="AC668" s="17"/>
      <c r="AD668" s="17"/>
      <c r="AE668" s="17"/>
      <c r="AF668" s="17"/>
      <c r="AG668" s="17"/>
      <c r="AH668" s="17"/>
      <c r="AI668" s="17"/>
      <c r="AJ668" s="17"/>
      <c r="AK668" s="17"/>
      <c r="AL668" s="17"/>
      <c r="AM668" s="17"/>
      <c r="AN668" s="17"/>
      <c r="AO668" s="17"/>
      <c r="AP668" s="17"/>
      <c r="AQ668" s="37"/>
      <c r="AR668" s="17"/>
      <c r="AS668" s="17"/>
    </row>
    <row r="669" spans="1:54">
      <c r="A669" s="40"/>
      <c r="B669" s="17" t="s">
        <v>183</v>
      </c>
      <c r="C669" s="17"/>
      <c r="D669" s="17"/>
      <c r="E669" s="17"/>
      <c r="F669" s="17"/>
      <c r="G669" s="17"/>
      <c r="H669" s="17"/>
      <c r="I669" s="17"/>
      <c r="J669" s="17"/>
      <c r="K669" s="17"/>
      <c r="L669" s="17"/>
      <c r="M669" s="17"/>
      <c r="N669" s="17"/>
      <c r="O669" s="696"/>
      <c r="P669" s="696"/>
      <c r="Q669" s="696"/>
      <c r="R669" s="696"/>
      <c r="S669" s="696"/>
      <c r="T669" s="680" t="s">
        <v>175</v>
      </c>
      <c r="U669" s="680"/>
      <c r="V669" s="680"/>
      <c r="W669" s="17"/>
      <c r="X669" s="17"/>
      <c r="Y669" s="17"/>
      <c r="Z669" s="17"/>
      <c r="AA669" s="17"/>
      <c r="AB669" s="17"/>
      <c r="AC669" s="17"/>
      <c r="AD669" s="17"/>
      <c r="AE669" s="17"/>
      <c r="AF669" s="17"/>
      <c r="AG669" s="17"/>
      <c r="AH669" s="17"/>
      <c r="AI669" s="17"/>
      <c r="AJ669" s="17"/>
      <c r="AK669" s="17"/>
      <c r="AL669" s="17"/>
      <c r="AM669" s="17"/>
      <c r="AN669" s="17"/>
      <c r="AO669" s="17"/>
      <c r="AP669" s="17"/>
      <c r="AQ669" s="37"/>
      <c r="AR669" s="17"/>
      <c r="AS669" s="17"/>
    </row>
    <row r="670" spans="1:54">
      <c r="A670" s="19"/>
      <c r="B670" s="19" t="s">
        <v>184</v>
      </c>
      <c r="C670" s="20"/>
      <c r="D670" s="41"/>
      <c r="E670" s="41"/>
      <c r="F670" s="41"/>
      <c r="G670" s="41"/>
      <c r="H670" s="20"/>
      <c r="I670" s="41"/>
      <c r="J670" s="41"/>
      <c r="K670" s="41"/>
      <c r="L670" s="41"/>
      <c r="M670" s="20"/>
      <c r="N670" s="41"/>
      <c r="O670" s="41"/>
      <c r="P670" s="41"/>
      <c r="Q670" s="41"/>
      <c r="R670" s="20"/>
      <c r="S670" s="41"/>
      <c r="T670" s="41"/>
      <c r="U670" s="458" t="s">
        <v>224</v>
      </c>
      <c r="V670" s="17" t="s">
        <v>139</v>
      </c>
      <c r="W670" s="17"/>
      <c r="X670" s="458" t="s">
        <v>224</v>
      </c>
      <c r="Y670" s="17" t="s">
        <v>185</v>
      </c>
      <c r="Z670" s="17"/>
      <c r="AA670" s="17"/>
      <c r="AB670" s="17"/>
      <c r="AC670" s="710" t="str">
        <f>IF(BB670+BB671&gt;1,"※いずれか1つを選択","")</f>
        <v/>
      </c>
      <c r="AD670" s="710"/>
      <c r="AE670" s="710"/>
      <c r="AF670" s="710"/>
      <c r="AG670" s="710"/>
      <c r="AH670" s="710"/>
      <c r="AI670" s="710"/>
      <c r="AJ670" s="710"/>
      <c r="AK670" s="710"/>
      <c r="AL670" s="710"/>
      <c r="AM670" s="710"/>
      <c r="AN670" s="710"/>
      <c r="AO670" s="710"/>
      <c r="AP670" s="710"/>
      <c r="AQ670" s="710"/>
      <c r="AR670" s="710"/>
      <c r="AS670" s="710"/>
      <c r="BB670">
        <f>IF(U670="☑",1,0)</f>
        <v>0</v>
      </c>
    </row>
    <row r="671" spans="1:54" ht="2.4500000000000002" customHeight="1">
      <c r="A671" s="133"/>
      <c r="B671" s="111"/>
      <c r="C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11"/>
      <c r="AJ671" s="111"/>
      <c r="AK671" s="111"/>
      <c r="AL671" s="111"/>
      <c r="AM671" s="111"/>
      <c r="AN671" s="111"/>
      <c r="AO671" s="111"/>
      <c r="AP671" s="111"/>
      <c r="AQ671" s="113"/>
      <c r="AR671" s="111"/>
      <c r="AS671" s="111"/>
      <c r="BB671">
        <f>IF(X670="☑",1,0)</f>
        <v>0</v>
      </c>
    </row>
    <row r="672" spans="1:54" ht="2.4500000000000002" customHeight="1">
      <c r="A672" s="40"/>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37"/>
      <c r="AR672" s="17"/>
      <c r="AS672" s="17"/>
    </row>
    <row r="673" spans="1:45">
      <c r="A673" s="19" t="s">
        <v>186</v>
      </c>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37"/>
      <c r="AR673" s="17"/>
      <c r="AS673" s="17"/>
    </row>
    <row r="674" spans="1:45">
      <c r="A674" s="40"/>
      <c r="B674" s="17"/>
      <c r="C674" s="17"/>
      <c r="D674" s="17"/>
      <c r="E674" s="17"/>
      <c r="F674" s="30" t="s">
        <v>71</v>
      </c>
      <c r="G674" s="693" t="s">
        <v>187</v>
      </c>
      <c r="H674" s="693"/>
      <c r="I674" s="693"/>
      <c r="J674" s="693"/>
      <c r="K674" s="693"/>
      <c r="L674" s="30" t="s">
        <v>19</v>
      </c>
      <c r="M674" s="30" t="s">
        <v>71</v>
      </c>
      <c r="N674" s="687" t="s">
        <v>188</v>
      </c>
      <c r="O674" s="687"/>
      <c r="P674" s="687"/>
      <c r="Q674" s="687"/>
      <c r="R674" s="687"/>
      <c r="S674" s="687"/>
      <c r="T674" s="687"/>
      <c r="U674" s="687"/>
      <c r="V674" s="687"/>
      <c r="W674" s="687"/>
      <c r="X674" s="687"/>
      <c r="Y674" s="687"/>
      <c r="Z674" s="687"/>
      <c r="AA674" s="687"/>
      <c r="AB674" s="687"/>
      <c r="AC674" s="687"/>
      <c r="AD674" s="687"/>
      <c r="AE674" s="687"/>
      <c r="AF674" s="687"/>
      <c r="AG674" s="687"/>
      <c r="AH674" s="687"/>
      <c r="AI674" s="687"/>
      <c r="AJ674" s="30" t="s">
        <v>19</v>
      </c>
      <c r="AK674" s="30" t="s">
        <v>71</v>
      </c>
      <c r="AL674" s="693" t="s">
        <v>189</v>
      </c>
      <c r="AM674" s="693"/>
      <c r="AN674" s="693"/>
      <c r="AO674" s="693"/>
      <c r="AP674" s="693"/>
      <c r="AQ674" s="693"/>
      <c r="AR674" s="30" t="s">
        <v>19</v>
      </c>
      <c r="AS674" s="17"/>
    </row>
    <row r="675" spans="1:45">
      <c r="A675" s="17"/>
      <c r="B675" s="684" t="s">
        <v>190</v>
      </c>
      <c r="C675" s="684"/>
      <c r="D675" s="684"/>
      <c r="E675" s="684"/>
      <c r="F675" s="30" t="s">
        <v>71</v>
      </c>
      <c r="G675" s="695"/>
      <c r="H675" s="695"/>
      <c r="I675" s="695"/>
      <c r="J675" s="695"/>
      <c r="K675" s="695"/>
      <c r="L675" s="695"/>
      <c r="M675" s="695"/>
      <c r="N675" s="695"/>
      <c r="O675" s="695"/>
      <c r="P675" s="695"/>
      <c r="Q675" s="695"/>
      <c r="R675" s="695"/>
      <c r="S675" s="695"/>
      <c r="T675" s="695"/>
      <c r="U675" s="695"/>
      <c r="V675" s="695"/>
      <c r="W675" s="695"/>
      <c r="X675" s="695"/>
      <c r="Y675" s="695"/>
      <c r="Z675" s="695"/>
      <c r="AA675" s="695"/>
      <c r="AB675" s="695"/>
      <c r="AC675" s="695"/>
      <c r="AD675" s="695"/>
      <c r="AE675" s="695"/>
      <c r="AF675" s="695"/>
      <c r="AG675" s="695"/>
      <c r="AH675" s="695"/>
      <c r="AI675" s="695"/>
      <c r="AJ675" s="45" t="s">
        <v>19</v>
      </c>
      <c r="AK675" s="45" t="s">
        <v>71</v>
      </c>
      <c r="AL675" s="683"/>
      <c r="AM675" s="683"/>
      <c r="AN675" s="683"/>
      <c r="AO675" s="683"/>
      <c r="AP675" s="683"/>
      <c r="AQ675" s="95" t="s">
        <v>98</v>
      </c>
      <c r="AR675" s="30" t="s">
        <v>19</v>
      </c>
      <c r="AS675" s="19"/>
    </row>
    <row r="676" spans="1:45">
      <c r="A676" s="17"/>
      <c r="B676" s="684" t="s">
        <v>191</v>
      </c>
      <c r="C676" s="684"/>
      <c r="D676" s="684"/>
      <c r="E676" s="684"/>
      <c r="F676" s="30" t="s">
        <v>71</v>
      </c>
      <c r="G676" s="695"/>
      <c r="H676" s="695"/>
      <c r="I676" s="695"/>
      <c r="J676" s="695"/>
      <c r="K676" s="695"/>
      <c r="L676" s="695"/>
      <c r="M676" s="695"/>
      <c r="N676" s="695"/>
      <c r="O676" s="695"/>
      <c r="P676" s="695"/>
      <c r="Q676" s="695"/>
      <c r="R676" s="695"/>
      <c r="S676" s="695"/>
      <c r="T676" s="695"/>
      <c r="U676" s="695"/>
      <c r="V676" s="695"/>
      <c r="W676" s="695"/>
      <c r="X676" s="695"/>
      <c r="Y676" s="695"/>
      <c r="Z676" s="695"/>
      <c r="AA676" s="695"/>
      <c r="AB676" s="695"/>
      <c r="AC676" s="695"/>
      <c r="AD676" s="695"/>
      <c r="AE676" s="695"/>
      <c r="AF676" s="695"/>
      <c r="AG676" s="695"/>
      <c r="AH676" s="695"/>
      <c r="AI676" s="695"/>
      <c r="AJ676" s="45" t="s">
        <v>19</v>
      </c>
      <c r="AK676" s="45" t="s">
        <v>71</v>
      </c>
      <c r="AL676" s="683"/>
      <c r="AM676" s="683"/>
      <c r="AN676" s="683"/>
      <c r="AO676" s="683"/>
      <c r="AP676" s="683"/>
      <c r="AQ676" s="95" t="s">
        <v>98</v>
      </c>
      <c r="AR676" s="30" t="s">
        <v>19</v>
      </c>
      <c r="AS676" s="19"/>
    </row>
    <row r="677" spans="1:45">
      <c r="A677" s="17"/>
      <c r="B677" s="684" t="s">
        <v>192</v>
      </c>
      <c r="C677" s="684"/>
      <c r="D677" s="684"/>
      <c r="E677" s="684"/>
      <c r="F677" s="30" t="s">
        <v>71</v>
      </c>
      <c r="G677" s="695"/>
      <c r="H677" s="695"/>
      <c r="I677" s="695"/>
      <c r="J677" s="695"/>
      <c r="K677" s="695"/>
      <c r="L677" s="695"/>
      <c r="M677" s="695"/>
      <c r="N677" s="695"/>
      <c r="O677" s="695"/>
      <c r="P677" s="695"/>
      <c r="Q677" s="695"/>
      <c r="R677" s="695"/>
      <c r="S677" s="695"/>
      <c r="T677" s="695"/>
      <c r="U677" s="695"/>
      <c r="V677" s="695"/>
      <c r="W677" s="695"/>
      <c r="X677" s="695"/>
      <c r="Y677" s="695"/>
      <c r="Z677" s="695"/>
      <c r="AA677" s="695"/>
      <c r="AB677" s="695"/>
      <c r="AC677" s="695"/>
      <c r="AD677" s="695"/>
      <c r="AE677" s="695"/>
      <c r="AF677" s="695"/>
      <c r="AG677" s="695"/>
      <c r="AH677" s="695"/>
      <c r="AI677" s="695"/>
      <c r="AJ677" s="45" t="s">
        <v>19</v>
      </c>
      <c r="AK677" s="45" t="s">
        <v>71</v>
      </c>
      <c r="AL677" s="683"/>
      <c r="AM677" s="683"/>
      <c r="AN677" s="683"/>
      <c r="AO677" s="683"/>
      <c r="AP677" s="683"/>
      <c r="AQ677" s="95" t="s">
        <v>98</v>
      </c>
      <c r="AR677" s="30" t="s">
        <v>19</v>
      </c>
      <c r="AS677" s="19"/>
    </row>
    <row r="678" spans="1:45">
      <c r="A678" s="17"/>
      <c r="B678" s="684" t="s">
        <v>193</v>
      </c>
      <c r="C678" s="684"/>
      <c r="D678" s="684"/>
      <c r="E678" s="684"/>
      <c r="F678" s="30" t="s">
        <v>71</v>
      </c>
      <c r="G678" s="695"/>
      <c r="H678" s="695"/>
      <c r="I678" s="695"/>
      <c r="J678" s="695"/>
      <c r="K678" s="695"/>
      <c r="L678" s="695"/>
      <c r="M678" s="695"/>
      <c r="N678" s="695"/>
      <c r="O678" s="695"/>
      <c r="P678" s="695"/>
      <c r="Q678" s="695"/>
      <c r="R678" s="695"/>
      <c r="S678" s="695"/>
      <c r="T678" s="695"/>
      <c r="U678" s="695"/>
      <c r="V678" s="695"/>
      <c r="W678" s="695"/>
      <c r="X678" s="695"/>
      <c r="Y678" s="695"/>
      <c r="Z678" s="695"/>
      <c r="AA678" s="695"/>
      <c r="AB678" s="695"/>
      <c r="AC678" s="695"/>
      <c r="AD678" s="695"/>
      <c r="AE678" s="695"/>
      <c r="AF678" s="695"/>
      <c r="AG678" s="695"/>
      <c r="AH678" s="695"/>
      <c r="AI678" s="695"/>
      <c r="AJ678" s="45" t="s">
        <v>19</v>
      </c>
      <c r="AK678" s="45" t="s">
        <v>71</v>
      </c>
      <c r="AL678" s="683"/>
      <c r="AM678" s="683"/>
      <c r="AN678" s="683"/>
      <c r="AO678" s="683"/>
      <c r="AP678" s="683"/>
      <c r="AQ678" s="95" t="s">
        <v>98</v>
      </c>
      <c r="AR678" s="30" t="s">
        <v>19</v>
      </c>
      <c r="AS678" s="19"/>
    </row>
    <row r="679" spans="1:45">
      <c r="A679" s="17"/>
      <c r="B679" s="684" t="s">
        <v>194</v>
      </c>
      <c r="C679" s="684"/>
      <c r="D679" s="684"/>
      <c r="E679" s="684"/>
      <c r="F679" s="30" t="s">
        <v>71</v>
      </c>
      <c r="G679" s="695"/>
      <c r="H679" s="695"/>
      <c r="I679" s="695"/>
      <c r="J679" s="695"/>
      <c r="K679" s="695"/>
      <c r="L679" s="695"/>
      <c r="M679" s="695"/>
      <c r="N679" s="695"/>
      <c r="O679" s="695"/>
      <c r="P679" s="695"/>
      <c r="Q679" s="695"/>
      <c r="R679" s="695"/>
      <c r="S679" s="695"/>
      <c r="T679" s="695"/>
      <c r="U679" s="695"/>
      <c r="V679" s="695"/>
      <c r="W679" s="695"/>
      <c r="X679" s="695"/>
      <c r="Y679" s="695"/>
      <c r="Z679" s="695"/>
      <c r="AA679" s="695"/>
      <c r="AB679" s="695"/>
      <c r="AC679" s="695"/>
      <c r="AD679" s="695"/>
      <c r="AE679" s="695"/>
      <c r="AF679" s="695"/>
      <c r="AG679" s="695"/>
      <c r="AH679" s="695"/>
      <c r="AI679" s="695"/>
      <c r="AJ679" s="45" t="s">
        <v>19</v>
      </c>
      <c r="AK679" s="45" t="s">
        <v>71</v>
      </c>
      <c r="AL679" s="683"/>
      <c r="AM679" s="683"/>
      <c r="AN679" s="683"/>
      <c r="AO679" s="683"/>
      <c r="AP679" s="683"/>
      <c r="AQ679" s="95" t="s">
        <v>98</v>
      </c>
      <c r="AR679" s="30" t="s">
        <v>19</v>
      </c>
      <c r="AS679" s="19"/>
    </row>
    <row r="680" spans="1:45">
      <c r="A680" s="17"/>
      <c r="B680" s="684" t="s">
        <v>195</v>
      </c>
      <c r="C680" s="684"/>
      <c r="D680" s="684"/>
      <c r="E680" s="684"/>
      <c r="F680" s="30" t="s">
        <v>71</v>
      </c>
      <c r="G680" s="695"/>
      <c r="H680" s="695"/>
      <c r="I680" s="695"/>
      <c r="J680" s="695"/>
      <c r="K680" s="695"/>
      <c r="L680" s="695"/>
      <c r="M680" s="695"/>
      <c r="N680" s="695"/>
      <c r="O680" s="695"/>
      <c r="P680" s="695"/>
      <c r="Q680" s="695"/>
      <c r="R680" s="695"/>
      <c r="S680" s="695"/>
      <c r="T680" s="695"/>
      <c r="U680" s="695"/>
      <c r="V680" s="695"/>
      <c r="W680" s="695"/>
      <c r="X680" s="695"/>
      <c r="Y680" s="695"/>
      <c r="Z680" s="695"/>
      <c r="AA680" s="695"/>
      <c r="AB680" s="695"/>
      <c r="AC680" s="695"/>
      <c r="AD680" s="695"/>
      <c r="AE680" s="695"/>
      <c r="AF680" s="695"/>
      <c r="AG680" s="695"/>
      <c r="AH680" s="695"/>
      <c r="AI680" s="695"/>
      <c r="AJ680" s="45" t="s">
        <v>19</v>
      </c>
      <c r="AK680" s="45" t="s">
        <v>71</v>
      </c>
      <c r="AL680" s="683"/>
      <c r="AM680" s="683"/>
      <c r="AN680" s="683"/>
      <c r="AO680" s="683"/>
      <c r="AP680" s="683"/>
      <c r="AQ680" s="95" t="s">
        <v>98</v>
      </c>
      <c r="AR680" s="30" t="s">
        <v>19</v>
      </c>
      <c r="AS680" s="19"/>
    </row>
    <row r="681" spans="1:45" ht="2.4500000000000002" customHeight="1">
      <c r="A681" s="111"/>
      <c r="B681" s="111"/>
      <c r="C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c r="AB681" s="111"/>
      <c r="AC681" s="111"/>
      <c r="AD681" s="111"/>
      <c r="AE681" s="111"/>
      <c r="AF681" s="111"/>
      <c r="AG681" s="111"/>
      <c r="AH681" s="111"/>
      <c r="AI681" s="111"/>
      <c r="AJ681" s="111"/>
      <c r="AK681" s="111"/>
      <c r="AL681" s="111"/>
      <c r="AM681" s="111"/>
      <c r="AN681" s="111"/>
      <c r="AO681" s="111"/>
      <c r="AP681" s="111"/>
      <c r="AQ681" s="113"/>
      <c r="AR681" s="111"/>
      <c r="AS681" s="111"/>
    </row>
    <row r="682" spans="1:45" ht="2.4500000000000002"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37"/>
      <c r="AR682" s="17"/>
      <c r="AS682" s="17"/>
    </row>
    <row r="683" spans="1:45">
      <c r="A683" s="684" t="s">
        <v>196</v>
      </c>
      <c r="B683" s="684"/>
      <c r="C683" s="684"/>
      <c r="D683" s="684"/>
      <c r="E683" s="684"/>
      <c r="F683" s="684"/>
      <c r="G683" s="684"/>
      <c r="H683" s="684"/>
      <c r="I683" s="684"/>
      <c r="J683" s="684"/>
      <c r="K683" s="684"/>
      <c r="L683" s="684"/>
      <c r="M683" s="691"/>
      <c r="N683" s="691"/>
      <c r="O683" s="691"/>
      <c r="P683" s="691"/>
      <c r="Q683" s="691"/>
      <c r="R683" s="691"/>
      <c r="S683" s="691"/>
      <c r="T683" s="691"/>
      <c r="U683" s="691"/>
      <c r="V683" s="691"/>
      <c r="W683" s="691"/>
      <c r="X683" s="691"/>
      <c r="Y683" s="691"/>
      <c r="Z683" s="691"/>
      <c r="AA683" s="691"/>
      <c r="AB683" s="691"/>
      <c r="AC683" s="691"/>
      <c r="AD683" s="691"/>
      <c r="AE683" s="691"/>
      <c r="AF683" s="691"/>
      <c r="AG683" s="691"/>
      <c r="AH683" s="691"/>
      <c r="AI683" s="691"/>
      <c r="AJ683" s="691"/>
      <c r="AK683" s="691"/>
      <c r="AL683" s="691"/>
      <c r="AM683" s="691"/>
      <c r="AN683" s="691"/>
      <c r="AO683" s="691"/>
      <c r="AP683" s="691"/>
      <c r="AQ683" s="691"/>
      <c r="AR683" s="691"/>
      <c r="AS683" s="691"/>
    </row>
    <row r="684" spans="1:45" ht="2.4500000000000002" customHeight="1">
      <c r="A684" s="111"/>
      <c r="B684" s="111"/>
      <c r="C684" s="111"/>
      <c r="D684" s="111"/>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11"/>
      <c r="AJ684" s="111"/>
      <c r="AK684" s="111"/>
      <c r="AL684" s="111"/>
      <c r="AM684" s="111"/>
      <c r="AN684" s="111"/>
      <c r="AO684" s="111"/>
      <c r="AP684" s="111"/>
      <c r="AQ684" s="113"/>
      <c r="AR684" s="111"/>
      <c r="AS684" s="111"/>
    </row>
    <row r="685" spans="1:45" ht="2.4500000000000002"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37"/>
      <c r="AR685" s="17"/>
      <c r="AS685" s="17"/>
    </row>
    <row r="686" spans="1:45">
      <c r="A686" s="684" t="s">
        <v>197</v>
      </c>
      <c r="B686" s="684"/>
      <c r="C686" s="684"/>
      <c r="D686" s="684"/>
      <c r="E686" s="684"/>
      <c r="F686" s="684"/>
      <c r="G686" s="684"/>
      <c r="H686" s="684"/>
      <c r="I686" s="684"/>
      <c r="J686" s="684"/>
      <c r="K686" s="684"/>
      <c r="L686" s="684"/>
      <c r="M686" s="37"/>
      <c r="N686" s="37"/>
      <c r="O686" s="37"/>
      <c r="P686" s="37"/>
      <c r="Q686" s="37"/>
      <c r="R686" s="30"/>
      <c r="S686" s="30"/>
      <c r="T686" s="30"/>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row>
    <row r="687" spans="1:45">
      <c r="A687" s="19"/>
      <c r="B687" s="19"/>
      <c r="C687" s="691"/>
      <c r="D687" s="691"/>
      <c r="E687" s="691"/>
      <c r="F687" s="691"/>
      <c r="G687" s="691"/>
      <c r="H687" s="691"/>
      <c r="I687" s="691"/>
      <c r="J687" s="691"/>
      <c r="K687" s="691"/>
      <c r="L687" s="691"/>
      <c r="M687" s="691"/>
      <c r="N687" s="691"/>
      <c r="O687" s="691"/>
      <c r="P687" s="691"/>
      <c r="Q687" s="691"/>
      <c r="R687" s="691"/>
      <c r="S687" s="691"/>
      <c r="T687" s="691"/>
      <c r="U687" s="691"/>
      <c r="V687" s="691"/>
      <c r="W687" s="691"/>
      <c r="X687" s="691"/>
      <c r="Y687" s="691"/>
      <c r="Z687" s="691"/>
      <c r="AA687" s="691"/>
      <c r="AB687" s="691"/>
      <c r="AC687" s="691"/>
      <c r="AD687" s="691"/>
      <c r="AE687" s="691"/>
      <c r="AF687" s="691"/>
      <c r="AG687" s="691"/>
      <c r="AH687" s="691"/>
      <c r="AI687" s="691"/>
      <c r="AJ687" s="691"/>
      <c r="AK687" s="691"/>
      <c r="AL687" s="691"/>
      <c r="AM687" s="691"/>
      <c r="AN687" s="691"/>
      <c r="AO687" s="691"/>
      <c r="AP687" s="691"/>
      <c r="AQ687" s="691"/>
      <c r="AR687" s="691"/>
      <c r="AS687" s="691"/>
    </row>
    <row r="688" spans="1:45">
      <c r="A688" s="19"/>
      <c r="B688" s="19"/>
      <c r="C688" s="691"/>
      <c r="D688" s="691"/>
      <c r="E688" s="691"/>
      <c r="F688" s="691"/>
      <c r="G688" s="691"/>
      <c r="H688" s="691"/>
      <c r="I688" s="691"/>
      <c r="J688" s="691"/>
      <c r="K688" s="691"/>
      <c r="L688" s="691"/>
      <c r="M688" s="691"/>
      <c r="N688" s="691"/>
      <c r="O688" s="691"/>
      <c r="P688" s="691"/>
      <c r="Q688" s="691"/>
      <c r="R688" s="691"/>
      <c r="S688" s="691"/>
      <c r="T688" s="691"/>
      <c r="U688" s="691"/>
      <c r="V688" s="691"/>
      <c r="W688" s="691"/>
      <c r="X688" s="691"/>
      <c r="Y688" s="691"/>
      <c r="Z688" s="691"/>
      <c r="AA688" s="691"/>
      <c r="AB688" s="691"/>
      <c r="AC688" s="691"/>
      <c r="AD688" s="691"/>
      <c r="AE688" s="691"/>
      <c r="AF688" s="691"/>
      <c r="AG688" s="691"/>
      <c r="AH688" s="691"/>
      <c r="AI688" s="691"/>
      <c r="AJ688" s="691"/>
      <c r="AK688" s="691"/>
      <c r="AL688" s="691"/>
      <c r="AM688" s="691"/>
      <c r="AN688" s="691"/>
      <c r="AO688" s="691"/>
      <c r="AP688" s="691"/>
      <c r="AQ688" s="691"/>
      <c r="AR688" s="691"/>
      <c r="AS688" s="691"/>
    </row>
    <row r="689" spans="1:45" ht="2.4500000000000002" customHeight="1">
      <c r="A689" s="93"/>
      <c r="B689" s="93"/>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c r="AA689" s="131"/>
      <c r="AB689" s="131"/>
      <c r="AC689" s="131"/>
      <c r="AD689" s="131"/>
      <c r="AE689" s="131"/>
      <c r="AF689" s="131"/>
      <c r="AG689" s="131"/>
      <c r="AH689" s="131"/>
      <c r="AI689" s="131"/>
      <c r="AJ689" s="131"/>
      <c r="AK689" s="131"/>
      <c r="AL689" s="131"/>
      <c r="AM689" s="131"/>
      <c r="AN689" s="131"/>
      <c r="AO689" s="131"/>
      <c r="AP689" s="131"/>
      <c r="AQ689" s="131"/>
      <c r="AR689" s="131"/>
      <c r="AS689" s="131"/>
    </row>
    <row r="690" spans="1:45" ht="2.4500000000000002" customHeight="1">
      <c r="A690" s="19"/>
      <c r="B690" s="19"/>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c r="AA690" s="125"/>
      <c r="AB690" s="125"/>
      <c r="AC690" s="125"/>
      <c r="AD690" s="125"/>
      <c r="AE690" s="125"/>
      <c r="AF690" s="125"/>
      <c r="AG690" s="125"/>
      <c r="AH690" s="125"/>
      <c r="AI690" s="125"/>
      <c r="AJ690" s="125"/>
      <c r="AK690" s="125"/>
      <c r="AL690" s="125"/>
      <c r="AM690" s="125"/>
      <c r="AN690" s="125"/>
      <c r="AO690" s="125"/>
      <c r="AP690" s="125"/>
      <c r="AQ690" s="125"/>
      <c r="AR690" s="125"/>
      <c r="AS690" s="125"/>
    </row>
    <row r="691" spans="1:45">
      <c r="A691" s="19"/>
      <c r="B691" s="19"/>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c r="AA691" s="125"/>
      <c r="AB691" s="125"/>
      <c r="AC691" s="125"/>
      <c r="AD691" s="125"/>
      <c r="AE691" s="125"/>
      <c r="AF691" s="125"/>
      <c r="AG691" s="125"/>
      <c r="AH691" s="125"/>
      <c r="AI691" s="125"/>
      <c r="AJ691" s="125"/>
      <c r="AK691" s="125"/>
      <c r="AL691" s="125"/>
      <c r="AM691" s="125"/>
      <c r="AN691" s="125"/>
      <c r="AO691" s="125"/>
      <c r="AP691" s="125"/>
      <c r="AQ691" s="125"/>
      <c r="AR691" s="125"/>
      <c r="AS691" s="125"/>
    </row>
    <row r="692" spans="1:45" outlineLevel="1">
      <c r="A692" s="693" t="s">
        <v>176</v>
      </c>
      <c r="B692" s="693"/>
      <c r="C692" s="693"/>
      <c r="D692" s="693"/>
      <c r="E692" s="693"/>
      <c r="F692" s="693"/>
      <c r="G692" s="693"/>
      <c r="H692" s="693"/>
      <c r="I692" s="693"/>
      <c r="J692" s="693"/>
      <c r="K692" s="693"/>
      <c r="L692" s="693"/>
      <c r="M692" s="693"/>
      <c r="N692" s="693"/>
      <c r="O692" s="693"/>
      <c r="P692" s="693"/>
      <c r="Q692" s="693"/>
      <c r="R692" s="693"/>
      <c r="S692" s="693"/>
      <c r="T692" s="693"/>
      <c r="U692" s="693"/>
      <c r="V692" s="693"/>
      <c r="W692" s="693"/>
      <c r="X692" s="693"/>
      <c r="Y692" s="693"/>
      <c r="Z692" s="693"/>
      <c r="AA692" s="693"/>
      <c r="AB692" s="693"/>
      <c r="AC692" s="693"/>
      <c r="AD692" s="693"/>
      <c r="AE692" s="693"/>
      <c r="AF692" s="693"/>
      <c r="AG692" s="693"/>
      <c r="AH692" s="693"/>
      <c r="AI692" s="693"/>
      <c r="AJ692" s="693"/>
      <c r="AK692" s="693"/>
      <c r="AL692" s="693"/>
      <c r="AM692" s="693"/>
      <c r="AN692" s="693"/>
      <c r="AO692" s="693"/>
      <c r="AP692" s="693"/>
      <c r="AQ692" s="693"/>
      <c r="AR692" s="693"/>
      <c r="AS692" s="693"/>
    </row>
    <row r="693" spans="1:45" outlineLevel="1">
      <c r="A693" s="17"/>
      <c r="B693" s="687" t="s">
        <v>177</v>
      </c>
      <c r="C693" s="687"/>
      <c r="D693" s="687"/>
      <c r="E693" s="687"/>
      <c r="F693" s="687"/>
      <c r="G693" s="687"/>
      <c r="H693" s="687"/>
      <c r="I693" s="687"/>
      <c r="J693" s="687"/>
      <c r="K693" s="687"/>
      <c r="L693" s="687"/>
      <c r="M693" s="687"/>
      <c r="N693" s="687"/>
      <c r="O693" s="687"/>
      <c r="P693" s="687"/>
      <c r="Q693" s="687"/>
      <c r="R693" s="687"/>
      <c r="S693" s="687"/>
      <c r="T693" s="687"/>
      <c r="U693" s="687"/>
      <c r="V693" s="687"/>
      <c r="W693" s="687"/>
      <c r="X693" s="687"/>
      <c r="Y693" s="687"/>
      <c r="Z693" s="687"/>
      <c r="AA693" s="687"/>
      <c r="AB693" s="687"/>
      <c r="AC693" s="687"/>
      <c r="AD693" s="687"/>
      <c r="AE693" s="687"/>
      <c r="AF693" s="687"/>
      <c r="AG693" s="687"/>
      <c r="AH693" s="687"/>
      <c r="AI693" s="687"/>
      <c r="AJ693" s="687"/>
      <c r="AK693" s="687"/>
      <c r="AL693" s="687"/>
      <c r="AM693" s="687"/>
      <c r="AN693" s="687"/>
      <c r="AO693" s="687"/>
      <c r="AP693" s="687"/>
      <c r="AQ693" s="687"/>
      <c r="AR693" s="687"/>
      <c r="AS693" s="17"/>
    </row>
    <row r="694" spans="1:45" ht="2.4500000000000002" customHeight="1" outlineLevel="1">
      <c r="A694" s="111"/>
      <c r="B694" s="112"/>
      <c r="C694" s="112"/>
      <c r="D694" s="112"/>
      <c r="E694" s="112"/>
      <c r="F694" s="112"/>
      <c r="G694" s="112"/>
      <c r="H694" s="112"/>
      <c r="I694" s="112"/>
      <c r="J694" s="112"/>
      <c r="K694" s="112"/>
      <c r="L694" s="112"/>
      <c r="M694" s="112"/>
      <c r="N694" s="112"/>
      <c r="O694" s="112"/>
      <c r="P694" s="112"/>
      <c r="Q694" s="112"/>
      <c r="R694" s="112"/>
      <c r="S694" s="112"/>
      <c r="T694" s="112"/>
      <c r="U694" s="112"/>
      <c r="V694" s="112"/>
      <c r="W694" s="112"/>
      <c r="X694" s="112"/>
      <c r="Y694" s="112"/>
      <c r="Z694" s="112"/>
      <c r="AA694" s="112"/>
      <c r="AB694" s="112"/>
      <c r="AC694" s="112"/>
      <c r="AD694" s="112"/>
      <c r="AE694" s="112"/>
      <c r="AF694" s="112"/>
      <c r="AG694" s="112"/>
      <c r="AH694" s="112"/>
      <c r="AI694" s="112"/>
      <c r="AJ694" s="112"/>
      <c r="AK694" s="112"/>
      <c r="AL694" s="112"/>
      <c r="AM694" s="112"/>
      <c r="AN694" s="112"/>
      <c r="AO694" s="112"/>
      <c r="AP694" s="112"/>
      <c r="AQ694" s="112"/>
      <c r="AR694" s="112"/>
      <c r="AS694" s="111"/>
    </row>
    <row r="695" spans="1:45" ht="2.4500000000000002" customHeight="1" outlineLevel="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37"/>
      <c r="AR695" s="17"/>
      <c r="AS695" s="17"/>
    </row>
    <row r="696" spans="1:45" outlineLevel="1">
      <c r="A696" s="687" t="s">
        <v>159</v>
      </c>
      <c r="B696" s="687"/>
      <c r="C696" s="687"/>
      <c r="D696" s="687"/>
      <c r="E696" s="687"/>
      <c r="F696" s="687"/>
      <c r="G696" s="687"/>
      <c r="H696" s="687"/>
      <c r="I696" s="687"/>
      <c r="J696" s="692"/>
      <c r="K696" s="692"/>
      <c r="L696" s="692"/>
      <c r="M696" s="692"/>
      <c r="N696" s="692"/>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37"/>
      <c r="AR696" s="17"/>
      <c r="AS696" s="17"/>
    </row>
    <row r="697" spans="1:45" ht="2.4500000000000002" customHeight="1" outlineLevel="1">
      <c r="A697" s="112"/>
      <c r="B697" s="112"/>
      <c r="C697" s="112"/>
      <c r="D697" s="112"/>
      <c r="E697" s="112"/>
      <c r="F697" s="112"/>
      <c r="G697" s="112"/>
      <c r="H697" s="112"/>
      <c r="I697" s="112"/>
      <c r="J697" s="113"/>
      <c r="K697" s="113"/>
      <c r="L697" s="113"/>
      <c r="M697" s="113"/>
      <c r="N697" s="113"/>
      <c r="O697" s="111"/>
      <c r="P697" s="111"/>
      <c r="Q697" s="111"/>
      <c r="R697" s="111"/>
      <c r="S697" s="111"/>
      <c r="T697" s="111"/>
      <c r="U697" s="111"/>
      <c r="V697" s="111"/>
      <c r="W697" s="111"/>
      <c r="X697" s="111"/>
      <c r="Y697" s="111"/>
      <c r="Z697" s="111"/>
      <c r="AA697" s="111"/>
      <c r="AB697" s="111"/>
      <c r="AC697" s="111"/>
      <c r="AD697" s="111"/>
      <c r="AE697" s="111"/>
      <c r="AF697" s="111"/>
      <c r="AG697" s="111"/>
      <c r="AH697" s="111"/>
      <c r="AI697" s="111"/>
      <c r="AJ697" s="111"/>
      <c r="AK697" s="111"/>
      <c r="AL697" s="111"/>
      <c r="AM697" s="111"/>
      <c r="AN697" s="111"/>
      <c r="AO697" s="111"/>
      <c r="AP697" s="111"/>
      <c r="AQ697" s="113"/>
      <c r="AR697" s="111"/>
      <c r="AS697" s="111"/>
    </row>
    <row r="698" spans="1:45" ht="2.4500000000000002" customHeight="1" outlineLevel="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37"/>
      <c r="AR698" s="17"/>
      <c r="AS698" s="17"/>
    </row>
    <row r="699" spans="1:45" outlineLevel="1">
      <c r="A699" s="687" t="s">
        <v>178</v>
      </c>
      <c r="B699" s="687"/>
      <c r="C699" s="687"/>
      <c r="D699" s="687"/>
      <c r="E699" s="687"/>
      <c r="F699" s="687"/>
      <c r="G699" s="687"/>
      <c r="H699" s="687"/>
      <c r="I699" s="687"/>
      <c r="J699" s="692" t="s">
        <v>172</v>
      </c>
      <c r="K699" s="692"/>
      <c r="L699" s="689"/>
      <c r="M699" s="689"/>
      <c r="N699" s="693" t="s">
        <v>135</v>
      </c>
      <c r="O699" s="693"/>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37"/>
      <c r="AR699" s="17"/>
      <c r="AS699" s="17"/>
    </row>
    <row r="700" spans="1:45" ht="2.4500000000000002" customHeight="1" outlineLevel="1">
      <c r="A700" s="111"/>
      <c r="B700" s="111"/>
      <c r="C700" s="111"/>
      <c r="D700" s="111"/>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c r="AA700" s="111"/>
      <c r="AB700" s="111"/>
      <c r="AC700" s="111"/>
      <c r="AD700" s="111"/>
      <c r="AE700" s="111"/>
      <c r="AF700" s="111"/>
      <c r="AG700" s="111"/>
      <c r="AH700" s="111"/>
      <c r="AI700" s="111"/>
      <c r="AJ700" s="111"/>
      <c r="AK700" s="111"/>
      <c r="AL700" s="111"/>
      <c r="AM700" s="111"/>
      <c r="AN700" s="111"/>
      <c r="AO700" s="111"/>
      <c r="AP700" s="111"/>
      <c r="AQ700" s="113"/>
      <c r="AR700" s="111"/>
      <c r="AS700" s="111"/>
    </row>
    <row r="701" spans="1:45" ht="2.4500000000000002" customHeight="1" outlineLevel="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37"/>
      <c r="AR701" s="17"/>
      <c r="AS701" s="17"/>
    </row>
    <row r="702" spans="1:45" outlineLevel="1">
      <c r="A702" s="684" t="s">
        <v>179</v>
      </c>
      <c r="B702" s="684"/>
      <c r="C702" s="684"/>
      <c r="D702" s="684"/>
      <c r="E702" s="684"/>
      <c r="F702" s="684"/>
      <c r="G702" s="684"/>
      <c r="H702" s="684"/>
      <c r="I702" s="684"/>
      <c r="J702" s="684"/>
      <c r="K702" s="684"/>
      <c r="L702" s="684"/>
      <c r="M702" s="684"/>
      <c r="N702" s="684"/>
      <c r="O702" s="696"/>
      <c r="P702" s="696"/>
      <c r="Q702" s="696"/>
      <c r="R702" s="696"/>
      <c r="S702" s="696"/>
      <c r="T702" s="680" t="s">
        <v>175</v>
      </c>
      <c r="U702" s="680"/>
      <c r="V702" s="680"/>
      <c r="W702" s="17"/>
      <c r="X702" s="17"/>
      <c r="Y702" s="17"/>
      <c r="Z702" s="17"/>
      <c r="AA702" s="17"/>
      <c r="AB702" s="17"/>
      <c r="AC702" s="17"/>
      <c r="AD702" s="17"/>
      <c r="AE702" s="17"/>
      <c r="AF702" s="17"/>
      <c r="AG702" s="17"/>
      <c r="AH702" s="17"/>
      <c r="AI702" s="17"/>
      <c r="AJ702" s="17"/>
      <c r="AK702" s="17"/>
      <c r="AL702" s="17"/>
      <c r="AM702" s="17"/>
      <c r="AN702" s="17"/>
      <c r="AO702" s="17"/>
      <c r="AP702" s="17"/>
      <c r="AQ702" s="37"/>
      <c r="AR702" s="17"/>
      <c r="AS702" s="17"/>
    </row>
    <row r="703" spans="1:45" ht="2.4500000000000002" customHeight="1" outlineLevel="1">
      <c r="A703" s="133"/>
      <c r="B703" s="111"/>
      <c r="C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c r="AB703" s="111"/>
      <c r="AC703" s="111"/>
      <c r="AD703" s="111"/>
      <c r="AE703" s="111"/>
      <c r="AF703" s="111"/>
      <c r="AG703" s="111"/>
      <c r="AH703" s="111"/>
      <c r="AI703" s="111"/>
      <c r="AJ703" s="111"/>
      <c r="AK703" s="111"/>
      <c r="AL703" s="111"/>
      <c r="AM703" s="111"/>
      <c r="AN703" s="111"/>
      <c r="AO703" s="111"/>
      <c r="AP703" s="111"/>
      <c r="AQ703" s="113"/>
      <c r="AR703" s="111"/>
      <c r="AS703" s="111"/>
    </row>
    <row r="704" spans="1:45" ht="2.4500000000000002" customHeight="1" outlineLevel="1">
      <c r="A704" s="40"/>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37"/>
      <c r="AR704" s="17"/>
      <c r="AS704" s="17"/>
    </row>
    <row r="705" spans="1:54" outlineLevel="1">
      <c r="A705" s="684" t="s">
        <v>180</v>
      </c>
      <c r="B705" s="684"/>
      <c r="C705" s="684"/>
      <c r="D705" s="684"/>
      <c r="E705" s="684"/>
      <c r="F705" s="684"/>
      <c r="G705" s="684"/>
      <c r="H705" s="684"/>
      <c r="I705" s="684"/>
      <c r="J705" s="684"/>
      <c r="K705" s="684"/>
      <c r="L705" s="684"/>
      <c r="M705" s="684"/>
      <c r="N705" s="684"/>
      <c r="O705" s="696"/>
      <c r="P705" s="696"/>
      <c r="Q705" s="696"/>
      <c r="R705" s="696"/>
      <c r="S705" s="696"/>
      <c r="T705" s="680" t="s">
        <v>175</v>
      </c>
      <c r="U705" s="680"/>
      <c r="V705" s="680"/>
      <c r="W705" s="17"/>
      <c r="X705" s="17"/>
      <c r="Y705" s="17"/>
      <c r="Z705" s="17"/>
      <c r="AA705" s="17"/>
      <c r="AB705" s="17"/>
      <c r="AC705" s="17"/>
      <c r="AD705" s="17"/>
      <c r="AE705" s="17"/>
      <c r="AF705" s="17"/>
      <c r="AG705" s="17"/>
      <c r="AH705" s="17"/>
      <c r="AI705" s="17"/>
      <c r="AJ705" s="17"/>
      <c r="AK705" s="17"/>
      <c r="AL705" s="17"/>
      <c r="AM705" s="17"/>
      <c r="AN705" s="17"/>
      <c r="AO705" s="17"/>
      <c r="AP705" s="17"/>
      <c r="AQ705" s="37"/>
      <c r="AR705" s="17"/>
      <c r="AS705" s="17"/>
    </row>
    <row r="706" spans="1:54" ht="2.4500000000000002" customHeight="1" outlineLevel="1">
      <c r="A706" s="133"/>
      <c r="B706" s="111"/>
      <c r="C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c r="AB706" s="111"/>
      <c r="AC706" s="111"/>
      <c r="AD706" s="111"/>
      <c r="AE706" s="111"/>
      <c r="AF706" s="111"/>
      <c r="AG706" s="111"/>
      <c r="AH706" s="111"/>
      <c r="AI706" s="111"/>
      <c r="AJ706" s="111"/>
      <c r="AK706" s="111"/>
      <c r="AL706" s="111"/>
      <c r="AM706" s="111"/>
      <c r="AN706" s="111"/>
      <c r="AO706" s="111"/>
      <c r="AP706" s="111"/>
      <c r="AQ706" s="113"/>
      <c r="AR706" s="111"/>
      <c r="AS706" s="111"/>
    </row>
    <row r="707" spans="1:54" ht="2.4500000000000002" customHeight="1" outlineLevel="1">
      <c r="A707" s="40"/>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37"/>
      <c r="AR707" s="17"/>
      <c r="AS707" s="17"/>
    </row>
    <row r="708" spans="1:54" outlineLevel="1">
      <c r="A708" s="684" t="s">
        <v>181</v>
      </c>
      <c r="B708" s="684"/>
      <c r="C708" s="684"/>
      <c r="D708" s="684"/>
      <c r="E708" s="684"/>
      <c r="F708" s="684"/>
      <c r="G708" s="684"/>
      <c r="H708" s="684"/>
      <c r="I708" s="684"/>
      <c r="J708" s="684"/>
      <c r="K708" s="684"/>
      <c r="L708" s="684"/>
      <c r="M708" s="684"/>
      <c r="N708" s="684"/>
      <c r="O708" s="696"/>
      <c r="P708" s="696"/>
      <c r="Q708" s="696"/>
      <c r="R708" s="696"/>
      <c r="S708" s="696"/>
      <c r="T708" s="680" t="s">
        <v>175</v>
      </c>
      <c r="U708" s="680"/>
      <c r="V708" s="680"/>
      <c r="W708" s="17"/>
      <c r="X708" s="17"/>
      <c r="Y708" s="17"/>
      <c r="Z708" s="17"/>
      <c r="AA708" s="17"/>
      <c r="AB708" s="17"/>
      <c r="AC708" s="17"/>
      <c r="AD708" s="17"/>
      <c r="AE708" s="17"/>
      <c r="AF708" s="17"/>
      <c r="AG708" s="17"/>
      <c r="AH708" s="17"/>
      <c r="AI708" s="17"/>
      <c r="AJ708" s="17"/>
      <c r="AK708" s="17"/>
      <c r="AL708" s="17"/>
      <c r="AM708" s="17"/>
      <c r="AN708" s="17"/>
      <c r="AO708" s="17"/>
      <c r="AP708" s="17"/>
      <c r="AQ708" s="37"/>
      <c r="AR708" s="17"/>
      <c r="AS708" s="17"/>
    </row>
    <row r="709" spans="1:54" ht="2.4500000000000002" customHeight="1" outlineLevel="1">
      <c r="A709" s="133"/>
      <c r="B709" s="111"/>
      <c r="C709" s="134"/>
      <c r="D709" s="111"/>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c r="AA709" s="111"/>
      <c r="AB709" s="111"/>
      <c r="AC709" s="111"/>
      <c r="AD709" s="111"/>
      <c r="AE709" s="111"/>
      <c r="AF709" s="111"/>
      <c r="AG709" s="111"/>
      <c r="AH709" s="111"/>
      <c r="AI709" s="111"/>
      <c r="AJ709" s="111"/>
      <c r="AK709" s="111"/>
      <c r="AL709" s="111"/>
      <c r="AM709" s="111"/>
      <c r="AN709" s="111"/>
      <c r="AO709" s="111"/>
      <c r="AP709" s="111"/>
      <c r="AQ709" s="113"/>
      <c r="AR709" s="111"/>
      <c r="AS709" s="111"/>
    </row>
    <row r="710" spans="1:54" ht="2.4500000000000002" customHeight="1" outlineLevel="1">
      <c r="A710" s="40"/>
      <c r="B710" s="17"/>
      <c r="C710" s="18"/>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37"/>
      <c r="AR710" s="17"/>
      <c r="AS710" s="17"/>
    </row>
    <row r="711" spans="1:54" outlineLevel="1">
      <c r="A711" s="684" t="s">
        <v>182</v>
      </c>
      <c r="B711" s="684"/>
      <c r="C711" s="684"/>
      <c r="D711" s="684"/>
      <c r="E711" s="684"/>
      <c r="F711" s="684"/>
      <c r="G711" s="684"/>
      <c r="H711" s="684"/>
      <c r="I711" s="684"/>
      <c r="J711" s="684"/>
      <c r="K711" s="684"/>
      <c r="L711" s="684"/>
      <c r="M711" s="684"/>
      <c r="N711" s="684"/>
      <c r="O711" s="39"/>
      <c r="P711" s="39"/>
      <c r="Q711" s="39"/>
      <c r="R711" s="39"/>
      <c r="S711" s="39"/>
      <c r="T711" s="39"/>
      <c r="U711" s="39"/>
      <c r="V711" s="39"/>
      <c r="W711" s="17"/>
      <c r="X711" s="17"/>
      <c r="Y711" s="17"/>
      <c r="Z711" s="17"/>
      <c r="AA711" s="17"/>
      <c r="AB711" s="17"/>
      <c r="AC711" s="17"/>
      <c r="AD711" s="17"/>
      <c r="AE711" s="17"/>
      <c r="AF711" s="17"/>
      <c r="AG711" s="17"/>
      <c r="AH711" s="17"/>
      <c r="AI711" s="17"/>
      <c r="AJ711" s="17"/>
      <c r="AK711" s="17"/>
      <c r="AL711" s="17"/>
      <c r="AM711" s="17"/>
      <c r="AN711" s="17"/>
      <c r="AO711" s="17"/>
      <c r="AP711" s="17"/>
      <c r="AQ711" s="37"/>
      <c r="AR711" s="17"/>
      <c r="AS711" s="17"/>
    </row>
    <row r="712" spans="1:54" outlineLevel="1">
      <c r="A712" s="40"/>
      <c r="B712" s="17" t="s">
        <v>183</v>
      </c>
      <c r="C712" s="17"/>
      <c r="D712" s="17"/>
      <c r="E712" s="17"/>
      <c r="F712" s="17"/>
      <c r="G712" s="17"/>
      <c r="H712" s="17"/>
      <c r="I712" s="17"/>
      <c r="J712" s="17"/>
      <c r="K712" s="17"/>
      <c r="L712" s="17"/>
      <c r="M712" s="17"/>
      <c r="N712" s="17"/>
      <c r="O712" s="696"/>
      <c r="P712" s="696"/>
      <c r="Q712" s="696"/>
      <c r="R712" s="696"/>
      <c r="S712" s="696"/>
      <c r="T712" s="680" t="s">
        <v>175</v>
      </c>
      <c r="U712" s="680"/>
      <c r="V712" s="680"/>
      <c r="W712" s="17"/>
      <c r="X712" s="17"/>
      <c r="Y712" s="17"/>
      <c r="Z712" s="17"/>
      <c r="AA712" s="17"/>
      <c r="AB712" s="17"/>
      <c r="AC712" s="17"/>
      <c r="AD712" s="17"/>
      <c r="AE712" s="17"/>
      <c r="AF712" s="17"/>
      <c r="AG712" s="17"/>
      <c r="AH712" s="17"/>
      <c r="AI712" s="17"/>
      <c r="AJ712" s="17"/>
      <c r="AK712" s="17"/>
      <c r="AL712" s="17"/>
      <c r="AM712" s="17"/>
      <c r="AN712" s="17"/>
      <c r="AO712" s="17"/>
      <c r="AP712" s="17"/>
      <c r="AQ712" s="37"/>
      <c r="AR712" s="17"/>
      <c r="AS712" s="17"/>
    </row>
    <row r="713" spans="1:54" outlineLevel="1">
      <c r="A713" s="19"/>
      <c r="B713" s="19" t="s">
        <v>184</v>
      </c>
      <c r="C713" s="20"/>
      <c r="D713" s="41"/>
      <c r="E713" s="41"/>
      <c r="F713" s="41"/>
      <c r="G713" s="41"/>
      <c r="H713" s="20"/>
      <c r="I713" s="41"/>
      <c r="J713" s="41"/>
      <c r="K713" s="41"/>
      <c r="L713" s="41"/>
      <c r="M713" s="20"/>
      <c r="N713" s="41"/>
      <c r="O713" s="41"/>
      <c r="P713" s="41"/>
      <c r="Q713" s="41"/>
      <c r="R713" s="20"/>
      <c r="S713" s="41"/>
      <c r="T713" s="41"/>
      <c r="U713" s="458" t="s">
        <v>224</v>
      </c>
      <c r="V713" s="17" t="s">
        <v>139</v>
      </c>
      <c r="W713" s="17"/>
      <c r="X713" s="458" t="s">
        <v>224</v>
      </c>
      <c r="Y713" s="17" t="s">
        <v>185</v>
      </c>
      <c r="Z713" s="17"/>
      <c r="AA713" s="17"/>
      <c r="AB713" s="17"/>
      <c r="AC713" s="710" t="str">
        <f>IF(BB713+BB714&gt;1,"※いずれか1つを選択","")</f>
        <v/>
      </c>
      <c r="AD713" s="710"/>
      <c r="AE713" s="710"/>
      <c r="AF713" s="710"/>
      <c r="AG713" s="710"/>
      <c r="AH713" s="710"/>
      <c r="AI713" s="710"/>
      <c r="AJ713" s="710"/>
      <c r="AK713" s="710"/>
      <c r="AL713" s="710"/>
      <c r="AM713" s="710"/>
      <c r="AN713" s="710"/>
      <c r="AO713" s="710"/>
      <c r="AP713" s="710"/>
      <c r="AQ713" s="710"/>
      <c r="AR713" s="710"/>
      <c r="AS713" s="710"/>
      <c r="BB713">
        <f>IF(U713="☑",1,0)</f>
        <v>0</v>
      </c>
    </row>
    <row r="714" spans="1:54" ht="2.4500000000000002" customHeight="1" outlineLevel="1">
      <c r="A714" s="133"/>
      <c r="B714" s="111"/>
      <c r="C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c r="AJ714" s="111"/>
      <c r="AK714" s="111"/>
      <c r="AL714" s="111"/>
      <c r="AM714" s="111"/>
      <c r="AN714" s="111"/>
      <c r="AO714" s="111"/>
      <c r="AP714" s="111"/>
      <c r="AQ714" s="113"/>
      <c r="AR714" s="111"/>
      <c r="AS714" s="111"/>
      <c r="BB714">
        <f>IF(X713="☑",1,0)</f>
        <v>0</v>
      </c>
    </row>
    <row r="715" spans="1:54" ht="2.4500000000000002" customHeight="1" outlineLevel="1">
      <c r="A715" s="40"/>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37"/>
      <c r="AR715" s="17"/>
      <c r="AS715" s="17"/>
    </row>
    <row r="716" spans="1:54" outlineLevel="1">
      <c r="A716" s="19" t="s">
        <v>186</v>
      </c>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37"/>
      <c r="AR716" s="17"/>
      <c r="AS716" s="17"/>
    </row>
    <row r="717" spans="1:54" outlineLevel="1">
      <c r="A717" s="40"/>
      <c r="B717" s="17"/>
      <c r="C717" s="17"/>
      <c r="D717" s="17"/>
      <c r="E717" s="17"/>
      <c r="F717" s="30" t="s">
        <v>71</v>
      </c>
      <c r="G717" s="693" t="s">
        <v>187</v>
      </c>
      <c r="H717" s="693"/>
      <c r="I717" s="693"/>
      <c r="J717" s="693"/>
      <c r="K717" s="693"/>
      <c r="L717" s="30" t="s">
        <v>19</v>
      </c>
      <c r="M717" s="30" t="s">
        <v>71</v>
      </c>
      <c r="N717" s="687" t="s">
        <v>188</v>
      </c>
      <c r="O717" s="687"/>
      <c r="P717" s="687"/>
      <c r="Q717" s="687"/>
      <c r="R717" s="687"/>
      <c r="S717" s="687"/>
      <c r="T717" s="687"/>
      <c r="U717" s="687"/>
      <c r="V717" s="687"/>
      <c r="W717" s="687"/>
      <c r="X717" s="687"/>
      <c r="Y717" s="687"/>
      <c r="Z717" s="687"/>
      <c r="AA717" s="687"/>
      <c r="AB717" s="687"/>
      <c r="AC717" s="687"/>
      <c r="AD717" s="687"/>
      <c r="AE717" s="687"/>
      <c r="AF717" s="687"/>
      <c r="AG717" s="687"/>
      <c r="AH717" s="687"/>
      <c r="AI717" s="687"/>
      <c r="AJ717" s="30" t="s">
        <v>19</v>
      </c>
      <c r="AK717" s="30" t="s">
        <v>71</v>
      </c>
      <c r="AL717" s="693" t="s">
        <v>189</v>
      </c>
      <c r="AM717" s="693"/>
      <c r="AN717" s="693"/>
      <c r="AO717" s="693"/>
      <c r="AP717" s="693"/>
      <c r="AQ717" s="693"/>
      <c r="AR717" s="30" t="s">
        <v>19</v>
      </c>
      <c r="AS717" s="17"/>
    </row>
    <row r="718" spans="1:54" outlineLevel="1">
      <c r="A718" s="17"/>
      <c r="B718" s="684" t="s">
        <v>190</v>
      </c>
      <c r="C718" s="684"/>
      <c r="D718" s="684"/>
      <c r="E718" s="684"/>
      <c r="F718" s="30" t="s">
        <v>71</v>
      </c>
      <c r="G718" s="695"/>
      <c r="H718" s="695"/>
      <c r="I718" s="695"/>
      <c r="J718" s="695"/>
      <c r="K718" s="695"/>
      <c r="L718" s="695"/>
      <c r="M718" s="695"/>
      <c r="N718" s="695"/>
      <c r="O718" s="695"/>
      <c r="P718" s="695"/>
      <c r="Q718" s="695"/>
      <c r="R718" s="695"/>
      <c r="S718" s="695"/>
      <c r="T718" s="695"/>
      <c r="U718" s="695"/>
      <c r="V718" s="695"/>
      <c r="W718" s="695"/>
      <c r="X718" s="695"/>
      <c r="Y718" s="695"/>
      <c r="Z718" s="695"/>
      <c r="AA718" s="695"/>
      <c r="AB718" s="695"/>
      <c r="AC718" s="695"/>
      <c r="AD718" s="695"/>
      <c r="AE718" s="695"/>
      <c r="AF718" s="695"/>
      <c r="AG718" s="695"/>
      <c r="AH718" s="695"/>
      <c r="AI718" s="695"/>
      <c r="AJ718" s="45" t="s">
        <v>19</v>
      </c>
      <c r="AK718" s="45" t="s">
        <v>71</v>
      </c>
      <c r="AL718" s="683"/>
      <c r="AM718" s="683"/>
      <c r="AN718" s="683"/>
      <c r="AO718" s="683"/>
      <c r="AP718" s="683"/>
      <c r="AQ718" s="95" t="s">
        <v>98</v>
      </c>
      <c r="AR718" s="30" t="s">
        <v>19</v>
      </c>
      <c r="AS718" s="19"/>
    </row>
    <row r="719" spans="1:54" outlineLevel="1">
      <c r="A719" s="17"/>
      <c r="B719" s="684" t="s">
        <v>191</v>
      </c>
      <c r="C719" s="684"/>
      <c r="D719" s="684"/>
      <c r="E719" s="684"/>
      <c r="F719" s="30" t="s">
        <v>71</v>
      </c>
      <c r="G719" s="695"/>
      <c r="H719" s="695"/>
      <c r="I719" s="695"/>
      <c r="J719" s="695"/>
      <c r="K719" s="695"/>
      <c r="L719" s="695"/>
      <c r="M719" s="695"/>
      <c r="N719" s="695"/>
      <c r="O719" s="695"/>
      <c r="P719" s="695"/>
      <c r="Q719" s="695"/>
      <c r="R719" s="695"/>
      <c r="S719" s="695"/>
      <c r="T719" s="695"/>
      <c r="U719" s="695"/>
      <c r="V719" s="695"/>
      <c r="W719" s="695"/>
      <c r="X719" s="695"/>
      <c r="Y719" s="695"/>
      <c r="Z719" s="695"/>
      <c r="AA719" s="695"/>
      <c r="AB719" s="695"/>
      <c r="AC719" s="695"/>
      <c r="AD719" s="695"/>
      <c r="AE719" s="695"/>
      <c r="AF719" s="695"/>
      <c r="AG719" s="695"/>
      <c r="AH719" s="695"/>
      <c r="AI719" s="695"/>
      <c r="AJ719" s="45" t="s">
        <v>19</v>
      </c>
      <c r="AK719" s="45" t="s">
        <v>71</v>
      </c>
      <c r="AL719" s="683"/>
      <c r="AM719" s="683"/>
      <c r="AN719" s="683"/>
      <c r="AO719" s="683"/>
      <c r="AP719" s="683"/>
      <c r="AQ719" s="95" t="s">
        <v>98</v>
      </c>
      <c r="AR719" s="30" t="s">
        <v>19</v>
      </c>
      <c r="AS719" s="19"/>
    </row>
    <row r="720" spans="1:54" outlineLevel="1">
      <c r="A720" s="17"/>
      <c r="B720" s="684" t="s">
        <v>192</v>
      </c>
      <c r="C720" s="684"/>
      <c r="D720" s="684"/>
      <c r="E720" s="684"/>
      <c r="F720" s="30" t="s">
        <v>71</v>
      </c>
      <c r="G720" s="695"/>
      <c r="H720" s="695"/>
      <c r="I720" s="695"/>
      <c r="J720" s="695"/>
      <c r="K720" s="695"/>
      <c r="L720" s="695"/>
      <c r="M720" s="695"/>
      <c r="N720" s="695"/>
      <c r="O720" s="695"/>
      <c r="P720" s="695"/>
      <c r="Q720" s="695"/>
      <c r="R720" s="695"/>
      <c r="S720" s="695"/>
      <c r="T720" s="695"/>
      <c r="U720" s="695"/>
      <c r="V720" s="695"/>
      <c r="W720" s="695"/>
      <c r="X720" s="695"/>
      <c r="Y720" s="695"/>
      <c r="Z720" s="695"/>
      <c r="AA720" s="695"/>
      <c r="AB720" s="695"/>
      <c r="AC720" s="695"/>
      <c r="AD720" s="695"/>
      <c r="AE720" s="695"/>
      <c r="AF720" s="695"/>
      <c r="AG720" s="695"/>
      <c r="AH720" s="695"/>
      <c r="AI720" s="695"/>
      <c r="AJ720" s="45" t="s">
        <v>19</v>
      </c>
      <c r="AK720" s="45" t="s">
        <v>71</v>
      </c>
      <c r="AL720" s="683"/>
      <c r="AM720" s="683"/>
      <c r="AN720" s="683"/>
      <c r="AO720" s="683"/>
      <c r="AP720" s="683"/>
      <c r="AQ720" s="95" t="s">
        <v>98</v>
      </c>
      <c r="AR720" s="30" t="s">
        <v>19</v>
      </c>
      <c r="AS720" s="19"/>
    </row>
    <row r="721" spans="1:45" outlineLevel="1">
      <c r="A721" s="17"/>
      <c r="B721" s="684" t="s">
        <v>193</v>
      </c>
      <c r="C721" s="684"/>
      <c r="D721" s="684"/>
      <c r="E721" s="684"/>
      <c r="F721" s="30" t="s">
        <v>71</v>
      </c>
      <c r="G721" s="695"/>
      <c r="H721" s="695"/>
      <c r="I721" s="695"/>
      <c r="J721" s="695"/>
      <c r="K721" s="695"/>
      <c r="L721" s="695"/>
      <c r="M721" s="695"/>
      <c r="N721" s="695"/>
      <c r="O721" s="695"/>
      <c r="P721" s="695"/>
      <c r="Q721" s="695"/>
      <c r="R721" s="695"/>
      <c r="S721" s="695"/>
      <c r="T721" s="695"/>
      <c r="U721" s="695"/>
      <c r="V721" s="695"/>
      <c r="W721" s="695"/>
      <c r="X721" s="695"/>
      <c r="Y721" s="695"/>
      <c r="Z721" s="695"/>
      <c r="AA721" s="695"/>
      <c r="AB721" s="695"/>
      <c r="AC721" s="695"/>
      <c r="AD721" s="695"/>
      <c r="AE721" s="695"/>
      <c r="AF721" s="695"/>
      <c r="AG721" s="695"/>
      <c r="AH721" s="695"/>
      <c r="AI721" s="695"/>
      <c r="AJ721" s="45" t="s">
        <v>19</v>
      </c>
      <c r="AK721" s="45" t="s">
        <v>71</v>
      </c>
      <c r="AL721" s="683"/>
      <c r="AM721" s="683"/>
      <c r="AN721" s="683"/>
      <c r="AO721" s="683"/>
      <c r="AP721" s="683"/>
      <c r="AQ721" s="95" t="s">
        <v>98</v>
      </c>
      <c r="AR721" s="30" t="s">
        <v>19</v>
      </c>
      <c r="AS721" s="19"/>
    </row>
    <row r="722" spans="1:45" outlineLevel="1">
      <c r="A722" s="17"/>
      <c r="B722" s="684" t="s">
        <v>194</v>
      </c>
      <c r="C722" s="684"/>
      <c r="D722" s="684"/>
      <c r="E722" s="684"/>
      <c r="F722" s="30" t="s">
        <v>71</v>
      </c>
      <c r="G722" s="695"/>
      <c r="H722" s="695"/>
      <c r="I722" s="695"/>
      <c r="J722" s="695"/>
      <c r="K722" s="695"/>
      <c r="L722" s="695"/>
      <c r="M722" s="695"/>
      <c r="N722" s="695"/>
      <c r="O722" s="695"/>
      <c r="P722" s="695"/>
      <c r="Q722" s="695"/>
      <c r="R722" s="695"/>
      <c r="S722" s="695"/>
      <c r="T722" s="695"/>
      <c r="U722" s="695"/>
      <c r="V722" s="695"/>
      <c r="W722" s="695"/>
      <c r="X722" s="695"/>
      <c r="Y722" s="695"/>
      <c r="Z722" s="695"/>
      <c r="AA722" s="695"/>
      <c r="AB722" s="695"/>
      <c r="AC722" s="695"/>
      <c r="AD722" s="695"/>
      <c r="AE722" s="695"/>
      <c r="AF722" s="695"/>
      <c r="AG722" s="695"/>
      <c r="AH722" s="695"/>
      <c r="AI722" s="695"/>
      <c r="AJ722" s="45" t="s">
        <v>19</v>
      </c>
      <c r="AK722" s="45" t="s">
        <v>71</v>
      </c>
      <c r="AL722" s="683"/>
      <c r="AM722" s="683"/>
      <c r="AN722" s="683"/>
      <c r="AO722" s="683"/>
      <c r="AP722" s="683"/>
      <c r="AQ722" s="95" t="s">
        <v>98</v>
      </c>
      <c r="AR722" s="30" t="s">
        <v>19</v>
      </c>
      <c r="AS722" s="19"/>
    </row>
    <row r="723" spans="1:45" outlineLevel="1">
      <c r="A723" s="17"/>
      <c r="B723" s="684" t="s">
        <v>195</v>
      </c>
      <c r="C723" s="684"/>
      <c r="D723" s="684"/>
      <c r="E723" s="684"/>
      <c r="F723" s="30" t="s">
        <v>71</v>
      </c>
      <c r="G723" s="695"/>
      <c r="H723" s="695"/>
      <c r="I723" s="695"/>
      <c r="J723" s="695"/>
      <c r="K723" s="695"/>
      <c r="L723" s="695"/>
      <c r="M723" s="695"/>
      <c r="N723" s="695"/>
      <c r="O723" s="695"/>
      <c r="P723" s="695"/>
      <c r="Q723" s="695"/>
      <c r="R723" s="695"/>
      <c r="S723" s="695"/>
      <c r="T723" s="695"/>
      <c r="U723" s="695"/>
      <c r="V723" s="695"/>
      <c r="W723" s="695"/>
      <c r="X723" s="695"/>
      <c r="Y723" s="695"/>
      <c r="Z723" s="695"/>
      <c r="AA723" s="695"/>
      <c r="AB723" s="695"/>
      <c r="AC723" s="695"/>
      <c r="AD723" s="695"/>
      <c r="AE723" s="695"/>
      <c r="AF723" s="695"/>
      <c r="AG723" s="695"/>
      <c r="AH723" s="695"/>
      <c r="AI723" s="695"/>
      <c r="AJ723" s="45" t="s">
        <v>19</v>
      </c>
      <c r="AK723" s="45" t="s">
        <v>71</v>
      </c>
      <c r="AL723" s="683"/>
      <c r="AM723" s="683"/>
      <c r="AN723" s="683"/>
      <c r="AO723" s="683"/>
      <c r="AP723" s="683"/>
      <c r="AQ723" s="95" t="s">
        <v>98</v>
      </c>
      <c r="AR723" s="30" t="s">
        <v>19</v>
      </c>
      <c r="AS723" s="19"/>
    </row>
    <row r="724" spans="1:45" ht="2.4500000000000002" customHeight="1" outlineLevel="1">
      <c r="A724" s="111"/>
      <c r="B724" s="111"/>
      <c r="C724" s="111"/>
      <c r="D724" s="111"/>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c r="AA724" s="111"/>
      <c r="AB724" s="111"/>
      <c r="AC724" s="111"/>
      <c r="AD724" s="111"/>
      <c r="AE724" s="111"/>
      <c r="AF724" s="111"/>
      <c r="AG724" s="111"/>
      <c r="AH724" s="111"/>
      <c r="AI724" s="111"/>
      <c r="AJ724" s="111"/>
      <c r="AK724" s="111"/>
      <c r="AL724" s="111"/>
      <c r="AM724" s="111"/>
      <c r="AN724" s="111"/>
      <c r="AO724" s="111"/>
      <c r="AP724" s="111"/>
      <c r="AQ724" s="113"/>
      <c r="AR724" s="111"/>
      <c r="AS724" s="111"/>
    </row>
    <row r="725" spans="1:45" ht="2.4500000000000002" customHeight="1" outlineLevel="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37"/>
      <c r="AR725" s="17"/>
      <c r="AS725" s="17"/>
    </row>
    <row r="726" spans="1:45" outlineLevel="1">
      <c r="A726" s="684" t="s">
        <v>196</v>
      </c>
      <c r="B726" s="684"/>
      <c r="C726" s="684"/>
      <c r="D726" s="684"/>
      <c r="E726" s="684"/>
      <c r="F726" s="684"/>
      <c r="G726" s="684"/>
      <c r="H726" s="684"/>
      <c r="I726" s="684"/>
      <c r="J726" s="684"/>
      <c r="K726" s="684"/>
      <c r="L726" s="684"/>
      <c r="M726" s="691"/>
      <c r="N726" s="691"/>
      <c r="O726" s="691"/>
      <c r="P726" s="691"/>
      <c r="Q726" s="691"/>
      <c r="R726" s="691"/>
      <c r="S726" s="691"/>
      <c r="T726" s="691"/>
      <c r="U726" s="691"/>
      <c r="V726" s="691"/>
      <c r="W726" s="691"/>
      <c r="X726" s="691"/>
      <c r="Y726" s="691"/>
      <c r="Z726" s="691"/>
      <c r="AA726" s="691"/>
      <c r="AB726" s="691"/>
      <c r="AC726" s="691"/>
      <c r="AD726" s="691"/>
      <c r="AE726" s="691"/>
      <c r="AF726" s="691"/>
      <c r="AG726" s="691"/>
      <c r="AH726" s="691"/>
      <c r="AI726" s="691"/>
      <c r="AJ726" s="691"/>
      <c r="AK726" s="691"/>
      <c r="AL726" s="691"/>
      <c r="AM726" s="691"/>
      <c r="AN726" s="691"/>
      <c r="AO726" s="691"/>
      <c r="AP726" s="691"/>
      <c r="AQ726" s="691"/>
      <c r="AR726" s="691"/>
      <c r="AS726" s="691"/>
    </row>
    <row r="727" spans="1:45" ht="2.4500000000000002" customHeight="1" outlineLevel="1">
      <c r="A727" s="111"/>
      <c r="B727" s="111"/>
      <c r="C727" s="111"/>
      <c r="D727" s="111"/>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c r="AA727" s="111"/>
      <c r="AB727" s="111"/>
      <c r="AC727" s="111"/>
      <c r="AD727" s="111"/>
      <c r="AE727" s="111"/>
      <c r="AF727" s="111"/>
      <c r="AG727" s="111"/>
      <c r="AH727" s="111"/>
      <c r="AI727" s="111"/>
      <c r="AJ727" s="111"/>
      <c r="AK727" s="111"/>
      <c r="AL727" s="111"/>
      <c r="AM727" s="111"/>
      <c r="AN727" s="111"/>
      <c r="AO727" s="111"/>
      <c r="AP727" s="111"/>
      <c r="AQ727" s="113"/>
      <c r="AR727" s="111"/>
      <c r="AS727" s="111"/>
    </row>
    <row r="728" spans="1:45" ht="2.4500000000000002" customHeight="1" outlineLevel="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37"/>
      <c r="AR728" s="17"/>
      <c r="AS728" s="17"/>
    </row>
    <row r="729" spans="1:45" outlineLevel="1">
      <c r="A729" s="684" t="s">
        <v>197</v>
      </c>
      <c r="B729" s="684"/>
      <c r="C729" s="684"/>
      <c r="D729" s="684"/>
      <c r="E729" s="684"/>
      <c r="F729" s="684"/>
      <c r="G729" s="684"/>
      <c r="H729" s="684"/>
      <c r="I729" s="684"/>
      <c r="J729" s="684"/>
      <c r="K729" s="684"/>
      <c r="L729" s="684"/>
      <c r="M729" s="37"/>
      <c r="N729" s="37"/>
      <c r="O729" s="37"/>
      <c r="P729" s="37"/>
      <c r="Q729" s="37"/>
      <c r="R729" s="30"/>
      <c r="S729" s="30"/>
      <c r="T729" s="30"/>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row>
    <row r="730" spans="1:45" outlineLevel="1">
      <c r="A730" s="19"/>
      <c r="B730" s="19"/>
      <c r="C730" s="691"/>
      <c r="D730" s="691"/>
      <c r="E730" s="691"/>
      <c r="F730" s="691"/>
      <c r="G730" s="691"/>
      <c r="H730" s="691"/>
      <c r="I730" s="691"/>
      <c r="J730" s="691"/>
      <c r="K730" s="691"/>
      <c r="L730" s="691"/>
      <c r="M730" s="691"/>
      <c r="N730" s="691"/>
      <c r="O730" s="691"/>
      <c r="P730" s="691"/>
      <c r="Q730" s="691"/>
      <c r="R730" s="691"/>
      <c r="S730" s="691"/>
      <c r="T730" s="691"/>
      <c r="U730" s="691"/>
      <c r="V730" s="691"/>
      <c r="W730" s="691"/>
      <c r="X730" s="691"/>
      <c r="Y730" s="691"/>
      <c r="Z730" s="691"/>
      <c r="AA730" s="691"/>
      <c r="AB730" s="691"/>
      <c r="AC730" s="691"/>
      <c r="AD730" s="691"/>
      <c r="AE730" s="691"/>
      <c r="AF730" s="691"/>
      <c r="AG730" s="691"/>
      <c r="AH730" s="691"/>
      <c r="AI730" s="691"/>
      <c r="AJ730" s="691"/>
      <c r="AK730" s="691"/>
      <c r="AL730" s="691"/>
      <c r="AM730" s="691"/>
      <c r="AN730" s="691"/>
      <c r="AO730" s="691"/>
      <c r="AP730" s="691"/>
      <c r="AQ730" s="691"/>
      <c r="AR730" s="691"/>
      <c r="AS730" s="691"/>
    </row>
    <row r="731" spans="1:45" outlineLevel="1">
      <c r="A731" s="19"/>
      <c r="B731" s="19"/>
      <c r="C731" s="691"/>
      <c r="D731" s="691"/>
      <c r="E731" s="691"/>
      <c r="F731" s="691"/>
      <c r="G731" s="691"/>
      <c r="H731" s="691"/>
      <c r="I731" s="691"/>
      <c r="J731" s="691"/>
      <c r="K731" s="691"/>
      <c r="L731" s="691"/>
      <c r="M731" s="691"/>
      <c r="N731" s="691"/>
      <c r="O731" s="691"/>
      <c r="P731" s="691"/>
      <c r="Q731" s="691"/>
      <c r="R731" s="691"/>
      <c r="S731" s="691"/>
      <c r="T731" s="691"/>
      <c r="U731" s="691"/>
      <c r="V731" s="691"/>
      <c r="W731" s="691"/>
      <c r="X731" s="691"/>
      <c r="Y731" s="691"/>
      <c r="Z731" s="691"/>
      <c r="AA731" s="691"/>
      <c r="AB731" s="691"/>
      <c r="AC731" s="691"/>
      <c r="AD731" s="691"/>
      <c r="AE731" s="691"/>
      <c r="AF731" s="691"/>
      <c r="AG731" s="691"/>
      <c r="AH731" s="691"/>
      <c r="AI731" s="691"/>
      <c r="AJ731" s="691"/>
      <c r="AK731" s="691"/>
      <c r="AL731" s="691"/>
      <c r="AM731" s="691"/>
      <c r="AN731" s="691"/>
      <c r="AO731" s="691"/>
      <c r="AP731" s="691"/>
      <c r="AQ731" s="691"/>
      <c r="AR731" s="691"/>
      <c r="AS731" s="691"/>
    </row>
    <row r="732" spans="1:45" ht="2.4500000000000002" customHeight="1" outlineLevel="1">
      <c r="A732" s="93"/>
      <c r="B732" s="93"/>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1"/>
      <c r="AN732" s="131"/>
      <c r="AO732" s="131"/>
      <c r="AP732" s="131"/>
      <c r="AQ732" s="131"/>
      <c r="AR732" s="131"/>
      <c r="AS732" s="131"/>
    </row>
    <row r="733" spans="1:45">
      <c r="A733" s="19"/>
      <c r="B733" s="19"/>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5"/>
      <c r="AO733" s="125"/>
      <c r="AP733" s="125"/>
      <c r="AQ733" s="125"/>
      <c r="AR733" s="125"/>
      <c r="AS733" s="125"/>
    </row>
    <row r="734" spans="1:45">
      <c r="A734" s="41"/>
      <c r="B734" s="41"/>
      <c r="C734" s="41"/>
      <c r="D734" s="41"/>
      <c r="E734" s="41"/>
      <c r="F734" s="41"/>
      <c r="G734" s="41"/>
      <c r="H734" s="41"/>
      <c r="I734" s="41"/>
      <c r="J734" s="41"/>
      <c r="K734" s="41"/>
      <c r="L734" s="41"/>
      <c r="M734" s="37"/>
      <c r="N734" s="37"/>
      <c r="O734" s="37"/>
      <c r="P734" s="37"/>
      <c r="Q734" s="37"/>
      <c r="R734" s="30"/>
      <c r="S734" s="30"/>
      <c r="T734" s="30"/>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row>
    <row r="735" spans="1:45">
      <c r="A735" s="41"/>
      <c r="B735" s="41"/>
      <c r="C735" s="41"/>
      <c r="D735" s="41"/>
      <c r="E735" s="41"/>
      <c r="F735" s="41"/>
      <c r="G735" s="41"/>
      <c r="H735" s="41"/>
      <c r="I735" s="41"/>
      <c r="J735" s="41"/>
      <c r="K735" s="41"/>
      <c r="L735" s="41"/>
      <c r="M735" s="37"/>
      <c r="N735" s="37"/>
      <c r="O735" s="37"/>
      <c r="P735" s="37"/>
      <c r="Q735" s="37"/>
      <c r="R735" s="30"/>
      <c r="S735" s="30"/>
      <c r="T735" s="30"/>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row>
    <row r="736" spans="1:45">
      <c r="A736" s="41"/>
      <c r="B736" s="41"/>
      <c r="C736" s="41"/>
      <c r="D736" s="41"/>
      <c r="E736" s="41"/>
      <c r="F736" s="41"/>
      <c r="G736" s="41"/>
      <c r="H736" s="41"/>
      <c r="I736" s="41"/>
      <c r="J736" s="41"/>
      <c r="K736" s="41"/>
      <c r="L736" s="41"/>
      <c r="M736" s="37"/>
      <c r="N736" s="37"/>
      <c r="O736" s="37"/>
      <c r="P736" s="37"/>
      <c r="Q736" s="37"/>
      <c r="R736" s="30"/>
      <c r="S736" s="30"/>
      <c r="T736" s="30"/>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row>
    <row r="737" spans="1:45">
      <c r="A737" s="41"/>
      <c r="B737" s="41"/>
      <c r="C737" s="41"/>
      <c r="D737" s="41"/>
      <c r="E737" s="41"/>
      <c r="F737" s="41"/>
      <c r="G737" s="41"/>
      <c r="H737" s="41"/>
      <c r="I737" s="41"/>
      <c r="J737" s="41"/>
      <c r="K737" s="41"/>
      <c r="L737" s="41"/>
      <c r="M737" s="37"/>
      <c r="N737" s="37"/>
      <c r="O737" s="37"/>
      <c r="P737" s="37"/>
      <c r="Q737" s="37"/>
      <c r="R737" s="30"/>
      <c r="S737" s="30"/>
      <c r="T737" s="30"/>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row>
    <row r="738" spans="1:45">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row>
    <row r="739" spans="1:45">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row>
    <row r="740" spans="1:45">
      <c r="A740" s="41"/>
      <c r="B740" s="41"/>
      <c r="C740" s="41"/>
      <c r="D740" s="41"/>
      <c r="E740" s="41"/>
      <c r="F740" s="41"/>
      <c r="G740" s="41"/>
      <c r="H740" s="41"/>
      <c r="I740" s="41"/>
      <c r="J740" s="41"/>
      <c r="K740" s="41"/>
      <c r="L740" s="41"/>
      <c r="M740" s="37"/>
      <c r="N740" s="37"/>
      <c r="O740" s="37"/>
      <c r="P740" s="37"/>
      <c r="Q740" s="37"/>
      <c r="R740" s="30"/>
      <c r="S740" s="30"/>
      <c r="T740" s="30"/>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row>
    <row r="741" spans="1:45">
      <c r="A741" s="693" t="s">
        <v>176</v>
      </c>
      <c r="B741" s="693"/>
      <c r="C741" s="693"/>
      <c r="D741" s="693"/>
      <c r="E741" s="693"/>
      <c r="F741" s="693"/>
      <c r="G741" s="693"/>
      <c r="H741" s="693"/>
      <c r="I741" s="693"/>
      <c r="J741" s="693"/>
      <c r="K741" s="693"/>
      <c r="L741" s="693"/>
      <c r="M741" s="693"/>
      <c r="N741" s="693"/>
      <c r="O741" s="693"/>
      <c r="P741" s="693"/>
      <c r="Q741" s="693"/>
      <c r="R741" s="693"/>
      <c r="S741" s="693"/>
      <c r="T741" s="693"/>
      <c r="U741" s="693"/>
      <c r="V741" s="693"/>
      <c r="W741" s="693"/>
      <c r="X741" s="693"/>
      <c r="Y741" s="693"/>
      <c r="Z741" s="693"/>
      <c r="AA741" s="693"/>
      <c r="AB741" s="693"/>
      <c r="AC741" s="693"/>
      <c r="AD741" s="693"/>
      <c r="AE741" s="693"/>
      <c r="AF741" s="693"/>
      <c r="AG741" s="693"/>
      <c r="AH741" s="693"/>
      <c r="AI741" s="693"/>
      <c r="AJ741" s="693"/>
      <c r="AK741" s="693"/>
      <c r="AL741" s="693"/>
      <c r="AM741" s="693"/>
      <c r="AN741" s="693"/>
      <c r="AO741" s="693"/>
      <c r="AP741" s="693"/>
      <c r="AQ741" s="693"/>
      <c r="AR741" s="693"/>
      <c r="AS741" s="693"/>
    </row>
    <row r="742" spans="1:45">
      <c r="A742" s="17"/>
      <c r="B742" s="687" t="s">
        <v>177</v>
      </c>
      <c r="C742" s="687"/>
      <c r="D742" s="687"/>
      <c r="E742" s="687"/>
      <c r="F742" s="687"/>
      <c r="G742" s="687"/>
      <c r="H742" s="687"/>
      <c r="I742" s="687"/>
      <c r="J742" s="687"/>
      <c r="K742" s="687"/>
      <c r="L742" s="687"/>
      <c r="M742" s="687"/>
      <c r="N742" s="687"/>
      <c r="O742" s="687"/>
      <c r="P742" s="687"/>
      <c r="Q742" s="687"/>
      <c r="R742" s="687"/>
      <c r="S742" s="687"/>
      <c r="T742" s="687"/>
      <c r="U742" s="687"/>
      <c r="V742" s="687"/>
      <c r="W742" s="687"/>
      <c r="X742" s="687"/>
      <c r="Y742" s="687"/>
      <c r="Z742" s="687"/>
      <c r="AA742" s="687"/>
      <c r="AB742" s="687"/>
      <c r="AC742" s="687"/>
      <c r="AD742" s="687"/>
      <c r="AE742" s="687"/>
      <c r="AF742" s="687"/>
      <c r="AG742" s="687"/>
      <c r="AH742" s="687"/>
      <c r="AI742" s="687"/>
      <c r="AJ742" s="687"/>
      <c r="AK742" s="687"/>
      <c r="AL742" s="687"/>
      <c r="AM742" s="687"/>
      <c r="AN742" s="687"/>
      <c r="AO742" s="687"/>
      <c r="AP742" s="687"/>
      <c r="AQ742" s="687"/>
      <c r="AR742" s="687"/>
      <c r="AS742" s="17"/>
    </row>
    <row r="743" spans="1:45" ht="2.4500000000000002" customHeight="1">
      <c r="A743" s="111"/>
      <c r="B743" s="112"/>
      <c r="C743" s="112"/>
      <c r="D743" s="112"/>
      <c r="E743" s="112"/>
      <c r="F743" s="112"/>
      <c r="G743" s="112"/>
      <c r="H743" s="112"/>
      <c r="I743" s="112"/>
      <c r="J743" s="112"/>
      <c r="K743" s="112"/>
      <c r="L743" s="112"/>
      <c r="M743" s="112"/>
      <c r="N743" s="112"/>
      <c r="O743" s="112"/>
      <c r="P743" s="112"/>
      <c r="Q743" s="112"/>
      <c r="R743" s="112"/>
      <c r="S743" s="112"/>
      <c r="T743" s="112"/>
      <c r="U743" s="112"/>
      <c r="V743" s="112"/>
      <c r="W743" s="112"/>
      <c r="X743" s="112"/>
      <c r="Y743" s="112"/>
      <c r="Z743" s="112"/>
      <c r="AA743" s="112"/>
      <c r="AB743" s="112"/>
      <c r="AC743" s="112"/>
      <c r="AD743" s="112"/>
      <c r="AE743" s="112"/>
      <c r="AF743" s="112"/>
      <c r="AG743" s="112"/>
      <c r="AH743" s="112"/>
      <c r="AI743" s="112"/>
      <c r="AJ743" s="112"/>
      <c r="AK743" s="112"/>
      <c r="AL743" s="112"/>
      <c r="AM743" s="112"/>
      <c r="AN743" s="112"/>
      <c r="AO743" s="112"/>
      <c r="AP743" s="112"/>
      <c r="AQ743" s="112"/>
      <c r="AR743" s="112"/>
      <c r="AS743" s="111"/>
    </row>
    <row r="744" spans="1:45" ht="2.4500000000000002"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37"/>
      <c r="AR744" s="17"/>
      <c r="AS744" s="17"/>
    </row>
    <row r="745" spans="1:45">
      <c r="A745" s="687" t="s">
        <v>159</v>
      </c>
      <c r="B745" s="687"/>
      <c r="C745" s="687"/>
      <c r="D745" s="687"/>
      <c r="E745" s="687"/>
      <c r="F745" s="687"/>
      <c r="G745" s="687"/>
      <c r="H745" s="687"/>
      <c r="I745" s="687"/>
      <c r="J745" s="692"/>
      <c r="K745" s="692"/>
      <c r="L745" s="692"/>
      <c r="M745" s="692"/>
      <c r="N745" s="692"/>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37"/>
      <c r="AR745" s="17"/>
      <c r="AS745" s="17"/>
    </row>
    <row r="746" spans="1:45" ht="2.4500000000000002" customHeight="1">
      <c r="A746" s="112"/>
      <c r="B746" s="112"/>
      <c r="C746" s="112"/>
      <c r="D746" s="112"/>
      <c r="E746" s="112"/>
      <c r="F746" s="112"/>
      <c r="G746" s="112"/>
      <c r="H746" s="112"/>
      <c r="I746" s="112"/>
      <c r="J746" s="113"/>
      <c r="K746" s="113"/>
      <c r="L746" s="113"/>
      <c r="M746" s="113"/>
      <c r="N746" s="113"/>
      <c r="O746" s="111"/>
      <c r="P746" s="111"/>
      <c r="Q746" s="111"/>
      <c r="R746" s="111"/>
      <c r="S746" s="111"/>
      <c r="T746" s="111"/>
      <c r="U746" s="111"/>
      <c r="V746" s="111"/>
      <c r="W746" s="111"/>
      <c r="X746" s="111"/>
      <c r="Y746" s="111"/>
      <c r="Z746" s="111"/>
      <c r="AA746" s="111"/>
      <c r="AB746" s="111"/>
      <c r="AC746" s="111"/>
      <c r="AD746" s="111"/>
      <c r="AE746" s="111"/>
      <c r="AF746" s="111"/>
      <c r="AG746" s="111"/>
      <c r="AH746" s="111"/>
      <c r="AI746" s="111"/>
      <c r="AJ746" s="111"/>
      <c r="AK746" s="111"/>
      <c r="AL746" s="111"/>
      <c r="AM746" s="111"/>
      <c r="AN746" s="111"/>
      <c r="AO746" s="111"/>
      <c r="AP746" s="111"/>
      <c r="AQ746" s="113"/>
      <c r="AR746" s="111"/>
      <c r="AS746" s="111"/>
    </row>
    <row r="747" spans="1:45" ht="2.4500000000000002"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37"/>
      <c r="AR747" s="17"/>
      <c r="AS747" s="17"/>
    </row>
    <row r="748" spans="1:45">
      <c r="A748" s="687" t="s">
        <v>178</v>
      </c>
      <c r="B748" s="687"/>
      <c r="C748" s="687"/>
      <c r="D748" s="687"/>
      <c r="E748" s="687"/>
      <c r="F748" s="687"/>
      <c r="G748" s="687"/>
      <c r="H748" s="687"/>
      <c r="I748" s="687"/>
      <c r="J748" s="692" t="s">
        <v>359</v>
      </c>
      <c r="K748" s="692"/>
      <c r="L748" s="689"/>
      <c r="M748" s="689"/>
      <c r="N748" s="693" t="s">
        <v>135</v>
      </c>
      <c r="O748" s="693"/>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37"/>
      <c r="AR748" s="17"/>
      <c r="AS748" s="17"/>
    </row>
    <row r="749" spans="1:45" ht="2.4500000000000002" customHeight="1">
      <c r="A749" s="111"/>
      <c r="B749" s="111"/>
      <c r="C749" s="111"/>
      <c r="D749" s="111"/>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c r="AB749" s="111"/>
      <c r="AC749" s="111"/>
      <c r="AD749" s="111"/>
      <c r="AE749" s="111"/>
      <c r="AF749" s="111"/>
      <c r="AG749" s="111"/>
      <c r="AH749" s="111"/>
      <c r="AI749" s="111"/>
      <c r="AJ749" s="111"/>
      <c r="AK749" s="111"/>
      <c r="AL749" s="111"/>
      <c r="AM749" s="111"/>
      <c r="AN749" s="111"/>
      <c r="AO749" s="111"/>
      <c r="AP749" s="111"/>
      <c r="AQ749" s="113"/>
      <c r="AR749" s="111"/>
      <c r="AS749" s="111"/>
    </row>
    <row r="750" spans="1:45" ht="2.4500000000000002"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37"/>
      <c r="AR750" s="17"/>
      <c r="AS750" s="17"/>
    </row>
    <row r="751" spans="1:45">
      <c r="A751" s="684" t="s">
        <v>179</v>
      </c>
      <c r="B751" s="684"/>
      <c r="C751" s="684"/>
      <c r="D751" s="684"/>
      <c r="E751" s="684"/>
      <c r="F751" s="684"/>
      <c r="G751" s="684"/>
      <c r="H751" s="684"/>
      <c r="I751" s="684"/>
      <c r="J751" s="684"/>
      <c r="K751" s="684"/>
      <c r="L751" s="684"/>
      <c r="M751" s="684"/>
      <c r="N751" s="684"/>
      <c r="O751" s="696"/>
      <c r="P751" s="696"/>
      <c r="Q751" s="696"/>
      <c r="R751" s="696"/>
      <c r="S751" s="696"/>
      <c r="T751" s="680" t="s">
        <v>175</v>
      </c>
      <c r="U751" s="680"/>
      <c r="V751" s="680"/>
      <c r="W751" s="17"/>
      <c r="X751" s="17"/>
      <c r="Y751" s="17"/>
      <c r="Z751" s="17"/>
      <c r="AA751" s="17"/>
      <c r="AB751" s="17"/>
      <c r="AC751" s="17"/>
      <c r="AD751" s="17"/>
      <c r="AE751" s="17"/>
      <c r="AF751" s="17"/>
      <c r="AG751" s="17"/>
      <c r="AH751" s="17"/>
      <c r="AI751" s="17"/>
      <c r="AJ751" s="17"/>
      <c r="AK751" s="17"/>
      <c r="AL751" s="17"/>
      <c r="AM751" s="17"/>
      <c r="AN751" s="17"/>
      <c r="AO751" s="17"/>
      <c r="AP751" s="17"/>
      <c r="AQ751" s="37"/>
      <c r="AR751" s="17"/>
      <c r="AS751" s="17"/>
    </row>
    <row r="752" spans="1:45" ht="2.4500000000000002" customHeight="1">
      <c r="A752" s="133"/>
      <c r="B752" s="111"/>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c r="AB752" s="111"/>
      <c r="AC752" s="111"/>
      <c r="AD752" s="111"/>
      <c r="AE752" s="111"/>
      <c r="AF752" s="111"/>
      <c r="AG752" s="111"/>
      <c r="AH752" s="111"/>
      <c r="AI752" s="111"/>
      <c r="AJ752" s="111"/>
      <c r="AK752" s="111"/>
      <c r="AL752" s="111"/>
      <c r="AM752" s="111"/>
      <c r="AN752" s="111"/>
      <c r="AO752" s="111"/>
      <c r="AP752" s="111"/>
      <c r="AQ752" s="113"/>
      <c r="AR752" s="111"/>
      <c r="AS752" s="111"/>
    </row>
    <row r="753" spans="1:54" ht="2.4500000000000002" customHeight="1">
      <c r="A753" s="40"/>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37"/>
      <c r="AR753" s="17"/>
      <c r="AS753" s="17"/>
    </row>
    <row r="754" spans="1:54">
      <c r="A754" s="684" t="s">
        <v>180</v>
      </c>
      <c r="B754" s="684"/>
      <c r="C754" s="684"/>
      <c r="D754" s="684"/>
      <c r="E754" s="684"/>
      <c r="F754" s="684"/>
      <c r="G754" s="684"/>
      <c r="H754" s="684"/>
      <c r="I754" s="684"/>
      <c r="J754" s="684"/>
      <c r="K754" s="684"/>
      <c r="L754" s="684"/>
      <c r="M754" s="684"/>
      <c r="N754" s="684"/>
      <c r="O754" s="696"/>
      <c r="P754" s="696"/>
      <c r="Q754" s="696"/>
      <c r="R754" s="696"/>
      <c r="S754" s="696"/>
      <c r="T754" s="680" t="s">
        <v>175</v>
      </c>
      <c r="U754" s="680"/>
      <c r="V754" s="680"/>
      <c r="W754" s="17"/>
      <c r="X754" s="17"/>
      <c r="Y754" s="17"/>
      <c r="Z754" s="17"/>
      <c r="AA754" s="17"/>
      <c r="AB754" s="17"/>
      <c r="AC754" s="17"/>
      <c r="AD754" s="17"/>
      <c r="AE754" s="17"/>
      <c r="AF754" s="17"/>
      <c r="AG754" s="17"/>
      <c r="AH754" s="17"/>
      <c r="AI754" s="17"/>
      <c r="AJ754" s="17"/>
      <c r="AK754" s="17"/>
      <c r="AL754" s="17"/>
      <c r="AM754" s="17"/>
      <c r="AN754" s="17"/>
      <c r="AO754" s="17"/>
      <c r="AP754" s="17"/>
      <c r="AQ754" s="37"/>
      <c r="AR754" s="17"/>
      <c r="AS754" s="17"/>
    </row>
    <row r="755" spans="1:54" ht="2.4500000000000002" customHeight="1">
      <c r="A755" s="133"/>
      <c r="B755" s="111"/>
      <c r="C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c r="AB755" s="111"/>
      <c r="AC755" s="111"/>
      <c r="AD755" s="111"/>
      <c r="AE755" s="111"/>
      <c r="AF755" s="111"/>
      <c r="AG755" s="111"/>
      <c r="AH755" s="111"/>
      <c r="AI755" s="111"/>
      <c r="AJ755" s="111"/>
      <c r="AK755" s="111"/>
      <c r="AL755" s="111"/>
      <c r="AM755" s="111"/>
      <c r="AN755" s="111"/>
      <c r="AO755" s="111"/>
      <c r="AP755" s="111"/>
      <c r="AQ755" s="113"/>
      <c r="AR755" s="111"/>
      <c r="AS755" s="111"/>
    </row>
    <row r="756" spans="1:54" ht="2.4500000000000002" customHeight="1">
      <c r="A756" s="40"/>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37"/>
      <c r="AR756" s="17"/>
      <c r="AS756" s="17"/>
    </row>
    <row r="757" spans="1:54">
      <c r="A757" s="684" t="s">
        <v>181</v>
      </c>
      <c r="B757" s="684"/>
      <c r="C757" s="684"/>
      <c r="D757" s="684"/>
      <c r="E757" s="684"/>
      <c r="F757" s="684"/>
      <c r="G757" s="684"/>
      <c r="H757" s="684"/>
      <c r="I757" s="684"/>
      <c r="J757" s="684"/>
      <c r="K757" s="684"/>
      <c r="L757" s="684"/>
      <c r="M757" s="684"/>
      <c r="N757" s="684"/>
      <c r="O757" s="696"/>
      <c r="P757" s="696"/>
      <c r="Q757" s="696"/>
      <c r="R757" s="696"/>
      <c r="S757" s="696"/>
      <c r="T757" s="680" t="s">
        <v>175</v>
      </c>
      <c r="U757" s="680"/>
      <c r="V757" s="680"/>
      <c r="W757" s="17"/>
      <c r="X757" s="17"/>
      <c r="Y757" s="17"/>
      <c r="Z757" s="17"/>
      <c r="AA757" s="17"/>
      <c r="AB757" s="17"/>
      <c r="AC757" s="17"/>
      <c r="AD757" s="17"/>
      <c r="AE757" s="17"/>
      <c r="AF757" s="17"/>
      <c r="AG757" s="17"/>
      <c r="AH757" s="17"/>
      <c r="AI757" s="17"/>
      <c r="AJ757" s="17"/>
      <c r="AK757" s="17"/>
      <c r="AL757" s="17"/>
      <c r="AM757" s="17"/>
      <c r="AN757" s="17"/>
      <c r="AO757" s="17"/>
      <c r="AP757" s="17"/>
      <c r="AQ757" s="37"/>
      <c r="AR757" s="17"/>
      <c r="AS757" s="17"/>
    </row>
    <row r="758" spans="1:54" ht="2.4500000000000002" customHeight="1">
      <c r="A758" s="133"/>
      <c r="B758" s="111"/>
      <c r="C758" s="134"/>
      <c r="D758" s="111"/>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c r="AA758" s="111"/>
      <c r="AB758" s="111"/>
      <c r="AC758" s="111"/>
      <c r="AD758" s="111"/>
      <c r="AE758" s="111"/>
      <c r="AF758" s="111"/>
      <c r="AG758" s="111"/>
      <c r="AH758" s="111"/>
      <c r="AI758" s="111"/>
      <c r="AJ758" s="111"/>
      <c r="AK758" s="111"/>
      <c r="AL758" s="111"/>
      <c r="AM758" s="111"/>
      <c r="AN758" s="111"/>
      <c r="AO758" s="111"/>
      <c r="AP758" s="111"/>
      <c r="AQ758" s="113"/>
      <c r="AR758" s="111"/>
      <c r="AS758" s="111"/>
    </row>
    <row r="759" spans="1:54" ht="2.4500000000000002" customHeight="1">
      <c r="A759" s="40"/>
      <c r="B759" s="17"/>
      <c r="C759" s="18"/>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37"/>
      <c r="AR759" s="17"/>
      <c r="AS759" s="17"/>
    </row>
    <row r="760" spans="1:54">
      <c r="A760" s="684" t="s">
        <v>182</v>
      </c>
      <c r="B760" s="684"/>
      <c r="C760" s="684"/>
      <c r="D760" s="684"/>
      <c r="E760" s="684"/>
      <c r="F760" s="684"/>
      <c r="G760" s="684"/>
      <c r="H760" s="684"/>
      <c r="I760" s="684"/>
      <c r="J760" s="684"/>
      <c r="K760" s="684"/>
      <c r="L760" s="684"/>
      <c r="M760" s="684"/>
      <c r="N760" s="684"/>
      <c r="O760" s="39"/>
      <c r="P760" s="39"/>
      <c r="Q760" s="39"/>
      <c r="R760" s="39"/>
      <c r="S760" s="39"/>
      <c r="T760" s="39"/>
      <c r="U760" s="39"/>
      <c r="V760" s="39"/>
      <c r="W760" s="17"/>
      <c r="X760" s="17"/>
      <c r="Y760" s="17"/>
      <c r="Z760" s="17"/>
      <c r="AA760" s="17"/>
      <c r="AB760" s="17"/>
      <c r="AC760" s="17"/>
      <c r="AD760" s="17"/>
      <c r="AE760" s="17"/>
      <c r="AF760" s="17"/>
      <c r="AG760" s="17"/>
      <c r="AH760" s="17"/>
      <c r="AI760" s="17"/>
      <c r="AJ760" s="17"/>
      <c r="AK760" s="17"/>
      <c r="AL760" s="17"/>
      <c r="AM760" s="17"/>
      <c r="AN760" s="17"/>
      <c r="AO760" s="17"/>
      <c r="AP760" s="17"/>
      <c r="AQ760" s="37"/>
      <c r="AR760" s="17"/>
      <c r="AS760" s="17"/>
    </row>
    <row r="761" spans="1:54">
      <c r="A761" s="40"/>
      <c r="B761" s="17" t="s">
        <v>183</v>
      </c>
      <c r="C761" s="17"/>
      <c r="D761" s="17"/>
      <c r="E761" s="17"/>
      <c r="F761" s="17"/>
      <c r="G761" s="17"/>
      <c r="H761" s="17"/>
      <c r="I761" s="17"/>
      <c r="J761" s="17"/>
      <c r="K761" s="17"/>
      <c r="L761" s="17"/>
      <c r="M761" s="17"/>
      <c r="N761" s="17"/>
      <c r="O761" s="696"/>
      <c r="P761" s="696"/>
      <c r="Q761" s="696"/>
      <c r="R761" s="696"/>
      <c r="S761" s="696"/>
      <c r="T761" s="680" t="s">
        <v>175</v>
      </c>
      <c r="U761" s="680"/>
      <c r="V761" s="680"/>
      <c r="W761" s="17"/>
      <c r="X761" s="17"/>
      <c r="Y761" s="17"/>
      <c r="Z761" s="17"/>
      <c r="AA761" s="17"/>
      <c r="AB761" s="17"/>
      <c r="AC761" s="17"/>
      <c r="AD761" s="17"/>
      <c r="AE761" s="17"/>
      <c r="AF761" s="17"/>
      <c r="AG761" s="17"/>
      <c r="AH761" s="17"/>
      <c r="AI761" s="17"/>
      <c r="AJ761" s="17"/>
      <c r="AK761" s="17"/>
      <c r="AL761" s="17"/>
      <c r="AM761" s="17"/>
      <c r="AN761" s="17"/>
      <c r="AO761" s="17"/>
      <c r="AP761" s="17"/>
      <c r="AQ761" s="37"/>
      <c r="AR761" s="17"/>
      <c r="AS761" s="17"/>
    </row>
    <row r="762" spans="1:54">
      <c r="A762" s="19"/>
      <c r="B762" s="19" t="s">
        <v>184</v>
      </c>
      <c r="C762" s="20"/>
      <c r="D762" s="41"/>
      <c r="E762" s="41"/>
      <c r="F762" s="41"/>
      <c r="G762" s="41"/>
      <c r="H762" s="20"/>
      <c r="I762" s="41"/>
      <c r="J762" s="41"/>
      <c r="K762" s="41"/>
      <c r="L762" s="41"/>
      <c r="M762" s="20"/>
      <c r="N762" s="41"/>
      <c r="O762" s="41"/>
      <c r="P762" s="41"/>
      <c r="Q762" s="41"/>
      <c r="R762" s="20"/>
      <c r="S762" s="41"/>
      <c r="T762" s="41"/>
      <c r="U762" s="458" t="s">
        <v>224</v>
      </c>
      <c r="V762" s="17" t="s">
        <v>139</v>
      </c>
      <c r="W762" s="17"/>
      <c r="X762" s="458" t="s">
        <v>224</v>
      </c>
      <c r="Y762" s="17" t="s">
        <v>185</v>
      </c>
      <c r="Z762" s="17"/>
      <c r="AA762" s="17"/>
      <c r="AB762" s="17"/>
      <c r="AC762" s="710" t="str">
        <f>IF(BB762+BB763&gt;1,"※いずれか1つを選択","")</f>
        <v/>
      </c>
      <c r="AD762" s="710"/>
      <c r="AE762" s="710"/>
      <c r="AF762" s="710"/>
      <c r="AG762" s="710"/>
      <c r="AH762" s="710"/>
      <c r="AI762" s="710"/>
      <c r="AJ762" s="710"/>
      <c r="AK762" s="710"/>
      <c r="AL762" s="710"/>
      <c r="AM762" s="710"/>
      <c r="AN762" s="710"/>
      <c r="AO762" s="710"/>
      <c r="AP762" s="710"/>
      <c r="AQ762" s="710"/>
      <c r="AR762" s="710"/>
      <c r="AS762" s="710"/>
      <c r="BB762">
        <f>IF(U762="☑",1,0)</f>
        <v>0</v>
      </c>
    </row>
    <row r="763" spans="1:54" ht="2.4500000000000002" customHeight="1">
      <c r="A763" s="133"/>
      <c r="B763" s="111"/>
      <c r="C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c r="AB763" s="111"/>
      <c r="AC763" s="111"/>
      <c r="AD763" s="111"/>
      <c r="AE763" s="111"/>
      <c r="AF763" s="111"/>
      <c r="AG763" s="111"/>
      <c r="AH763" s="111"/>
      <c r="AI763" s="111"/>
      <c r="AJ763" s="111"/>
      <c r="AK763" s="111"/>
      <c r="AL763" s="111"/>
      <c r="AM763" s="111"/>
      <c r="AN763" s="111"/>
      <c r="AO763" s="111"/>
      <c r="AP763" s="111"/>
      <c r="AQ763" s="113"/>
      <c r="AR763" s="111"/>
      <c r="AS763" s="111"/>
      <c r="BB763">
        <f>IF(X762="☑",1,0)</f>
        <v>0</v>
      </c>
    </row>
    <row r="764" spans="1:54" ht="2.4500000000000002" customHeight="1">
      <c r="A764" s="40"/>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37"/>
      <c r="AR764" s="17"/>
      <c r="AS764" s="17"/>
    </row>
    <row r="765" spans="1:54">
      <c r="A765" s="19" t="s">
        <v>186</v>
      </c>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37"/>
      <c r="AR765" s="17"/>
      <c r="AS765" s="17"/>
    </row>
    <row r="766" spans="1:54">
      <c r="A766" s="40"/>
      <c r="B766" s="17"/>
      <c r="C766" s="17"/>
      <c r="D766" s="17"/>
      <c r="E766" s="17"/>
      <c r="F766" s="30" t="s">
        <v>71</v>
      </c>
      <c r="G766" s="693" t="s">
        <v>187</v>
      </c>
      <c r="H766" s="693"/>
      <c r="I766" s="693"/>
      <c r="J766" s="693"/>
      <c r="K766" s="693"/>
      <c r="L766" s="30" t="s">
        <v>19</v>
      </c>
      <c r="M766" s="30" t="s">
        <v>71</v>
      </c>
      <c r="N766" s="687" t="s">
        <v>188</v>
      </c>
      <c r="O766" s="687"/>
      <c r="P766" s="687"/>
      <c r="Q766" s="687"/>
      <c r="R766" s="687"/>
      <c r="S766" s="687"/>
      <c r="T766" s="687"/>
      <c r="U766" s="687"/>
      <c r="V766" s="687"/>
      <c r="W766" s="687"/>
      <c r="X766" s="687"/>
      <c r="Y766" s="687"/>
      <c r="Z766" s="687"/>
      <c r="AA766" s="687"/>
      <c r="AB766" s="687"/>
      <c r="AC766" s="687"/>
      <c r="AD766" s="687"/>
      <c r="AE766" s="687"/>
      <c r="AF766" s="687"/>
      <c r="AG766" s="687"/>
      <c r="AH766" s="687"/>
      <c r="AI766" s="687"/>
      <c r="AJ766" s="30" t="s">
        <v>19</v>
      </c>
      <c r="AK766" s="30" t="s">
        <v>71</v>
      </c>
      <c r="AL766" s="693" t="s">
        <v>189</v>
      </c>
      <c r="AM766" s="693"/>
      <c r="AN766" s="693"/>
      <c r="AO766" s="693"/>
      <c r="AP766" s="693"/>
      <c r="AQ766" s="693"/>
      <c r="AR766" s="30" t="s">
        <v>19</v>
      </c>
      <c r="AS766" s="17"/>
    </row>
    <row r="767" spans="1:54">
      <c r="A767" s="17"/>
      <c r="B767" s="684" t="s">
        <v>190</v>
      </c>
      <c r="C767" s="684"/>
      <c r="D767" s="684"/>
      <c r="E767" s="684"/>
      <c r="F767" s="30" t="s">
        <v>71</v>
      </c>
      <c r="G767" s="695"/>
      <c r="H767" s="695"/>
      <c r="I767" s="695"/>
      <c r="J767" s="695"/>
      <c r="K767" s="695"/>
      <c r="L767" s="695"/>
      <c r="M767" s="695"/>
      <c r="N767" s="695"/>
      <c r="O767" s="695"/>
      <c r="P767" s="695"/>
      <c r="Q767" s="695"/>
      <c r="R767" s="695"/>
      <c r="S767" s="695"/>
      <c r="T767" s="695"/>
      <c r="U767" s="695"/>
      <c r="V767" s="695"/>
      <c r="W767" s="695"/>
      <c r="X767" s="695"/>
      <c r="Y767" s="695"/>
      <c r="Z767" s="695"/>
      <c r="AA767" s="695"/>
      <c r="AB767" s="695"/>
      <c r="AC767" s="695"/>
      <c r="AD767" s="695"/>
      <c r="AE767" s="695"/>
      <c r="AF767" s="695"/>
      <c r="AG767" s="695"/>
      <c r="AH767" s="695"/>
      <c r="AI767" s="695"/>
      <c r="AJ767" s="45" t="s">
        <v>19</v>
      </c>
      <c r="AK767" s="45" t="s">
        <v>71</v>
      </c>
      <c r="AL767" s="683"/>
      <c r="AM767" s="683"/>
      <c r="AN767" s="683"/>
      <c r="AO767" s="683"/>
      <c r="AP767" s="683"/>
      <c r="AQ767" s="95" t="s">
        <v>98</v>
      </c>
      <c r="AR767" s="30" t="s">
        <v>19</v>
      </c>
      <c r="AS767" s="19"/>
    </row>
    <row r="768" spans="1:54">
      <c r="A768" s="17"/>
      <c r="B768" s="684" t="s">
        <v>191</v>
      </c>
      <c r="C768" s="684"/>
      <c r="D768" s="684"/>
      <c r="E768" s="684"/>
      <c r="F768" s="30" t="s">
        <v>71</v>
      </c>
      <c r="G768" s="695"/>
      <c r="H768" s="695"/>
      <c r="I768" s="695"/>
      <c r="J768" s="695"/>
      <c r="K768" s="695"/>
      <c r="L768" s="695"/>
      <c r="M768" s="695"/>
      <c r="N768" s="695"/>
      <c r="O768" s="695"/>
      <c r="P768" s="695"/>
      <c r="Q768" s="695"/>
      <c r="R768" s="695"/>
      <c r="S768" s="695"/>
      <c r="T768" s="695"/>
      <c r="U768" s="695"/>
      <c r="V768" s="695"/>
      <c r="W768" s="695"/>
      <c r="X768" s="695"/>
      <c r="Y768" s="695"/>
      <c r="Z768" s="695"/>
      <c r="AA768" s="695"/>
      <c r="AB768" s="695"/>
      <c r="AC768" s="695"/>
      <c r="AD768" s="695"/>
      <c r="AE768" s="695"/>
      <c r="AF768" s="695"/>
      <c r="AG768" s="695"/>
      <c r="AH768" s="695"/>
      <c r="AI768" s="695"/>
      <c r="AJ768" s="45" t="s">
        <v>19</v>
      </c>
      <c r="AK768" s="45" t="s">
        <v>71</v>
      </c>
      <c r="AL768" s="683"/>
      <c r="AM768" s="683"/>
      <c r="AN768" s="683"/>
      <c r="AO768" s="683"/>
      <c r="AP768" s="683"/>
      <c r="AQ768" s="95" t="s">
        <v>98</v>
      </c>
      <c r="AR768" s="30" t="s">
        <v>19</v>
      </c>
      <c r="AS768" s="19"/>
    </row>
    <row r="769" spans="1:45">
      <c r="A769" s="17"/>
      <c r="B769" s="684" t="s">
        <v>192</v>
      </c>
      <c r="C769" s="684"/>
      <c r="D769" s="684"/>
      <c r="E769" s="684"/>
      <c r="F769" s="30" t="s">
        <v>71</v>
      </c>
      <c r="G769" s="695"/>
      <c r="H769" s="695"/>
      <c r="I769" s="695"/>
      <c r="J769" s="695"/>
      <c r="K769" s="695"/>
      <c r="L769" s="695"/>
      <c r="M769" s="695"/>
      <c r="N769" s="695"/>
      <c r="O769" s="695"/>
      <c r="P769" s="695"/>
      <c r="Q769" s="695"/>
      <c r="R769" s="695"/>
      <c r="S769" s="695"/>
      <c r="T769" s="695"/>
      <c r="U769" s="695"/>
      <c r="V769" s="695"/>
      <c r="W769" s="695"/>
      <c r="X769" s="695"/>
      <c r="Y769" s="695"/>
      <c r="Z769" s="695"/>
      <c r="AA769" s="695"/>
      <c r="AB769" s="695"/>
      <c r="AC769" s="695"/>
      <c r="AD769" s="695"/>
      <c r="AE769" s="695"/>
      <c r="AF769" s="695"/>
      <c r="AG769" s="695"/>
      <c r="AH769" s="695"/>
      <c r="AI769" s="695"/>
      <c r="AJ769" s="45" t="s">
        <v>19</v>
      </c>
      <c r="AK769" s="45" t="s">
        <v>71</v>
      </c>
      <c r="AL769" s="683"/>
      <c r="AM769" s="683"/>
      <c r="AN769" s="683"/>
      <c r="AO769" s="683"/>
      <c r="AP769" s="683"/>
      <c r="AQ769" s="95" t="s">
        <v>98</v>
      </c>
      <c r="AR769" s="30" t="s">
        <v>19</v>
      </c>
      <c r="AS769" s="19"/>
    </row>
    <row r="770" spans="1:45">
      <c r="A770" s="17"/>
      <c r="B770" s="684" t="s">
        <v>193</v>
      </c>
      <c r="C770" s="684"/>
      <c r="D770" s="684"/>
      <c r="E770" s="684"/>
      <c r="F770" s="30" t="s">
        <v>71</v>
      </c>
      <c r="G770" s="695"/>
      <c r="H770" s="695"/>
      <c r="I770" s="695"/>
      <c r="J770" s="695"/>
      <c r="K770" s="695"/>
      <c r="L770" s="695"/>
      <c r="M770" s="695"/>
      <c r="N770" s="695"/>
      <c r="O770" s="695"/>
      <c r="P770" s="695"/>
      <c r="Q770" s="695"/>
      <c r="R770" s="695"/>
      <c r="S770" s="695"/>
      <c r="T770" s="695"/>
      <c r="U770" s="695"/>
      <c r="V770" s="695"/>
      <c r="W770" s="695"/>
      <c r="X770" s="695"/>
      <c r="Y770" s="695"/>
      <c r="Z770" s="695"/>
      <c r="AA770" s="695"/>
      <c r="AB770" s="695"/>
      <c r="AC770" s="695"/>
      <c r="AD770" s="695"/>
      <c r="AE770" s="695"/>
      <c r="AF770" s="695"/>
      <c r="AG770" s="695"/>
      <c r="AH770" s="695"/>
      <c r="AI770" s="695"/>
      <c r="AJ770" s="45" t="s">
        <v>19</v>
      </c>
      <c r="AK770" s="45" t="s">
        <v>71</v>
      </c>
      <c r="AL770" s="683"/>
      <c r="AM770" s="683"/>
      <c r="AN770" s="683"/>
      <c r="AO770" s="683"/>
      <c r="AP770" s="683"/>
      <c r="AQ770" s="95" t="s">
        <v>98</v>
      </c>
      <c r="AR770" s="30" t="s">
        <v>19</v>
      </c>
      <c r="AS770" s="19"/>
    </row>
    <row r="771" spans="1:45">
      <c r="A771" s="17"/>
      <c r="B771" s="684" t="s">
        <v>194</v>
      </c>
      <c r="C771" s="684"/>
      <c r="D771" s="684"/>
      <c r="E771" s="684"/>
      <c r="F771" s="30" t="s">
        <v>71</v>
      </c>
      <c r="G771" s="695"/>
      <c r="H771" s="695"/>
      <c r="I771" s="695"/>
      <c r="J771" s="695"/>
      <c r="K771" s="695"/>
      <c r="L771" s="695"/>
      <c r="M771" s="695"/>
      <c r="N771" s="695"/>
      <c r="O771" s="695"/>
      <c r="P771" s="695"/>
      <c r="Q771" s="695"/>
      <c r="R771" s="695"/>
      <c r="S771" s="695"/>
      <c r="T771" s="695"/>
      <c r="U771" s="695"/>
      <c r="V771" s="695"/>
      <c r="W771" s="695"/>
      <c r="X771" s="695"/>
      <c r="Y771" s="695"/>
      <c r="Z771" s="695"/>
      <c r="AA771" s="695"/>
      <c r="AB771" s="695"/>
      <c r="AC771" s="695"/>
      <c r="AD771" s="695"/>
      <c r="AE771" s="695"/>
      <c r="AF771" s="695"/>
      <c r="AG771" s="695"/>
      <c r="AH771" s="695"/>
      <c r="AI771" s="695"/>
      <c r="AJ771" s="45" t="s">
        <v>19</v>
      </c>
      <c r="AK771" s="45" t="s">
        <v>71</v>
      </c>
      <c r="AL771" s="683"/>
      <c r="AM771" s="683"/>
      <c r="AN771" s="683"/>
      <c r="AO771" s="683"/>
      <c r="AP771" s="683"/>
      <c r="AQ771" s="95" t="s">
        <v>98</v>
      </c>
      <c r="AR771" s="30" t="s">
        <v>19</v>
      </c>
      <c r="AS771" s="19"/>
    </row>
    <row r="772" spans="1:45">
      <c r="A772" s="17"/>
      <c r="B772" s="684" t="s">
        <v>195</v>
      </c>
      <c r="C772" s="684"/>
      <c r="D772" s="684"/>
      <c r="E772" s="684"/>
      <c r="F772" s="30" t="s">
        <v>71</v>
      </c>
      <c r="G772" s="695"/>
      <c r="H772" s="695"/>
      <c r="I772" s="695"/>
      <c r="J772" s="695"/>
      <c r="K772" s="695"/>
      <c r="L772" s="695"/>
      <c r="M772" s="695"/>
      <c r="N772" s="695"/>
      <c r="O772" s="695"/>
      <c r="P772" s="695"/>
      <c r="Q772" s="695"/>
      <c r="R772" s="695"/>
      <c r="S772" s="695"/>
      <c r="T772" s="695"/>
      <c r="U772" s="695"/>
      <c r="V772" s="695"/>
      <c r="W772" s="695"/>
      <c r="X772" s="695"/>
      <c r="Y772" s="695"/>
      <c r="Z772" s="695"/>
      <c r="AA772" s="695"/>
      <c r="AB772" s="695"/>
      <c r="AC772" s="695"/>
      <c r="AD772" s="695"/>
      <c r="AE772" s="695"/>
      <c r="AF772" s="695"/>
      <c r="AG772" s="695"/>
      <c r="AH772" s="695"/>
      <c r="AI772" s="695"/>
      <c r="AJ772" s="45" t="s">
        <v>19</v>
      </c>
      <c r="AK772" s="45" t="s">
        <v>71</v>
      </c>
      <c r="AL772" s="683"/>
      <c r="AM772" s="683"/>
      <c r="AN772" s="683"/>
      <c r="AO772" s="683"/>
      <c r="AP772" s="683"/>
      <c r="AQ772" s="95" t="s">
        <v>98</v>
      </c>
      <c r="AR772" s="30" t="s">
        <v>19</v>
      </c>
      <c r="AS772" s="19"/>
    </row>
    <row r="773" spans="1:45" ht="2.4500000000000002" customHeight="1">
      <c r="A773" s="111"/>
      <c r="B773" s="111"/>
      <c r="C773" s="111"/>
      <c r="D773" s="111"/>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c r="AA773" s="111"/>
      <c r="AB773" s="111"/>
      <c r="AC773" s="111"/>
      <c r="AD773" s="111"/>
      <c r="AE773" s="111"/>
      <c r="AF773" s="111"/>
      <c r="AG773" s="111"/>
      <c r="AH773" s="111"/>
      <c r="AI773" s="111"/>
      <c r="AJ773" s="111"/>
      <c r="AK773" s="111"/>
      <c r="AL773" s="111"/>
      <c r="AM773" s="111"/>
      <c r="AN773" s="111"/>
      <c r="AO773" s="111"/>
      <c r="AP773" s="111"/>
      <c r="AQ773" s="113"/>
      <c r="AR773" s="111"/>
      <c r="AS773" s="111"/>
    </row>
    <row r="774" spans="1:45" ht="2.4500000000000002"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37"/>
      <c r="AR774" s="17"/>
      <c r="AS774" s="17"/>
    </row>
    <row r="775" spans="1:45">
      <c r="A775" s="684" t="s">
        <v>196</v>
      </c>
      <c r="B775" s="684"/>
      <c r="C775" s="684"/>
      <c r="D775" s="684"/>
      <c r="E775" s="684"/>
      <c r="F775" s="684"/>
      <c r="G775" s="684"/>
      <c r="H775" s="684"/>
      <c r="I775" s="684"/>
      <c r="J775" s="684"/>
      <c r="K775" s="684"/>
      <c r="L775" s="684"/>
      <c r="M775" s="691" t="s">
        <v>4</v>
      </c>
      <c r="N775" s="691"/>
      <c r="O775" s="691"/>
      <c r="P775" s="691"/>
      <c r="Q775" s="691"/>
      <c r="R775" s="691"/>
      <c r="S775" s="691"/>
      <c r="T775" s="691"/>
      <c r="U775" s="691"/>
      <c r="V775" s="691"/>
      <c r="W775" s="691"/>
      <c r="X775" s="691"/>
      <c r="Y775" s="691"/>
      <c r="Z775" s="691"/>
      <c r="AA775" s="691"/>
      <c r="AB775" s="691"/>
      <c r="AC775" s="691"/>
      <c r="AD775" s="691"/>
      <c r="AE775" s="691"/>
      <c r="AF775" s="691"/>
      <c r="AG775" s="691"/>
      <c r="AH775" s="691"/>
      <c r="AI775" s="691"/>
      <c r="AJ775" s="691"/>
      <c r="AK775" s="691"/>
      <c r="AL775" s="691"/>
      <c r="AM775" s="691"/>
      <c r="AN775" s="691"/>
      <c r="AO775" s="691"/>
      <c r="AP775" s="691"/>
      <c r="AQ775" s="691"/>
      <c r="AR775" s="691"/>
      <c r="AS775" s="691"/>
    </row>
    <row r="776" spans="1:45" ht="2.4500000000000002" customHeight="1">
      <c r="A776" s="111"/>
      <c r="B776" s="111"/>
      <c r="C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c r="AJ776" s="111"/>
      <c r="AK776" s="111"/>
      <c r="AL776" s="111"/>
      <c r="AM776" s="111"/>
      <c r="AN776" s="111"/>
      <c r="AO776" s="111"/>
      <c r="AP776" s="111"/>
      <c r="AQ776" s="113"/>
      <c r="AR776" s="111"/>
      <c r="AS776" s="111"/>
    </row>
    <row r="777" spans="1:45" ht="2.4500000000000002"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37"/>
      <c r="AR777" s="17"/>
      <c r="AS777" s="17"/>
    </row>
    <row r="778" spans="1:45">
      <c r="A778" s="684" t="s">
        <v>197</v>
      </c>
      <c r="B778" s="684"/>
      <c r="C778" s="684"/>
      <c r="D778" s="684"/>
      <c r="E778" s="684"/>
      <c r="F778" s="684"/>
      <c r="G778" s="684"/>
      <c r="H778" s="684"/>
      <c r="I778" s="684"/>
      <c r="J778" s="684"/>
      <c r="K778" s="684"/>
      <c r="L778" s="684"/>
      <c r="M778" s="37"/>
      <c r="N778" s="37"/>
      <c r="O778" s="37"/>
      <c r="P778" s="37"/>
      <c r="Q778" s="37"/>
      <c r="R778" s="30"/>
      <c r="S778" s="30"/>
      <c r="T778" s="30"/>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row>
    <row r="779" spans="1:45">
      <c r="A779" s="19"/>
      <c r="B779" s="19"/>
      <c r="C779" s="691"/>
      <c r="D779" s="691"/>
      <c r="E779" s="691"/>
      <c r="F779" s="691"/>
      <c r="G779" s="691"/>
      <c r="H779" s="691"/>
      <c r="I779" s="691"/>
      <c r="J779" s="691"/>
      <c r="K779" s="691"/>
      <c r="L779" s="691"/>
      <c r="M779" s="691"/>
      <c r="N779" s="691"/>
      <c r="O779" s="691"/>
      <c r="P779" s="691"/>
      <c r="Q779" s="691"/>
      <c r="R779" s="691"/>
      <c r="S779" s="691"/>
      <c r="T779" s="691"/>
      <c r="U779" s="691"/>
      <c r="V779" s="691"/>
      <c r="W779" s="691"/>
      <c r="X779" s="691"/>
      <c r="Y779" s="691"/>
      <c r="Z779" s="691"/>
      <c r="AA779" s="691"/>
      <c r="AB779" s="691"/>
      <c r="AC779" s="691"/>
      <c r="AD779" s="691"/>
      <c r="AE779" s="691"/>
      <c r="AF779" s="691"/>
      <c r="AG779" s="691"/>
      <c r="AH779" s="691"/>
      <c r="AI779" s="691"/>
      <c r="AJ779" s="691"/>
      <c r="AK779" s="691"/>
      <c r="AL779" s="691"/>
      <c r="AM779" s="691"/>
      <c r="AN779" s="691"/>
      <c r="AO779" s="691"/>
      <c r="AP779" s="691"/>
      <c r="AQ779" s="691"/>
      <c r="AR779" s="691"/>
      <c r="AS779" s="691"/>
    </row>
    <row r="780" spans="1:45">
      <c r="A780" s="19"/>
      <c r="B780" s="19"/>
      <c r="C780" s="691"/>
      <c r="D780" s="691"/>
      <c r="E780" s="691"/>
      <c r="F780" s="691"/>
      <c r="G780" s="691"/>
      <c r="H780" s="691"/>
      <c r="I780" s="691"/>
      <c r="J780" s="691"/>
      <c r="K780" s="691"/>
      <c r="L780" s="691"/>
      <c r="M780" s="691"/>
      <c r="N780" s="691"/>
      <c r="O780" s="691"/>
      <c r="P780" s="691"/>
      <c r="Q780" s="691"/>
      <c r="R780" s="691"/>
      <c r="S780" s="691"/>
      <c r="T780" s="691"/>
      <c r="U780" s="691"/>
      <c r="V780" s="691"/>
      <c r="W780" s="691"/>
      <c r="X780" s="691"/>
      <c r="Y780" s="691"/>
      <c r="Z780" s="691"/>
      <c r="AA780" s="691"/>
      <c r="AB780" s="691"/>
      <c r="AC780" s="691"/>
      <c r="AD780" s="691"/>
      <c r="AE780" s="691"/>
      <c r="AF780" s="691"/>
      <c r="AG780" s="691"/>
      <c r="AH780" s="691"/>
      <c r="AI780" s="691"/>
      <c r="AJ780" s="691"/>
      <c r="AK780" s="691"/>
      <c r="AL780" s="691"/>
      <c r="AM780" s="691"/>
      <c r="AN780" s="691"/>
      <c r="AO780" s="691"/>
      <c r="AP780" s="691"/>
      <c r="AQ780" s="691"/>
      <c r="AR780" s="691"/>
      <c r="AS780" s="691"/>
    </row>
    <row r="781" spans="1:45" ht="2.4500000000000002" customHeight="1">
      <c r="A781" s="93"/>
      <c r="B781" s="93"/>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c r="AA781" s="131"/>
      <c r="AB781" s="131"/>
      <c r="AC781" s="131"/>
      <c r="AD781" s="131"/>
      <c r="AE781" s="131"/>
      <c r="AF781" s="131"/>
      <c r="AG781" s="131"/>
      <c r="AH781" s="131"/>
      <c r="AI781" s="131"/>
      <c r="AJ781" s="131"/>
      <c r="AK781" s="131"/>
      <c r="AL781" s="131"/>
      <c r="AM781" s="131"/>
      <c r="AN781" s="131"/>
      <c r="AO781" s="131"/>
      <c r="AP781" s="131"/>
      <c r="AQ781" s="131"/>
      <c r="AR781" s="131"/>
      <c r="AS781" s="131"/>
    </row>
    <row r="782" spans="1:45" ht="2.4500000000000002" customHeight="1">
      <c r="A782" s="19"/>
      <c r="B782" s="19"/>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c r="AA782" s="125"/>
      <c r="AB782" s="125"/>
      <c r="AC782" s="125"/>
      <c r="AD782" s="125"/>
      <c r="AE782" s="125"/>
      <c r="AF782" s="125"/>
      <c r="AG782" s="125"/>
      <c r="AH782" s="125"/>
      <c r="AI782" s="125"/>
      <c r="AJ782" s="125"/>
      <c r="AK782" s="125"/>
      <c r="AL782" s="125"/>
      <c r="AM782" s="125"/>
      <c r="AN782" s="125"/>
      <c r="AO782" s="125"/>
      <c r="AP782" s="125"/>
      <c r="AQ782" s="125"/>
      <c r="AR782" s="125"/>
      <c r="AS782" s="125"/>
    </row>
    <row r="783" spans="1:45">
      <c r="A783" s="19"/>
      <c r="B783" s="19"/>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c r="AA783" s="125"/>
      <c r="AB783" s="125"/>
      <c r="AC783" s="125"/>
      <c r="AD783" s="125"/>
      <c r="AE783" s="125"/>
      <c r="AF783" s="125"/>
      <c r="AG783" s="125"/>
      <c r="AH783" s="125"/>
      <c r="AI783" s="125"/>
      <c r="AJ783" s="125"/>
      <c r="AK783" s="125"/>
      <c r="AL783" s="125"/>
      <c r="AM783" s="125"/>
      <c r="AN783" s="125"/>
      <c r="AO783" s="125"/>
      <c r="AP783" s="125"/>
      <c r="AQ783" s="125"/>
      <c r="AR783" s="125"/>
      <c r="AS783" s="125"/>
    </row>
    <row r="784" spans="1:45" outlineLevel="1">
      <c r="A784" s="693" t="s">
        <v>176</v>
      </c>
      <c r="B784" s="693"/>
      <c r="C784" s="693"/>
      <c r="D784" s="693"/>
      <c r="E784" s="693"/>
      <c r="F784" s="693"/>
      <c r="G784" s="693"/>
      <c r="H784" s="693"/>
      <c r="I784" s="693"/>
      <c r="J784" s="693"/>
      <c r="K784" s="693"/>
      <c r="L784" s="693"/>
      <c r="M784" s="693"/>
      <c r="N784" s="693"/>
      <c r="O784" s="693"/>
      <c r="P784" s="693"/>
      <c r="Q784" s="693"/>
      <c r="R784" s="693"/>
      <c r="S784" s="693"/>
      <c r="T784" s="693"/>
      <c r="U784" s="693"/>
      <c r="V784" s="693"/>
      <c r="W784" s="693"/>
      <c r="X784" s="693"/>
      <c r="Y784" s="693"/>
      <c r="Z784" s="693"/>
      <c r="AA784" s="693"/>
      <c r="AB784" s="693"/>
      <c r="AC784" s="693"/>
      <c r="AD784" s="693"/>
      <c r="AE784" s="693"/>
      <c r="AF784" s="693"/>
      <c r="AG784" s="693"/>
      <c r="AH784" s="693"/>
      <c r="AI784" s="693"/>
      <c r="AJ784" s="693"/>
      <c r="AK784" s="693"/>
      <c r="AL784" s="693"/>
      <c r="AM784" s="693"/>
      <c r="AN784" s="693"/>
      <c r="AO784" s="693"/>
      <c r="AP784" s="693"/>
      <c r="AQ784" s="693"/>
      <c r="AR784" s="693"/>
      <c r="AS784" s="693"/>
    </row>
    <row r="785" spans="1:45" outlineLevel="1">
      <c r="A785" s="17"/>
      <c r="B785" s="687" t="s">
        <v>177</v>
      </c>
      <c r="C785" s="687"/>
      <c r="D785" s="687"/>
      <c r="E785" s="687"/>
      <c r="F785" s="687"/>
      <c r="G785" s="687"/>
      <c r="H785" s="687"/>
      <c r="I785" s="687"/>
      <c r="J785" s="687"/>
      <c r="K785" s="687"/>
      <c r="L785" s="687"/>
      <c r="M785" s="687"/>
      <c r="N785" s="687"/>
      <c r="O785" s="687"/>
      <c r="P785" s="687"/>
      <c r="Q785" s="687"/>
      <c r="R785" s="687"/>
      <c r="S785" s="687"/>
      <c r="T785" s="687"/>
      <c r="U785" s="687"/>
      <c r="V785" s="687"/>
      <c r="W785" s="687"/>
      <c r="X785" s="687"/>
      <c r="Y785" s="687"/>
      <c r="Z785" s="687"/>
      <c r="AA785" s="687"/>
      <c r="AB785" s="687"/>
      <c r="AC785" s="687"/>
      <c r="AD785" s="687"/>
      <c r="AE785" s="687"/>
      <c r="AF785" s="687"/>
      <c r="AG785" s="687"/>
      <c r="AH785" s="687"/>
      <c r="AI785" s="687"/>
      <c r="AJ785" s="687"/>
      <c r="AK785" s="687"/>
      <c r="AL785" s="687"/>
      <c r="AM785" s="687"/>
      <c r="AN785" s="687"/>
      <c r="AO785" s="687"/>
      <c r="AP785" s="687"/>
      <c r="AQ785" s="687"/>
      <c r="AR785" s="687"/>
      <c r="AS785" s="17"/>
    </row>
    <row r="786" spans="1:45" ht="2.4500000000000002" customHeight="1" outlineLevel="1">
      <c r="A786" s="111"/>
      <c r="B786" s="112"/>
      <c r="C786" s="112"/>
      <c r="D786" s="112"/>
      <c r="E786" s="112"/>
      <c r="F786" s="112"/>
      <c r="G786" s="112"/>
      <c r="H786" s="112"/>
      <c r="I786" s="112"/>
      <c r="J786" s="112"/>
      <c r="K786" s="112"/>
      <c r="L786" s="112"/>
      <c r="M786" s="112"/>
      <c r="N786" s="112"/>
      <c r="O786" s="112"/>
      <c r="P786" s="112"/>
      <c r="Q786" s="112"/>
      <c r="R786" s="112"/>
      <c r="S786" s="112"/>
      <c r="T786" s="112"/>
      <c r="U786" s="112"/>
      <c r="V786" s="112"/>
      <c r="W786" s="112"/>
      <c r="X786" s="112"/>
      <c r="Y786" s="112"/>
      <c r="Z786" s="112"/>
      <c r="AA786" s="112"/>
      <c r="AB786" s="112"/>
      <c r="AC786" s="112"/>
      <c r="AD786" s="112"/>
      <c r="AE786" s="112"/>
      <c r="AF786" s="112"/>
      <c r="AG786" s="112"/>
      <c r="AH786" s="112"/>
      <c r="AI786" s="112"/>
      <c r="AJ786" s="112"/>
      <c r="AK786" s="112"/>
      <c r="AL786" s="112"/>
      <c r="AM786" s="112"/>
      <c r="AN786" s="112"/>
      <c r="AO786" s="112"/>
      <c r="AP786" s="112"/>
      <c r="AQ786" s="112"/>
      <c r="AR786" s="112"/>
      <c r="AS786" s="111"/>
    </row>
    <row r="787" spans="1:45" ht="2.4500000000000002" customHeight="1" outlineLevel="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37"/>
      <c r="AR787" s="17"/>
      <c r="AS787" s="17"/>
    </row>
    <row r="788" spans="1:45" outlineLevel="1">
      <c r="A788" s="687" t="s">
        <v>159</v>
      </c>
      <c r="B788" s="687"/>
      <c r="C788" s="687"/>
      <c r="D788" s="687"/>
      <c r="E788" s="687"/>
      <c r="F788" s="687"/>
      <c r="G788" s="687"/>
      <c r="H788" s="687"/>
      <c r="I788" s="687"/>
      <c r="J788" s="692"/>
      <c r="K788" s="692"/>
      <c r="L788" s="692"/>
      <c r="M788" s="692"/>
      <c r="N788" s="692"/>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37"/>
      <c r="AR788" s="17"/>
      <c r="AS788" s="17"/>
    </row>
    <row r="789" spans="1:45" ht="2.4500000000000002" customHeight="1" outlineLevel="1">
      <c r="A789" s="112"/>
      <c r="B789" s="112"/>
      <c r="C789" s="112"/>
      <c r="D789" s="112"/>
      <c r="E789" s="112"/>
      <c r="F789" s="112"/>
      <c r="G789" s="112"/>
      <c r="H789" s="112"/>
      <c r="I789" s="112"/>
      <c r="J789" s="113"/>
      <c r="K789" s="113"/>
      <c r="L789" s="113"/>
      <c r="M789" s="113"/>
      <c r="N789" s="113"/>
      <c r="O789" s="111"/>
      <c r="P789" s="111"/>
      <c r="Q789" s="111"/>
      <c r="R789" s="111"/>
      <c r="S789" s="111"/>
      <c r="T789" s="111"/>
      <c r="U789" s="111"/>
      <c r="V789" s="111"/>
      <c r="W789" s="111"/>
      <c r="X789" s="111"/>
      <c r="Y789" s="111"/>
      <c r="Z789" s="111"/>
      <c r="AA789" s="111"/>
      <c r="AB789" s="111"/>
      <c r="AC789" s="111"/>
      <c r="AD789" s="111"/>
      <c r="AE789" s="111"/>
      <c r="AF789" s="111"/>
      <c r="AG789" s="111"/>
      <c r="AH789" s="111"/>
      <c r="AI789" s="111"/>
      <c r="AJ789" s="111"/>
      <c r="AK789" s="111"/>
      <c r="AL789" s="111"/>
      <c r="AM789" s="111"/>
      <c r="AN789" s="111"/>
      <c r="AO789" s="111"/>
      <c r="AP789" s="111"/>
      <c r="AQ789" s="113"/>
      <c r="AR789" s="111"/>
      <c r="AS789" s="111"/>
    </row>
    <row r="790" spans="1:45" ht="2.4500000000000002" customHeight="1" outlineLevel="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37"/>
      <c r="AR790" s="17"/>
      <c r="AS790" s="17"/>
    </row>
    <row r="791" spans="1:45" outlineLevel="1">
      <c r="A791" s="687" t="s">
        <v>178</v>
      </c>
      <c r="B791" s="687"/>
      <c r="C791" s="687"/>
      <c r="D791" s="687"/>
      <c r="E791" s="687"/>
      <c r="F791" s="687"/>
      <c r="G791" s="687"/>
      <c r="H791" s="687"/>
      <c r="I791" s="687"/>
      <c r="J791" s="692" t="s">
        <v>172</v>
      </c>
      <c r="K791" s="692"/>
      <c r="L791" s="689"/>
      <c r="M791" s="689"/>
      <c r="N791" s="693" t="s">
        <v>135</v>
      </c>
      <c r="O791" s="693"/>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37"/>
      <c r="AR791" s="17"/>
      <c r="AS791" s="17"/>
    </row>
    <row r="792" spans="1:45" ht="2.4500000000000002" customHeight="1" outlineLevel="1">
      <c r="A792" s="111"/>
      <c r="B792" s="111"/>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c r="AB792" s="111"/>
      <c r="AC792" s="111"/>
      <c r="AD792" s="111"/>
      <c r="AE792" s="111"/>
      <c r="AF792" s="111"/>
      <c r="AG792" s="111"/>
      <c r="AH792" s="111"/>
      <c r="AI792" s="111"/>
      <c r="AJ792" s="111"/>
      <c r="AK792" s="111"/>
      <c r="AL792" s="111"/>
      <c r="AM792" s="111"/>
      <c r="AN792" s="111"/>
      <c r="AO792" s="111"/>
      <c r="AP792" s="111"/>
      <c r="AQ792" s="113"/>
      <c r="AR792" s="111"/>
      <c r="AS792" s="111"/>
    </row>
    <row r="793" spans="1:45" ht="2.4500000000000002" customHeight="1" outlineLevel="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37"/>
      <c r="AR793" s="17"/>
      <c r="AS793" s="17"/>
    </row>
    <row r="794" spans="1:45" outlineLevel="1">
      <c r="A794" s="684" t="s">
        <v>179</v>
      </c>
      <c r="B794" s="684"/>
      <c r="C794" s="684"/>
      <c r="D794" s="684"/>
      <c r="E794" s="684"/>
      <c r="F794" s="684"/>
      <c r="G794" s="684"/>
      <c r="H794" s="684"/>
      <c r="I794" s="684"/>
      <c r="J794" s="684"/>
      <c r="K794" s="684"/>
      <c r="L794" s="684"/>
      <c r="M794" s="684"/>
      <c r="N794" s="684"/>
      <c r="O794" s="696"/>
      <c r="P794" s="696"/>
      <c r="Q794" s="696"/>
      <c r="R794" s="696"/>
      <c r="S794" s="696"/>
      <c r="T794" s="680" t="s">
        <v>175</v>
      </c>
      <c r="U794" s="680"/>
      <c r="V794" s="680"/>
      <c r="W794" s="17"/>
      <c r="X794" s="17"/>
      <c r="Y794" s="17"/>
      <c r="Z794" s="17"/>
      <c r="AA794" s="17"/>
      <c r="AB794" s="17"/>
      <c r="AC794" s="17"/>
      <c r="AD794" s="17"/>
      <c r="AE794" s="17"/>
      <c r="AF794" s="17"/>
      <c r="AG794" s="17"/>
      <c r="AH794" s="17"/>
      <c r="AI794" s="17"/>
      <c r="AJ794" s="17"/>
      <c r="AK794" s="17"/>
      <c r="AL794" s="17"/>
      <c r="AM794" s="17"/>
      <c r="AN794" s="17"/>
      <c r="AO794" s="17"/>
      <c r="AP794" s="17"/>
      <c r="AQ794" s="37"/>
      <c r="AR794" s="17"/>
      <c r="AS794" s="17"/>
    </row>
    <row r="795" spans="1:45" ht="2.4500000000000002" customHeight="1" outlineLevel="1">
      <c r="A795" s="133"/>
      <c r="B795" s="111"/>
      <c r="C795" s="111"/>
      <c r="D795" s="111"/>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c r="AA795" s="111"/>
      <c r="AB795" s="111"/>
      <c r="AC795" s="111"/>
      <c r="AD795" s="111"/>
      <c r="AE795" s="111"/>
      <c r="AF795" s="111"/>
      <c r="AG795" s="111"/>
      <c r="AH795" s="111"/>
      <c r="AI795" s="111"/>
      <c r="AJ795" s="111"/>
      <c r="AK795" s="111"/>
      <c r="AL795" s="111"/>
      <c r="AM795" s="111"/>
      <c r="AN795" s="111"/>
      <c r="AO795" s="111"/>
      <c r="AP795" s="111"/>
      <c r="AQ795" s="113"/>
      <c r="AR795" s="111"/>
      <c r="AS795" s="111"/>
    </row>
    <row r="796" spans="1:45" ht="2.4500000000000002" customHeight="1" outlineLevel="1">
      <c r="A796" s="40"/>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37"/>
      <c r="AR796" s="17"/>
      <c r="AS796" s="17"/>
    </row>
    <row r="797" spans="1:45" outlineLevel="1">
      <c r="A797" s="684" t="s">
        <v>180</v>
      </c>
      <c r="B797" s="684"/>
      <c r="C797" s="684"/>
      <c r="D797" s="684"/>
      <c r="E797" s="684"/>
      <c r="F797" s="684"/>
      <c r="G797" s="684"/>
      <c r="H797" s="684"/>
      <c r="I797" s="684"/>
      <c r="J797" s="684"/>
      <c r="K797" s="684"/>
      <c r="L797" s="684"/>
      <c r="M797" s="684"/>
      <c r="N797" s="684"/>
      <c r="O797" s="696"/>
      <c r="P797" s="696"/>
      <c r="Q797" s="696"/>
      <c r="R797" s="696"/>
      <c r="S797" s="696"/>
      <c r="T797" s="680" t="s">
        <v>175</v>
      </c>
      <c r="U797" s="680"/>
      <c r="V797" s="680"/>
      <c r="W797" s="17"/>
      <c r="X797" s="17"/>
      <c r="Y797" s="17"/>
      <c r="Z797" s="17"/>
      <c r="AA797" s="17"/>
      <c r="AB797" s="17"/>
      <c r="AC797" s="17"/>
      <c r="AD797" s="17"/>
      <c r="AE797" s="17"/>
      <c r="AF797" s="17"/>
      <c r="AG797" s="17"/>
      <c r="AH797" s="17"/>
      <c r="AI797" s="17"/>
      <c r="AJ797" s="17"/>
      <c r="AK797" s="17"/>
      <c r="AL797" s="17"/>
      <c r="AM797" s="17"/>
      <c r="AN797" s="17"/>
      <c r="AO797" s="17"/>
      <c r="AP797" s="17"/>
      <c r="AQ797" s="37"/>
      <c r="AR797" s="17"/>
      <c r="AS797" s="17"/>
    </row>
    <row r="798" spans="1:45" ht="2.4500000000000002" customHeight="1" outlineLevel="1">
      <c r="A798" s="133"/>
      <c r="B798" s="111"/>
      <c r="C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c r="AB798" s="111"/>
      <c r="AC798" s="111"/>
      <c r="AD798" s="111"/>
      <c r="AE798" s="111"/>
      <c r="AF798" s="111"/>
      <c r="AG798" s="111"/>
      <c r="AH798" s="111"/>
      <c r="AI798" s="111"/>
      <c r="AJ798" s="111"/>
      <c r="AK798" s="111"/>
      <c r="AL798" s="111"/>
      <c r="AM798" s="111"/>
      <c r="AN798" s="111"/>
      <c r="AO798" s="111"/>
      <c r="AP798" s="111"/>
      <c r="AQ798" s="113"/>
      <c r="AR798" s="111"/>
      <c r="AS798" s="111"/>
    </row>
    <row r="799" spans="1:45" ht="2.4500000000000002" customHeight="1" outlineLevel="1">
      <c r="A799" s="40"/>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37"/>
      <c r="AR799" s="17"/>
      <c r="AS799" s="17"/>
    </row>
    <row r="800" spans="1:45" outlineLevel="1">
      <c r="A800" s="684" t="s">
        <v>181</v>
      </c>
      <c r="B800" s="684"/>
      <c r="C800" s="684"/>
      <c r="D800" s="684"/>
      <c r="E800" s="684"/>
      <c r="F800" s="684"/>
      <c r="G800" s="684"/>
      <c r="H800" s="684"/>
      <c r="I800" s="684"/>
      <c r="J800" s="684"/>
      <c r="K800" s="684"/>
      <c r="L800" s="684"/>
      <c r="M800" s="684"/>
      <c r="N800" s="684"/>
      <c r="O800" s="696"/>
      <c r="P800" s="696"/>
      <c r="Q800" s="696"/>
      <c r="R800" s="696"/>
      <c r="S800" s="696"/>
      <c r="T800" s="680" t="s">
        <v>175</v>
      </c>
      <c r="U800" s="680"/>
      <c r="V800" s="680"/>
      <c r="W800" s="17"/>
      <c r="X800" s="17"/>
      <c r="Y800" s="17"/>
      <c r="Z800" s="17"/>
      <c r="AA800" s="17"/>
      <c r="AB800" s="17"/>
      <c r="AC800" s="17"/>
      <c r="AD800" s="17"/>
      <c r="AE800" s="17"/>
      <c r="AF800" s="17"/>
      <c r="AG800" s="17"/>
      <c r="AH800" s="17"/>
      <c r="AI800" s="17"/>
      <c r="AJ800" s="17"/>
      <c r="AK800" s="17"/>
      <c r="AL800" s="17"/>
      <c r="AM800" s="17"/>
      <c r="AN800" s="17"/>
      <c r="AO800" s="17"/>
      <c r="AP800" s="17"/>
      <c r="AQ800" s="37"/>
      <c r="AR800" s="17"/>
      <c r="AS800" s="17"/>
    </row>
    <row r="801" spans="1:54" ht="2.4500000000000002" customHeight="1" outlineLevel="1">
      <c r="A801" s="133"/>
      <c r="B801" s="111"/>
      <c r="C801" s="134"/>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c r="AB801" s="111"/>
      <c r="AC801" s="111"/>
      <c r="AD801" s="111"/>
      <c r="AE801" s="111"/>
      <c r="AF801" s="111"/>
      <c r="AG801" s="111"/>
      <c r="AH801" s="111"/>
      <c r="AI801" s="111"/>
      <c r="AJ801" s="111"/>
      <c r="AK801" s="111"/>
      <c r="AL801" s="111"/>
      <c r="AM801" s="111"/>
      <c r="AN801" s="111"/>
      <c r="AO801" s="111"/>
      <c r="AP801" s="111"/>
      <c r="AQ801" s="113"/>
      <c r="AR801" s="111"/>
      <c r="AS801" s="111"/>
    </row>
    <row r="802" spans="1:54" ht="2.4500000000000002" customHeight="1" outlineLevel="1">
      <c r="A802" s="40"/>
      <c r="B802" s="17"/>
      <c r="C802" s="18"/>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37"/>
      <c r="AR802" s="17"/>
      <c r="AS802" s="17"/>
    </row>
    <row r="803" spans="1:54" outlineLevel="1">
      <c r="A803" s="684" t="s">
        <v>182</v>
      </c>
      <c r="B803" s="684"/>
      <c r="C803" s="684"/>
      <c r="D803" s="684"/>
      <c r="E803" s="684"/>
      <c r="F803" s="684"/>
      <c r="G803" s="684"/>
      <c r="H803" s="684"/>
      <c r="I803" s="684"/>
      <c r="J803" s="684"/>
      <c r="K803" s="684"/>
      <c r="L803" s="684"/>
      <c r="M803" s="684"/>
      <c r="N803" s="684"/>
      <c r="O803" s="39"/>
      <c r="P803" s="39"/>
      <c r="Q803" s="39"/>
      <c r="R803" s="39"/>
      <c r="S803" s="39"/>
      <c r="T803" s="39"/>
      <c r="U803" s="39"/>
      <c r="V803" s="39"/>
      <c r="W803" s="17"/>
      <c r="X803" s="17"/>
      <c r="Y803" s="17"/>
      <c r="Z803" s="17"/>
      <c r="AA803" s="17"/>
      <c r="AB803" s="17"/>
      <c r="AC803" s="17"/>
      <c r="AD803" s="17"/>
      <c r="AE803" s="17"/>
      <c r="AF803" s="17"/>
      <c r="AG803" s="17"/>
      <c r="AH803" s="17"/>
      <c r="AI803" s="17"/>
      <c r="AJ803" s="17"/>
      <c r="AK803" s="17"/>
      <c r="AL803" s="17"/>
      <c r="AM803" s="17"/>
      <c r="AN803" s="17"/>
      <c r="AO803" s="17"/>
      <c r="AP803" s="17"/>
      <c r="AQ803" s="37"/>
      <c r="AR803" s="17"/>
      <c r="AS803" s="17"/>
    </row>
    <row r="804" spans="1:54" outlineLevel="1">
      <c r="A804" s="40"/>
      <c r="B804" s="17" t="s">
        <v>183</v>
      </c>
      <c r="C804" s="17"/>
      <c r="D804" s="17"/>
      <c r="E804" s="17"/>
      <c r="F804" s="17"/>
      <c r="G804" s="17"/>
      <c r="H804" s="17"/>
      <c r="I804" s="17"/>
      <c r="J804" s="17"/>
      <c r="K804" s="17"/>
      <c r="L804" s="17"/>
      <c r="M804" s="17"/>
      <c r="N804" s="17"/>
      <c r="O804" s="696"/>
      <c r="P804" s="696"/>
      <c r="Q804" s="696"/>
      <c r="R804" s="696"/>
      <c r="S804" s="696"/>
      <c r="T804" s="680" t="s">
        <v>175</v>
      </c>
      <c r="U804" s="680"/>
      <c r="V804" s="680"/>
      <c r="W804" s="17"/>
      <c r="X804" s="17"/>
      <c r="Y804" s="17"/>
      <c r="Z804" s="17"/>
      <c r="AA804" s="17"/>
      <c r="AB804" s="17"/>
      <c r="AC804" s="17"/>
      <c r="AD804" s="17"/>
      <c r="AE804" s="17"/>
      <c r="AF804" s="17"/>
      <c r="AG804" s="17"/>
      <c r="AH804" s="17"/>
      <c r="AI804" s="17"/>
      <c r="AJ804" s="17"/>
      <c r="AK804" s="17"/>
      <c r="AL804" s="17"/>
      <c r="AM804" s="17"/>
      <c r="AN804" s="17"/>
      <c r="AO804" s="17"/>
      <c r="AP804" s="17"/>
      <c r="AQ804" s="37"/>
      <c r="AR804" s="17"/>
      <c r="AS804" s="17"/>
    </row>
    <row r="805" spans="1:54" outlineLevel="1">
      <c r="A805" s="19"/>
      <c r="B805" s="19" t="s">
        <v>184</v>
      </c>
      <c r="C805" s="20"/>
      <c r="D805" s="41"/>
      <c r="E805" s="41"/>
      <c r="F805" s="41"/>
      <c r="G805" s="41"/>
      <c r="H805" s="20"/>
      <c r="I805" s="41"/>
      <c r="J805" s="41"/>
      <c r="K805" s="41"/>
      <c r="L805" s="41"/>
      <c r="M805" s="20"/>
      <c r="N805" s="41"/>
      <c r="O805" s="41"/>
      <c r="P805" s="41"/>
      <c r="Q805" s="41"/>
      <c r="R805" s="20"/>
      <c r="S805" s="41"/>
      <c r="T805" s="41"/>
      <c r="U805" s="458" t="s">
        <v>224</v>
      </c>
      <c r="V805" s="17" t="s">
        <v>139</v>
      </c>
      <c r="W805" s="17"/>
      <c r="X805" s="458" t="s">
        <v>224</v>
      </c>
      <c r="Y805" s="17" t="s">
        <v>185</v>
      </c>
      <c r="Z805" s="17"/>
      <c r="AA805" s="17"/>
      <c r="AB805" s="17"/>
      <c r="AC805" s="710" t="str">
        <f>IF(BB805+BB806&gt;1,"※いずれか1つを選択","")</f>
        <v/>
      </c>
      <c r="AD805" s="710"/>
      <c r="AE805" s="710"/>
      <c r="AF805" s="710"/>
      <c r="AG805" s="710"/>
      <c r="AH805" s="710"/>
      <c r="AI805" s="710"/>
      <c r="AJ805" s="710"/>
      <c r="AK805" s="710"/>
      <c r="AL805" s="710"/>
      <c r="AM805" s="710"/>
      <c r="AN805" s="710"/>
      <c r="AO805" s="710"/>
      <c r="AP805" s="710"/>
      <c r="AQ805" s="710"/>
      <c r="AR805" s="710"/>
      <c r="AS805" s="710"/>
      <c r="BB805">
        <f>IF(U805="☑",1,0)</f>
        <v>0</v>
      </c>
    </row>
    <row r="806" spans="1:54" ht="2.4500000000000002" customHeight="1" outlineLevel="1">
      <c r="A806" s="133"/>
      <c r="B806" s="111"/>
      <c r="C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c r="AJ806" s="111"/>
      <c r="AK806" s="111"/>
      <c r="AL806" s="111"/>
      <c r="AM806" s="111"/>
      <c r="AN806" s="111"/>
      <c r="AO806" s="111"/>
      <c r="AP806" s="111"/>
      <c r="AQ806" s="113"/>
      <c r="AR806" s="111"/>
      <c r="AS806" s="111"/>
      <c r="BB806">
        <f>IF(X805="☑",1,0)</f>
        <v>0</v>
      </c>
    </row>
    <row r="807" spans="1:54" ht="2.4500000000000002" customHeight="1" outlineLevel="1">
      <c r="A807" s="40"/>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37"/>
      <c r="AR807" s="17"/>
      <c r="AS807" s="17"/>
    </row>
    <row r="808" spans="1:54" outlineLevel="1">
      <c r="A808" s="19" t="s">
        <v>186</v>
      </c>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37"/>
      <c r="AR808" s="17"/>
      <c r="AS808" s="17"/>
    </row>
    <row r="809" spans="1:54" outlineLevel="1">
      <c r="A809" s="40"/>
      <c r="B809" s="17"/>
      <c r="C809" s="17"/>
      <c r="D809" s="17"/>
      <c r="E809" s="17"/>
      <c r="F809" s="30" t="s">
        <v>71</v>
      </c>
      <c r="G809" s="693" t="s">
        <v>187</v>
      </c>
      <c r="H809" s="693"/>
      <c r="I809" s="693"/>
      <c r="J809" s="693"/>
      <c r="K809" s="693"/>
      <c r="L809" s="30" t="s">
        <v>19</v>
      </c>
      <c r="M809" s="30" t="s">
        <v>71</v>
      </c>
      <c r="N809" s="687" t="s">
        <v>188</v>
      </c>
      <c r="O809" s="687"/>
      <c r="P809" s="687"/>
      <c r="Q809" s="687"/>
      <c r="R809" s="687"/>
      <c r="S809" s="687"/>
      <c r="T809" s="687"/>
      <c r="U809" s="687"/>
      <c r="V809" s="687"/>
      <c r="W809" s="687"/>
      <c r="X809" s="687"/>
      <c r="Y809" s="687"/>
      <c r="Z809" s="687"/>
      <c r="AA809" s="687"/>
      <c r="AB809" s="687"/>
      <c r="AC809" s="687"/>
      <c r="AD809" s="687"/>
      <c r="AE809" s="687"/>
      <c r="AF809" s="687"/>
      <c r="AG809" s="687"/>
      <c r="AH809" s="687"/>
      <c r="AI809" s="687"/>
      <c r="AJ809" s="30" t="s">
        <v>19</v>
      </c>
      <c r="AK809" s="30" t="s">
        <v>71</v>
      </c>
      <c r="AL809" s="693" t="s">
        <v>189</v>
      </c>
      <c r="AM809" s="693"/>
      <c r="AN809" s="693"/>
      <c r="AO809" s="693"/>
      <c r="AP809" s="693"/>
      <c r="AQ809" s="693"/>
      <c r="AR809" s="30" t="s">
        <v>19</v>
      </c>
      <c r="AS809" s="17"/>
    </row>
    <row r="810" spans="1:54" outlineLevel="1">
      <c r="A810" s="17"/>
      <c r="B810" s="684" t="s">
        <v>190</v>
      </c>
      <c r="C810" s="684"/>
      <c r="D810" s="684"/>
      <c r="E810" s="684"/>
      <c r="F810" s="30" t="s">
        <v>71</v>
      </c>
      <c r="G810" s="695"/>
      <c r="H810" s="695"/>
      <c r="I810" s="695"/>
      <c r="J810" s="695"/>
      <c r="K810" s="695"/>
      <c r="L810" s="695"/>
      <c r="M810" s="695"/>
      <c r="N810" s="695"/>
      <c r="O810" s="695"/>
      <c r="P810" s="695"/>
      <c r="Q810" s="695"/>
      <c r="R810" s="695"/>
      <c r="S810" s="695"/>
      <c r="T810" s="695"/>
      <c r="U810" s="695"/>
      <c r="V810" s="695"/>
      <c r="W810" s="695"/>
      <c r="X810" s="695"/>
      <c r="Y810" s="695"/>
      <c r="Z810" s="695"/>
      <c r="AA810" s="695"/>
      <c r="AB810" s="695"/>
      <c r="AC810" s="695"/>
      <c r="AD810" s="695"/>
      <c r="AE810" s="695"/>
      <c r="AF810" s="695"/>
      <c r="AG810" s="695"/>
      <c r="AH810" s="695"/>
      <c r="AI810" s="695"/>
      <c r="AJ810" s="45" t="s">
        <v>19</v>
      </c>
      <c r="AK810" s="45" t="s">
        <v>71</v>
      </c>
      <c r="AL810" s="683"/>
      <c r="AM810" s="683"/>
      <c r="AN810" s="683"/>
      <c r="AO810" s="683"/>
      <c r="AP810" s="683"/>
      <c r="AQ810" s="95" t="s">
        <v>98</v>
      </c>
      <c r="AR810" s="30" t="s">
        <v>19</v>
      </c>
      <c r="AS810" s="19"/>
    </row>
    <row r="811" spans="1:54" outlineLevel="1">
      <c r="A811" s="17"/>
      <c r="B811" s="684" t="s">
        <v>191</v>
      </c>
      <c r="C811" s="684"/>
      <c r="D811" s="684"/>
      <c r="E811" s="684"/>
      <c r="F811" s="30" t="s">
        <v>71</v>
      </c>
      <c r="G811" s="695"/>
      <c r="H811" s="695"/>
      <c r="I811" s="695"/>
      <c r="J811" s="695"/>
      <c r="K811" s="695"/>
      <c r="L811" s="695"/>
      <c r="M811" s="695"/>
      <c r="N811" s="695"/>
      <c r="O811" s="695"/>
      <c r="P811" s="695"/>
      <c r="Q811" s="695"/>
      <c r="R811" s="695"/>
      <c r="S811" s="695"/>
      <c r="T811" s="695"/>
      <c r="U811" s="695"/>
      <c r="V811" s="695"/>
      <c r="W811" s="695"/>
      <c r="X811" s="695"/>
      <c r="Y811" s="695"/>
      <c r="Z811" s="695"/>
      <c r="AA811" s="695"/>
      <c r="AB811" s="695"/>
      <c r="AC811" s="695"/>
      <c r="AD811" s="695"/>
      <c r="AE811" s="695"/>
      <c r="AF811" s="695"/>
      <c r="AG811" s="695"/>
      <c r="AH811" s="695"/>
      <c r="AI811" s="695"/>
      <c r="AJ811" s="45" t="s">
        <v>19</v>
      </c>
      <c r="AK811" s="45" t="s">
        <v>71</v>
      </c>
      <c r="AL811" s="683"/>
      <c r="AM811" s="683"/>
      <c r="AN811" s="683"/>
      <c r="AO811" s="683"/>
      <c r="AP811" s="683"/>
      <c r="AQ811" s="95" t="s">
        <v>98</v>
      </c>
      <c r="AR811" s="30" t="s">
        <v>19</v>
      </c>
      <c r="AS811" s="19"/>
    </row>
    <row r="812" spans="1:54" outlineLevel="1">
      <c r="A812" s="17"/>
      <c r="B812" s="684" t="s">
        <v>192</v>
      </c>
      <c r="C812" s="684"/>
      <c r="D812" s="684"/>
      <c r="E812" s="684"/>
      <c r="F812" s="30" t="s">
        <v>71</v>
      </c>
      <c r="G812" s="695"/>
      <c r="H812" s="695"/>
      <c r="I812" s="695"/>
      <c r="J812" s="695"/>
      <c r="K812" s="695"/>
      <c r="L812" s="695"/>
      <c r="M812" s="695"/>
      <c r="N812" s="695"/>
      <c r="O812" s="695"/>
      <c r="P812" s="695"/>
      <c r="Q812" s="695"/>
      <c r="R812" s="695"/>
      <c r="S812" s="695"/>
      <c r="T812" s="695"/>
      <c r="U812" s="695"/>
      <c r="V812" s="695"/>
      <c r="W812" s="695"/>
      <c r="X812" s="695"/>
      <c r="Y812" s="695"/>
      <c r="Z812" s="695"/>
      <c r="AA812" s="695"/>
      <c r="AB812" s="695"/>
      <c r="AC812" s="695"/>
      <c r="AD812" s="695"/>
      <c r="AE812" s="695"/>
      <c r="AF812" s="695"/>
      <c r="AG812" s="695"/>
      <c r="AH812" s="695"/>
      <c r="AI812" s="695"/>
      <c r="AJ812" s="45" t="s">
        <v>19</v>
      </c>
      <c r="AK812" s="45" t="s">
        <v>71</v>
      </c>
      <c r="AL812" s="683"/>
      <c r="AM812" s="683"/>
      <c r="AN812" s="683"/>
      <c r="AO812" s="683"/>
      <c r="AP812" s="683"/>
      <c r="AQ812" s="95" t="s">
        <v>98</v>
      </c>
      <c r="AR812" s="30" t="s">
        <v>19</v>
      </c>
      <c r="AS812" s="19"/>
    </row>
    <row r="813" spans="1:54" outlineLevel="1">
      <c r="A813" s="17"/>
      <c r="B813" s="684" t="s">
        <v>193</v>
      </c>
      <c r="C813" s="684"/>
      <c r="D813" s="684"/>
      <c r="E813" s="684"/>
      <c r="F813" s="30" t="s">
        <v>71</v>
      </c>
      <c r="G813" s="695"/>
      <c r="H813" s="695"/>
      <c r="I813" s="695"/>
      <c r="J813" s="695"/>
      <c r="K813" s="695"/>
      <c r="L813" s="695"/>
      <c r="M813" s="695"/>
      <c r="N813" s="695"/>
      <c r="O813" s="695"/>
      <c r="P813" s="695"/>
      <c r="Q813" s="695"/>
      <c r="R813" s="695"/>
      <c r="S813" s="695"/>
      <c r="T813" s="695"/>
      <c r="U813" s="695"/>
      <c r="V813" s="695"/>
      <c r="W813" s="695"/>
      <c r="X813" s="695"/>
      <c r="Y813" s="695"/>
      <c r="Z813" s="695"/>
      <c r="AA813" s="695"/>
      <c r="AB813" s="695"/>
      <c r="AC813" s="695"/>
      <c r="AD813" s="695"/>
      <c r="AE813" s="695"/>
      <c r="AF813" s="695"/>
      <c r="AG813" s="695"/>
      <c r="AH813" s="695"/>
      <c r="AI813" s="695"/>
      <c r="AJ813" s="45" t="s">
        <v>19</v>
      </c>
      <c r="AK813" s="45" t="s">
        <v>71</v>
      </c>
      <c r="AL813" s="683"/>
      <c r="AM813" s="683"/>
      <c r="AN813" s="683"/>
      <c r="AO813" s="683"/>
      <c r="AP813" s="683"/>
      <c r="AQ813" s="95" t="s">
        <v>98</v>
      </c>
      <c r="AR813" s="30" t="s">
        <v>19</v>
      </c>
      <c r="AS813" s="19"/>
    </row>
    <row r="814" spans="1:54" outlineLevel="1">
      <c r="A814" s="17"/>
      <c r="B814" s="684" t="s">
        <v>194</v>
      </c>
      <c r="C814" s="684"/>
      <c r="D814" s="684"/>
      <c r="E814" s="684"/>
      <c r="F814" s="30" t="s">
        <v>71</v>
      </c>
      <c r="G814" s="695"/>
      <c r="H814" s="695"/>
      <c r="I814" s="695"/>
      <c r="J814" s="695"/>
      <c r="K814" s="695"/>
      <c r="L814" s="695"/>
      <c r="M814" s="695"/>
      <c r="N814" s="695"/>
      <c r="O814" s="695"/>
      <c r="P814" s="695"/>
      <c r="Q814" s="695"/>
      <c r="R814" s="695"/>
      <c r="S814" s="695"/>
      <c r="T814" s="695"/>
      <c r="U814" s="695"/>
      <c r="V814" s="695"/>
      <c r="W814" s="695"/>
      <c r="X814" s="695"/>
      <c r="Y814" s="695"/>
      <c r="Z814" s="695"/>
      <c r="AA814" s="695"/>
      <c r="AB814" s="695"/>
      <c r="AC814" s="695"/>
      <c r="AD814" s="695"/>
      <c r="AE814" s="695"/>
      <c r="AF814" s="695"/>
      <c r="AG814" s="695"/>
      <c r="AH814" s="695"/>
      <c r="AI814" s="695"/>
      <c r="AJ814" s="45" t="s">
        <v>19</v>
      </c>
      <c r="AK814" s="45" t="s">
        <v>71</v>
      </c>
      <c r="AL814" s="683"/>
      <c r="AM814" s="683"/>
      <c r="AN814" s="683"/>
      <c r="AO814" s="683"/>
      <c r="AP814" s="683"/>
      <c r="AQ814" s="95" t="s">
        <v>98</v>
      </c>
      <c r="AR814" s="30" t="s">
        <v>19</v>
      </c>
      <c r="AS814" s="19"/>
    </row>
    <row r="815" spans="1:54" outlineLevel="1">
      <c r="A815" s="17"/>
      <c r="B815" s="684" t="s">
        <v>195</v>
      </c>
      <c r="C815" s="684"/>
      <c r="D815" s="684"/>
      <c r="E815" s="684"/>
      <c r="F815" s="30" t="s">
        <v>71</v>
      </c>
      <c r="G815" s="695"/>
      <c r="H815" s="695"/>
      <c r="I815" s="695"/>
      <c r="J815" s="695"/>
      <c r="K815" s="695"/>
      <c r="L815" s="695"/>
      <c r="M815" s="695"/>
      <c r="N815" s="695"/>
      <c r="O815" s="695"/>
      <c r="P815" s="695"/>
      <c r="Q815" s="695"/>
      <c r="R815" s="695"/>
      <c r="S815" s="695"/>
      <c r="T815" s="695"/>
      <c r="U815" s="695"/>
      <c r="V815" s="695"/>
      <c r="W815" s="695"/>
      <c r="X815" s="695"/>
      <c r="Y815" s="695"/>
      <c r="Z815" s="695"/>
      <c r="AA815" s="695"/>
      <c r="AB815" s="695"/>
      <c r="AC815" s="695"/>
      <c r="AD815" s="695"/>
      <c r="AE815" s="695"/>
      <c r="AF815" s="695"/>
      <c r="AG815" s="695"/>
      <c r="AH815" s="695"/>
      <c r="AI815" s="695"/>
      <c r="AJ815" s="45" t="s">
        <v>19</v>
      </c>
      <c r="AK815" s="45" t="s">
        <v>71</v>
      </c>
      <c r="AL815" s="683"/>
      <c r="AM815" s="683"/>
      <c r="AN815" s="683"/>
      <c r="AO815" s="683"/>
      <c r="AP815" s="683"/>
      <c r="AQ815" s="95" t="s">
        <v>98</v>
      </c>
      <c r="AR815" s="30" t="s">
        <v>19</v>
      </c>
      <c r="AS815" s="19"/>
    </row>
    <row r="816" spans="1:54" ht="2.4500000000000002" customHeight="1" outlineLevel="1">
      <c r="A816" s="111"/>
      <c r="B816" s="111"/>
      <c r="C816" s="111"/>
      <c r="D816" s="111"/>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c r="AA816" s="111"/>
      <c r="AB816" s="111"/>
      <c r="AC816" s="111"/>
      <c r="AD816" s="111"/>
      <c r="AE816" s="111"/>
      <c r="AF816" s="111"/>
      <c r="AG816" s="111"/>
      <c r="AH816" s="111"/>
      <c r="AI816" s="111"/>
      <c r="AJ816" s="111"/>
      <c r="AK816" s="111"/>
      <c r="AL816" s="111"/>
      <c r="AM816" s="111"/>
      <c r="AN816" s="111"/>
      <c r="AO816" s="111"/>
      <c r="AP816" s="111"/>
      <c r="AQ816" s="113"/>
      <c r="AR816" s="111"/>
      <c r="AS816" s="111"/>
    </row>
    <row r="817" spans="1:45" ht="2.4500000000000002" customHeight="1" outlineLevel="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37"/>
      <c r="AR817" s="17"/>
      <c r="AS817" s="17"/>
    </row>
    <row r="818" spans="1:45" outlineLevel="1">
      <c r="A818" s="684" t="s">
        <v>196</v>
      </c>
      <c r="B818" s="684"/>
      <c r="C818" s="684"/>
      <c r="D818" s="684"/>
      <c r="E818" s="684"/>
      <c r="F818" s="684"/>
      <c r="G818" s="684"/>
      <c r="H818" s="684"/>
      <c r="I818" s="684"/>
      <c r="J818" s="684"/>
      <c r="K818" s="684"/>
      <c r="L818" s="684"/>
      <c r="M818" s="691" t="s">
        <v>4</v>
      </c>
      <c r="N818" s="691"/>
      <c r="O818" s="691"/>
      <c r="P818" s="691"/>
      <c r="Q818" s="691"/>
      <c r="R818" s="691"/>
      <c r="S818" s="691"/>
      <c r="T818" s="691"/>
      <c r="U818" s="691"/>
      <c r="V818" s="691"/>
      <c r="W818" s="691"/>
      <c r="X818" s="691"/>
      <c r="Y818" s="691"/>
      <c r="Z818" s="691"/>
      <c r="AA818" s="691"/>
      <c r="AB818" s="691"/>
      <c r="AC818" s="691"/>
      <c r="AD818" s="691"/>
      <c r="AE818" s="691"/>
      <c r="AF818" s="691"/>
      <c r="AG818" s="691"/>
      <c r="AH818" s="691"/>
      <c r="AI818" s="691"/>
      <c r="AJ818" s="691"/>
      <c r="AK818" s="691"/>
      <c r="AL818" s="691"/>
      <c r="AM818" s="691"/>
      <c r="AN818" s="691"/>
      <c r="AO818" s="691"/>
      <c r="AP818" s="691"/>
      <c r="AQ818" s="691"/>
      <c r="AR818" s="691"/>
      <c r="AS818" s="691"/>
    </row>
    <row r="819" spans="1:45" ht="2.4500000000000002" customHeight="1" outlineLevel="1">
      <c r="A819" s="111"/>
      <c r="B819" s="111"/>
      <c r="C819" s="111"/>
      <c r="D819" s="111"/>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c r="AA819" s="111"/>
      <c r="AB819" s="111"/>
      <c r="AC819" s="111"/>
      <c r="AD819" s="111"/>
      <c r="AE819" s="111"/>
      <c r="AF819" s="111"/>
      <c r="AG819" s="111"/>
      <c r="AH819" s="111"/>
      <c r="AI819" s="111"/>
      <c r="AJ819" s="111"/>
      <c r="AK819" s="111"/>
      <c r="AL819" s="111"/>
      <c r="AM819" s="111"/>
      <c r="AN819" s="111"/>
      <c r="AO819" s="111"/>
      <c r="AP819" s="111"/>
      <c r="AQ819" s="113"/>
      <c r="AR819" s="111"/>
      <c r="AS819" s="111"/>
    </row>
    <row r="820" spans="1:45" ht="2.4500000000000002" customHeight="1" outlineLevel="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37"/>
      <c r="AR820" s="17"/>
      <c r="AS820" s="17"/>
    </row>
    <row r="821" spans="1:45" outlineLevel="1">
      <c r="A821" s="684" t="s">
        <v>197</v>
      </c>
      <c r="B821" s="684"/>
      <c r="C821" s="684"/>
      <c r="D821" s="684"/>
      <c r="E821" s="684"/>
      <c r="F821" s="684"/>
      <c r="G821" s="684"/>
      <c r="H821" s="684"/>
      <c r="I821" s="684"/>
      <c r="J821" s="684"/>
      <c r="K821" s="684"/>
      <c r="L821" s="684"/>
      <c r="M821" s="37"/>
      <c r="N821" s="37"/>
      <c r="O821" s="37"/>
      <c r="P821" s="37"/>
      <c r="Q821" s="37"/>
      <c r="R821" s="30"/>
      <c r="S821" s="30"/>
      <c r="T821" s="30"/>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row>
    <row r="822" spans="1:45" outlineLevel="1">
      <c r="A822" s="19"/>
      <c r="B822" s="19"/>
      <c r="C822" s="691"/>
      <c r="D822" s="691"/>
      <c r="E822" s="691"/>
      <c r="F822" s="691"/>
      <c r="G822" s="691"/>
      <c r="H822" s="691"/>
      <c r="I822" s="691"/>
      <c r="J822" s="691"/>
      <c r="K822" s="691"/>
      <c r="L822" s="691"/>
      <c r="M822" s="691"/>
      <c r="N822" s="691"/>
      <c r="O822" s="691"/>
      <c r="P822" s="691"/>
      <c r="Q822" s="691"/>
      <c r="R822" s="691"/>
      <c r="S822" s="691"/>
      <c r="T822" s="691"/>
      <c r="U822" s="691"/>
      <c r="V822" s="691"/>
      <c r="W822" s="691"/>
      <c r="X822" s="691"/>
      <c r="Y822" s="691"/>
      <c r="Z822" s="691"/>
      <c r="AA822" s="691"/>
      <c r="AB822" s="691"/>
      <c r="AC822" s="691"/>
      <c r="AD822" s="691"/>
      <c r="AE822" s="691"/>
      <c r="AF822" s="691"/>
      <c r="AG822" s="691"/>
      <c r="AH822" s="691"/>
      <c r="AI822" s="691"/>
      <c r="AJ822" s="691"/>
      <c r="AK822" s="691"/>
      <c r="AL822" s="691"/>
      <c r="AM822" s="691"/>
      <c r="AN822" s="691"/>
      <c r="AO822" s="691"/>
      <c r="AP822" s="691"/>
      <c r="AQ822" s="691"/>
      <c r="AR822" s="691"/>
      <c r="AS822" s="691"/>
    </row>
    <row r="823" spans="1:45" outlineLevel="1">
      <c r="A823" s="19"/>
      <c r="B823" s="19"/>
      <c r="C823" s="691"/>
      <c r="D823" s="691"/>
      <c r="E823" s="691"/>
      <c r="F823" s="691"/>
      <c r="G823" s="691"/>
      <c r="H823" s="691"/>
      <c r="I823" s="691"/>
      <c r="J823" s="691"/>
      <c r="K823" s="691"/>
      <c r="L823" s="691"/>
      <c r="M823" s="691"/>
      <c r="N823" s="691"/>
      <c r="O823" s="691"/>
      <c r="P823" s="691"/>
      <c r="Q823" s="691"/>
      <c r="R823" s="691"/>
      <c r="S823" s="691"/>
      <c r="T823" s="691"/>
      <c r="U823" s="691"/>
      <c r="V823" s="691"/>
      <c r="W823" s="691"/>
      <c r="X823" s="691"/>
      <c r="Y823" s="691"/>
      <c r="Z823" s="691"/>
      <c r="AA823" s="691"/>
      <c r="AB823" s="691"/>
      <c r="AC823" s="691"/>
      <c r="AD823" s="691"/>
      <c r="AE823" s="691"/>
      <c r="AF823" s="691"/>
      <c r="AG823" s="691"/>
      <c r="AH823" s="691"/>
      <c r="AI823" s="691"/>
      <c r="AJ823" s="691"/>
      <c r="AK823" s="691"/>
      <c r="AL823" s="691"/>
      <c r="AM823" s="691"/>
      <c r="AN823" s="691"/>
      <c r="AO823" s="691"/>
      <c r="AP823" s="691"/>
      <c r="AQ823" s="691"/>
      <c r="AR823" s="691"/>
      <c r="AS823" s="691"/>
    </row>
    <row r="824" spans="1:45" ht="2.4500000000000002" customHeight="1" outlineLevel="1">
      <c r="A824" s="93"/>
      <c r="B824" s="93"/>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1"/>
      <c r="AQ824" s="131"/>
      <c r="AR824" s="131"/>
      <c r="AS824" s="131"/>
    </row>
    <row r="825" spans="1:45">
      <c r="A825" s="19"/>
      <c r="B825" s="19"/>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c r="AA825" s="125"/>
      <c r="AB825" s="125"/>
      <c r="AC825" s="125"/>
      <c r="AD825" s="125"/>
      <c r="AE825" s="125"/>
      <c r="AF825" s="125"/>
      <c r="AG825" s="125"/>
      <c r="AH825" s="125"/>
      <c r="AI825" s="125"/>
      <c r="AJ825" s="125"/>
      <c r="AK825" s="125"/>
      <c r="AL825" s="125"/>
      <c r="AM825" s="125"/>
      <c r="AN825" s="125"/>
      <c r="AO825" s="125"/>
      <c r="AP825" s="125"/>
      <c r="AQ825" s="125"/>
      <c r="AR825" s="125"/>
      <c r="AS825" s="125"/>
    </row>
    <row r="826" spans="1:45">
      <c r="A826" s="41"/>
      <c r="B826" s="41"/>
      <c r="C826" s="41"/>
      <c r="D826" s="41"/>
      <c r="E826" s="41"/>
      <c r="F826" s="41"/>
      <c r="G826" s="41"/>
      <c r="H826" s="41"/>
      <c r="I826" s="41"/>
      <c r="J826" s="41"/>
      <c r="K826" s="41"/>
      <c r="L826" s="41"/>
      <c r="M826" s="37"/>
      <c r="N826" s="37"/>
      <c r="O826" s="37"/>
      <c r="P826" s="37"/>
      <c r="Q826" s="37"/>
      <c r="R826" s="30"/>
      <c r="S826" s="30"/>
      <c r="T826" s="30"/>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row>
    <row r="827" spans="1:45">
      <c r="A827" s="41"/>
      <c r="B827" s="41"/>
      <c r="C827" s="41"/>
      <c r="D827" s="41"/>
      <c r="E827" s="41"/>
      <c r="F827" s="41"/>
      <c r="G827" s="41"/>
      <c r="H827" s="41"/>
      <c r="I827" s="41"/>
      <c r="J827" s="41"/>
      <c r="K827" s="41"/>
      <c r="L827" s="41"/>
      <c r="M827" s="37"/>
      <c r="N827" s="37"/>
      <c r="O827" s="37"/>
      <c r="P827" s="37"/>
      <c r="Q827" s="37"/>
      <c r="R827" s="30"/>
      <c r="S827" s="30"/>
      <c r="T827" s="30"/>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row>
    <row r="828" spans="1:45">
      <c r="A828" s="41"/>
      <c r="B828" s="41"/>
      <c r="C828" s="41"/>
      <c r="D828" s="41"/>
      <c r="E828" s="41"/>
      <c r="F828" s="41"/>
      <c r="G828" s="41"/>
      <c r="H828" s="41"/>
      <c r="I828" s="41"/>
      <c r="J828" s="41"/>
      <c r="K828" s="41"/>
      <c r="L828" s="41"/>
      <c r="M828" s="37"/>
      <c r="N828" s="37"/>
      <c r="O828" s="37"/>
      <c r="P828" s="37"/>
      <c r="Q828" s="37"/>
      <c r="R828" s="30"/>
      <c r="S828" s="30"/>
      <c r="T828" s="30"/>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row>
    <row r="829" spans="1:45">
      <c r="A829" s="41"/>
      <c r="B829" s="41"/>
      <c r="C829" s="41"/>
      <c r="D829" s="41"/>
      <c r="E829" s="41"/>
      <c r="F829" s="41"/>
      <c r="G829" s="41"/>
      <c r="H829" s="41"/>
      <c r="I829" s="41"/>
      <c r="J829" s="41"/>
      <c r="K829" s="41"/>
      <c r="L829" s="41"/>
      <c r="M829" s="37"/>
      <c r="N829" s="37"/>
      <c r="O829" s="37"/>
      <c r="P829" s="37"/>
      <c r="Q829" s="37"/>
      <c r="R829" s="30"/>
      <c r="S829" s="30"/>
      <c r="T829" s="30"/>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row>
    <row r="830" spans="1:45">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c r="AM830" s="73"/>
      <c r="AN830" s="73"/>
      <c r="AO830" s="73"/>
      <c r="AP830" s="73"/>
      <c r="AQ830" s="73"/>
      <c r="AR830" s="73"/>
      <c r="AS830" s="73"/>
    </row>
    <row r="831" spans="1:45">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c r="AM831" s="73"/>
      <c r="AN831" s="73"/>
      <c r="AO831" s="73"/>
      <c r="AP831" s="73"/>
      <c r="AQ831" s="73"/>
      <c r="AR831" s="73"/>
      <c r="AS831" s="73"/>
    </row>
    <row r="832" spans="1:45">
      <c r="A832" s="41"/>
      <c r="B832" s="41"/>
      <c r="C832" s="41"/>
      <c r="D832" s="41"/>
      <c r="E832" s="41"/>
      <c r="F832" s="41"/>
      <c r="G832" s="41"/>
      <c r="H832" s="41"/>
      <c r="I832" s="41"/>
      <c r="J832" s="41"/>
      <c r="K832" s="41"/>
      <c r="L832" s="41"/>
      <c r="M832" s="37"/>
      <c r="N832" s="37"/>
      <c r="O832" s="37"/>
      <c r="P832" s="37"/>
      <c r="Q832" s="37"/>
      <c r="R832" s="30"/>
      <c r="S832" s="30"/>
      <c r="T832" s="30"/>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row>
    <row r="833" spans="1:45">
      <c r="A833" s="693" t="s">
        <v>176</v>
      </c>
      <c r="B833" s="693"/>
      <c r="C833" s="693"/>
      <c r="D833" s="693"/>
      <c r="E833" s="693"/>
      <c r="F833" s="693"/>
      <c r="G833" s="693"/>
      <c r="H833" s="693"/>
      <c r="I833" s="693"/>
      <c r="J833" s="693"/>
      <c r="K833" s="693"/>
      <c r="L833" s="693"/>
      <c r="M833" s="693"/>
      <c r="N833" s="693"/>
      <c r="O833" s="693"/>
      <c r="P833" s="693"/>
      <c r="Q833" s="693"/>
      <c r="R833" s="693"/>
      <c r="S833" s="693"/>
      <c r="T833" s="693"/>
      <c r="U833" s="693"/>
      <c r="V833" s="693"/>
      <c r="W833" s="693"/>
      <c r="X833" s="693"/>
      <c r="Y833" s="693"/>
      <c r="Z833" s="693"/>
      <c r="AA833" s="693"/>
      <c r="AB833" s="693"/>
      <c r="AC833" s="693"/>
      <c r="AD833" s="693"/>
      <c r="AE833" s="693"/>
      <c r="AF833" s="693"/>
      <c r="AG833" s="693"/>
      <c r="AH833" s="693"/>
      <c r="AI833" s="693"/>
      <c r="AJ833" s="693"/>
      <c r="AK833" s="693"/>
      <c r="AL833" s="693"/>
      <c r="AM833" s="693"/>
      <c r="AN833" s="693"/>
      <c r="AO833" s="693"/>
      <c r="AP833" s="693"/>
      <c r="AQ833" s="693"/>
      <c r="AR833" s="693"/>
      <c r="AS833" s="693"/>
    </row>
    <row r="834" spans="1:45">
      <c r="A834" s="17"/>
      <c r="B834" s="687" t="s">
        <v>177</v>
      </c>
      <c r="C834" s="687"/>
      <c r="D834" s="687"/>
      <c r="E834" s="687"/>
      <c r="F834" s="687"/>
      <c r="G834" s="687"/>
      <c r="H834" s="687"/>
      <c r="I834" s="687"/>
      <c r="J834" s="687"/>
      <c r="K834" s="687"/>
      <c r="L834" s="687"/>
      <c r="M834" s="687"/>
      <c r="N834" s="687"/>
      <c r="O834" s="687"/>
      <c r="P834" s="687"/>
      <c r="Q834" s="687"/>
      <c r="R834" s="687"/>
      <c r="S834" s="687"/>
      <c r="T834" s="687"/>
      <c r="U834" s="687"/>
      <c r="V834" s="687"/>
      <c r="W834" s="687"/>
      <c r="X834" s="687"/>
      <c r="Y834" s="687"/>
      <c r="Z834" s="687"/>
      <c r="AA834" s="687"/>
      <c r="AB834" s="687"/>
      <c r="AC834" s="687"/>
      <c r="AD834" s="687"/>
      <c r="AE834" s="687"/>
      <c r="AF834" s="687"/>
      <c r="AG834" s="687"/>
      <c r="AH834" s="687"/>
      <c r="AI834" s="687"/>
      <c r="AJ834" s="687"/>
      <c r="AK834" s="687"/>
      <c r="AL834" s="687"/>
      <c r="AM834" s="687"/>
      <c r="AN834" s="687"/>
      <c r="AO834" s="687"/>
      <c r="AP834" s="687"/>
      <c r="AQ834" s="687"/>
      <c r="AR834" s="687"/>
      <c r="AS834" s="17"/>
    </row>
    <row r="835" spans="1:45" ht="2.4500000000000002" customHeight="1">
      <c r="A835" s="111"/>
      <c r="B835" s="112"/>
      <c r="C835" s="112"/>
      <c r="D835" s="112"/>
      <c r="E835" s="112"/>
      <c r="F835" s="112"/>
      <c r="G835" s="112"/>
      <c r="H835" s="112"/>
      <c r="I835" s="112"/>
      <c r="J835" s="112"/>
      <c r="K835" s="112"/>
      <c r="L835" s="112"/>
      <c r="M835" s="112"/>
      <c r="N835" s="112"/>
      <c r="O835" s="112"/>
      <c r="P835" s="112"/>
      <c r="Q835" s="112"/>
      <c r="R835" s="112"/>
      <c r="S835" s="112"/>
      <c r="T835" s="112"/>
      <c r="U835" s="112"/>
      <c r="V835" s="112"/>
      <c r="W835" s="112"/>
      <c r="X835" s="112"/>
      <c r="Y835" s="112"/>
      <c r="Z835" s="112"/>
      <c r="AA835" s="112"/>
      <c r="AB835" s="112"/>
      <c r="AC835" s="112"/>
      <c r="AD835" s="112"/>
      <c r="AE835" s="112"/>
      <c r="AF835" s="112"/>
      <c r="AG835" s="112"/>
      <c r="AH835" s="112"/>
      <c r="AI835" s="112"/>
      <c r="AJ835" s="112"/>
      <c r="AK835" s="112"/>
      <c r="AL835" s="112"/>
      <c r="AM835" s="112"/>
      <c r="AN835" s="112"/>
      <c r="AO835" s="112"/>
      <c r="AP835" s="112"/>
      <c r="AQ835" s="112"/>
      <c r="AR835" s="112"/>
      <c r="AS835" s="111"/>
    </row>
    <row r="836" spans="1:45" ht="2.4500000000000002"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37"/>
      <c r="AR836" s="17"/>
      <c r="AS836" s="17"/>
    </row>
    <row r="837" spans="1:45">
      <c r="A837" s="687" t="s">
        <v>159</v>
      </c>
      <c r="B837" s="687"/>
      <c r="C837" s="687"/>
      <c r="D837" s="687"/>
      <c r="E837" s="687"/>
      <c r="F837" s="687"/>
      <c r="G837" s="687"/>
      <c r="H837" s="687"/>
      <c r="I837" s="687"/>
      <c r="J837" s="692"/>
      <c r="K837" s="692"/>
      <c r="L837" s="692"/>
      <c r="M837" s="692"/>
      <c r="N837" s="692"/>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37"/>
      <c r="AR837" s="17"/>
      <c r="AS837" s="17"/>
    </row>
    <row r="838" spans="1:45" ht="2.4500000000000002" customHeight="1">
      <c r="A838" s="112"/>
      <c r="B838" s="112"/>
      <c r="C838" s="112"/>
      <c r="D838" s="112"/>
      <c r="E838" s="112"/>
      <c r="F838" s="112"/>
      <c r="G838" s="112"/>
      <c r="H838" s="112"/>
      <c r="I838" s="112"/>
      <c r="J838" s="113"/>
      <c r="K838" s="113"/>
      <c r="L838" s="113"/>
      <c r="M838" s="113"/>
      <c r="N838" s="113"/>
      <c r="O838" s="111"/>
      <c r="P838" s="111"/>
      <c r="Q838" s="111"/>
      <c r="R838" s="111"/>
      <c r="S838" s="111"/>
      <c r="T838" s="111"/>
      <c r="U838" s="111"/>
      <c r="V838" s="111"/>
      <c r="W838" s="111"/>
      <c r="X838" s="111"/>
      <c r="Y838" s="111"/>
      <c r="Z838" s="111"/>
      <c r="AA838" s="111"/>
      <c r="AB838" s="111"/>
      <c r="AC838" s="111"/>
      <c r="AD838" s="111"/>
      <c r="AE838" s="111"/>
      <c r="AF838" s="111"/>
      <c r="AG838" s="111"/>
      <c r="AH838" s="111"/>
      <c r="AI838" s="111"/>
      <c r="AJ838" s="111"/>
      <c r="AK838" s="111"/>
      <c r="AL838" s="111"/>
      <c r="AM838" s="111"/>
      <c r="AN838" s="111"/>
      <c r="AO838" s="111"/>
      <c r="AP838" s="111"/>
      <c r="AQ838" s="113"/>
      <c r="AR838" s="111"/>
      <c r="AS838" s="111"/>
    </row>
    <row r="839" spans="1:45" ht="2.4500000000000002"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37"/>
      <c r="AR839" s="17"/>
      <c r="AS839" s="17"/>
    </row>
    <row r="840" spans="1:45">
      <c r="A840" s="687" t="s">
        <v>178</v>
      </c>
      <c r="B840" s="687"/>
      <c r="C840" s="687"/>
      <c r="D840" s="687"/>
      <c r="E840" s="687"/>
      <c r="F840" s="687"/>
      <c r="G840" s="687"/>
      <c r="H840" s="687"/>
      <c r="I840" s="687"/>
      <c r="J840" s="692" t="s">
        <v>359</v>
      </c>
      <c r="K840" s="692"/>
      <c r="L840" s="689"/>
      <c r="M840" s="689"/>
      <c r="N840" s="693" t="s">
        <v>135</v>
      </c>
      <c r="O840" s="693"/>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37"/>
      <c r="AR840" s="17"/>
      <c r="AS840" s="17"/>
    </row>
    <row r="841" spans="1:45" ht="2.4500000000000002" customHeight="1">
      <c r="A841" s="111"/>
      <c r="B841" s="111"/>
      <c r="C841" s="111"/>
      <c r="D841" s="111"/>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c r="AA841" s="111"/>
      <c r="AB841" s="111"/>
      <c r="AC841" s="111"/>
      <c r="AD841" s="111"/>
      <c r="AE841" s="111"/>
      <c r="AF841" s="111"/>
      <c r="AG841" s="111"/>
      <c r="AH841" s="111"/>
      <c r="AI841" s="111"/>
      <c r="AJ841" s="111"/>
      <c r="AK841" s="111"/>
      <c r="AL841" s="111"/>
      <c r="AM841" s="111"/>
      <c r="AN841" s="111"/>
      <c r="AO841" s="111"/>
      <c r="AP841" s="111"/>
      <c r="AQ841" s="113"/>
      <c r="AR841" s="111"/>
      <c r="AS841" s="111"/>
    </row>
    <row r="842" spans="1:45" ht="2.4500000000000002"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37"/>
      <c r="AR842" s="17"/>
      <c r="AS842" s="17"/>
    </row>
    <row r="843" spans="1:45">
      <c r="A843" s="684" t="s">
        <v>179</v>
      </c>
      <c r="B843" s="684"/>
      <c r="C843" s="684"/>
      <c r="D843" s="684"/>
      <c r="E843" s="684"/>
      <c r="F843" s="684"/>
      <c r="G843" s="684"/>
      <c r="H843" s="684"/>
      <c r="I843" s="684"/>
      <c r="J843" s="684"/>
      <c r="K843" s="684"/>
      <c r="L843" s="684"/>
      <c r="M843" s="684"/>
      <c r="N843" s="684"/>
      <c r="O843" s="696"/>
      <c r="P843" s="696"/>
      <c r="Q843" s="696"/>
      <c r="R843" s="696"/>
      <c r="S843" s="696"/>
      <c r="T843" s="680" t="s">
        <v>175</v>
      </c>
      <c r="U843" s="680"/>
      <c r="V843" s="680"/>
      <c r="W843" s="17"/>
      <c r="X843" s="17"/>
      <c r="Y843" s="17"/>
      <c r="Z843" s="17"/>
      <c r="AA843" s="17"/>
      <c r="AB843" s="17"/>
      <c r="AC843" s="17"/>
      <c r="AD843" s="17"/>
      <c r="AE843" s="17"/>
      <c r="AF843" s="17"/>
      <c r="AG843" s="17"/>
      <c r="AH843" s="17"/>
      <c r="AI843" s="17"/>
      <c r="AJ843" s="17"/>
      <c r="AK843" s="17"/>
      <c r="AL843" s="17"/>
      <c r="AM843" s="17"/>
      <c r="AN843" s="17"/>
      <c r="AO843" s="17"/>
      <c r="AP843" s="17"/>
      <c r="AQ843" s="37"/>
      <c r="AR843" s="17"/>
      <c r="AS843" s="17"/>
    </row>
    <row r="844" spans="1:45" ht="2.4500000000000002" customHeight="1">
      <c r="A844" s="133"/>
      <c r="B844" s="111"/>
      <c r="C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c r="AB844" s="111"/>
      <c r="AC844" s="111"/>
      <c r="AD844" s="111"/>
      <c r="AE844" s="111"/>
      <c r="AF844" s="111"/>
      <c r="AG844" s="111"/>
      <c r="AH844" s="111"/>
      <c r="AI844" s="111"/>
      <c r="AJ844" s="111"/>
      <c r="AK844" s="111"/>
      <c r="AL844" s="111"/>
      <c r="AM844" s="111"/>
      <c r="AN844" s="111"/>
      <c r="AO844" s="111"/>
      <c r="AP844" s="111"/>
      <c r="AQ844" s="113"/>
      <c r="AR844" s="111"/>
      <c r="AS844" s="111"/>
    </row>
    <row r="845" spans="1:45" ht="2.4500000000000002" customHeight="1">
      <c r="A845" s="40"/>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37"/>
      <c r="AR845" s="17"/>
      <c r="AS845" s="17"/>
    </row>
    <row r="846" spans="1:45">
      <c r="A846" s="684" t="s">
        <v>180</v>
      </c>
      <c r="B846" s="684"/>
      <c r="C846" s="684"/>
      <c r="D846" s="684"/>
      <c r="E846" s="684"/>
      <c r="F846" s="684"/>
      <c r="G846" s="684"/>
      <c r="H846" s="684"/>
      <c r="I846" s="684"/>
      <c r="J846" s="684"/>
      <c r="K846" s="684"/>
      <c r="L846" s="684"/>
      <c r="M846" s="684"/>
      <c r="N846" s="684"/>
      <c r="O846" s="696"/>
      <c r="P846" s="696"/>
      <c r="Q846" s="696"/>
      <c r="R846" s="696"/>
      <c r="S846" s="696"/>
      <c r="T846" s="680" t="s">
        <v>175</v>
      </c>
      <c r="U846" s="680"/>
      <c r="V846" s="680"/>
      <c r="W846" s="17"/>
      <c r="X846" s="17"/>
      <c r="Y846" s="17"/>
      <c r="Z846" s="17"/>
      <c r="AA846" s="17"/>
      <c r="AB846" s="17"/>
      <c r="AC846" s="17"/>
      <c r="AD846" s="17"/>
      <c r="AE846" s="17"/>
      <c r="AF846" s="17"/>
      <c r="AG846" s="17"/>
      <c r="AH846" s="17"/>
      <c r="AI846" s="17"/>
      <c r="AJ846" s="17"/>
      <c r="AK846" s="17"/>
      <c r="AL846" s="17"/>
      <c r="AM846" s="17"/>
      <c r="AN846" s="17"/>
      <c r="AO846" s="17"/>
      <c r="AP846" s="17"/>
      <c r="AQ846" s="37"/>
      <c r="AR846" s="17"/>
      <c r="AS846" s="17"/>
    </row>
    <row r="847" spans="1:45" ht="2.4500000000000002" customHeight="1">
      <c r="A847" s="133"/>
      <c r="B847" s="111"/>
      <c r="C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c r="AB847" s="111"/>
      <c r="AC847" s="111"/>
      <c r="AD847" s="111"/>
      <c r="AE847" s="111"/>
      <c r="AF847" s="111"/>
      <c r="AG847" s="111"/>
      <c r="AH847" s="111"/>
      <c r="AI847" s="111"/>
      <c r="AJ847" s="111"/>
      <c r="AK847" s="111"/>
      <c r="AL847" s="111"/>
      <c r="AM847" s="111"/>
      <c r="AN847" s="111"/>
      <c r="AO847" s="111"/>
      <c r="AP847" s="111"/>
      <c r="AQ847" s="113"/>
      <c r="AR847" s="111"/>
      <c r="AS847" s="111"/>
    </row>
    <row r="848" spans="1:45" ht="2.4500000000000002" customHeight="1">
      <c r="A848" s="40"/>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37"/>
      <c r="AR848" s="17"/>
      <c r="AS848" s="17"/>
    </row>
    <row r="849" spans="1:54">
      <c r="A849" s="684" t="s">
        <v>181</v>
      </c>
      <c r="B849" s="684"/>
      <c r="C849" s="684"/>
      <c r="D849" s="684"/>
      <c r="E849" s="684"/>
      <c r="F849" s="684"/>
      <c r="G849" s="684"/>
      <c r="H849" s="684"/>
      <c r="I849" s="684"/>
      <c r="J849" s="684"/>
      <c r="K849" s="684"/>
      <c r="L849" s="684"/>
      <c r="M849" s="684"/>
      <c r="N849" s="684"/>
      <c r="O849" s="696"/>
      <c r="P849" s="696"/>
      <c r="Q849" s="696"/>
      <c r="R849" s="696"/>
      <c r="S849" s="696"/>
      <c r="T849" s="680" t="s">
        <v>175</v>
      </c>
      <c r="U849" s="680"/>
      <c r="V849" s="680"/>
      <c r="W849" s="17"/>
      <c r="X849" s="17"/>
      <c r="Y849" s="17"/>
      <c r="Z849" s="17"/>
      <c r="AA849" s="17"/>
      <c r="AB849" s="17"/>
      <c r="AC849" s="17"/>
      <c r="AD849" s="17"/>
      <c r="AE849" s="17"/>
      <c r="AF849" s="17"/>
      <c r="AG849" s="17"/>
      <c r="AH849" s="17"/>
      <c r="AI849" s="17"/>
      <c r="AJ849" s="17"/>
      <c r="AK849" s="17"/>
      <c r="AL849" s="17"/>
      <c r="AM849" s="17"/>
      <c r="AN849" s="17"/>
      <c r="AO849" s="17"/>
      <c r="AP849" s="17"/>
      <c r="AQ849" s="37"/>
      <c r="AR849" s="17"/>
      <c r="AS849" s="17"/>
    </row>
    <row r="850" spans="1:54" ht="2.4500000000000002" customHeight="1">
      <c r="A850" s="133"/>
      <c r="B850" s="111"/>
      <c r="C850" s="134"/>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c r="AB850" s="111"/>
      <c r="AC850" s="111"/>
      <c r="AD850" s="111"/>
      <c r="AE850" s="111"/>
      <c r="AF850" s="111"/>
      <c r="AG850" s="111"/>
      <c r="AH850" s="111"/>
      <c r="AI850" s="111"/>
      <c r="AJ850" s="111"/>
      <c r="AK850" s="111"/>
      <c r="AL850" s="111"/>
      <c r="AM850" s="111"/>
      <c r="AN850" s="111"/>
      <c r="AO850" s="111"/>
      <c r="AP850" s="111"/>
      <c r="AQ850" s="113"/>
      <c r="AR850" s="111"/>
      <c r="AS850" s="111"/>
    </row>
    <row r="851" spans="1:54" ht="2.4500000000000002" customHeight="1">
      <c r="A851" s="40"/>
      <c r="B851" s="17"/>
      <c r="C851" s="18"/>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37"/>
      <c r="AR851" s="17"/>
      <c r="AS851" s="17"/>
    </row>
    <row r="852" spans="1:54">
      <c r="A852" s="684" t="s">
        <v>182</v>
      </c>
      <c r="B852" s="684"/>
      <c r="C852" s="684"/>
      <c r="D852" s="684"/>
      <c r="E852" s="684"/>
      <c r="F852" s="684"/>
      <c r="G852" s="684"/>
      <c r="H852" s="684"/>
      <c r="I852" s="684"/>
      <c r="J852" s="684"/>
      <c r="K852" s="684"/>
      <c r="L852" s="684"/>
      <c r="M852" s="684"/>
      <c r="N852" s="684"/>
      <c r="O852" s="39"/>
      <c r="P852" s="39"/>
      <c r="Q852" s="39"/>
      <c r="R852" s="39"/>
      <c r="S852" s="39"/>
      <c r="T852" s="39"/>
      <c r="U852" s="39"/>
      <c r="V852" s="39"/>
      <c r="W852" s="17"/>
      <c r="X852" s="17"/>
      <c r="Y852" s="17"/>
      <c r="Z852" s="17"/>
      <c r="AA852" s="17"/>
      <c r="AB852" s="17"/>
      <c r="AC852" s="17"/>
      <c r="AD852" s="17"/>
      <c r="AE852" s="17"/>
      <c r="AF852" s="17"/>
      <c r="AG852" s="17"/>
      <c r="AH852" s="17"/>
      <c r="AI852" s="17"/>
      <c r="AJ852" s="17"/>
      <c r="AK852" s="17"/>
      <c r="AL852" s="17"/>
      <c r="AM852" s="17"/>
      <c r="AN852" s="17"/>
      <c r="AO852" s="17"/>
      <c r="AP852" s="17"/>
      <c r="AQ852" s="37"/>
      <c r="AR852" s="17"/>
      <c r="AS852" s="17"/>
    </row>
    <row r="853" spans="1:54">
      <c r="A853" s="40"/>
      <c r="B853" s="17" t="s">
        <v>183</v>
      </c>
      <c r="C853" s="17"/>
      <c r="D853" s="17"/>
      <c r="E853" s="17"/>
      <c r="F853" s="17"/>
      <c r="G853" s="17"/>
      <c r="H853" s="17"/>
      <c r="I853" s="17"/>
      <c r="J853" s="17"/>
      <c r="K853" s="17"/>
      <c r="L853" s="17"/>
      <c r="M853" s="17"/>
      <c r="N853" s="17"/>
      <c r="O853" s="696"/>
      <c r="P853" s="696"/>
      <c r="Q853" s="696"/>
      <c r="R853" s="696"/>
      <c r="S853" s="696"/>
      <c r="T853" s="680" t="s">
        <v>175</v>
      </c>
      <c r="U853" s="680"/>
      <c r="V853" s="680"/>
      <c r="W853" s="17"/>
      <c r="X853" s="17"/>
      <c r="Y853" s="17"/>
      <c r="Z853" s="17"/>
      <c r="AA853" s="17"/>
      <c r="AB853" s="17"/>
      <c r="AC853" s="17"/>
      <c r="AD853" s="17"/>
      <c r="AE853" s="17"/>
      <c r="AF853" s="17"/>
      <c r="AG853" s="17"/>
      <c r="AH853" s="17"/>
      <c r="AI853" s="17"/>
      <c r="AJ853" s="17"/>
      <c r="AK853" s="17"/>
      <c r="AL853" s="17"/>
      <c r="AM853" s="17"/>
      <c r="AN853" s="17"/>
      <c r="AO853" s="17"/>
      <c r="AP853" s="17"/>
      <c r="AQ853" s="37"/>
      <c r="AR853" s="17"/>
      <c r="AS853" s="17"/>
    </row>
    <row r="854" spans="1:54">
      <c r="A854" s="19"/>
      <c r="B854" s="19" t="s">
        <v>184</v>
      </c>
      <c r="C854" s="20"/>
      <c r="D854" s="41"/>
      <c r="E854" s="41"/>
      <c r="F854" s="41"/>
      <c r="G854" s="41"/>
      <c r="H854" s="20"/>
      <c r="I854" s="41"/>
      <c r="J854" s="41"/>
      <c r="K854" s="41"/>
      <c r="L854" s="41"/>
      <c r="M854" s="20"/>
      <c r="N854" s="41"/>
      <c r="O854" s="41"/>
      <c r="P854" s="41"/>
      <c r="Q854" s="41"/>
      <c r="R854" s="20"/>
      <c r="S854" s="41"/>
      <c r="T854" s="41"/>
      <c r="U854" s="458" t="s">
        <v>224</v>
      </c>
      <c r="V854" s="17" t="s">
        <v>139</v>
      </c>
      <c r="W854" s="17"/>
      <c r="X854" s="458" t="s">
        <v>224</v>
      </c>
      <c r="Y854" s="17" t="s">
        <v>185</v>
      </c>
      <c r="Z854" s="17"/>
      <c r="AA854" s="17"/>
      <c r="AB854" s="17"/>
      <c r="AC854" s="710" t="str">
        <f>IF(BB854+BB855&gt;1,"※いずれか1つを選択","")</f>
        <v/>
      </c>
      <c r="AD854" s="710"/>
      <c r="AE854" s="710"/>
      <c r="AF854" s="710"/>
      <c r="AG854" s="710"/>
      <c r="AH854" s="710"/>
      <c r="AI854" s="710"/>
      <c r="AJ854" s="710"/>
      <c r="AK854" s="710"/>
      <c r="AL854" s="710"/>
      <c r="AM854" s="710"/>
      <c r="AN854" s="710"/>
      <c r="AO854" s="710"/>
      <c r="AP854" s="710"/>
      <c r="AQ854" s="710"/>
      <c r="AR854" s="710"/>
      <c r="AS854" s="710"/>
      <c r="BB854">
        <f>IF(U854="☑",1,0)</f>
        <v>0</v>
      </c>
    </row>
    <row r="855" spans="1:54" ht="2.4500000000000002" customHeight="1">
      <c r="A855" s="133"/>
      <c r="B855" s="111"/>
      <c r="C855" s="111"/>
      <c r="D855" s="111"/>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c r="AB855" s="111"/>
      <c r="AC855" s="111"/>
      <c r="AD855" s="111"/>
      <c r="AE855" s="111"/>
      <c r="AF855" s="111"/>
      <c r="AG855" s="111"/>
      <c r="AH855" s="111"/>
      <c r="AI855" s="111"/>
      <c r="AJ855" s="111"/>
      <c r="AK855" s="111"/>
      <c r="AL855" s="111"/>
      <c r="AM855" s="111"/>
      <c r="AN855" s="111"/>
      <c r="AO855" s="111"/>
      <c r="AP855" s="111"/>
      <c r="AQ855" s="113"/>
      <c r="AR855" s="111"/>
      <c r="AS855" s="111"/>
      <c r="BB855">
        <f>IF(X854="☑",1,0)</f>
        <v>0</v>
      </c>
    </row>
    <row r="856" spans="1:54" ht="2.4500000000000002" customHeight="1">
      <c r="A856" s="40"/>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37"/>
      <c r="AR856" s="17"/>
      <c r="AS856" s="17"/>
    </row>
    <row r="857" spans="1:54">
      <c r="A857" s="19" t="s">
        <v>186</v>
      </c>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37"/>
      <c r="AR857" s="17"/>
      <c r="AS857" s="17"/>
    </row>
    <row r="858" spans="1:54">
      <c r="A858" s="40"/>
      <c r="B858" s="17"/>
      <c r="C858" s="17"/>
      <c r="D858" s="17"/>
      <c r="E858" s="17"/>
      <c r="F858" s="30" t="s">
        <v>71</v>
      </c>
      <c r="G858" s="693" t="s">
        <v>187</v>
      </c>
      <c r="H858" s="693"/>
      <c r="I858" s="693"/>
      <c r="J858" s="693"/>
      <c r="K858" s="693"/>
      <c r="L858" s="30" t="s">
        <v>19</v>
      </c>
      <c r="M858" s="30" t="s">
        <v>71</v>
      </c>
      <c r="N858" s="687" t="s">
        <v>188</v>
      </c>
      <c r="O858" s="687"/>
      <c r="P858" s="687"/>
      <c r="Q858" s="687"/>
      <c r="R858" s="687"/>
      <c r="S858" s="687"/>
      <c r="T858" s="687"/>
      <c r="U858" s="687"/>
      <c r="V858" s="687"/>
      <c r="W858" s="687"/>
      <c r="X858" s="687"/>
      <c r="Y858" s="687"/>
      <c r="Z858" s="687"/>
      <c r="AA858" s="687"/>
      <c r="AB858" s="687"/>
      <c r="AC858" s="687"/>
      <c r="AD858" s="687"/>
      <c r="AE858" s="687"/>
      <c r="AF858" s="687"/>
      <c r="AG858" s="687"/>
      <c r="AH858" s="687"/>
      <c r="AI858" s="687"/>
      <c r="AJ858" s="30" t="s">
        <v>19</v>
      </c>
      <c r="AK858" s="30" t="s">
        <v>71</v>
      </c>
      <c r="AL858" s="693" t="s">
        <v>189</v>
      </c>
      <c r="AM858" s="693"/>
      <c r="AN858" s="693"/>
      <c r="AO858" s="693"/>
      <c r="AP858" s="693"/>
      <c r="AQ858" s="693"/>
      <c r="AR858" s="30" t="s">
        <v>19</v>
      </c>
      <c r="AS858" s="17"/>
    </row>
    <row r="859" spans="1:54">
      <c r="A859" s="17"/>
      <c r="B859" s="684" t="s">
        <v>190</v>
      </c>
      <c r="C859" s="684"/>
      <c r="D859" s="684"/>
      <c r="E859" s="684"/>
      <c r="F859" s="30" t="s">
        <v>71</v>
      </c>
      <c r="G859" s="695"/>
      <c r="H859" s="695"/>
      <c r="I859" s="695"/>
      <c r="J859" s="695"/>
      <c r="K859" s="695"/>
      <c r="L859" s="695"/>
      <c r="M859" s="695"/>
      <c r="N859" s="695"/>
      <c r="O859" s="695"/>
      <c r="P859" s="695"/>
      <c r="Q859" s="695"/>
      <c r="R859" s="695"/>
      <c r="S859" s="695"/>
      <c r="T859" s="695"/>
      <c r="U859" s="695"/>
      <c r="V859" s="695"/>
      <c r="W859" s="695"/>
      <c r="X859" s="695"/>
      <c r="Y859" s="695"/>
      <c r="Z859" s="695"/>
      <c r="AA859" s="695"/>
      <c r="AB859" s="695"/>
      <c r="AC859" s="695"/>
      <c r="AD859" s="695"/>
      <c r="AE859" s="695"/>
      <c r="AF859" s="695"/>
      <c r="AG859" s="695"/>
      <c r="AH859" s="695"/>
      <c r="AI859" s="695"/>
      <c r="AJ859" s="45" t="s">
        <v>19</v>
      </c>
      <c r="AK859" s="45" t="s">
        <v>71</v>
      </c>
      <c r="AL859" s="683"/>
      <c r="AM859" s="683"/>
      <c r="AN859" s="683"/>
      <c r="AO859" s="683"/>
      <c r="AP859" s="683"/>
      <c r="AQ859" s="95" t="s">
        <v>98</v>
      </c>
      <c r="AR859" s="30" t="s">
        <v>19</v>
      </c>
      <c r="AS859" s="19"/>
    </row>
    <row r="860" spans="1:54">
      <c r="A860" s="17"/>
      <c r="B860" s="684" t="s">
        <v>191</v>
      </c>
      <c r="C860" s="684"/>
      <c r="D860" s="684"/>
      <c r="E860" s="684"/>
      <c r="F860" s="30" t="s">
        <v>71</v>
      </c>
      <c r="G860" s="695"/>
      <c r="H860" s="695"/>
      <c r="I860" s="695"/>
      <c r="J860" s="695"/>
      <c r="K860" s="695"/>
      <c r="L860" s="695"/>
      <c r="M860" s="695"/>
      <c r="N860" s="695"/>
      <c r="O860" s="695"/>
      <c r="P860" s="695"/>
      <c r="Q860" s="695"/>
      <c r="R860" s="695"/>
      <c r="S860" s="695"/>
      <c r="T860" s="695"/>
      <c r="U860" s="695"/>
      <c r="V860" s="695"/>
      <c r="W860" s="695"/>
      <c r="X860" s="695"/>
      <c r="Y860" s="695"/>
      <c r="Z860" s="695"/>
      <c r="AA860" s="695"/>
      <c r="AB860" s="695"/>
      <c r="AC860" s="695"/>
      <c r="AD860" s="695"/>
      <c r="AE860" s="695"/>
      <c r="AF860" s="695"/>
      <c r="AG860" s="695"/>
      <c r="AH860" s="695"/>
      <c r="AI860" s="695"/>
      <c r="AJ860" s="45" t="s">
        <v>19</v>
      </c>
      <c r="AK860" s="45" t="s">
        <v>71</v>
      </c>
      <c r="AL860" s="683"/>
      <c r="AM860" s="683"/>
      <c r="AN860" s="683"/>
      <c r="AO860" s="683"/>
      <c r="AP860" s="683"/>
      <c r="AQ860" s="95" t="s">
        <v>98</v>
      </c>
      <c r="AR860" s="30" t="s">
        <v>19</v>
      </c>
      <c r="AS860" s="19"/>
    </row>
    <row r="861" spans="1:54">
      <c r="A861" s="17"/>
      <c r="B861" s="684" t="s">
        <v>192</v>
      </c>
      <c r="C861" s="684"/>
      <c r="D861" s="684"/>
      <c r="E861" s="684"/>
      <c r="F861" s="30" t="s">
        <v>71</v>
      </c>
      <c r="G861" s="695"/>
      <c r="H861" s="695"/>
      <c r="I861" s="695"/>
      <c r="J861" s="695"/>
      <c r="K861" s="695"/>
      <c r="L861" s="695"/>
      <c r="M861" s="695"/>
      <c r="N861" s="695"/>
      <c r="O861" s="695"/>
      <c r="P861" s="695"/>
      <c r="Q861" s="695"/>
      <c r="R861" s="695"/>
      <c r="S861" s="695"/>
      <c r="T861" s="695"/>
      <c r="U861" s="695"/>
      <c r="V861" s="695"/>
      <c r="W861" s="695"/>
      <c r="X861" s="695"/>
      <c r="Y861" s="695"/>
      <c r="Z861" s="695"/>
      <c r="AA861" s="695"/>
      <c r="AB861" s="695"/>
      <c r="AC861" s="695"/>
      <c r="AD861" s="695"/>
      <c r="AE861" s="695"/>
      <c r="AF861" s="695"/>
      <c r="AG861" s="695"/>
      <c r="AH861" s="695"/>
      <c r="AI861" s="695"/>
      <c r="AJ861" s="45" t="s">
        <v>19</v>
      </c>
      <c r="AK861" s="45" t="s">
        <v>71</v>
      </c>
      <c r="AL861" s="683"/>
      <c r="AM861" s="683"/>
      <c r="AN861" s="683"/>
      <c r="AO861" s="683"/>
      <c r="AP861" s="683"/>
      <c r="AQ861" s="95" t="s">
        <v>98</v>
      </c>
      <c r="AR861" s="30" t="s">
        <v>19</v>
      </c>
      <c r="AS861" s="19"/>
    </row>
    <row r="862" spans="1:54">
      <c r="A862" s="17"/>
      <c r="B862" s="684" t="s">
        <v>193</v>
      </c>
      <c r="C862" s="684"/>
      <c r="D862" s="684"/>
      <c r="E862" s="684"/>
      <c r="F862" s="30" t="s">
        <v>71</v>
      </c>
      <c r="G862" s="695"/>
      <c r="H862" s="695"/>
      <c r="I862" s="695"/>
      <c r="J862" s="695"/>
      <c r="K862" s="695"/>
      <c r="L862" s="695"/>
      <c r="M862" s="695"/>
      <c r="N862" s="695"/>
      <c r="O862" s="695"/>
      <c r="P862" s="695"/>
      <c r="Q862" s="695"/>
      <c r="R862" s="695"/>
      <c r="S862" s="695"/>
      <c r="T862" s="695"/>
      <c r="U862" s="695"/>
      <c r="V862" s="695"/>
      <c r="W862" s="695"/>
      <c r="X862" s="695"/>
      <c r="Y862" s="695"/>
      <c r="Z862" s="695"/>
      <c r="AA862" s="695"/>
      <c r="AB862" s="695"/>
      <c r="AC862" s="695"/>
      <c r="AD862" s="695"/>
      <c r="AE862" s="695"/>
      <c r="AF862" s="695"/>
      <c r="AG862" s="695"/>
      <c r="AH862" s="695"/>
      <c r="AI862" s="695"/>
      <c r="AJ862" s="45" t="s">
        <v>19</v>
      </c>
      <c r="AK862" s="45" t="s">
        <v>71</v>
      </c>
      <c r="AL862" s="683"/>
      <c r="AM862" s="683"/>
      <c r="AN862" s="683"/>
      <c r="AO862" s="683"/>
      <c r="AP862" s="683"/>
      <c r="AQ862" s="95" t="s">
        <v>98</v>
      </c>
      <c r="AR862" s="30" t="s">
        <v>19</v>
      </c>
      <c r="AS862" s="19"/>
    </row>
    <row r="863" spans="1:54">
      <c r="A863" s="17"/>
      <c r="B863" s="684" t="s">
        <v>194</v>
      </c>
      <c r="C863" s="684"/>
      <c r="D863" s="684"/>
      <c r="E863" s="684"/>
      <c r="F863" s="30" t="s">
        <v>71</v>
      </c>
      <c r="G863" s="695"/>
      <c r="H863" s="695"/>
      <c r="I863" s="695"/>
      <c r="J863" s="695"/>
      <c r="K863" s="695"/>
      <c r="L863" s="695"/>
      <c r="M863" s="695"/>
      <c r="N863" s="695"/>
      <c r="O863" s="695"/>
      <c r="P863" s="695"/>
      <c r="Q863" s="695"/>
      <c r="R863" s="695"/>
      <c r="S863" s="695"/>
      <c r="T863" s="695"/>
      <c r="U863" s="695"/>
      <c r="V863" s="695"/>
      <c r="W863" s="695"/>
      <c r="X863" s="695"/>
      <c r="Y863" s="695"/>
      <c r="Z863" s="695"/>
      <c r="AA863" s="695"/>
      <c r="AB863" s="695"/>
      <c r="AC863" s="695"/>
      <c r="AD863" s="695"/>
      <c r="AE863" s="695"/>
      <c r="AF863" s="695"/>
      <c r="AG863" s="695"/>
      <c r="AH863" s="695"/>
      <c r="AI863" s="695"/>
      <c r="AJ863" s="45" t="s">
        <v>19</v>
      </c>
      <c r="AK863" s="45" t="s">
        <v>71</v>
      </c>
      <c r="AL863" s="683"/>
      <c r="AM863" s="683"/>
      <c r="AN863" s="683"/>
      <c r="AO863" s="683"/>
      <c r="AP863" s="683"/>
      <c r="AQ863" s="95" t="s">
        <v>98</v>
      </c>
      <c r="AR863" s="30" t="s">
        <v>19</v>
      </c>
      <c r="AS863" s="19"/>
    </row>
    <row r="864" spans="1:54">
      <c r="A864" s="17"/>
      <c r="B864" s="684" t="s">
        <v>195</v>
      </c>
      <c r="C864" s="684"/>
      <c r="D864" s="684"/>
      <c r="E864" s="684"/>
      <c r="F864" s="30" t="s">
        <v>71</v>
      </c>
      <c r="G864" s="695"/>
      <c r="H864" s="695"/>
      <c r="I864" s="695"/>
      <c r="J864" s="695"/>
      <c r="K864" s="695"/>
      <c r="L864" s="695"/>
      <c r="M864" s="695"/>
      <c r="N864" s="695"/>
      <c r="O864" s="695"/>
      <c r="P864" s="695"/>
      <c r="Q864" s="695"/>
      <c r="R864" s="695"/>
      <c r="S864" s="695"/>
      <c r="T864" s="695"/>
      <c r="U864" s="695"/>
      <c r="V864" s="695"/>
      <c r="W864" s="695"/>
      <c r="X864" s="695"/>
      <c r="Y864" s="695"/>
      <c r="Z864" s="695"/>
      <c r="AA864" s="695"/>
      <c r="AB864" s="695"/>
      <c r="AC864" s="695"/>
      <c r="AD864" s="695"/>
      <c r="AE864" s="695"/>
      <c r="AF864" s="695"/>
      <c r="AG864" s="695"/>
      <c r="AH864" s="695"/>
      <c r="AI864" s="695"/>
      <c r="AJ864" s="45" t="s">
        <v>19</v>
      </c>
      <c r="AK864" s="45" t="s">
        <v>71</v>
      </c>
      <c r="AL864" s="683"/>
      <c r="AM864" s="683"/>
      <c r="AN864" s="683"/>
      <c r="AO864" s="683"/>
      <c r="AP864" s="683"/>
      <c r="AQ864" s="95" t="s">
        <v>98</v>
      </c>
      <c r="AR864" s="30" t="s">
        <v>19</v>
      </c>
      <c r="AS864" s="19"/>
    </row>
    <row r="865" spans="1:45" ht="2.4500000000000002" customHeight="1">
      <c r="A865" s="111"/>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c r="AB865" s="111"/>
      <c r="AC865" s="111"/>
      <c r="AD865" s="111"/>
      <c r="AE865" s="111"/>
      <c r="AF865" s="111"/>
      <c r="AG865" s="111"/>
      <c r="AH865" s="111"/>
      <c r="AI865" s="111"/>
      <c r="AJ865" s="111"/>
      <c r="AK865" s="111"/>
      <c r="AL865" s="111"/>
      <c r="AM865" s="111"/>
      <c r="AN865" s="111"/>
      <c r="AO865" s="111"/>
      <c r="AP865" s="111"/>
      <c r="AQ865" s="113"/>
      <c r="AR865" s="111"/>
      <c r="AS865" s="111"/>
    </row>
    <row r="866" spans="1:45" ht="2.4500000000000002"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37"/>
      <c r="AR866" s="17"/>
      <c r="AS866" s="17"/>
    </row>
    <row r="867" spans="1:45">
      <c r="A867" s="684" t="s">
        <v>196</v>
      </c>
      <c r="B867" s="684"/>
      <c r="C867" s="684"/>
      <c r="D867" s="684"/>
      <c r="E867" s="684"/>
      <c r="F867" s="684"/>
      <c r="G867" s="684"/>
      <c r="H867" s="684"/>
      <c r="I867" s="684"/>
      <c r="J867" s="684"/>
      <c r="K867" s="684"/>
      <c r="L867" s="684"/>
      <c r="M867" s="691" t="s">
        <v>4</v>
      </c>
      <c r="N867" s="691"/>
      <c r="O867" s="691"/>
      <c r="P867" s="691"/>
      <c r="Q867" s="691"/>
      <c r="R867" s="691"/>
      <c r="S867" s="691"/>
      <c r="T867" s="691"/>
      <c r="U867" s="691"/>
      <c r="V867" s="691"/>
      <c r="W867" s="691"/>
      <c r="X867" s="691"/>
      <c r="Y867" s="691"/>
      <c r="Z867" s="691"/>
      <c r="AA867" s="691"/>
      <c r="AB867" s="691"/>
      <c r="AC867" s="691"/>
      <c r="AD867" s="691"/>
      <c r="AE867" s="691"/>
      <c r="AF867" s="691"/>
      <c r="AG867" s="691"/>
      <c r="AH867" s="691"/>
      <c r="AI867" s="691"/>
      <c r="AJ867" s="691"/>
      <c r="AK867" s="691"/>
      <c r="AL867" s="691"/>
      <c r="AM867" s="691"/>
      <c r="AN867" s="691"/>
      <c r="AO867" s="691"/>
      <c r="AP867" s="691"/>
      <c r="AQ867" s="691"/>
      <c r="AR867" s="691"/>
      <c r="AS867" s="691"/>
    </row>
    <row r="868" spans="1:45" ht="2.4500000000000002" customHeight="1">
      <c r="A868" s="111"/>
      <c r="B868" s="111"/>
      <c r="C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c r="AB868" s="111"/>
      <c r="AC868" s="111"/>
      <c r="AD868" s="111"/>
      <c r="AE868" s="111"/>
      <c r="AF868" s="111"/>
      <c r="AG868" s="111"/>
      <c r="AH868" s="111"/>
      <c r="AI868" s="111"/>
      <c r="AJ868" s="111"/>
      <c r="AK868" s="111"/>
      <c r="AL868" s="111"/>
      <c r="AM868" s="111"/>
      <c r="AN868" s="111"/>
      <c r="AO868" s="111"/>
      <c r="AP868" s="111"/>
      <c r="AQ868" s="113"/>
      <c r="AR868" s="111"/>
      <c r="AS868" s="111"/>
    </row>
    <row r="869" spans="1:45" ht="2.4500000000000002"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37"/>
      <c r="AR869" s="17"/>
      <c r="AS869" s="17"/>
    </row>
    <row r="870" spans="1:45">
      <c r="A870" s="684" t="s">
        <v>197</v>
      </c>
      <c r="B870" s="684"/>
      <c r="C870" s="684"/>
      <c r="D870" s="684"/>
      <c r="E870" s="684"/>
      <c r="F870" s="684"/>
      <c r="G870" s="684"/>
      <c r="H870" s="684"/>
      <c r="I870" s="684"/>
      <c r="J870" s="684"/>
      <c r="K870" s="684"/>
      <c r="L870" s="684"/>
      <c r="M870" s="37"/>
      <c r="N870" s="37"/>
      <c r="O870" s="37"/>
      <c r="P870" s="37"/>
      <c r="Q870" s="37"/>
      <c r="R870" s="30"/>
      <c r="S870" s="30"/>
      <c r="T870" s="30"/>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row>
    <row r="871" spans="1:45">
      <c r="A871" s="19"/>
      <c r="B871" s="19"/>
      <c r="C871" s="691"/>
      <c r="D871" s="691"/>
      <c r="E871" s="691"/>
      <c r="F871" s="691"/>
      <c r="G871" s="691"/>
      <c r="H871" s="691"/>
      <c r="I871" s="691"/>
      <c r="J871" s="691"/>
      <c r="K871" s="691"/>
      <c r="L871" s="691"/>
      <c r="M871" s="691"/>
      <c r="N871" s="691"/>
      <c r="O871" s="691"/>
      <c r="P871" s="691"/>
      <c r="Q871" s="691"/>
      <c r="R871" s="691"/>
      <c r="S871" s="691"/>
      <c r="T871" s="691"/>
      <c r="U871" s="691"/>
      <c r="V871" s="691"/>
      <c r="W871" s="691"/>
      <c r="X871" s="691"/>
      <c r="Y871" s="691"/>
      <c r="Z871" s="691"/>
      <c r="AA871" s="691"/>
      <c r="AB871" s="691"/>
      <c r="AC871" s="691"/>
      <c r="AD871" s="691"/>
      <c r="AE871" s="691"/>
      <c r="AF871" s="691"/>
      <c r="AG871" s="691"/>
      <c r="AH871" s="691"/>
      <c r="AI871" s="691"/>
      <c r="AJ871" s="691"/>
      <c r="AK871" s="691"/>
      <c r="AL871" s="691"/>
      <c r="AM871" s="691"/>
      <c r="AN871" s="691"/>
      <c r="AO871" s="691"/>
      <c r="AP871" s="691"/>
      <c r="AQ871" s="691"/>
      <c r="AR871" s="691"/>
      <c r="AS871" s="691"/>
    </row>
    <row r="872" spans="1:45">
      <c r="A872" s="19"/>
      <c r="B872" s="19"/>
      <c r="C872" s="691"/>
      <c r="D872" s="691"/>
      <c r="E872" s="691"/>
      <c r="F872" s="691"/>
      <c r="G872" s="691"/>
      <c r="H872" s="691"/>
      <c r="I872" s="691"/>
      <c r="J872" s="691"/>
      <c r="K872" s="691"/>
      <c r="L872" s="691"/>
      <c r="M872" s="691"/>
      <c r="N872" s="691"/>
      <c r="O872" s="691"/>
      <c r="P872" s="691"/>
      <c r="Q872" s="691"/>
      <c r="R872" s="691"/>
      <c r="S872" s="691"/>
      <c r="T872" s="691"/>
      <c r="U872" s="691"/>
      <c r="V872" s="691"/>
      <c r="W872" s="691"/>
      <c r="X872" s="691"/>
      <c r="Y872" s="691"/>
      <c r="Z872" s="691"/>
      <c r="AA872" s="691"/>
      <c r="AB872" s="691"/>
      <c r="AC872" s="691"/>
      <c r="AD872" s="691"/>
      <c r="AE872" s="691"/>
      <c r="AF872" s="691"/>
      <c r="AG872" s="691"/>
      <c r="AH872" s="691"/>
      <c r="AI872" s="691"/>
      <c r="AJ872" s="691"/>
      <c r="AK872" s="691"/>
      <c r="AL872" s="691"/>
      <c r="AM872" s="691"/>
      <c r="AN872" s="691"/>
      <c r="AO872" s="691"/>
      <c r="AP872" s="691"/>
      <c r="AQ872" s="691"/>
      <c r="AR872" s="691"/>
      <c r="AS872" s="691"/>
    </row>
    <row r="873" spans="1:45" ht="2.4500000000000002" customHeight="1">
      <c r="A873" s="93"/>
      <c r="B873" s="93"/>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c r="AA873" s="131"/>
      <c r="AB873" s="131"/>
      <c r="AC873" s="131"/>
      <c r="AD873" s="131"/>
      <c r="AE873" s="131"/>
      <c r="AF873" s="131"/>
      <c r="AG873" s="131"/>
      <c r="AH873" s="131"/>
      <c r="AI873" s="131"/>
      <c r="AJ873" s="131"/>
      <c r="AK873" s="131"/>
      <c r="AL873" s="131"/>
      <c r="AM873" s="131"/>
      <c r="AN873" s="131"/>
      <c r="AO873" s="131"/>
      <c r="AP873" s="131"/>
      <c r="AQ873" s="131"/>
      <c r="AR873" s="131"/>
      <c r="AS873" s="131"/>
    </row>
    <row r="874" spans="1:45" ht="2.4500000000000002" customHeight="1">
      <c r="A874" s="19"/>
      <c r="B874" s="19"/>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c r="AA874" s="125"/>
      <c r="AB874" s="125"/>
      <c r="AC874" s="125"/>
      <c r="AD874" s="125"/>
      <c r="AE874" s="125"/>
      <c r="AF874" s="125"/>
      <c r="AG874" s="125"/>
      <c r="AH874" s="125"/>
      <c r="AI874" s="125"/>
      <c r="AJ874" s="125"/>
      <c r="AK874" s="125"/>
      <c r="AL874" s="125"/>
      <c r="AM874" s="125"/>
      <c r="AN874" s="125"/>
      <c r="AO874" s="125"/>
      <c r="AP874" s="125"/>
      <c r="AQ874" s="125"/>
      <c r="AR874" s="125"/>
      <c r="AS874" s="125"/>
    </row>
    <row r="875" spans="1:45">
      <c r="A875" s="19"/>
      <c r="B875" s="19"/>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c r="AA875" s="125"/>
      <c r="AB875" s="125"/>
      <c r="AC875" s="125"/>
      <c r="AD875" s="125"/>
      <c r="AE875" s="125"/>
      <c r="AF875" s="125"/>
      <c r="AG875" s="125"/>
      <c r="AH875" s="125"/>
      <c r="AI875" s="125"/>
      <c r="AJ875" s="125"/>
      <c r="AK875" s="125"/>
      <c r="AL875" s="125"/>
      <c r="AM875" s="125"/>
      <c r="AN875" s="125"/>
      <c r="AO875" s="125"/>
      <c r="AP875" s="125"/>
      <c r="AQ875" s="125"/>
      <c r="AR875" s="125"/>
      <c r="AS875" s="125"/>
    </row>
    <row r="876" spans="1:45" outlineLevel="1">
      <c r="A876" s="693" t="s">
        <v>176</v>
      </c>
      <c r="B876" s="693"/>
      <c r="C876" s="693"/>
      <c r="D876" s="693"/>
      <c r="E876" s="693"/>
      <c r="F876" s="693"/>
      <c r="G876" s="693"/>
      <c r="H876" s="693"/>
      <c r="I876" s="693"/>
      <c r="J876" s="693"/>
      <c r="K876" s="693"/>
      <c r="L876" s="693"/>
      <c r="M876" s="693"/>
      <c r="N876" s="693"/>
      <c r="O876" s="693"/>
      <c r="P876" s="693"/>
      <c r="Q876" s="693"/>
      <c r="R876" s="693"/>
      <c r="S876" s="693"/>
      <c r="T876" s="693"/>
      <c r="U876" s="693"/>
      <c r="V876" s="693"/>
      <c r="W876" s="693"/>
      <c r="X876" s="693"/>
      <c r="Y876" s="693"/>
      <c r="Z876" s="693"/>
      <c r="AA876" s="693"/>
      <c r="AB876" s="693"/>
      <c r="AC876" s="693"/>
      <c r="AD876" s="693"/>
      <c r="AE876" s="693"/>
      <c r="AF876" s="693"/>
      <c r="AG876" s="693"/>
      <c r="AH876" s="693"/>
      <c r="AI876" s="693"/>
      <c r="AJ876" s="693"/>
      <c r="AK876" s="693"/>
      <c r="AL876" s="693"/>
      <c r="AM876" s="693"/>
      <c r="AN876" s="693"/>
      <c r="AO876" s="693"/>
      <c r="AP876" s="693"/>
      <c r="AQ876" s="693"/>
      <c r="AR876" s="693"/>
      <c r="AS876" s="693"/>
    </row>
    <row r="877" spans="1:45" outlineLevel="1">
      <c r="A877" s="17"/>
      <c r="B877" s="687" t="s">
        <v>177</v>
      </c>
      <c r="C877" s="687"/>
      <c r="D877" s="687"/>
      <c r="E877" s="687"/>
      <c r="F877" s="687"/>
      <c r="G877" s="687"/>
      <c r="H877" s="687"/>
      <c r="I877" s="687"/>
      <c r="J877" s="687"/>
      <c r="K877" s="687"/>
      <c r="L877" s="687"/>
      <c r="M877" s="687"/>
      <c r="N877" s="687"/>
      <c r="O877" s="687"/>
      <c r="P877" s="687"/>
      <c r="Q877" s="687"/>
      <c r="R877" s="687"/>
      <c r="S877" s="687"/>
      <c r="T877" s="687"/>
      <c r="U877" s="687"/>
      <c r="V877" s="687"/>
      <c r="W877" s="687"/>
      <c r="X877" s="687"/>
      <c r="Y877" s="687"/>
      <c r="Z877" s="687"/>
      <c r="AA877" s="687"/>
      <c r="AB877" s="687"/>
      <c r="AC877" s="687"/>
      <c r="AD877" s="687"/>
      <c r="AE877" s="687"/>
      <c r="AF877" s="687"/>
      <c r="AG877" s="687"/>
      <c r="AH877" s="687"/>
      <c r="AI877" s="687"/>
      <c r="AJ877" s="687"/>
      <c r="AK877" s="687"/>
      <c r="AL877" s="687"/>
      <c r="AM877" s="687"/>
      <c r="AN877" s="687"/>
      <c r="AO877" s="687"/>
      <c r="AP877" s="687"/>
      <c r="AQ877" s="687"/>
      <c r="AR877" s="687"/>
      <c r="AS877" s="17"/>
    </row>
    <row r="878" spans="1:45" ht="2.4500000000000002" customHeight="1" outlineLevel="1">
      <c r="A878" s="111"/>
      <c r="B878" s="112"/>
      <c r="C878" s="112"/>
      <c r="D878" s="112"/>
      <c r="E878" s="112"/>
      <c r="F878" s="112"/>
      <c r="G878" s="112"/>
      <c r="H878" s="112"/>
      <c r="I878" s="112"/>
      <c r="J878" s="112"/>
      <c r="K878" s="112"/>
      <c r="L878" s="112"/>
      <c r="M878" s="112"/>
      <c r="N878" s="112"/>
      <c r="O878" s="112"/>
      <c r="P878" s="112"/>
      <c r="Q878" s="112"/>
      <c r="R878" s="112"/>
      <c r="S878" s="112"/>
      <c r="T878" s="112"/>
      <c r="U878" s="112"/>
      <c r="V878" s="112"/>
      <c r="W878" s="112"/>
      <c r="X878" s="112"/>
      <c r="Y878" s="112"/>
      <c r="Z878" s="112"/>
      <c r="AA878" s="112"/>
      <c r="AB878" s="112"/>
      <c r="AC878" s="112"/>
      <c r="AD878" s="112"/>
      <c r="AE878" s="112"/>
      <c r="AF878" s="112"/>
      <c r="AG878" s="112"/>
      <c r="AH878" s="112"/>
      <c r="AI878" s="112"/>
      <c r="AJ878" s="112"/>
      <c r="AK878" s="112"/>
      <c r="AL878" s="112"/>
      <c r="AM878" s="112"/>
      <c r="AN878" s="112"/>
      <c r="AO878" s="112"/>
      <c r="AP878" s="112"/>
      <c r="AQ878" s="112"/>
      <c r="AR878" s="112"/>
      <c r="AS878" s="111"/>
    </row>
    <row r="879" spans="1:45" ht="2.4500000000000002" customHeight="1" outlineLevel="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37"/>
      <c r="AR879" s="17"/>
      <c r="AS879" s="17"/>
    </row>
    <row r="880" spans="1:45" outlineLevel="1">
      <c r="A880" s="687" t="s">
        <v>159</v>
      </c>
      <c r="B880" s="687"/>
      <c r="C880" s="687"/>
      <c r="D880" s="687"/>
      <c r="E880" s="687"/>
      <c r="F880" s="687"/>
      <c r="G880" s="687"/>
      <c r="H880" s="687"/>
      <c r="I880" s="687"/>
      <c r="J880" s="692"/>
      <c r="K880" s="692"/>
      <c r="L880" s="692"/>
      <c r="M880" s="692"/>
      <c r="N880" s="692"/>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37"/>
      <c r="AR880" s="17"/>
      <c r="AS880" s="17"/>
    </row>
    <row r="881" spans="1:45" ht="2.4500000000000002" customHeight="1" outlineLevel="1">
      <c r="A881" s="112"/>
      <c r="B881" s="112"/>
      <c r="C881" s="112"/>
      <c r="D881" s="112"/>
      <c r="E881" s="112"/>
      <c r="F881" s="112"/>
      <c r="G881" s="112"/>
      <c r="H881" s="112"/>
      <c r="I881" s="112"/>
      <c r="J881" s="113"/>
      <c r="K881" s="113"/>
      <c r="L881" s="113"/>
      <c r="M881" s="113"/>
      <c r="N881" s="113"/>
      <c r="O881" s="111"/>
      <c r="P881" s="111"/>
      <c r="Q881" s="111"/>
      <c r="R881" s="111"/>
      <c r="S881" s="111"/>
      <c r="T881" s="111"/>
      <c r="U881" s="111"/>
      <c r="V881" s="111"/>
      <c r="W881" s="111"/>
      <c r="X881" s="111"/>
      <c r="Y881" s="111"/>
      <c r="Z881" s="111"/>
      <c r="AA881" s="111"/>
      <c r="AB881" s="111"/>
      <c r="AC881" s="111"/>
      <c r="AD881" s="111"/>
      <c r="AE881" s="111"/>
      <c r="AF881" s="111"/>
      <c r="AG881" s="111"/>
      <c r="AH881" s="111"/>
      <c r="AI881" s="111"/>
      <c r="AJ881" s="111"/>
      <c r="AK881" s="111"/>
      <c r="AL881" s="111"/>
      <c r="AM881" s="111"/>
      <c r="AN881" s="111"/>
      <c r="AO881" s="111"/>
      <c r="AP881" s="111"/>
      <c r="AQ881" s="113"/>
      <c r="AR881" s="111"/>
      <c r="AS881" s="111"/>
    </row>
    <row r="882" spans="1:45" ht="2.4500000000000002" customHeight="1" outlineLevel="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37"/>
      <c r="AR882" s="17"/>
      <c r="AS882" s="17"/>
    </row>
    <row r="883" spans="1:45" outlineLevel="1">
      <c r="A883" s="687" t="s">
        <v>178</v>
      </c>
      <c r="B883" s="687"/>
      <c r="C883" s="687"/>
      <c r="D883" s="687"/>
      <c r="E883" s="687"/>
      <c r="F883" s="687"/>
      <c r="G883" s="687"/>
      <c r="H883" s="687"/>
      <c r="I883" s="687"/>
      <c r="J883" s="692" t="s">
        <v>172</v>
      </c>
      <c r="K883" s="692"/>
      <c r="L883" s="689"/>
      <c r="M883" s="689"/>
      <c r="N883" s="693" t="s">
        <v>135</v>
      </c>
      <c r="O883" s="693"/>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37"/>
      <c r="AR883" s="17"/>
      <c r="AS883" s="17"/>
    </row>
    <row r="884" spans="1:45" ht="2.4500000000000002" customHeight="1" outlineLevel="1">
      <c r="A884" s="111"/>
      <c r="B884" s="111"/>
      <c r="C884" s="11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c r="AB884" s="111"/>
      <c r="AC884" s="111"/>
      <c r="AD884" s="111"/>
      <c r="AE884" s="111"/>
      <c r="AF884" s="111"/>
      <c r="AG884" s="111"/>
      <c r="AH884" s="111"/>
      <c r="AI884" s="111"/>
      <c r="AJ884" s="111"/>
      <c r="AK884" s="111"/>
      <c r="AL884" s="111"/>
      <c r="AM884" s="111"/>
      <c r="AN884" s="111"/>
      <c r="AO884" s="111"/>
      <c r="AP884" s="111"/>
      <c r="AQ884" s="113"/>
      <c r="AR884" s="111"/>
      <c r="AS884" s="111"/>
    </row>
    <row r="885" spans="1:45" ht="2.4500000000000002" customHeight="1" outlineLevel="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37"/>
      <c r="AR885" s="17"/>
      <c r="AS885" s="17"/>
    </row>
    <row r="886" spans="1:45" outlineLevel="1">
      <c r="A886" s="684" t="s">
        <v>179</v>
      </c>
      <c r="B886" s="684"/>
      <c r="C886" s="684"/>
      <c r="D886" s="684"/>
      <c r="E886" s="684"/>
      <c r="F886" s="684"/>
      <c r="G886" s="684"/>
      <c r="H886" s="684"/>
      <c r="I886" s="684"/>
      <c r="J886" s="684"/>
      <c r="K886" s="684"/>
      <c r="L886" s="684"/>
      <c r="M886" s="684"/>
      <c r="N886" s="684"/>
      <c r="O886" s="696"/>
      <c r="P886" s="696"/>
      <c r="Q886" s="696"/>
      <c r="R886" s="696"/>
      <c r="S886" s="696"/>
      <c r="T886" s="680" t="s">
        <v>175</v>
      </c>
      <c r="U886" s="680"/>
      <c r="V886" s="680"/>
      <c r="W886" s="17"/>
      <c r="X886" s="17"/>
      <c r="Y886" s="17"/>
      <c r="Z886" s="17"/>
      <c r="AA886" s="17"/>
      <c r="AB886" s="17"/>
      <c r="AC886" s="17"/>
      <c r="AD886" s="17"/>
      <c r="AE886" s="17"/>
      <c r="AF886" s="17"/>
      <c r="AG886" s="17"/>
      <c r="AH886" s="17"/>
      <c r="AI886" s="17"/>
      <c r="AJ886" s="17"/>
      <c r="AK886" s="17"/>
      <c r="AL886" s="17"/>
      <c r="AM886" s="17"/>
      <c r="AN886" s="17"/>
      <c r="AO886" s="17"/>
      <c r="AP886" s="17"/>
      <c r="AQ886" s="37"/>
      <c r="AR886" s="17"/>
      <c r="AS886" s="17"/>
    </row>
    <row r="887" spans="1:45" ht="2.4500000000000002" customHeight="1" outlineLevel="1">
      <c r="A887" s="133"/>
      <c r="B887" s="111"/>
      <c r="C887" s="111"/>
      <c r="D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c r="AA887" s="111"/>
      <c r="AB887" s="111"/>
      <c r="AC887" s="111"/>
      <c r="AD887" s="111"/>
      <c r="AE887" s="111"/>
      <c r="AF887" s="111"/>
      <c r="AG887" s="111"/>
      <c r="AH887" s="111"/>
      <c r="AI887" s="111"/>
      <c r="AJ887" s="111"/>
      <c r="AK887" s="111"/>
      <c r="AL887" s="111"/>
      <c r="AM887" s="111"/>
      <c r="AN887" s="111"/>
      <c r="AO887" s="111"/>
      <c r="AP887" s="111"/>
      <c r="AQ887" s="113"/>
      <c r="AR887" s="111"/>
      <c r="AS887" s="111"/>
    </row>
    <row r="888" spans="1:45" ht="2.4500000000000002" customHeight="1" outlineLevel="1">
      <c r="A888" s="40"/>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37"/>
      <c r="AR888" s="17"/>
      <c r="AS888" s="17"/>
    </row>
    <row r="889" spans="1:45" outlineLevel="1">
      <c r="A889" s="684" t="s">
        <v>180</v>
      </c>
      <c r="B889" s="684"/>
      <c r="C889" s="684"/>
      <c r="D889" s="684"/>
      <c r="E889" s="684"/>
      <c r="F889" s="684"/>
      <c r="G889" s="684"/>
      <c r="H889" s="684"/>
      <c r="I889" s="684"/>
      <c r="J889" s="684"/>
      <c r="K889" s="684"/>
      <c r="L889" s="684"/>
      <c r="M889" s="684"/>
      <c r="N889" s="684"/>
      <c r="O889" s="696"/>
      <c r="P889" s="696"/>
      <c r="Q889" s="696"/>
      <c r="R889" s="696"/>
      <c r="S889" s="696"/>
      <c r="T889" s="680" t="s">
        <v>175</v>
      </c>
      <c r="U889" s="680"/>
      <c r="V889" s="680"/>
      <c r="W889" s="17"/>
      <c r="X889" s="17"/>
      <c r="Y889" s="17"/>
      <c r="Z889" s="17"/>
      <c r="AA889" s="17"/>
      <c r="AB889" s="17"/>
      <c r="AC889" s="17"/>
      <c r="AD889" s="17"/>
      <c r="AE889" s="17"/>
      <c r="AF889" s="17"/>
      <c r="AG889" s="17"/>
      <c r="AH889" s="17"/>
      <c r="AI889" s="17"/>
      <c r="AJ889" s="17"/>
      <c r="AK889" s="17"/>
      <c r="AL889" s="17"/>
      <c r="AM889" s="17"/>
      <c r="AN889" s="17"/>
      <c r="AO889" s="17"/>
      <c r="AP889" s="17"/>
      <c r="AQ889" s="37"/>
      <c r="AR889" s="17"/>
      <c r="AS889" s="17"/>
    </row>
    <row r="890" spans="1:45" ht="2.4500000000000002" customHeight="1" outlineLevel="1">
      <c r="A890" s="133"/>
      <c r="B890" s="111"/>
      <c r="C890" s="111"/>
      <c r="D890" s="111"/>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c r="AA890" s="111"/>
      <c r="AB890" s="111"/>
      <c r="AC890" s="111"/>
      <c r="AD890" s="111"/>
      <c r="AE890" s="111"/>
      <c r="AF890" s="111"/>
      <c r="AG890" s="111"/>
      <c r="AH890" s="111"/>
      <c r="AI890" s="111"/>
      <c r="AJ890" s="111"/>
      <c r="AK890" s="111"/>
      <c r="AL890" s="111"/>
      <c r="AM890" s="111"/>
      <c r="AN890" s="111"/>
      <c r="AO890" s="111"/>
      <c r="AP890" s="111"/>
      <c r="AQ890" s="113"/>
      <c r="AR890" s="111"/>
      <c r="AS890" s="111"/>
    </row>
    <row r="891" spans="1:45" ht="2.4500000000000002" customHeight="1" outlineLevel="1">
      <c r="A891" s="40"/>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37"/>
      <c r="AR891" s="17"/>
      <c r="AS891" s="17"/>
    </row>
    <row r="892" spans="1:45" outlineLevel="1">
      <c r="A892" s="684" t="s">
        <v>181</v>
      </c>
      <c r="B892" s="684"/>
      <c r="C892" s="684"/>
      <c r="D892" s="684"/>
      <c r="E892" s="684"/>
      <c r="F892" s="684"/>
      <c r="G892" s="684"/>
      <c r="H892" s="684"/>
      <c r="I892" s="684"/>
      <c r="J892" s="684"/>
      <c r="K892" s="684"/>
      <c r="L892" s="684"/>
      <c r="M892" s="684"/>
      <c r="N892" s="684"/>
      <c r="O892" s="696"/>
      <c r="P892" s="696"/>
      <c r="Q892" s="696"/>
      <c r="R892" s="696"/>
      <c r="S892" s="696"/>
      <c r="T892" s="680" t="s">
        <v>175</v>
      </c>
      <c r="U892" s="680"/>
      <c r="V892" s="680"/>
      <c r="W892" s="17"/>
      <c r="X892" s="17"/>
      <c r="Y892" s="17"/>
      <c r="Z892" s="17"/>
      <c r="AA892" s="17"/>
      <c r="AB892" s="17"/>
      <c r="AC892" s="17"/>
      <c r="AD892" s="17"/>
      <c r="AE892" s="17"/>
      <c r="AF892" s="17"/>
      <c r="AG892" s="17"/>
      <c r="AH892" s="17"/>
      <c r="AI892" s="17"/>
      <c r="AJ892" s="17"/>
      <c r="AK892" s="17"/>
      <c r="AL892" s="17"/>
      <c r="AM892" s="17"/>
      <c r="AN892" s="17"/>
      <c r="AO892" s="17"/>
      <c r="AP892" s="17"/>
      <c r="AQ892" s="37"/>
      <c r="AR892" s="17"/>
      <c r="AS892" s="17"/>
    </row>
    <row r="893" spans="1:45" ht="2.4500000000000002" customHeight="1" outlineLevel="1">
      <c r="A893" s="133"/>
      <c r="B893" s="111"/>
      <c r="C893" s="134"/>
      <c r="D893" s="111"/>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c r="AA893" s="111"/>
      <c r="AB893" s="111"/>
      <c r="AC893" s="111"/>
      <c r="AD893" s="111"/>
      <c r="AE893" s="111"/>
      <c r="AF893" s="111"/>
      <c r="AG893" s="111"/>
      <c r="AH893" s="111"/>
      <c r="AI893" s="111"/>
      <c r="AJ893" s="111"/>
      <c r="AK893" s="111"/>
      <c r="AL893" s="111"/>
      <c r="AM893" s="111"/>
      <c r="AN893" s="111"/>
      <c r="AO893" s="111"/>
      <c r="AP893" s="111"/>
      <c r="AQ893" s="113"/>
      <c r="AR893" s="111"/>
      <c r="AS893" s="111"/>
    </row>
    <row r="894" spans="1:45" ht="2.4500000000000002" customHeight="1" outlineLevel="1">
      <c r="A894" s="40"/>
      <c r="B894" s="17"/>
      <c r="C894" s="18"/>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37"/>
      <c r="AR894" s="17"/>
      <c r="AS894" s="17"/>
    </row>
    <row r="895" spans="1:45" outlineLevel="1">
      <c r="A895" s="684" t="s">
        <v>182</v>
      </c>
      <c r="B895" s="684"/>
      <c r="C895" s="684"/>
      <c r="D895" s="684"/>
      <c r="E895" s="684"/>
      <c r="F895" s="684"/>
      <c r="G895" s="684"/>
      <c r="H895" s="684"/>
      <c r="I895" s="684"/>
      <c r="J895" s="684"/>
      <c r="K895" s="684"/>
      <c r="L895" s="684"/>
      <c r="M895" s="684"/>
      <c r="N895" s="684"/>
      <c r="O895" s="39"/>
      <c r="P895" s="39"/>
      <c r="Q895" s="39"/>
      <c r="R895" s="39"/>
      <c r="S895" s="39"/>
      <c r="T895" s="39"/>
      <c r="U895" s="39"/>
      <c r="V895" s="39"/>
      <c r="W895" s="17"/>
      <c r="X895" s="17"/>
      <c r="Y895" s="17"/>
      <c r="Z895" s="17"/>
      <c r="AA895" s="17"/>
      <c r="AB895" s="17"/>
      <c r="AC895" s="17"/>
      <c r="AD895" s="17"/>
      <c r="AE895" s="17"/>
      <c r="AF895" s="17"/>
      <c r="AG895" s="17"/>
      <c r="AH895" s="17"/>
      <c r="AI895" s="17"/>
      <c r="AJ895" s="17"/>
      <c r="AK895" s="17"/>
      <c r="AL895" s="17"/>
      <c r="AM895" s="17"/>
      <c r="AN895" s="17"/>
      <c r="AO895" s="17"/>
      <c r="AP895" s="17"/>
      <c r="AQ895" s="37"/>
      <c r="AR895" s="17"/>
      <c r="AS895" s="17"/>
    </row>
    <row r="896" spans="1:45" outlineLevel="1">
      <c r="A896" s="40"/>
      <c r="B896" s="17" t="s">
        <v>183</v>
      </c>
      <c r="C896" s="17"/>
      <c r="D896" s="17"/>
      <c r="E896" s="17"/>
      <c r="F896" s="17"/>
      <c r="G896" s="17"/>
      <c r="H896" s="17"/>
      <c r="I896" s="17"/>
      <c r="J896" s="17"/>
      <c r="K896" s="17"/>
      <c r="L896" s="17"/>
      <c r="M896" s="17"/>
      <c r="N896" s="17"/>
      <c r="O896" s="696"/>
      <c r="P896" s="696"/>
      <c r="Q896" s="696"/>
      <c r="R896" s="696"/>
      <c r="S896" s="696"/>
      <c r="T896" s="680" t="s">
        <v>175</v>
      </c>
      <c r="U896" s="680"/>
      <c r="V896" s="680"/>
      <c r="W896" s="17"/>
      <c r="X896" s="17"/>
      <c r="Y896" s="17"/>
      <c r="Z896" s="17"/>
      <c r="AA896" s="17"/>
      <c r="AB896" s="17"/>
      <c r="AC896" s="17"/>
      <c r="AD896" s="17"/>
      <c r="AE896" s="17"/>
      <c r="AF896" s="17"/>
      <c r="AG896" s="17"/>
      <c r="AH896" s="17"/>
      <c r="AI896" s="17"/>
      <c r="AJ896" s="17"/>
      <c r="AK896" s="17"/>
      <c r="AL896" s="17"/>
      <c r="AM896" s="17"/>
      <c r="AN896" s="17"/>
      <c r="AO896" s="17"/>
      <c r="AP896" s="17"/>
      <c r="AQ896" s="37"/>
      <c r="AR896" s="17"/>
      <c r="AS896" s="17"/>
    </row>
    <row r="897" spans="1:54" outlineLevel="1">
      <c r="A897" s="19"/>
      <c r="B897" s="19" t="s">
        <v>184</v>
      </c>
      <c r="C897" s="20"/>
      <c r="D897" s="41"/>
      <c r="E897" s="41"/>
      <c r="F897" s="41"/>
      <c r="G897" s="41"/>
      <c r="H897" s="20"/>
      <c r="I897" s="41"/>
      <c r="J897" s="41"/>
      <c r="K897" s="41"/>
      <c r="L897" s="41"/>
      <c r="M897" s="20"/>
      <c r="N897" s="41"/>
      <c r="O897" s="41"/>
      <c r="P897" s="41"/>
      <c r="Q897" s="41"/>
      <c r="R897" s="20"/>
      <c r="S897" s="41"/>
      <c r="T897" s="41"/>
      <c r="U897" s="458" t="s">
        <v>224</v>
      </c>
      <c r="V897" s="17" t="s">
        <v>139</v>
      </c>
      <c r="W897" s="17"/>
      <c r="X897" s="458" t="s">
        <v>224</v>
      </c>
      <c r="Y897" s="17" t="s">
        <v>185</v>
      </c>
      <c r="Z897" s="17"/>
      <c r="AA897" s="17"/>
      <c r="AB897" s="17"/>
      <c r="AC897" s="710" t="str">
        <f>IF(BB897+BB898&gt;1,"※いずれか1つを選択","")</f>
        <v/>
      </c>
      <c r="AD897" s="710"/>
      <c r="AE897" s="710"/>
      <c r="AF897" s="710"/>
      <c r="AG897" s="710"/>
      <c r="AH897" s="710"/>
      <c r="AI897" s="710"/>
      <c r="AJ897" s="710"/>
      <c r="AK897" s="710"/>
      <c r="AL897" s="710"/>
      <c r="AM897" s="710"/>
      <c r="AN897" s="710"/>
      <c r="AO897" s="710"/>
      <c r="AP897" s="710"/>
      <c r="AQ897" s="710"/>
      <c r="AR897" s="710"/>
      <c r="AS897" s="710"/>
      <c r="BB897">
        <f>IF(U897="☑",1,0)</f>
        <v>0</v>
      </c>
    </row>
    <row r="898" spans="1:54" ht="2.4500000000000002" customHeight="1" outlineLevel="1">
      <c r="A898" s="133"/>
      <c r="B898" s="111"/>
      <c r="C898" s="111"/>
      <c r="D898" s="111"/>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c r="AA898" s="111"/>
      <c r="AB898" s="111"/>
      <c r="AC898" s="111"/>
      <c r="AD898" s="111"/>
      <c r="AE898" s="111"/>
      <c r="AF898" s="111"/>
      <c r="AG898" s="111"/>
      <c r="AH898" s="111"/>
      <c r="AI898" s="111"/>
      <c r="AJ898" s="111"/>
      <c r="AK898" s="111"/>
      <c r="AL898" s="111"/>
      <c r="AM898" s="111"/>
      <c r="AN898" s="111"/>
      <c r="AO898" s="111"/>
      <c r="AP898" s="111"/>
      <c r="AQ898" s="113"/>
      <c r="AR898" s="111"/>
      <c r="AS898" s="111"/>
      <c r="BB898">
        <f>IF(X897="☑",1,0)</f>
        <v>0</v>
      </c>
    </row>
    <row r="899" spans="1:54" ht="2.4500000000000002" customHeight="1" outlineLevel="1">
      <c r="A899" s="40"/>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37"/>
      <c r="AR899" s="17"/>
      <c r="AS899" s="17"/>
    </row>
    <row r="900" spans="1:54" outlineLevel="1">
      <c r="A900" s="19" t="s">
        <v>186</v>
      </c>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37"/>
      <c r="AR900" s="17"/>
      <c r="AS900" s="17"/>
    </row>
    <row r="901" spans="1:54" outlineLevel="1">
      <c r="A901" s="40"/>
      <c r="B901" s="17"/>
      <c r="C901" s="17"/>
      <c r="D901" s="17"/>
      <c r="E901" s="17"/>
      <c r="F901" s="30" t="s">
        <v>71</v>
      </c>
      <c r="G901" s="693" t="s">
        <v>187</v>
      </c>
      <c r="H901" s="693"/>
      <c r="I901" s="693"/>
      <c r="J901" s="693"/>
      <c r="K901" s="693"/>
      <c r="L901" s="30" t="s">
        <v>19</v>
      </c>
      <c r="M901" s="30" t="s">
        <v>71</v>
      </c>
      <c r="N901" s="687" t="s">
        <v>188</v>
      </c>
      <c r="O901" s="687"/>
      <c r="P901" s="687"/>
      <c r="Q901" s="687"/>
      <c r="R901" s="687"/>
      <c r="S901" s="687"/>
      <c r="T901" s="687"/>
      <c r="U901" s="687"/>
      <c r="V901" s="687"/>
      <c r="W901" s="687"/>
      <c r="X901" s="687"/>
      <c r="Y901" s="687"/>
      <c r="Z901" s="687"/>
      <c r="AA901" s="687"/>
      <c r="AB901" s="687"/>
      <c r="AC901" s="687"/>
      <c r="AD901" s="687"/>
      <c r="AE901" s="687"/>
      <c r="AF901" s="687"/>
      <c r="AG901" s="687"/>
      <c r="AH901" s="687"/>
      <c r="AI901" s="687"/>
      <c r="AJ901" s="30" t="s">
        <v>19</v>
      </c>
      <c r="AK901" s="30" t="s">
        <v>71</v>
      </c>
      <c r="AL901" s="693" t="s">
        <v>189</v>
      </c>
      <c r="AM901" s="693"/>
      <c r="AN901" s="693"/>
      <c r="AO901" s="693"/>
      <c r="AP901" s="693"/>
      <c r="AQ901" s="693"/>
      <c r="AR901" s="30" t="s">
        <v>19</v>
      </c>
      <c r="AS901" s="17"/>
    </row>
    <row r="902" spans="1:54" outlineLevel="1">
      <c r="A902" s="17"/>
      <c r="B902" s="684" t="s">
        <v>190</v>
      </c>
      <c r="C902" s="684"/>
      <c r="D902" s="684"/>
      <c r="E902" s="684"/>
      <c r="F902" s="30" t="s">
        <v>71</v>
      </c>
      <c r="G902" s="695"/>
      <c r="H902" s="695"/>
      <c r="I902" s="695"/>
      <c r="J902" s="695"/>
      <c r="K902" s="695"/>
      <c r="L902" s="695"/>
      <c r="M902" s="695"/>
      <c r="N902" s="695"/>
      <c r="O902" s="695"/>
      <c r="P902" s="695"/>
      <c r="Q902" s="695"/>
      <c r="R902" s="695"/>
      <c r="S902" s="695"/>
      <c r="T902" s="695"/>
      <c r="U902" s="695"/>
      <c r="V902" s="695"/>
      <c r="W902" s="695"/>
      <c r="X902" s="695"/>
      <c r="Y902" s="695"/>
      <c r="Z902" s="695"/>
      <c r="AA902" s="695"/>
      <c r="AB902" s="695"/>
      <c r="AC902" s="695"/>
      <c r="AD902" s="695"/>
      <c r="AE902" s="695"/>
      <c r="AF902" s="695"/>
      <c r="AG902" s="695"/>
      <c r="AH902" s="695"/>
      <c r="AI902" s="695"/>
      <c r="AJ902" s="45" t="s">
        <v>19</v>
      </c>
      <c r="AK902" s="45" t="s">
        <v>71</v>
      </c>
      <c r="AL902" s="683"/>
      <c r="AM902" s="683"/>
      <c r="AN902" s="683"/>
      <c r="AO902" s="683"/>
      <c r="AP902" s="683"/>
      <c r="AQ902" s="95" t="s">
        <v>98</v>
      </c>
      <c r="AR902" s="30" t="s">
        <v>19</v>
      </c>
      <c r="AS902" s="19"/>
    </row>
    <row r="903" spans="1:54" outlineLevel="1">
      <c r="A903" s="17"/>
      <c r="B903" s="684" t="s">
        <v>191</v>
      </c>
      <c r="C903" s="684"/>
      <c r="D903" s="684"/>
      <c r="E903" s="684"/>
      <c r="F903" s="30" t="s">
        <v>71</v>
      </c>
      <c r="G903" s="695"/>
      <c r="H903" s="695"/>
      <c r="I903" s="695"/>
      <c r="J903" s="695"/>
      <c r="K903" s="695"/>
      <c r="L903" s="695"/>
      <c r="M903" s="695"/>
      <c r="N903" s="695"/>
      <c r="O903" s="695"/>
      <c r="P903" s="695"/>
      <c r="Q903" s="695"/>
      <c r="R903" s="695"/>
      <c r="S903" s="695"/>
      <c r="T903" s="695"/>
      <c r="U903" s="695"/>
      <c r="V903" s="695"/>
      <c r="W903" s="695"/>
      <c r="X903" s="695"/>
      <c r="Y903" s="695"/>
      <c r="Z903" s="695"/>
      <c r="AA903" s="695"/>
      <c r="AB903" s="695"/>
      <c r="AC903" s="695"/>
      <c r="AD903" s="695"/>
      <c r="AE903" s="695"/>
      <c r="AF903" s="695"/>
      <c r="AG903" s="695"/>
      <c r="AH903" s="695"/>
      <c r="AI903" s="695"/>
      <c r="AJ903" s="45" t="s">
        <v>19</v>
      </c>
      <c r="AK903" s="45" t="s">
        <v>71</v>
      </c>
      <c r="AL903" s="683"/>
      <c r="AM903" s="683"/>
      <c r="AN903" s="683"/>
      <c r="AO903" s="683"/>
      <c r="AP903" s="683"/>
      <c r="AQ903" s="95" t="s">
        <v>98</v>
      </c>
      <c r="AR903" s="30" t="s">
        <v>19</v>
      </c>
      <c r="AS903" s="19"/>
    </row>
    <row r="904" spans="1:54" outlineLevel="1">
      <c r="A904" s="17"/>
      <c r="B904" s="684" t="s">
        <v>192</v>
      </c>
      <c r="C904" s="684"/>
      <c r="D904" s="684"/>
      <c r="E904" s="684"/>
      <c r="F904" s="30" t="s">
        <v>71</v>
      </c>
      <c r="G904" s="695"/>
      <c r="H904" s="695"/>
      <c r="I904" s="695"/>
      <c r="J904" s="695"/>
      <c r="K904" s="695"/>
      <c r="L904" s="695"/>
      <c r="M904" s="695"/>
      <c r="N904" s="695"/>
      <c r="O904" s="695"/>
      <c r="P904" s="695"/>
      <c r="Q904" s="695"/>
      <c r="R904" s="695"/>
      <c r="S904" s="695"/>
      <c r="T904" s="695"/>
      <c r="U904" s="695"/>
      <c r="V904" s="695"/>
      <c r="W904" s="695"/>
      <c r="X904" s="695"/>
      <c r="Y904" s="695"/>
      <c r="Z904" s="695"/>
      <c r="AA904" s="695"/>
      <c r="AB904" s="695"/>
      <c r="AC904" s="695"/>
      <c r="AD904" s="695"/>
      <c r="AE904" s="695"/>
      <c r="AF904" s="695"/>
      <c r="AG904" s="695"/>
      <c r="AH904" s="695"/>
      <c r="AI904" s="695"/>
      <c r="AJ904" s="45" t="s">
        <v>19</v>
      </c>
      <c r="AK904" s="45" t="s">
        <v>71</v>
      </c>
      <c r="AL904" s="683"/>
      <c r="AM904" s="683"/>
      <c r="AN904" s="683"/>
      <c r="AO904" s="683"/>
      <c r="AP904" s="683"/>
      <c r="AQ904" s="95" t="s">
        <v>98</v>
      </c>
      <c r="AR904" s="30" t="s">
        <v>19</v>
      </c>
      <c r="AS904" s="19"/>
    </row>
    <row r="905" spans="1:54" outlineLevel="1">
      <c r="A905" s="17"/>
      <c r="B905" s="684" t="s">
        <v>193</v>
      </c>
      <c r="C905" s="684"/>
      <c r="D905" s="684"/>
      <c r="E905" s="684"/>
      <c r="F905" s="30" t="s">
        <v>71</v>
      </c>
      <c r="G905" s="695"/>
      <c r="H905" s="695"/>
      <c r="I905" s="695"/>
      <c r="J905" s="695"/>
      <c r="K905" s="695"/>
      <c r="L905" s="695"/>
      <c r="M905" s="695"/>
      <c r="N905" s="695"/>
      <c r="O905" s="695"/>
      <c r="P905" s="695"/>
      <c r="Q905" s="695"/>
      <c r="R905" s="695"/>
      <c r="S905" s="695"/>
      <c r="T905" s="695"/>
      <c r="U905" s="695"/>
      <c r="V905" s="695"/>
      <c r="W905" s="695"/>
      <c r="X905" s="695"/>
      <c r="Y905" s="695"/>
      <c r="Z905" s="695"/>
      <c r="AA905" s="695"/>
      <c r="AB905" s="695"/>
      <c r="AC905" s="695"/>
      <c r="AD905" s="695"/>
      <c r="AE905" s="695"/>
      <c r="AF905" s="695"/>
      <c r="AG905" s="695"/>
      <c r="AH905" s="695"/>
      <c r="AI905" s="695"/>
      <c r="AJ905" s="45" t="s">
        <v>19</v>
      </c>
      <c r="AK905" s="45" t="s">
        <v>71</v>
      </c>
      <c r="AL905" s="683"/>
      <c r="AM905" s="683"/>
      <c r="AN905" s="683"/>
      <c r="AO905" s="683"/>
      <c r="AP905" s="683"/>
      <c r="AQ905" s="95" t="s">
        <v>98</v>
      </c>
      <c r="AR905" s="30" t="s">
        <v>19</v>
      </c>
      <c r="AS905" s="19"/>
    </row>
    <row r="906" spans="1:54" outlineLevel="1">
      <c r="A906" s="17"/>
      <c r="B906" s="684" t="s">
        <v>194</v>
      </c>
      <c r="C906" s="684"/>
      <c r="D906" s="684"/>
      <c r="E906" s="684"/>
      <c r="F906" s="30" t="s">
        <v>71</v>
      </c>
      <c r="G906" s="695"/>
      <c r="H906" s="695"/>
      <c r="I906" s="695"/>
      <c r="J906" s="695"/>
      <c r="K906" s="695"/>
      <c r="L906" s="695"/>
      <c r="M906" s="695"/>
      <c r="N906" s="695"/>
      <c r="O906" s="695"/>
      <c r="P906" s="695"/>
      <c r="Q906" s="695"/>
      <c r="R906" s="695"/>
      <c r="S906" s="695"/>
      <c r="T906" s="695"/>
      <c r="U906" s="695"/>
      <c r="V906" s="695"/>
      <c r="W906" s="695"/>
      <c r="X906" s="695"/>
      <c r="Y906" s="695"/>
      <c r="Z906" s="695"/>
      <c r="AA906" s="695"/>
      <c r="AB906" s="695"/>
      <c r="AC906" s="695"/>
      <c r="AD906" s="695"/>
      <c r="AE906" s="695"/>
      <c r="AF906" s="695"/>
      <c r="AG906" s="695"/>
      <c r="AH906" s="695"/>
      <c r="AI906" s="695"/>
      <c r="AJ906" s="45" t="s">
        <v>19</v>
      </c>
      <c r="AK906" s="45" t="s">
        <v>71</v>
      </c>
      <c r="AL906" s="683"/>
      <c r="AM906" s="683"/>
      <c r="AN906" s="683"/>
      <c r="AO906" s="683"/>
      <c r="AP906" s="683"/>
      <c r="AQ906" s="95" t="s">
        <v>98</v>
      </c>
      <c r="AR906" s="30" t="s">
        <v>19</v>
      </c>
      <c r="AS906" s="19"/>
    </row>
    <row r="907" spans="1:54" outlineLevel="1">
      <c r="A907" s="17"/>
      <c r="B907" s="684" t="s">
        <v>195</v>
      </c>
      <c r="C907" s="684"/>
      <c r="D907" s="684"/>
      <c r="E907" s="684"/>
      <c r="F907" s="30" t="s">
        <v>71</v>
      </c>
      <c r="G907" s="695"/>
      <c r="H907" s="695"/>
      <c r="I907" s="695"/>
      <c r="J907" s="695"/>
      <c r="K907" s="695"/>
      <c r="L907" s="695"/>
      <c r="M907" s="695"/>
      <c r="N907" s="695"/>
      <c r="O907" s="695"/>
      <c r="P907" s="695"/>
      <c r="Q907" s="695"/>
      <c r="R907" s="695"/>
      <c r="S907" s="695"/>
      <c r="T907" s="695"/>
      <c r="U907" s="695"/>
      <c r="V907" s="695"/>
      <c r="W907" s="695"/>
      <c r="X907" s="695"/>
      <c r="Y907" s="695"/>
      <c r="Z907" s="695"/>
      <c r="AA907" s="695"/>
      <c r="AB907" s="695"/>
      <c r="AC907" s="695"/>
      <c r="AD907" s="695"/>
      <c r="AE907" s="695"/>
      <c r="AF907" s="695"/>
      <c r="AG907" s="695"/>
      <c r="AH907" s="695"/>
      <c r="AI907" s="695"/>
      <c r="AJ907" s="45" t="s">
        <v>19</v>
      </c>
      <c r="AK907" s="45" t="s">
        <v>71</v>
      </c>
      <c r="AL907" s="683"/>
      <c r="AM907" s="683"/>
      <c r="AN907" s="683"/>
      <c r="AO907" s="683"/>
      <c r="AP907" s="683"/>
      <c r="AQ907" s="95" t="s">
        <v>98</v>
      </c>
      <c r="AR907" s="30" t="s">
        <v>19</v>
      </c>
      <c r="AS907" s="19"/>
    </row>
    <row r="908" spans="1:54" ht="2.4500000000000002" customHeight="1" outlineLevel="1">
      <c r="A908" s="111"/>
      <c r="B908" s="111"/>
      <c r="C908" s="111"/>
      <c r="D908" s="111"/>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c r="AA908" s="111"/>
      <c r="AB908" s="111"/>
      <c r="AC908" s="111"/>
      <c r="AD908" s="111"/>
      <c r="AE908" s="111"/>
      <c r="AF908" s="111"/>
      <c r="AG908" s="111"/>
      <c r="AH908" s="111"/>
      <c r="AI908" s="111"/>
      <c r="AJ908" s="111"/>
      <c r="AK908" s="111"/>
      <c r="AL908" s="111"/>
      <c r="AM908" s="111"/>
      <c r="AN908" s="111"/>
      <c r="AO908" s="111"/>
      <c r="AP908" s="111"/>
      <c r="AQ908" s="113"/>
      <c r="AR908" s="111"/>
      <c r="AS908" s="111"/>
    </row>
    <row r="909" spans="1:54" ht="2.4500000000000002" customHeight="1" outlineLevel="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37"/>
      <c r="AR909" s="17"/>
      <c r="AS909" s="17"/>
    </row>
    <row r="910" spans="1:54" outlineLevel="1">
      <c r="A910" s="684" t="s">
        <v>196</v>
      </c>
      <c r="B910" s="684"/>
      <c r="C910" s="684"/>
      <c r="D910" s="684"/>
      <c r="E910" s="684"/>
      <c r="F910" s="684"/>
      <c r="G910" s="684"/>
      <c r="H910" s="684"/>
      <c r="I910" s="684"/>
      <c r="J910" s="684"/>
      <c r="K910" s="684"/>
      <c r="L910" s="684"/>
      <c r="M910" s="691" t="s">
        <v>4</v>
      </c>
      <c r="N910" s="691"/>
      <c r="O910" s="691"/>
      <c r="P910" s="691"/>
      <c r="Q910" s="691"/>
      <c r="R910" s="691"/>
      <c r="S910" s="691"/>
      <c r="T910" s="691"/>
      <c r="U910" s="691"/>
      <c r="V910" s="691"/>
      <c r="W910" s="691"/>
      <c r="X910" s="691"/>
      <c r="Y910" s="691"/>
      <c r="Z910" s="691"/>
      <c r="AA910" s="691"/>
      <c r="AB910" s="691"/>
      <c r="AC910" s="691"/>
      <c r="AD910" s="691"/>
      <c r="AE910" s="691"/>
      <c r="AF910" s="691"/>
      <c r="AG910" s="691"/>
      <c r="AH910" s="691"/>
      <c r="AI910" s="691"/>
      <c r="AJ910" s="691"/>
      <c r="AK910" s="691"/>
      <c r="AL910" s="691"/>
      <c r="AM910" s="691"/>
      <c r="AN910" s="691"/>
      <c r="AO910" s="691"/>
      <c r="AP910" s="691"/>
      <c r="AQ910" s="691"/>
      <c r="AR910" s="691"/>
      <c r="AS910" s="691"/>
    </row>
    <row r="911" spans="1:54" ht="2.4500000000000002" customHeight="1" outlineLevel="1">
      <c r="A911" s="111"/>
      <c r="B911" s="111"/>
      <c r="C911" s="111"/>
      <c r="D911" s="111"/>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c r="AA911" s="111"/>
      <c r="AB911" s="111"/>
      <c r="AC911" s="111"/>
      <c r="AD911" s="111"/>
      <c r="AE911" s="111"/>
      <c r="AF911" s="111"/>
      <c r="AG911" s="111"/>
      <c r="AH911" s="111"/>
      <c r="AI911" s="111"/>
      <c r="AJ911" s="111"/>
      <c r="AK911" s="111"/>
      <c r="AL911" s="111"/>
      <c r="AM911" s="111"/>
      <c r="AN911" s="111"/>
      <c r="AO911" s="111"/>
      <c r="AP911" s="111"/>
      <c r="AQ911" s="113"/>
      <c r="AR911" s="111"/>
      <c r="AS911" s="111"/>
    </row>
    <row r="912" spans="1:54" ht="2.4500000000000002" customHeight="1" outlineLevel="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37"/>
      <c r="AR912" s="17"/>
      <c r="AS912" s="17"/>
    </row>
    <row r="913" spans="1:45" outlineLevel="1">
      <c r="A913" s="684" t="s">
        <v>197</v>
      </c>
      <c r="B913" s="684"/>
      <c r="C913" s="684"/>
      <c r="D913" s="684"/>
      <c r="E913" s="684"/>
      <c r="F913" s="684"/>
      <c r="G913" s="684"/>
      <c r="H913" s="684"/>
      <c r="I913" s="684"/>
      <c r="J913" s="684"/>
      <c r="K913" s="684"/>
      <c r="L913" s="684"/>
      <c r="M913" s="37"/>
      <c r="N913" s="37"/>
      <c r="O913" s="37"/>
      <c r="P913" s="37"/>
      <c r="Q913" s="37"/>
      <c r="R913" s="30"/>
      <c r="S913" s="30"/>
      <c r="T913" s="30"/>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row>
    <row r="914" spans="1:45" outlineLevel="1">
      <c r="A914" s="19"/>
      <c r="B914" s="19"/>
      <c r="C914" s="691"/>
      <c r="D914" s="691"/>
      <c r="E914" s="691"/>
      <c r="F914" s="691"/>
      <c r="G914" s="691"/>
      <c r="H914" s="691"/>
      <c r="I914" s="691"/>
      <c r="J914" s="691"/>
      <c r="K914" s="691"/>
      <c r="L914" s="691"/>
      <c r="M914" s="691"/>
      <c r="N914" s="691"/>
      <c r="O914" s="691"/>
      <c r="P914" s="691"/>
      <c r="Q914" s="691"/>
      <c r="R914" s="691"/>
      <c r="S914" s="691"/>
      <c r="T914" s="691"/>
      <c r="U914" s="691"/>
      <c r="V914" s="691"/>
      <c r="W914" s="691"/>
      <c r="X914" s="691"/>
      <c r="Y914" s="691"/>
      <c r="Z914" s="691"/>
      <c r="AA914" s="691"/>
      <c r="AB914" s="691"/>
      <c r="AC914" s="691"/>
      <c r="AD914" s="691"/>
      <c r="AE914" s="691"/>
      <c r="AF914" s="691"/>
      <c r="AG914" s="691"/>
      <c r="AH914" s="691"/>
      <c r="AI914" s="691"/>
      <c r="AJ914" s="691"/>
      <c r="AK914" s="691"/>
      <c r="AL914" s="691"/>
      <c r="AM914" s="691"/>
      <c r="AN914" s="691"/>
      <c r="AO914" s="691"/>
      <c r="AP914" s="691"/>
      <c r="AQ914" s="691"/>
      <c r="AR914" s="691"/>
      <c r="AS914" s="691"/>
    </row>
    <row r="915" spans="1:45" outlineLevel="1">
      <c r="A915" s="19"/>
      <c r="B915" s="19"/>
      <c r="C915" s="691"/>
      <c r="D915" s="691"/>
      <c r="E915" s="691"/>
      <c r="F915" s="691"/>
      <c r="G915" s="691"/>
      <c r="H915" s="691"/>
      <c r="I915" s="691"/>
      <c r="J915" s="691"/>
      <c r="K915" s="691"/>
      <c r="L915" s="691"/>
      <c r="M915" s="691"/>
      <c r="N915" s="691"/>
      <c r="O915" s="691"/>
      <c r="P915" s="691"/>
      <c r="Q915" s="691"/>
      <c r="R915" s="691"/>
      <c r="S915" s="691"/>
      <c r="T915" s="691"/>
      <c r="U915" s="691"/>
      <c r="V915" s="691"/>
      <c r="W915" s="691"/>
      <c r="X915" s="691"/>
      <c r="Y915" s="691"/>
      <c r="Z915" s="691"/>
      <c r="AA915" s="691"/>
      <c r="AB915" s="691"/>
      <c r="AC915" s="691"/>
      <c r="AD915" s="691"/>
      <c r="AE915" s="691"/>
      <c r="AF915" s="691"/>
      <c r="AG915" s="691"/>
      <c r="AH915" s="691"/>
      <c r="AI915" s="691"/>
      <c r="AJ915" s="691"/>
      <c r="AK915" s="691"/>
      <c r="AL915" s="691"/>
      <c r="AM915" s="691"/>
      <c r="AN915" s="691"/>
      <c r="AO915" s="691"/>
      <c r="AP915" s="691"/>
      <c r="AQ915" s="691"/>
      <c r="AR915" s="691"/>
      <c r="AS915" s="691"/>
    </row>
    <row r="916" spans="1:45" ht="2.4500000000000002" customHeight="1" outlineLevel="1">
      <c r="A916" s="93"/>
      <c r="B916" s="93"/>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c r="AA916" s="131"/>
      <c r="AB916" s="131"/>
      <c r="AC916" s="131"/>
      <c r="AD916" s="131"/>
      <c r="AE916" s="131"/>
      <c r="AF916" s="131"/>
      <c r="AG916" s="131"/>
      <c r="AH916" s="131"/>
      <c r="AI916" s="131"/>
      <c r="AJ916" s="131"/>
      <c r="AK916" s="131"/>
      <c r="AL916" s="131"/>
      <c r="AM916" s="131"/>
      <c r="AN916" s="131"/>
      <c r="AO916" s="131"/>
      <c r="AP916" s="131"/>
      <c r="AQ916" s="131"/>
      <c r="AR916" s="131"/>
      <c r="AS916" s="131"/>
    </row>
    <row r="917" spans="1:45">
      <c r="A917" s="19"/>
      <c r="B917" s="19"/>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c r="AA917" s="125"/>
      <c r="AB917" s="125"/>
      <c r="AC917" s="125"/>
      <c r="AD917" s="125"/>
      <c r="AE917" s="125"/>
      <c r="AF917" s="125"/>
      <c r="AG917" s="125"/>
      <c r="AH917" s="125"/>
      <c r="AI917" s="125"/>
      <c r="AJ917" s="125"/>
      <c r="AK917" s="125"/>
      <c r="AL917" s="125"/>
      <c r="AM917" s="125"/>
      <c r="AN917" s="125"/>
      <c r="AO917" s="125"/>
      <c r="AP917" s="125"/>
      <c r="AQ917" s="125"/>
      <c r="AR917" s="125"/>
      <c r="AS917" s="125"/>
    </row>
    <row r="918" spans="1:45">
      <c r="A918" s="41"/>
      <c r="B918" s="41"/>
      <c r="C918" s="41"/>
      <c r="D918" s="41"/>
      <c r="E918" s="41"/>
      <c r="F918" s="41"/>
      <c r="G918" s="41"/>
      <c r="H918" s="41"/>
      <c r="I918" s="41"/>
      <c r="J918" s="41"/>
      <c r="K918" s="41"/>
      <c r="L918" s="41"/>
      <c r="M918" s="37"/>
      <c r="N918" s="37"/>
      <c r="O918" s="37"/>
      <c r="P918" s="37"/>
      <c r="Q918" s="37"/>
      <c r="R918" s="30"/>
      <c r="S918" s="30"/>
      <c r="T918" s="30"/>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row>
    <row r="919" spans="1:45">
      <c r="A919" s="41"/>
      <c r="B919" s="41"/>
      <c r="C919" s="41"/>
      <c r="D919" s="41"/>
      <c r="E919" s="41"/>
      <c r="F919" s="41"/>
      <c r="G919" s="41"/>
      <c r="H919" s="41"/>
      <c r="I919" s="41"/>
      <c r="J919" s="41"/>
      <c r="K919" s="41"/>
      <c r="L919" s="41"/>
      <c r="M919" s="37"/>
      <c r="N919" s="37"/>
      <c r="O919" s="37"/>
      <c r="P919" s="37"/>
      <c r="Q919" s="37"/>
      <c r="R919" s="30"/>
      <c r="S919" s="30"/>
      <c r="T919" s="30"/>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row>
    <row r="920" spans="1:45">
      <c r="A920" s="41"/>
      <c r="B920" s="41"/>
      <c r="C920" s="41"/>
      <c r="D920" s="41"/>
      <c r="E920" s="41"/>
      <c r="F920" s="41"/>
      <c r="G920" s="41"/>
      <c r="H920" s="41"/>
      <c r="I920" s="41"/>
      <c r="J920" s="41"/>
      <c r="K920" s="41"/>
      <c r="L920" s="41"/>
      <c r="M920" s="37"/>
      <c r="N920" s="37"/>
      <c r="O920" s="37"/>
      <c r="P920" s="37"/>
      <c r="Q920" s="37"/>
      <c r="R920" s="30"/>
      <c r="S920" s="30"/>
      <c r="T920" s="30"/>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row>
    <row r="921" spans="1:45">
      <c r="A921" s="41"/>
      <c r="B921" s="41"/>
      <c r="C921" s="41"/>
      <c r="D921" s="41"/>
      <c r="E921" s="41"/>
      <c r="F921" s="41"/>
      <c r="G921" s="41"/>
      <c r="H921" s="41"/>
      <c r="I921" s="41"/>
      <c r="J921" s="41"/>
      <c r="K921" s="41"/>
      <c r="L921" s="41"/>
      <c r="M921" s="37"/>
      <c r="N921" s="37"/>
      <c r="O921" s="37"/>
      <c r="P921" s="37"/>
      <c r="Q921" s="37"/>
      <c r="R921" s="30"/>
      <c r="S921" s="30"/>
      <c r="T921" s="30"/>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row>
    <row r="922" spans="1:45">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c r="AM922" s="73"/>
      <c r="AN922" s="73"/>
      <c r="AO922" s="73"/>
      <c r="AP922" s="73"/>
      <c r="AQ922" s="73"/>
      <c r="AR922" s="73"/>
      <c r="AS922" s="73"/>
    </row>
    <row r="923" spans="1:45">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c r="AM923" s="73"/>
      <c r="AN923" s="73"/>
      <c r="AO923" s="73"/>
      <c r="AP923" s="73"/>
      <c r="AQ923" s="73"/>
      <c r="AR923" s="73"/>
      <c r="AS923" s="73"/>
    </row>
    <row r="924" spans="1:45">
      <c r="A924" s="41"/>
      <c r="B924" s="41"/>
      <c r="C924" s="41"/>
      <c r="D924" s="41"/>
      <c r="E924" s="41"/>
      <c r="F924" s="41"/>
      <c r="G924" s="41"/>
      <c r="H924" s="41"/>
      <c r="I924" s="41"/>
      <c r="J924" s="41"/>
      <c r="K924" s="41"/>
      <c r="L924" s="41"/>
      <c r="M924" s="37"/>
      <c r="N924" s="37"/>
      <c r="O924" s="37"/>
      <c r="P924" s="37"/>
      <c r="Q924" s="37"/>
      <c r="R924" s="30"/>
      <c r="S924" s="30"/>
      <c r="T924" s="30"/>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row>
    <row r="925" spans="1:45">
      <c r="A925" s="693" t="s">
        <v>176</v>
      </c>
      <c r="B925" s="693"/>
      <c r="C925" s="693"/>
      <c r="D925" s="693"/>
      <c r="E925" s="693"/>
      <c r="F925" s="693"/>
      <c r="G925" s="693"/>
      <c r="H925" s="693"/>
      <c r="I925" s="693"/>
      <c r="J925" s="693"/>
      <c r="K925" s="693"/>
      <c r="L925" s="693"/>
      <c r="M925" s="693"/>
      <c r="N925" s="693"/>
      <c r="O925" s="693"/>
      <c r="P925" s="693"/>
      <c r="Q925" s="693"/>
      <c r="R925" s="693"/>
      <c r="S925" s="693"/>
      <c r="T925" s="693"/>
      <c r="U925" s="693"/>
      <c r="V925" s="693"/>
      <c r="W925" s="693"/>
      <c r="X925" s="693"/>
      <c r="Y925" s="693"/>
      <c r="Z925" s="693"/>
      <c r="AA925" s="693"/>
      <c r="AB925" s="693"/>
      <c r="AC925" s="693"/>
      <c r="AD925" s="693"/>
      <c r="AE925" s="693"/>
      <c r="AF925" s="693"/>
      <c r="AG925" s="693"/>
      <c r="AH925" s="693"/>
      <c r="AI925" s="693"/>
      <c r="AJ925" s="693"/>
      <c r="AK925" s="693"/>
      <c r="AL925" s="693"/>
      <c r="AM925" s="693"/>
      <c r="AN925" s="693"/>
      <c r="AO925" s="693"/>
      <c r="AP925" s="693"/>
      <c r="AQ925" s="693"/>
      <c r="AR925" s="693"/>
      <c r="AS925" s="693"/>
    </row>
    <row r="926" spans="1:45">
      <c r="A926" s="17"/>
      <c r="B926" s="687" t="s">
        <v>177</v>
      </c>
      <c r="C926" s="687"/>
      <c r="D926" s="687"/>
      <c r="E926" s="687"/>
      <c r="F926" s="687"/>
      <c r="G926" s="687"/>
      <c r="H926" s="687"/>
      <c r="I926" s="687"/>
      <c r="J926" s="687"/>
      <c r="K926" s="687"/>
      <c r="L926" s="687"/>
      <c r="M926" s="687"/>
      <c r="N926" s="687"/>
      <c r="O926" s="687"/>
      <c r="P926" s="687"/>
      <c r="Q926" s="687"/>
      <c r="R926" s="687"/>
      <c r="S926" s="687"/>
      <c r="T926" s="687"/>
      <c r="U926" s="687"/>
      <c r="V926" s="687"/>
      <c r="W926" s="687"/>
      <c r="X926" s="687"/>
      <c r="Y926" s="687"/>
      <c r="Z926" s="687"/>
      <c r="AA926" s="687"/>
      <c r="AB926" s="687"/>
      <c r="AC926" s="687"/>
      <c r="AD926" s="687"/>
      <c r="AE926" s="687"/>
      <c r="AF926" s="687"/>
      <c r="AG926" s="687"/>
      <c r="AH926" s="687"/>
      <c r="AI926" s="687"/>
      <c r="AJ926" s="687"/>
      <c r="AK926" s="687"/>
      <c r="AL926" s="687"/>
      <c r="AM926" s="687"/>
      <c r="AN926" s="687"/>
      <c r="AO926" s="687"/>
      <c r="AP926" s="687"/>
      <c r="AQ926" s="687"/>
      <c r="AR926" s="687"/>
      <c r="AS926" s="17"/>
    </row>
    <row r="927" spans="1:45" ht="2.4500000000000002" customHeight="1">
      <c r="A927" s="111"/>
      <c r="B927" s="112"/>
      <c r="C927" s="112"/>
      <c r="D927" s="112"/>
      <c r="E927" s="112"/>
      <c r="F927" s="112"/>
      <c r="G927" s="112"/>
      <c r="H927" s="112"/>
      <c r="I927" s="112"/>
      <c r="J927" s="112"/>
      <c r="K927" s="112"/>
      <c r="L927" s="112"/>
      <c r="M927" s="112"/>
      <c r="N927" s="112"/>
      <c r="O927" s="112"/>
      <c r="P927" s="112"/>
      <c r="Q927" s="112"/>
      <c r="R927" s="112"/>
      <c r="S927" s="112"/>
      <c r="T927" s="112"/>
      <c r="U927" s="112"/>
      <c r="V927" s="112"/>
      <c r="W927" s="112"/>
      <c r="X927" s="112"/>
      <c r="Y927" s="112"/>
      <c r="Z927" s="112"/>
      <c r="AA927" s="112"/>
      <c r="AB927" s="112"/>
      <c r="AC927" s="112"/>
      <c r="AD927" s="112"/>
      <c r="AE927" s="112"/>
      <c r="AF927" s="112"/>
      <c r="AG927" s="112"/>
      <c r="AH927" s="112"/>
      <c r="AI927" s="112"/>
      <c r="AJ927" s="112"/>
      <c r="AK927" s="112"/>
      <c r="AL927" s="112"/>
      <c r="AM927" s="112"/>
      <c r="AN927" s="112"/>
      <c r="AO927" s="112"/>
      <c r="AP927" s="112"/>
      <c r="AQ927" s="112"/>
      <c r="AR927" s="112"/>
      <c r="AS927" s="111"/>
    </row>
    <row r="928" spans="1:45" ht="2.4500000000000002"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37"/>
      <c r="AR928" s="17"/>
      <c r="AS928" s="17"/>
    </row>
    <row r="929" spans="1:45">
      <c r="A929" s="687" t="s">
        <v>159</v>
      </c>
      <c r="B929" s="687"/>
      <c r="C929" s="687"/>
      <c r="D929" s="687"/>
      <c r="E929" s="687"/>
      <c r="F929" s="687"/>
      <c r="G929" s="687"/>
      <c r="H929" s="687"/>
      <c r="I929" s="687"/>
      <c r="J929" s="692"/>
      <c r="K929" s="692"/>
      <c r="L929" s="692"/>
      <c r="M929" s="692"/>
      <c r="N929" s="692"/>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37"/>
      <c r="AR929" s="17"/>
      <c r="AS929" s="17"/>
    </row>
    <row r="930" spans="1:45" ht="2.4500000000000002" customHeight="1">
      <c r="A930" s="112"/>
      <c r="B930" s="112"/>
      <c r="C930" s="112"/>
      <c r="D930" s="112"/>
      <c r="E930" s="112"/>
      <c r="F930" s="112"/>
      <c r="G930" s="112"/>
      <c r="H930" s="112"/>
      <c r="I930" s="112"/>
      <c r="J930" s="113"/>
      <c r="K930" s="113"/>
      <c r="L930" s="113"/>
      <c r="M930" s="113"/>
      <c r="N930" s="113"/>
      <c r="O930" s="111"/>
      <c r="P930" s="111"/>
      <c r="Q930" s="111"/>
      <c r="R930" s="111"/>
      <c r="S930" s="111"/>
      <c r="T930" s="111"/>
      <c r="U930" s="111"/>
      <c r="V930" s="111"/>
      <c r="W930" s="111"/>
      <c r="X930" s="111"/>
      <c r="Y930" s="111"/>
      <c r="Z930" s="111"/>
      <c r="AA930" s="111"/>
      <c r="AB930" s="111"/>
      <c r="AC930" s="111"/>
      <c r="AD930" s="111"/>
      <c r="AE930" s="111"/>
      <c r="AF930" s="111"/>
      <c r="AG930" s="111"/>
      <c r="AH930" s="111"/>
      <c r="AI930" s="111"/>
      <c r="AJ930" s="111"/>
      <c r="AK930" s="111"/>
      <c r="AL930" s="111"/>
      <c r="AM930" s="111"/>
      <c r="AN930" s="111"/>
      <c r="AO930" s="111"/>
      <c r="AP930" s="111"/>
      <c r="AQ930" s="113"/>
      <c r="AR930" s="111"/>
      <c r="AS930" s="111"/>
    </row>
    <row r="931" spans="1:45" ht="2.4500000000000002"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37"/>
      <c r="AR931" s="17"/>
      <c r="AS931" s="17"/>
    </row>
    <row r="932" spans="1:45">
      <c r="A932" s="687" t="s">
        <v>178</v>
      </c>
      <c r="B932" s="687"/>
      <c r="C932" s="687"/>
      <c r="D932" s="687"/>
      <c r="E932" s="687"/>
      <c r="F932" s="687"/>
      <c r="G932" s="687"/>
      <c r="H932" s="687"/>
      <c r="I932" s="687"/>
      <c r="J932" s="692" t="s">
        <v>359</v>
      </c>
      <c r="K932" s="692"/>
      <c r="L932" s="689"/>
      <c r="M932" s="689"/>
      <c r="N932" s="693" t="s">
        <v>135</v>
      </c>
      <c r="O932" s="693"/>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37"/>
      <c r="AR932" s="17"/>
      <c r="AS932" s="17"/>
    </row>
    <row r="933" spans="1:45" ht="2.4500000000000002" customHeight="1">
      <c r="A933" s="111"/>
      <c r="B933" s="111"/>
      <c r="C933" s="111"/>
      <c r="D933" s="111"/>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c r="AA933" s="111"/>
      <c r="AB933" s="111"/>
      <c r="AC933" s="111"/>
      <c r="AD933" s="111"/>
      <c r="AE933" s="111"/>
      <c r="AF933" s="111"/>
      <c r="AG933" s="111"/>
      <c r="AH933" s="111"/>
      <c r="AI933" s="111"/>
      <c r="AJ933" s="111"/>
      <c r="AK933" s="111"/>
      <c r="AL933" s="111"/>
      <c r="AM933" s="111"/>
      <c r="AN933" s="111"/>
      <c r="AO933" s="111"/>
      <c r="AP933" s="111"/>
      <c r="AQ933" s="113"/>
      <c r="AR933" s="111"/>
      <c r="AS933" s="111"/>
    </row>
    <row r="934" spans="1:45" ht="2.4500000000000002"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37"/>
      <c r="AR934" s="17"/>
      <c r="AS934" s="17"/>
    </row>
    <row r="935" spans="1:45">
      <c r="A935" s="684" t="s">
        <v>179</v>
      </c>
      <c r="B935" s="684"/>
      <c r="C935" s="684"/>
      <c r="D935" s="684"/>
      <c r="E935" s="684"/>
      <c r="F935" s="684"/>
      <c r="G935" s="684"/>
      <c r="H935" s="684"/>
      <c r="I935" s="684"/>
      <c r="J935" s="684"/>
      <c r="K935" s="684"/>
      <c r="L935" s="684"/>
      <c r="M935" s="684"/>
      <c r="N935" s="684"/>
      <c r="O935" s="696"/>
      <c r="P935" s="696"/>
      <c r="Q935" s="696"/>
      <c r="R935" s="696"/>
      <c r="S935" s="696"/>
      <c r="T935" s="680" t="s">
        <v>175</v>
      </c>
      <c r="U935" s="680"/>
      <c r="V935" s="680"/>
      <c r="W935" s="17"/>
      <c r="X935" s="17"/>
      <c r="Y935" s="17"/>
      <c r="Z935" s="17"/>
      <c r="AA935" s="17"/>
      <c r="AB935" s="17"/>
      <c r="AC935" s="17"/>
      <c r="AD935" s="17"/>
      <c r="AE935" s="17"/>
      <c r="AF935" s="17"/>
      <c r="AG935" s="17"/>
      <c r="AH935" s="17"/>
      <c r="AI935" s="17"/>
      <c r="AJ935" s="17"/>
      <c r="AK935" s="17"/>
      <c r="AL935" s="17"/>
      <c r="AM935" s="17"/>
      <c r="AN935" s="17"/>
      <c r="AO935" s="17"/>
      <c r="AP935" s="17"/>
      <c r="AQ935" s="37"/>
      <c r="AR935" s="17"/>
      <c r="AS935" s="17"/>
    </row>
    <row r="936" spans="1:45" ht="2.4500000000000002" customHeight="1">
      <c r="A936" s="133"/>
      <c r="B936" s="111"/>
      <c r="C936" s="111"/>
      <c r="D936" s="111"/>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c r="AA936" s="111"/>
      <c r="AB936" s="111"/>
      <c r="AC936" s="111"/>
      <c r="AD936" s="111"/>
      <c r="AE936" s="111"/>
      <c r="AF936" s="111"/>
      <c r="AG936" s="111"/>
      <c r="AH936" s="111"/>
      <c r="AI936" s="111"/>
      <c r="AJ936" s="111"/>
      <c r="AK936" s="111"/>
      <c r="AL936" s="111"/>
      <c r="AM936" s="111"/>
      <c r="AN936" s="111"/>
      <c r="AO936" s="111"/>
      <c r="AP936" s="111"/>
      <c r="AQ936" s="113"/>
      <c r="AR936" s="111"/>
      <c r="AS936" s="111"/>
    </row>
    <row r="937" spans="1:45" ht="2.4500000000000002" customHeight="1">
      <c r="A937" s="40"/>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37"/>
      <c r="AR937" s="17"/>
      <c r="AS937" s="17"/>
    </row>
    <row r="938" spans="1:45">
      <c r="A938" s="684" t="s">
        <v>180</v>
      </c>
      <c r="B938" s="684"/>
      <c r="C938" s="684"/>
      <c r="D938" s="684"/>
      <c r="E938" s="684"/>
      <c r="F938" s="684"/>
      <c r="G938" s="684"/>
      <c r="H938" s="684"/>
      <c r="I938" s="684"/>
      <c r="J938" s="684"/>
      <c r="K938" s="684"/>
      <c r="L938" s="684"/>
      <c r="M938" s="684"/>
      <c r="N938" s="684"/>
      <c r="O938" s="696"/>
      <c r="P938" s="696"/>
      <c r="Q938" s="696"/>
      <c r="R938" s="696"/>
      <c r="S938" s="696"/>
      <c r="T938" s="680" t="s">
        <v>175</v>
      </c>
      <c r="U938" s="680"/>
      <c r="V938" s="680"/>
      <c r="W938" s="17"/>
      <c r="X938" s="17"/>
      <c r="Y938" s="17"/>
      <c r="Z938" s="17"/>
      <c r="AA938" s="17"/>
      <c r="AB938" s="17"/>
      <c r="AC938" s="17"/>
      <c r="AD938" s="17"/>
      <c r="AE938" s="17"/>
      <c r="AF938" s="17"/>
      <c r="AG938" s="17"/>
      <c r="AH938" s="17"/>
      <c r="AI938" s="17"/>
      <c r="AJ938" s="17"/>
      <c r="AK938" s="17"/>
      <c r="AL938" s="17"/>
      <c r="AM938" s="17"/>
      <c r="AN938" s="17"/>
      <c r="AO938" s="17"/>
      <c r="AP938" s="17"/>
      <c r="AQ938" s="37"/>
      <c r="AR938" s="17"/>
      <c r="AS938" s="17"/>
    </row>
    <row r="939" spans="1:45" ht="2.4500000000000002" customHeight="1">
      <c r="A939" s="133"/>
      <c r="B939" s="111"/>
      <c r="C939" s="111"/>
      <c r="D939" s="111"/>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c r="AA939" s="111"/>
      <c r="AB939" s="111"/>
      <c r="AC939" s="111"/>
      <c r="AD939" s="111"/>
      <c r="AE939" s="111"/>
      <c r="AF939" s="111"/>
      <c r="AG939" s="111"/>
      <c r="AH939" s="111"/>
      <c r="AI939" s="111"/>
      <c r="AJ939" s="111"/>
      <c r="AK939" s="111"/>
      <c r="AL939" s="111"/>
      <c r="AM939" s="111"/>
      <c r="AN939" s="111"/>
      <c r="AO939" s="111"/>
      <c r="AP939" s="111"/>
      <c r="AQ939" s="113"/>
      <c r="AR939" s="111"/>
      <c r="AS939" s="111"/>
    </row>
    <row r="940" spans="1:45" ht="2.4500000000000002" customHeight="1">
      <c r="A940" s="40"/>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37"/>
      <c r="AR940" s="17"/>
      <c r="AS940" s="17"/>
    </row>
    <row r="941" spans="1:45">
      <c r="A941" s="684" t="s">
        <v>181</v>
      </c>
      <c r="B941" s="684"/>
      <c r="C941" s="684"/>
      <c r="D941" s="684"/>
      <c r="E941" s="684"/>
      <c r="F941" s="684"/>
      <c r="G941" s="684"/>
      <c r="H941" s="684"/>
      <c r="I941" s="684"/>
      <c r="J941" s="684"/>
      <c r="K941" s="684"/>
      <c r="L941" s="684"/>
      <c r="M941" s="684"/>
      <c r="N941" s="684"/>
      <c r="O941" s="696"/>
      <c r="P941" s="696"/>
      <c r="Q941" s="696"/>
      <c r="R941" s="696"/>
      <c r="S941" s="696"/>
      <c r="T941" s="680" t="s">
        <v>175</v>
      </c>
      <c r="U941" s="680"/>
      <c r="V941" s="680"/>
      <c r="W941" s="17"/>
      <c r="X941" s="17"/>
      <c r="Y941" s="17"/>
      <c r="Z941" s="17"/>
      <c r="AA941" s="17"/>
      <c r="AB941" s="17"/>
      <c r="AC941" s="17"/>
      <c r="AD941" s="17"/>
      <c r="AE941" s="17"/>
      <c r="AF941" s="17"/>
      <c r="AG941" s="17"/>
      <c r="AH941" s="17"/>
      <c r="AI941" s="17"/>
      <c r="AJ941" s="17"/>
      <c r="AK941" s="17"/>
      <c r="AL941" s="17"/>
      <c r="AM941" s="17"/>
      <c r="AN941" s="17"/>
      <c r="AO941" s="17"/>
      <c r="AP941" s="17"/>
      <c r="AQ941" s="37"/>
      <c r="AR941" s="17"/>
      <c r="AS941" s="17"/>
    </row>
    <row r="942" spans="1:45" ht="2.4500000000000002" customHeight="1">
      <c r="A942" s="133"/>
      <c r="B942" s="111"/>
      <c r="C942" s="134"/>
      <c r="D942" s="111"/>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c r="AA942" s="111"/>
      <c r="AB942" s="111"/>
      <c r="AC942" s="111"/>
      <c r="AD942" s="111"/>
      <c r="AE942" s="111"/>
      <c r="AF942" s="111"/>
      <c r="AG942" s="111"/>
      <c r="AH942" s="111"/>
      <c r="AI942" s="111"/>
      <c r="AJ942" s="111"/>
      <c r="AK942" s="111"/>
      <c r="AL942" s="111"/>
      <c r="AM942" s="111"/>
      <c r="AN942" s="111"/>
      <c r="AO942" s="111"/>
      <c r="AP942" s="111"/>
      <c r="AQ942" s="113"/>
      <c r="AR942" s="111"/>
      <c r="AS942" s="111"/>
    </row>
    <row r="943" spans="1:45" ht="2.4500000000000002" customHeight="1">
      <c r="A943" s="40"/>
      <c r="B943" s="17"/>
      <c r="C943" s="18"/>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37"/>
      <c r="AR943" s="17"/>
      <c r="AS943" s="17"/>
    </row>
    <row r="944" spans="1:45">
      <c r="A944" s="684" t="s">
        <v>182</v>
      </c>
      <c r="B944" s="684"/>
      <c r="C944" s="684"/>
      <c r="D944" s="684"/>
      <c r="E944" s="684"/>
      <c r="F944" s="684"/>
      <c r="G944" s="684"/>
      <c r="H944" s="684"/>
      <c r="I944" s="684"/>
      <c r="J944" s="684"/>
      <c r="K944" s="684"/>
      <c r="L944" s="684"/>
      <c r="M944" s="684"/>
      <c r="N944" s="684"/>
      <c r="O944" s="39"/>
      <c r="P944" s="39"/>
      <c r="Q944" s="39"/>
      <c r="R944" s="39"/>
      <c r="S944" s="39"/>
      <c r="T944" s="39"/>
      <c r="U944" s="39"/>
      <c r="V944" s="39"/>
      <c r="W944" s="17"/>
      <c r="X944" s="17"/>
      <c r="Y944" s="17"/>
      <c r="Z944" s="17"/>
      <c r="AA944" s="17"/>
      <c r="AB944" s="17"/>
      <c r="AC944" s="17"/>
      <c r="AD944" s="17"/>
      <c r="AE944" s="17"/>
      <c r="AF944" s="17"/>
      <c r="AG944" s="17"/>
      <c r="AH944" s="17"/>
      <c r="AI944" s="17"/>
      <c r="AJ944" s="17"/>
      <c r="AK944" s="17"/>
      <c r="AL944" s="17"/>
      <c r="AM944" s="17"/>
      <c r="AN944" s="17"/>
      <c r="AO944" s="17"/>
      <c r="AP944" s="17"/>
      <c r="AQ944" s="37"/>
      <c r="AR944" s="17"/>
      <c r="AS944" s="17"/>
    </row>
    <row r="945" spans="1:54">
      <c r="A945" s="40"/>
      <c r="B945" s="17" t="s">
        <v>183</v>
      </c>
      <c r="C945" s="17"/>
      <c r="D945" s="17"/>
      <c r="E945" s="17"/>
      <c r="F945" s="17"/>
      <c r="G945" s="17"/>
      <c r="H945" s="17"/>
      <c r="I945" s="17"/>
      <c r="J945" s="17"/>
      <c r="K945" s="17"/>
      <c r="L945" s="17"/>
      <c r="M945" s="17"/>
      <c r="N945" s="17"/>
      <c r="O945" s="696"/>
      <c r="P945" s="696"/>
      <c r="Q945" s="696"/>
      <c r="R945" s="696"/>
      <c r="S945" s="696"/>
      <c r="T945" s="680" t="s">
        <v>175</v>
      </c>
      <c r="U945" s="680"/>
      <c r="V945" s="680"/>
      <c r="W945" s="17"/>
      <c r="X945" s="17"/>
      <c r="Y945" s="17"/>
      <c r="Z945" s="17"/>
      <c r="AA945" s="17"/>
      <c r="AB945" s="17"/>
      <c r="AC945" s="17"/>
      <c r="AD945" s="17"/>
      <c r="AE945" s="17"/>
      <c r="AF945" s="17"/>
      <c r="AG945" s="17"/>
      <c r="AH945" s="17"/>
      <c r="AI945" s="17"/>
      <c r="AJ945" s="17"/>
      <c r="AK945" s="17"/>
      <c r="AL945" s="17"/>
      <c r="AM945" s="17"/>
      <c r="AN945" s="17"/>
      <c r="AO945" s="17"/>
      <c r="AP945" s="17"/>
      <c r="AQ945" s="37"/>
      <c r="AR945" s="17"/>
      <c r="AS945" s="17"/>
    </row>
    <row r="946" spans="1:54">
      <c r="A946" s="19"/>
      <c r="B946" s="19" t="s">
        <v>184</v>
      </c>
      <c r="C946" s="20"/>
      <c r="D946" s="41"/>
      <c r="E946" s="41"/>
      <c r="F946" s="41"/>
      <c r="G946" s="41"/>
      <c r="H946" s="20"/>
      <c r="I946" s="41"/>
      <c r="J946" s="41"/>
      <c r="K946" s="41"/>
      <c r="L946" s="41"/>
      <c r="M946" s="20"/>
      <c r="N946" s="41"/>
      <c r="O946" s="41"/>
      <c r="P946" s="41"/>
      <c r="Q946" s="41"/>
      <c r="R946" s="20"/>
      <c r="S946" s="41"/>
      <c r="T946" s="41"/>
      <c r="U946" s="458" t="s">
        <v>224</v>
      </c>
      <c r="V946" s="17" t="s">
        <v>139</v>
      </c>
      <c r="W946" s="17"/>
      <c r="X946" s="458" t="s">
        <v>224</v>
      </c>
      <c r="Y946" s="17" t="s">
        <v>185</v>
      </c>
      <c r="Z946" s="17"/>
      <c r="AA946" s="17"/>
      <c r="AB946" s="17"/>
      <c r="AC946" s="710" t="str">
        <f>IF(BB946+BB947&gt;1,"※いずれか1つを選択","")</f>
        <v/>
      </c>
      <c r="AD946" s="710"/>
      <c r="AE946" s="710"/>
      <c r="AF946" s="710"/>
      <c r="AG946" s="710"/>
      <c r="AH946" s="710"/>
      <c r="AI946" s="710"/>
      <c r="AJ946" s="710"/>
      <c r="AK946" s="710"/>
      <c r="AL946" s="710"/>
      <c r="AM946" s="710"/>
      <c r="AN946" s="710"/>
      <c r="AO946" s="710"/>
      <c r="AP946" s="710"/>
      <c r="AQ946" s="710"/>
      <c r="AR946" s="710"/>
      <c r="AS946" s="710"/>
      <c r="BB946">
        <f>IF(U946="☑",1,0)</f>
        <v>0</v>
      </c>
    </row>
    <row r="947" spans="1:54" ht="2.4500000000000002" customHeight="1">
      <c r="A947" s="133"/>
      <c r="B947" s="111"/>
      <c r="C947" s="111"/>
      <c r="D947" s="111"/>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c r="AA947" s="111"/>
      <c r="AB947" s="111"/>
      <c r="AC947" s="111"/>
      <c r="AD947" s="111"/>
      <c r="AE947" s="111"/>
      <c r="AF947" s="111"/>
      <c r="AG947" s="111"/>
      <c r="AH947" s="111"/>
      <c r="AI947" s="111"/>
      <c r="AJ947" s="111"/>
      <c r="AK947" s="111"/>
      <c r="AL947" s="111"/>
      <c r="AM947" s="111"/>
      <c r="AN947" s="111"/>
      <c r="AO947" s="111"/>
      <c r="AP947" s="111"/>
      <c r="AQ947" s="113"/>
      <c r="AR947" s="111"/>
      <c r="AS947" s="111"/>
      <c r="BB947">
        <f>IF(X946="☑",1,0)</f>
        <v>0</v>
      </c>
    </row>
    <row r="948" spans="1:54" ht="2.4500000000000002" customHeight="1">
      <c r="A948" s="40"/>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37"/>
      <c r="AR948" s="17"/>
      <c r="AS948" s="17"/>
    </row>
    <row r="949" spans="1:54">
      <c r="A949" s="19" t="s">
        <v>186</v>
      </c>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37"/>
      <c r="AR949" s="17"/>
      <c r="AS949" s="17"/>
    </row>
    <row r="950" spans="1:54">
      <c r="A950" s="40"/>
      <c r="B950" s="17"/>
      <c r="C950" s="17"/>
      <c r="D950" s="17"/>
      <c r="E950" s="17"/>
      <c r="F950" s="30" t="s">
        <v>71</v>
      </c>
      <c r="G950" s="693" t="s">
        <v>187</v>
      </c>
      <c r="H950" s="693"/>
      <c r="I950" s="693"/>
      <c r="J950" s="693"/>
      <c r="K950" s="693"/>
      <c r="L950" s="30" t="s">
        <v>19</v>
      </c>
      <c r="M950" s="30" t="s">
        <v>71</v>
      </c>
      <c r="N950" s="687" t="s">
        <v>188</v>
      </c>
      <c r="O950" s="687"/>
      <c r="P950" s="687"/>
      <c r="Q950" s="687"/>
      <c r="R950" s="687"/>
      <c r="S950" s="687"/>
      <c r="T950" s="687"/>
      <c r="U950" s="687"/>
      <c r="V950" s="687"/>
      <c r="W950" s="687"/>
      <c r="X950" s="687"/>
      <c r="Y950" s="687"/>
      <c r="Z950" s="687"/>
      <c r="AA950" s="687"/>
      <c r="AB950" s="687"/>
      <c r="AC950" s="687"/>
      <c r="AD950" s="687"/>
      <c r="AE950" s="687"/>
      <c r="AF950" s="687"/>
      <c r="AG950" s="687"/>
      <c r="AH950" s="687"/>
      <c r="AI950" s="687"/>
      <c r="AJ950" s="30" t="s">
        <v>19</v>
      </c>
      <c r="AK950" s="30" t="s">
        <v>71</v>
      </c>
      <c r="AL950" s="693" t="s">
        <v>189</v>
      </c>
      <c r="AM950" s="693"/>
      <c r="AN950" s="693"/>
      <c r="AO950" s="693"/>
      <c r="AP950" s="693"/>
      <c r="AQ950" s="693"/>
      <c r="AR950" s="30" t="s">
        <v>19</v>
      </c>
      <c r="AS950" s="17"/>
    </row>
    <row r="951" spans="1:54">
      <c r="A951" s="17"/>
      <c r="B951" s="684" t="s">
        <v>190</v>
      </c>
      <c r="C951" s="684"/>
      <c r="D951" s="684"/>
      <c r="E951" s="684"/>
      <c r="F951" s="30" t="s">
        <v>71</v>
      </c>
      <c r="G951" s="695"/>
      <c r="H951" s="695"/>
      <c r="I951" s="695"/>
      <c r="J951" s="695"/>
      <c r="K951" s="695"/>
      <c r="L951" s="695"/>
      <c r="M951" s="695"/>
      <c r="N951" s="695"/>
      <c r="O951" s="695"/>
      <c r="P951" s="695"/>
      <c r="Q951" s="695"/>
      <c r="R951" s="695"/>
      <c r="S951" s="695"/>
      <c r="T951" s="695"/>
      <c r="U951" s="695"/>
      <c r="V951" s="695"/>
      <c r="W951" s="695"/>
      <c r="X951" s="695"/>
      <c r="Y951" s="695"/>
      <c r="Z951" s="695"/>
      <c r="AA951" s="695"/>
      <c r="AB951" s="695"/>
      <c r="AC951" s="695"/>
      <c r="AD951" s="695"/>
      <c r="AE951" s="695"/>
      <c r="AF951" s="695"/>
      <c r="AG951" s="695"/>
      <c r="AH951" s="695"/>
      <c r="AI951" s="695"/>
      <c r="AJ951" s="45" t="s">
        <v>19</v>
      </c>
      <c r="AK951" s="45" t="s">
        <v>71</v>
      </c>
      <c r="AL951" s="683"/>
      <c r="AM951" s="683"/>
      <c r="AN951" s="683"/>
      <c r="AO951" s="683"/>
      <c r="AP951" s="683"/>
      <c r="AQ951" s="95" t="s">
        <v>98</v>
      </c>
      <c r="AR951" s="30" t="s">
        <v>19</v>
      </c>
      <c r="AS951" s="19"/>
    </row>
    <row r="952" spans="1:54">
      <c r="A952" s="17"/>
      <c r="B952" s="684" t="s">
        <v>191</v>
      </c>
      <c r="C952" s="684"/>
      <c r="D952" s="684"/>
      <c r="E952" s="684"/>
      <c r="F952" s="30" t="s">
        <v>71</v>
      </c>
      <c r="G952" s="695"/>
      <c r="H952" s="695"/>
      <c r="I952" s="695"/>
      <c r="J952" s="695"/>
      <c r="K952" s="695"/>
      <c r="L952" s="695"/>
      <c r="M952" s="695"/>
      <c r="N952" s="695"/>
      <c r="O952" s="695"/>
      <c r="P952" s="695"/>
      <c r="Q952" s="695"/>
      <c r="R952" s="695"/>
      <c r="S952" s="695"/>
      <c r="T952" s="695"/>
      <c r="U952" s="695"/>
      <c r="V952" s="695"/>
      <c r="W952" s="695"/>
      <c r="X952" s="695"/>
      <c r="Y952" s="695"/>
      <c r="Z952" s="695"/>
      <c r="AA952" s="695"/>
      <c r="AB952" s="695"/>
      <c r="AC952" s="695"/>
      <c r="AD952" s="695"/>
      <c r="AE952" s="695"/>
      <c r="AF952" s="695"/>
      <c r="AG952" s="695"/>
      <c r="AH952" s="695"/>
      <c r="AI952" s="695"/>
      <c r="AJ952" s="45" t="s">
        <v>19</v>
      </c>
      <c r="AK952" s="45" t="s">
        <v>71</v>
      </c>
      <c r="AL952" s="683"/>
      <c r="AM952" s="683"/>
      <c r="AN952" s="683"/>
      <c r="AO952" s="683"/>
      <c r="AP952" s="683"/>
      <c r="AQ952" s="95" t="s">
        <v>98</v>
      </c>
      <c r="AR952" s="30" t="s">
        <v>19</v>
      </c>
      <c r="AS952" s="19"/>
    </row>
    <row r="953" spans="1:54">
      <c r="A953" s="17"/>
      <c r="B953" s="684" t="s">
        <v>192</v>
      </c>
      <c r="C953" s="684"/>
      <c r="D953" s="684"/>
      <c r="E953" s="684"/>
      <c r="F953" s="30" t="s">
        <v>71</v>
      </c>
      <c r="G953" s="695"/>
      <c r="H953" s="695"/>
      <c r="I953" s="695"/>
      <c r="J953" s="695"/>
      <c r="K953" s="695"/>
      <c r="L953" s="695"/>
      <c r="M953" s="695"/>
      <c r="N953" s="695"/>
      <c r="O953" s="695"/>
      <c r="P953" s="695"/>
      <c r="Q953" s="695"/>
      <c r="R953" s="695"/>
      <c r="S953" s="695"/>
      <c r="T953" s="695"/>
      <c r="U953" s="695"/>
      <c r="V953" s="695"/>
      <c r="W953" s="695"/>
      <c r="X953" s="695"/>
      <c r="Y953" s="695"/>
      <c r="Z953" s="695"/>
      <c r="AA953" s="695"/>
      <c r="AB953" s="695"/>
      <c r="AC953" s="695"/>
      <c r="AD953" s="695"/>
      <c r="AE953" s="695"/>
      <c r="AF953" s="695"/>
      <c r="AG953" s="695"/>
      <c r="AH953" s="695"/>
      <c r="AI953" s="695"/>
      <c r="AJ953" s="45" t="s">
        <v>19</v>
      </c>
      <c r="AK953" s="45" t="s">
        <v>71</v>
      </c>
      <c r="AL953" s="683"/>
      <c r="AM953" s="683"/>
      <c r="AN953" s="683"/>
      <c r="AO953" s="683"/>
      <c r="AP953" s="683"/>
      <c r="AQ953" s="95" t="s">
        <v>98</v>
      </c>
      <c r="AR953" s="30" t="s">
        <v>19</v>
      </c>
      <c r="AS953" s="19"/>
    </row>
    <row r="954" spans="1:54">
      <c r="A954" s="17"/>
      <c r="B954" s="684" t="s">
        <v>193</v>
      </c>
      <c r="C954" s="684"/>
      <c r="D954" s="684"/>
      <c r="E954" s="684"/>
      <c r="F954" s="30" t="s">
        <v>71</v>
      </c>
      <c r="G954" s="695"/>
      <c r="H954" s="695"/>
      <c r="I954" s="695"/>
      <c r="J954" s="695"/>
      <c r="K954" s="695"/>
      <c r="L954" s="695"/>
      <c r="M954" s="695"/>
      <c r="N954" s="695"/>
      <c r="O954" s="695"/>
      <c r="P954" s="695"/>
      <c r="Q954" s="695"/>
      <c r="R954" s="695"/>
      <c r="S954" s="695"/>
      <c r="T954" s="695"/>
      <c r="U954" s="695"/>
      <c r="V954" s="695"/>
      <c r="W954" s="695"/>
      <c r="X954" s="695"/>
      <c r="Y954" s="695"/>
      <c r="Z954" s="695"/>
      <c r="AA954" s="695"/>
      <c r="AB954" s="695"/>
      <c r="AC954" s="695"/>
      <c r="AD954" s="695"/>
      <c r="AE954" s="695"/>
      <c r="AF954" s="695"/>
      <c r="AG954" s="695"/>
      <c r="AH954" s="695"/>
      <c r="AI954" s="695"/>
      <c r="AJ954" s="45" t="s">
        <v>19</v>
      </c>
      <c r="AK954" s="45" t="s">
        <v>71</v>
      </c>
      <c r="AL954" s="683"/>
      <c r="AM954" s="683"/>
      <c r="AN954" s="683"/>
      <c r="AO954" s="683"/>
      <c r="AP954" s="683"/>
      <c r="AQ954" s="95" t="s">
        <v>98</v>
      </c>
      <c r="AR954" s="30" t="s">
        <v>19</v>
      </c>
      <c r="AS954" s="19"/>
    </row>
    <row r="955" spans="1:54">
      <c r="A955" s="17"/>
      <c r="B955" s="684" t="s">
        <v>194</v>
      </c>
      <c r="C955" s="684"/>
      <c r="D955" s="684"/>
      <c r="E955" s="684"/>
      <c r="F955" s="30" t="s">
        <v>71</v>
      </c>
      <c r="G955" s="695"/>
      <c r="H955" s="695"/>
      <c r="I955" s="695"/>
      <c r="J955" s="695"/>
      <c r="K955" s="695"/>
      <c r="L955" s="695"/>
      <c r="M955" s="695"/>
      <c r="N955" s="695"/>
      <c r="O955" s="695"/>
      <c r="P955" s="695"/>
      <c r="Q955" s="695"/>
      <c r="R955" s="695"/>
      <c r="S955" s="695"/>
      <c r="T955" s="695"/>
      <c r="U955" s="695"/>
      <c r="V955" s="695"/>
      <c r="W955" s="695"/>
      <c r="X955" s="695"/>
      <c r="Y955" s="695"/>
      <c r="Z955" s="695"/>
      <c r="AA955" s="695"/>
      <c r="AB955" s="695"/>
      <c r="AC955" s="695"/>
      <c r="AD955" s="695"/>
      <c r="AE955" s="695"/>
      <c r="AF955" s="695"/>
      <c r="AG955" s="695"/>
      <c r="AH955" s="695"/>
      <c r="AI955" s="695"/>
      <c r="AJ955" s="45" t="s">
        <v>19</v>
      </c>
      <c r="AK955" s="45" t="s">
        <v>71</v>
      </c>
      <c r="AL955" s="683"/>
      <c r="AM955" s="683"/>
      <c r="AN955" s="683"/>
      <c r="AO955" s="683"/>
      <c r="AP955" s="683"/>
      <c r="AQ955" s="95" t="s">
        <v>98</v>
      </c>
      <c r="AR955" s="30" t="s">
        <v>19</v>
      </c>
      <c r="AS955" s="19"/>
    </row>
    <row r="956" spans="1:54">
      <c r="A956" s="17"/>
      <c r="B956" s="684" t="s">
        <v>195</v>
      </c>
      <c r="C956" s="684"/>
      <c r="D956" s="684"/>
      <c r="E956" s="684"/>
      <c r="F956" s="30" t="s">
        <v>71</v>
      </c>
      <c r="G956" s="695"/>
      <c r="H956" s="695"/>
      <c r="I956" s="695"/>
      <c r="J956" s="695"/>
      <c r="K956" s="695"/>
      <c r="L956" s="695"/>
      <c r="M956" s="695"/>
      <c r="N956" s="695"/>
      <c r="O956" s="695"/>
      <c r="P956" s="695"/>
      <c r="Q956" s="695"/>
      <c r="R956" s="695"/>
      <c r="S956" s="695"/>
      <c r="T956" s="695"/>
      <c r="U956" s="695"/>
      <c r="V956" s="695"/>
      <c r="W956" s="695"/>
      <c r="X956" s="695"/>
      <c r="Y956" s="695"/>
      <c r="Z956" s="695"/>
      <c r="AA956" s="695"/>
      <c r="AB956" s="695"/>
      <c r="AC956" s="695"/>
      <c r="AD956" s="695"/>
      <c r="AE956" s="695"/>
      <c r="AF956" s="695"/>
      <c r="AG956" s="695"/>
      <c r="AH956" s="695"/>
      <c r="AI956" s="695"/>
      <c r="AJ956" s="45" t="s">
        <v>19</v>
      </c>
      <c r="AK956" s="45" t="s">
        <v>71</v>
      </c>
      <c r="AL956" s="683"/>
      <c r="AM956" s="683"/>
      <c r="AN956" s="683"/>
      <c r="AO956" s="683"/>
      <c r="AP956" s="683"/>
      <c r="AQ956" s="95" t="s">
        <v>98</v>
      </c>
      <c r="AR956" s="30" t="s">
        <v>19</v>
      </c>
      <c r="AS956" s="19"/>
    </row>
    <row r="957" spans="1:54" ht="2.4500000000000002" customHeight="1">
      <c r="A957" s="111"/>
      <c r="B957" s="111"/>
      <c r="C957" s="111"/>
      <c r="D957" s="111"/>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c r="AA957" s="111"/>
      <c r="AB957" s="111"/>
      <c r="AC957" s="111"/>
      <c r="AD957" s="111"/>
      <c r="AE957" s="111"/>
      <c r="AF957" s="111"/>
      <c r="AG957" s="111"/>
      <c r="AH957" s="111"/>
      <c r="AI957" s="111"/>
      <c r="AJ957" s="111"/>
      <c r="AK957" s="111"/>
      <c r="AL957" s="111"/>
      <c r="AM957" s="111"/>
      <c r="AN957" s="111"/>
      <c r="AO957" s="111"/>
      <c r="AP957" s="111"/>
      <c r="AQ957" s="113"/>
      <c r="AR957" s="111"/>
      <c r="AS957" s="111"/>
    </row>
    <row r="958" spans="1:54" ht="2.4500000000000002"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37"/>
      <c r="AR958" s="17"/>
      <c r="AS958" s="17"/>
    </row>
    <row r="959" spans="1:54">
      <c r="A959" s="684" t="s">
        <v>196</v>
      </c>
      <c r="B959" s="684"/>
      <c r="C959" s="684"/>
      <c r="D959" s="684"/>
      <c r="E959" s="684"/>
      <c r="F959" s="684"/>
      <c r="G959" s="684"/>
      <c r="H959" s="684"/>
      <c r="I959" s="684"/>
      <c r="J959" s="684"/>
      <c r="K959" s="684"/>
      <c r="L959" s="684"/>
      <c r="M959" s="691" t="s">
        <v>4</v>
      </c>
      <c r="N959" s="691"/>
      <c r="O959" s="691"/>
      <c r="P959" s="691"/>
      <c r="Q959" s="691"/>
      <c r="R959" s="691"/>
      <c r="S959" s="691"/>
      <c r="T959" s="691"/>
      <c r="U959" s="691"/>
      <c r="V959" s="691"/>
      <c r="W959" s="691"/>
      <c r="X959" s="691"/>
      <c r="Y959" s="691"/>
      <c r="Z959" s="691"/>
      <c r="AA959" s="691"/>
      <c r="AB959" s="691"/>
      <c r="AC959" s="691"/>
      <c r="AD959" s="691"/>
      <c r="AE959" s="691"/>
      <c r="AF959" s="691"/>
      <c r="AG959" s="691"/>
      <c r="AH959" s="691"/>
      <c r="AI959" s="691"/>
      <c r="AJ959" s="691"/>
      <c r="AK959" s="691"/>
      <c r="AL959" s="691"/>
      <c r="AM959" s="691"/>
      <c r="AN959" s="691"/>
      <c r="AO959" s="691"/>
      <c r="AP959" s="691"/>
      <c r="AQ959" s="691"/>
      <c r="AR959" s="691"/>
      <c r="AS959" s="691"/>
    </row>
    <row r="960" spans="1:54" ht="2.4500000000000002" customHeight="1">
      <c r="A960" s="111"/>
      <c r="B960" s="111"/>
      <c r="C960" s="111"/>
      <c r="D960" s="111"/>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c r="AA960" s="111"/>
      <c r="AB960" s="111"/>
      <c r="AC960" s="111"/>
      <c r="AD960" s="111"/>
      <c r="AE960" s="111"/>
      <c r="AF960" s="111"/>
      <c r="AG960" s="111"/>
      <c r="AH960" s="111"/>
      <c r="AI960" s="111"/>
      <c r="AJ960" s="111"/>
      <c r="AK960" s="111"/>
      <c r="AL960" s="111"/>
      <c r="AM960" s="111"/>
      <c r="AN960" s="111"/>
      <c r="AO960" s="111"/>
      <c r="AP960" s="111"/>
      <c r="AQ960" s="113"/>
      <c r="AR960" s="111"/>
      <c r="AS960" s="111"/>
    </row>
    <row r="961" spans="1:45" ht="2.4500000000000002"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37"/>
      <c r="AR961" s="17"/>
      <c r="AS961" s="17"/>
    </row>
    <row r="962" spans="1:45">
      <c r="A962" s="684" t="s">
        <v>197</v>
      </c>
      <c r="B962" s="684"/>
      <c r="C962" s="684"/>
      <c r="D962" s="684"/>
      <c r="E962" s="684"/>
      <c r="F962" s="684"/>
      <c r="G962" s="684"/>
      <c r="H962" s="684"/>
      <c r="I962" s="684"/>
      <c r="J962" s="684"/>
      <c r="K962" s="684"/>
      <c r="L962" s="684"/>
      <c r="M962" s="37"/>
      <c r="N962" s="37"/>
      <c r="O962" s="37"/>
      <c r="P962" s="37"/>
      <c r="Q962" s="37"/>
      <c r="R962" s="30"/>
      <c r="S962" s="30"/>
      <c r="T962" s="30"/>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row>
    <row r="963" spans="1:45">
      <c r="A963" s="19"/>
      <c r="B963" s="19"/>
      <c r="C963" s="691"/>
      <c r="D963" s="691"/>
      <c r="E963" s="691"/>
      <c r="F963" s="691"/>
      <c r="G963" s="691"/>
      <c r="H963" s="691"/>
      <c r="I963" s="691"/>
      <c r="J963" s="691"/>
      <c r="K963" s="691"/>
      <c r="L963" s="691"/>
      <c r="M963" s="691"/>
      <c r="N963" s="691"/>
      <c r="O963" s="691"/>
      <c r="P963" s="691"/>
      <c r="Q963" s="691"/>
      <c r="R963" s="691"/>
      <c r="S963" s="691"/>
      <c r="T963" s="691"/>
      <c r="U963" s="691"/>
      <c r="V963" s="691"/>
      <c r="W963" s="691"/>
      <c r="X963" s="691"/>
      <c r="Y963" s="691"/>
      <c r="Z963" s="691"/>
      <c r="AA963" s="691"/>
      <c r="AB963" s="691"/>
      <c r="AC963" s="691"/>
      <c r="AD963" s="691"/>
      <c r="AE963" s="691"/>
      <c r="AF963" s="691"/>
      <c r="AG963" s="691"/>
      <c r="AH963" s="691"/>
      <c r="AI963" s="691"/>
      <c r="AJ963" s="691"/>
      <c r="AK963" s="691"/>
      <c r="AL963" s="691"/>
      <c r="AM963" s="691"/>
      <c r="AN963" s="691"/>
      <c r="AO963" s="691"/>
      <c r="AP963" s="691"/>
      <c r="AQ963" s="691"/>
      <c r="AR963" s="691"/>
      <c r="AS963" s="691"/>
    </row>
    <row r="964" spans="1:45">
      <c r="A964" s="19"/>
      <c r="B964" s="19"/>
      <c r="C964" s="691"/>
      <c r="D964" s="691"/>
      <c r="E964" s="691"/>
      <c r="F964" s="691"/>
      <c r="G964" s="691"/>
      <c r="H964" s="691"/>
      <c r="I964" s="691"/>
      <c r="J964" s="691"/>
      <c r="K964" s="691"/>
      <c r="L964" s="691"/>
      <c r="M964" s="691"/>
      <c r="N964" s="691"/>
      <c r="O964" s="691"/>
      <c r="P964" s="691"/>
      <c r="Q964" s="691"/>
      <c r="R964" s="691"/>
      <c r="S964" s="691"/>
      <c r="T964" s="691"/>
      <c r="U964" s="691"/>
      <c r="V964" s="691"/>
      <c r="W964" s="691"/>
      <c r="X964" s="691"/>
      <c r="Y964" s="691"/>
      <c r="Z964" s="691"/>
      <c r="AA964" s="691"/>
      <c r="AB964" s="691"/>
      <c r="AC964" s="691"/>
      <c r="AD964" s="691"/>
      <c r="AE964" s="691"/>
      <c r="AF964" s="691"/>
      <c r="AG964" s="691"/>
      <c r="AH964" s="691"/>
      <c r="AI964" s="691"/>
      <c r="AJ964" s="691"/>
      <c r="AK964" s="691"/>
      <c r="AL964" s="691"/>
      <c r="AM964" s="691"/>
      <c r="AN964" s="691"/>
      <c r="AO964" s="691"/>
      <c r="AP964" s="691"/>
      <c r="AQ964" s="691"/>
      <c r="AR964" s="691"/>
      <c r="AS964" s="691"/>
    </row>
    <row r="965" spans="1:45" ht="2.4500000000000002" customHeight="1">
      <c r="A965" s="93"/>
      <c r="B965" s="93"/>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c r="AA965" s="131"/>
      <c r="AB965" s="131"/>
      <c r="AC965" s="131"/>
      <c r="AD965" s="131"/>
      <c r="AE965" s="131"/>
      <c r="AF965" s="131"/>
      <c r="AG965" s="131"/>
      <c r="AH965" s="131"/>
      <c r="AI965" s="131"/>
      <c r="AJ965" s="131"/>
      <c r="AK965" s="131"/>
      <c r="AL965" s="131"/>
      <c r="AM965" s="131"/>
      <c r="AN965" s="131"/>
      <c r="AO965" s="131"/>
      <c r="AP965" s="131"/>
      <c r="AQ965" s="131"/>
      <c r="AR965" s="131"/>
      <c r="AS965" s="131"/>
    </row>
    <row r="966" spans="1:45" ht="2.4500000000000002" customHeight="1">
      <c r="A966" s="19"/>
      <c r="B966" s="19"/>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c r="AA966" s="125"/>
      <c r="AB966" s="125"/>
      <c r="AC966" s="125"/>
      <c r="AD966" s="125"/>
      <c r="AE966" s="125"/>
      <c r="AF966" s="125"/>
      <c r="AG966" s="125"/>
      <c r="AH966" s="125"/>
      <c r="AI966" s="125"/>
      <c r="AJ966" s="125"/>
      <c r="AK966" s="125"/>
      <c r="AL966" s="125"/>
      <c r="AM966" s="125"/>
      <c r="AN966" s="125"/>
      <c r="AO966" s="125"/>
      <c r="AP966" s="125"/>
      <c r="AQ966" s="125"/>
      <c r="AR966" s="125"/>
      <c r="AS966" s="125"/>
    </row>
    <row r="967" spans="1:45">
      <c r="A967" s="19"/>
      <c r="B967" s="19"/>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row>
    <row r="968" spans="1:45" outlineLevel="1">
      <c r="A968" s="693" t="s">
        <v>176</v>
      </c>
      <c r="B968" s="693"/>
      <c r="C968" s="693"/>
      <c r="D968" s="693"/>
      <c r="E968" s="693"/>
      <c r="F968" s="693"/>
      <c r="G968" s="693"/>
      <c r="H968" s="693"/>
      <c r="I968" s="693"/>
      <c r="J968" s="693"/>
      <c r="K968" s="693"/>
      <c r="L968" s="693"/>
      <c r="M968" s="693"/>
      <c r="N968" s="693"/>
      <c r="O968" s="693"/>
      <c r="P968" s="693"/>
      <c r="Q968" s="693"/>
      <c r="R968" s="693"/>
      <c r="S968" s="693"/>
      <c r="T968" s="693"/>
      <c r="U968" s="693"/>
      <c r="V968" s="693"/>
      <c r="W968" s="693"/>
      <c r="X968" s="693"/>
      <c r="Y968" s="693"/>
      <c r="Z968" s="693"/>
      <c r="AA968" s="693"/>
      <c r="AB968" s="693"/>
      <c r="AC968" s="693"/>
      <c r="AD968" s="693"/>
      <c r="AE968" s="693"/>
      <c r="AF968" s="693"/>
      <c r="AG968" s="693"/>
      <c r="AH968" s="693"/>
      <c r="AI968" s="693"/>
      <c r="AJ968" s="693"/>
      <c r="AK968" s="693"/>
      <c r="AL968" s="693"/>
      <c r="AM968" s="693"/>
      <c r="AN968" s="693"/>
      <c r="AO968" s="693"/>
      <c r="AP968" s="693"/>
      <c r="AQ968" s="693"/>
      <c r="AR968" s="693"/>
      <c r="AS968" s="693"/>
    </row>
    <row r="969" spans="1:45" outlineLevel="1">
      <c r="A969" s="17"/>
      <c r="B969" s="687" t="s">
        <v>177</v>
      </c>
      <c r="C969" s="687"/>
      <c r="D969" s="687"/>
      <c r="E969" s="687"/>
      <c r="F969" s="687"/>
      <c r="G969" s="687"/>
      <c r="H969" s="687"/>
      <c r="I969" s="687"/>
      <c r="J969" s="687"/>
      <c r="K969" s="687"/>
      <c r="L969" s="687"/>
      <c r="M969" s="687"/>
      <c r="N969" s="687"/>
      <c r="O969" s="687"/>
      <c r="P969" s="687"/>
      <c r="Q969" s="687"/>
      <c r="R969" s="687"/>
      <c r="S969" s="687"/>
      <c r="T969" s="687"/>
      <c r="U969" s="687"/>
      <c r="V969" s="687"/>
      <c r="W969" s="687"/>
      <c r="X969" s="687"/>
      <c r="Y969" s="687"/>
      <c r="Z969" s="687"/>
      <c r="AA969" s="687"/>
      <c r="AB969" s="687"/>
      <c r="AC969" s="687"/>
      <c r="AD969" s="687"/>
      <c r="AE969" s="687"/>
      <c r="AF969" s="687"/>
      <c r="AG969" s="687"/>
      <c r="AH969" s="687"/>
      <c r="AI969" s="687"/>
      <c r="AJ969" s="687"/>
      <c r="AK969" s="687"/>
      <c r="AL969" s="687"/>
      <c r="AM969" s="687"/>
      <c r="AN969" s="687"/>
      <c r="AO969" s="687"/>
      <c r="AP969" s="687"/>
      <c r="AQ969" s="687"/>
      <c r="AR969" s="687"/>
      <c r="AS969" s="17"/>
    </row>
    <row r="970" spans="1:45" ht="2.4500000000000002" customHeight="1" outlineLevel="1">
      <c r="A970" s="111"/>
      <c r="B970" s="112"/>
      <c r="C970" s="112"/>
      <c r="D970" s="112"/>
      <c r="E970" s="112"/>
      <c r="F970" s="112"/>
      <c r="G970" s="112"/>
      <c r="H970" s="112"/>
      <c r="I970" s="112"/>
      <c r="J970" s="112"/>
      <c r="K970" s="112"/>
      <c r="L970" s="112"/>
      <c r="M970" s="112"/>
      <c r="N970" s="112"/>
      <c r="O970" s="112"/>
      <c r="P970" s="112"/>
      <c r="Q970" s="112"/>
      <c r="R970" s="112"/>
      <c r="S970" s="112"/>
      <c r="T970" s="112"/>
      <c r="U970" s="112"/>
      <c r="V970" s="112"/>
      <c r="W970" s="112"/>
      <c r="X970" s="112"/>
      <c r="Y970" s="112"/>
      <c r="Z970" s="112"/>
      <c r="AA970" s="112"/>
      <c r="AB970" s="112"/>
      <c r="AC970" s="112"/>
      <c r="AD970" s="112"/>
      <c r="AE970" s="112"/>
      <c r="AF970" s="112"/>
      <c r="AG970" s="112"/>
      <c r="AH970" s="112"/>
      <c r="AI970" s="112"/>
      <c r="AJ970" s="112"/>
      <c r="AK970" s="112"/>
      <c r="AL970" s="112"/>
      <c r="AM970" s="112"/>
      <c r="AN970" s="112"/>
      <c r="AO970" s="112"/>
      <c r="AP970" s="112"/>
      <c r="AQ970" s="112"/>
      <c r="AR970" s="112"/>
      <c r="AS970" s="111"/>
    </row>
    <row r="971" spans="1:45" ht="2.4500000000000002" customHeight="1" outlineLevel="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37"/>
      <c r="AR971" s="17"/>
      <c r="AS971" s="17"/>
    </row>
    <row r="972" spans="1:45" outlineLevel="1">
      <c r="A972" s="687" t="s">
        <v>159</v>
      </c>
      <c r="B972" s="687"/>
      <c r="C972" s="687"/>
      <c r="D972" s="687"/>
      <c r="E972" s="687"/>
      <c r="F972" s="687"/>
      <c r="G972" s="687"/>
      <c r="H972" s="687"/>
      <c r="I972" s="687"/>
      <c r="J972" s="692"/>
      <c r="K972" s="692"/>
      <c r="L972" s="692"/>
      <c r="M972" s="692"/>
      <c r="N972" s="692"/>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37"/>
      <c r="AR972" s="17"/>
      <c r="AS972" s="17"/>
    </row>
    <row r="973" spans="1:45" ht="2.4500000000000002" customHeight="1" outlineLevel="1">
      <c r="A973" s="112"/>
      <c r="B973" s="112"/>
      <c r="C973" s="112"/>
      <c r="D973" s="112"/>
      <c r="E973" s="112"/>
      <c r="F973" s="112"/>
      <c r="G973" s="112"/>
      <c r="H973" s="112"/>
      <c r="I973" s="112"/>
      <c r="J973" s="113"/>
      <c r="K973" s="113"/>
      <c r="L973" s="113"/>
      <c r="M973" s="113"/>
      <c r="N973" s="113"/>
      <c r="O973" s="111"/>
      <c r="P973" s="111"/>
      <c r="Q973" s="111"/>
      <c r="R973" s="111"/>
      <c r="S973" s="111"/>
      <c r="T973" s="111"/>
      <c r="U973" s="111"/>
      <c r="V973" s="111"/>
      <c r="W973" s="111"/>
      <c r="X973" s="111"/>
      <c r="Y973" s="111"/>
      <c r="Z973" s="111"/>
      <c r="AA973" s="111"/>
      <c r="AB973" s="111"/>
      <c r="AC973" s="111"/>
      <c r="AD973" s="111"/>
      <c r="AE973" s="111"/>
      <c r="AF973" s="111"/>
      <c r="AG973" s="111"/>
      <c r="AH973" s="111"/>
      <c r="AI973" s="111"/>
      <c r="AJ973" s="111"/>
      <c r="AK973" s="111"/>
      <c r="AL973" s="111"/>
      <c r="AM973" s="111"/>
      <c r="AN973" s="111"/>
      <c r="AO973" s="111"/>
      <c r="AP973" s="111"/>
      <c r="AQ973" s="113"/>
      <c r="AR973" s="111"/>
      <c r="AS973" s="111"/>
    </row>
    <row r="974" spans="1:45" ht="2.4500000000000002" customHeight="1" outlineLevel="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37"/>
      <c r="AR974" s="17"/>
      <c r="AS974" s="17"/>
    </row>
    <row r="975" spans="1:45" outlineLevel="1">
      <c r="A975" s="687" t="s">
        <v>178</v>
      </c>
      <c r="B975" s="687"/>
      <c r="C975" s="687"/>
      <c r="D975" s="687"/>
      <c r="E975" s="687"/>
      <c r="F975" s="687"/>
      <c r="G975" s="687"/>
      <c r="H975" s="687"/>
      <c r="I975" s="687"/>
      <c r="J975" s="692" t="s">
        <v>172</v>
      </c>
      <c r="K975" s="692"/>
      <c r="L975" s="689"/>
      <c r="M975" s="689"/>
      <c r="N975" s="693" t="s">
        <v>135</v>
      </c>
      <c r="O975" s="693"/>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37"/>
      <c r="AR975" s="17"/>
      <c r="AS975" s="17"/>
    </row>
    <row r="976" spans="1:45" ht="2.4500000000000002" customHeight="1" outlineLevel="1">
      <c r="A976" s="111"/>
      <c r="B976" s="111"/>
      <c r="C976" s="111"/>
      <c r="D976" s="111"/>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c r="AA976" s="111"/>
      <c r="AB976" s="111"/>
      <c r="AC976" s="111"/>
      <c r="AD976" s="111"/>
      <c r="AE976" s="111"/>
      <c r="AF976" s="111"/>
      <c r="AG976" s="111"/>
      <c r="AH976" s="111"/>
      <c r="AI976" s="111"/>
      <c r="AJ976" s="111"/>
      <c r="AK976" s="111"/>
      <c r="AL976" s="111"/>
      <c r="AM976" s="111"/>
      <c r="AN976" s="111"/>
      <c r="AO976" s="111"/>
      <c r="AP976" s="111"/>
      <c r="AQ976" s="113"/>
      <c r="AR976" s="111"/>
      <c r="AS976" s="111"/>
    </row>
    <row r="977" spans="1:54" ht="2.4500000000000002" customHeight="1" outlineLevel="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37"/>
      <c r="AR977" s="17"/>
      <c r="AS977" s="17"/>
    </row>
    <row r="978" spans="1:54" outlineLevel="1">
      <c r="A978" s="684" t="s">
        <v>179</v>
      </c>
      <c r="B978" s="684"/>
      <c r="C978" s="684"/>
      <c r="D978" s="684"/>
      <c r="E978" s="684"/>
      <c r="F978" s="684"/>
      <c r="G978" s="684"/>
      <c r="H978" s="684"/>
      <c r="I978" s="684"/>
      <c r="J978" s="684"/>
      <c r="K978" s="684"/>
      <c r="L978" s="684"/>
      <c r="M978" s="684"/>
      <c r="N978" s="684"/>
      <c r="O978" s="696"/>
      <c r="P978" s="696"/>
      <c r="Q978" s="696"/>
      <c r="R978" s="696"/>
      <c r="S978" s="696"/>
      <c r="T978" s="680" t="s">
        <v>175</v>
      </c>
      <c r="U978" s="680"/>
      <c r="V978" s="680"/>
      <c r="W978" s="17"/>
      <c r="X978" s="17"/>
      <c r="Y978" s="17"/>
      <c r="Z978" s="17"/>
      <c r="AA978" s="17"/>
      <c r="AB978" s="17"/>
      <c r="AC978" s="17"/>
      <c r="AD978" s="17"/>
      <c r="AE978" s="17"/>
      <c r="AF978" s="17"/>
      <c r="AG978" s="17"/>
      <c r="AH978" s="17"/>
      <c r="AI978" s="17"/>
      <c r="AJ978" s="17"/>
      <c r="AK978" s="17"/>
      <c r="AL978" s="17"/>
      <c r="AM978" s="17"/>
      <c r="AN978" s="17"/>
      <c r="AO978" s="17"/>
      <c r="AP978" s="17"/>
      <c r="AQ978" s="37"/>
      <c r="AR978" s="17"/>
      <c r="AS978" s="17"/>
    </row>
    <row r="979" spans="1:54" ht="2.4500000000000002" customHeight="1" outlineLevel="1">
      <c r="A979" s="133"/>
      <c r="B979" s="111"/>
      <c r="C979" s="111"/>
      <c r="D979" s="111"/>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c r="AA979" s="111"/>
      <c r="AB979" s="111"/>
      <c r="AC979" s="111"/>
      <c r="AD979" s="111"/>
      <c r="AE979" s="111"/>
      <c r="AF979" s="111"/>
      <c r="AG979" s="111"/>
      <c r="AH979" s="111"/>
      <c r="AI979" s="111"/>
      <c r="AJ979" s="111"/>
      <c r="AK979" s="111"/>
      <c r="AL979" s="111"/>
      <c r="AM979" s="111"/>
      <c r="AN979" s="111"/>
      <c r="AO979" s="111"/>
      <c r="AP979" s="111"/>
      <c r="AQ979" s="113"/>
      <c r="AR979" s="111"/>
      <c r="AS979" s="111"/>
    </row>
    <row r="980" spans="1:54" ht="2.4500000000000002" customHeight="1" outlineLevel="1">
      <c r="A980" s="40"/>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37"/>
      <c r="AR980" s="17"/>
      <c r="AS980" s="17"/>
    </row>
    <row r="981" spans="1:54" outlineLevel="1">
      <c r="A981" s="684" t="s">
        <v>180</v>
      </c>
      <c r="B981" s="684"/>
      <c r="C981" s="684"/>
      <c r="D981" s="684"/>
      <c r="E981" s="684"/>
      <c r="F981" s="684"/>
      <c r="G981" s="684"/>
      <c r="H981" s="684"/>
      <c r="I981" s="684"/>
      <c r="J981" s="684"/>
      <c r="K981" s="684"/>
      <c r="L981" s="684"/>
      <c r="M981" s="684"/>
      <c r="N981" s="684"/>
      <c r="O981" s="696"/>
      <c r="P981" s="696"/>
      <c r="Q981" s="696"/>
      <c r="R981" s="696"/>
      <c r="S981" s="696"/>
      <c r="T981" s="680" t="s">
        <v>175</v>
      </c>
      <c r="U981" s="680"/>
      <c r="V981" s="680"/>
      <c r="W981" s="17"/>
      <c r="X981" s="17"/>
      <c r="Y981" s="17"/>
      <c r="Z981" s="17"/>
      <c r="AA981" s="17"/>
      <c r="AB981" s="17"/>
      <c r="AC981" s="17"/>
      <c r="AD981" s="17"/>
      <c r="AE981" s="17"/>
      <c r="AF981" s="17"/>
      <c r="AG981" s="17"/>
      <c r="AH981" s="17"/>
      <c r="AI981" s="17"/>
      <c r="AJ981" s="17"/>
      <c r="AK981" s="17"/>
      <c r="AL981" s="17"/>
      <c r="AM981" s="17"/>
      <c r="AN981" s="17"/>
      <c r="AO981" s="17"/>
      <c r="AP981" s="17"/>
      <c r="AQ981" s="37"/>
      <c r="AR981" s="17"/>
      <c r="AS981" s="17"/>
    </row>
    <row r="982" spans="1:54" ht="2.4500000000000002" customHeight="1" outlineLevel="1">
      <c r="A982" s="133"/>
      <c r="B982" s="111"/>
      <c r="C982" s="111"/>
      <c r="D982" s="111"/>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c r="AA982" s="111"/>
      <c r="AB982" s="111"/>
      <c r="AC982" s="111"/>
      <c r="AD982" s="111"/>
      <c r="AE982" s="111"/>
      <c r="AF982" s="111"/>
      <c r="AG982" s="111"/>
      <c r="AH982" s="111"/>
      <c r="AI982" s="111"/>
      <c r="AJ982" s="111"/>
      <c r="AK982" s="111"/>
      <c r="AL982" s="111"/>
      <c r="AM982" s="111"/>
      <c r="AN982" s="111"/>
      <c r="AO982" s="111"/>
      <c r="AP982" s="111"/>
      <c r="AQ982" s="113"/>
      <c r="AR982" s="111"/>
      <c r="AS982" s="111"/>
    </row>
    <row r="983" spans="1:54" ht="2.4500000000000002" customHeight="1" outlineLevel="1">
      <c r="A983" s="40"/>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37"/>
      <c r="AR983" s="17"/>
      <c r="AS983" s="17"/>
    </row>
    <row r="984" spans="1:54" outlineLevel="1">
      <c r="A984" s="684" t="s">
        <v>181</v>
      </c>
      <c r="B984" s="684"/>
      <c r="C984" s="684"/>
      <c r="D984" s="684"/>
      <c r="E984" s="684"/>
      <c r="F984" s="684"/>
      <c r="G984" s="684"/>
      <c r="H984" s="684"/>
      <c r="I984" s="684"/>
      <c r="J984" s="684"/>
      <c r="K984" s="684"/>
      <c r="L984" s="684"/>
      <c r="M984" s="684"/>
      <c r="N984" s="684"/>
      <c r="O984" s="696"/>
      <c r="P984" s="696"/>
      <c r="Q984" s="696"/>
      <c r="R984" s="696"/>
      <c r="S984" s="696"/>
      <c r="T984" s="680" t="s">
        <v>175</v>
      </c>
      <c r="U984" s="680"/>
      <c r="V984" s="680"/>
      <c r="W984" s="17"/>
      <c r="X984" s="17"/>
      <c r="Y984" s="17"/>
      <c r="Z984" s="17"/>
      <c r="AA984" s="17"/>
      <c r="AB984" s="17"/>
      <c r="AC984" s="17"/>
      <c r="AD984" s="17"/>
      <c r="AE984" s="17"/>
      <c r="AF984" s="17"/>
      <c r="AG984" s="17"/>
      <c r="AH984" s="17"/>
      <c r="AI984" s="17"/>
      <c r="AJ984" s="17"/>
      <c r="AK984" s="17"/>
      <c r="AL984" s="17"/>
      <c r="AM984" s="17"/>
      <c r="AN984" s="17"/>
      <c r="AO984" s="17"/>
      <c r="AP984" s="17"/>
      <c r="AQ984" s="37"/>
      <c r="AR984" s="17"/>
      <c r="AS984" s="17"/>
    </row>
    <row r="985" spans="1:54" ht="2.4500000000000002" customHeight="1" outlineLevel="1">
      <c r="A985" s="133"/>
      <c r="B985" s="111"/>
      <c r="C985" s="134"/>
      <c r="D985" s="111"/>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c r="AA985" s="111"/>
      <c r="AB985" s="111"/>
      <c r="AC985" s="111"/>
      <c r="AD985" s="111"/>
      <c r="AE985" s="111"/>
      <c r="AF985" s="111"/>
      <c r="AG985" s="111"/>
      <c r="AH985" s="111"/>
      <c r="AI985" s="111"/>
      <c r="AJ985" s="111"/>
      <c r="AK985" s="111"/>
      <c r="AL985" s="111"/>
      <c r="AM985" s="111"/>
      <c r="AN985" s="111"/>
      <c r="AO985" s="111"/>
      <c r="AP985" s="111"/>
      <c r="AQ985" s="113"/>
      <c r="AR985" s="111"/>
      <c r="AS985" s="111"/>
    </row>
    <row r="986" spans="1:54" ht="2.4500000000000002" customHeight="1" outlineLevel="1">
      <c r="A986" s="40"/>
      <c r="B986" s="17"/>
      <c r="C986" s="18"/>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37"/>
      <c r="AR986" s="17"/>
      <c r="AS986" s="17"/>
    </row>
    <row r="987" spans="1:54" outlineLevel="1">
      <c r="A987" s="684" t="s">
        <v>182</v>
      </c>
      <c r="B987" s="684"/>
      <c r="C987" s="684"/>
      <c r="D987" s="684"/>
      <c r="E987" s="684"/>
      <c r="F987" s="684"/>
      <c r="G987" s="684"/>
      <c r="H987" s="684"/>
      <c r="I987" s="684"/>
      <c r="J987" s="684"/>
      <c r="K987" s="684"/>
      <c r="L987" s="684"/>
      <c r="M987" s="684"/>
      <c r="N987" s="684"/>
      <c r="O987" s="39"/>
      <c r="P987" s="39"/>
      <c r="Q987" s="39"/>
      <c r="R987" s="39"/>
      <c r="S987" s="39"/>
      <c r="T987" s="39"/>
      <c r="U987" s="39"/>
      <c r="V987" s="39"/>
      <c r="W987" s="17"/>
      <c r="X987" s="17"/>
      <c r="Y987" s="17"/>
      <c r="Z987" s="17"/>
      <c r="AA987" s="17"/>
      <c r="AB987" s="17"/>
      <c r="AC987" s="17"/>
      <c r="AD987" s="17"/>
      <c r="AE987" s="17"/>
      <c r="AF987" s="17"/>
      <c r="AG987" s="17"/>
      <c r="AH987" s="17"/>
      <c r="AI987" s="17"/>
      <c r="AJ987" s="17"/>
      <c r="AK987" s="17"/>
      <c r="AL987" s="17"/>
      <c r="AM987" s="17"/>
      <c r="AN987" s="17"/>
      <c r="AO987" s="17"/>
      <c r="AP987" s="17"/>
      <c r="AQ987" s="37"/>
      <c r="AR987" s="17"/>
      <c r="AS987" s="17"/>
    </row>
    <row r="988" spans="1:54" outlineLevel="1">
      <c r="A988" s="40"/>
      <c r="B988" s="17" t="s">
        <v>183</v>
      </c>
      <c r="C988" s="17"/>
      <c r="D988" s="17"/>
      <c r="E988" s="17"/>
      <c r="F988" s="17"/>
      <c r="G988" s="17"/>
      <c r="H988" s="17"/>
      <c r="I988" s="17"/>
      <c r="J988" s="17"/>
      <c r="K988" s="17"/>
      <c r="L988" s="17"/>
      <c r="M988" s="17"/>
      <c r="N988" s="17"/>
      <c r="O988" s="696"/>
      <c r="P988" s="696"/>
      <c r="Q988" s="696"/>
      <c r="R988" s="696"/>
      <c r="S988" s="696"/>
      <c r="T988" s="680" t="s">
        <v>175</v>
      </c>
      <c r="U988" s="680"/>
      <c r="V988" s="680"/>
      <c r="W988" s="17"/>
      <c r="X988" s="17"/>
      <c r="Y988" s="17"/>
      <c r="Z988" s="17"/>
      <c r="AA988" s="17"/>
      <c r="AB988" s="17"/>
      <c r="AC988" s="17"/>
      <c r="AD988" s="17"/>
      <c r="AE988" s="17"/>
      <c r="AF988" s="17"/>
      <c r="AG988" s="17"/>
      <c r="AH988" s="17"/>
      <c r="AI988" s="17"/>
      <c r="AJ988" s="17"/>
      <c r="AK988" s="17"/>
      <c r="AL988" s="17"/>
      <c r="AM988" s="17"/>
      <c r="AN988" s="17"/>
      <c r="AO988" s="17"/>
      <c r="AP988" s="17"/>
      <c r="AQ988" s="37"/>
      <c r="AR988" s="17"/>
      <c r="AS988" s="17"/>
    </row>
    <row r="989" spans="1:54" outlineLevel="1">
      <c r="A989" s="19"/>
      <c r="B989" s="19" t="s">
        <v>184</v>
      </c>
      <c r="C989" s="20"/>
      <c r="D989" s="41"/>
      <c r="E989" s="41"/>
      <c r="F989" s="41"/>
      <c r="G989" s="41"/>
      <c r="H989" s="20"/>
      <c r="I989" s="41"/>
      <c r="J989" s="41"/>
      <c r="K989" s="41"/>
      <c r="L989" s="41"/>
      <c r="M989" s="20"/>
      <c r="N989" s="41"/>
      <c r="O989" s="41"/>
      <c r="P989" s="41"/>
      <c r="Q989" s="41"/>
      <c r="R989" s="20"/>
      <c r="S989" s="41"/>
      <c r="T989" s="41"/>
      <c r="U989" s="458" t="s">
        <v>224</v>
      </c>
      <c r="V989" s="17" t="s">
        <v>139</v>
      </c>
      <c r="W989" s="17"/>
      <c r="X989" s="458" t="s">
        <v>224</v>
      </c>
      <c r="Y989" s="17" t="s">
        <v>185</v>
      </c>
      <c r="Z989" s="17"/>
      <c r="AA989" s="17"/>
      <c r="AB989" s="17"/>
      <c r="AC989" s="710" t="str">
        <f>IF(BB989+BB990&gt;1,"※いずれか1つを選択","")</f>
        <v/>
      </c>
      <c r="AD989" s="710"/>
      <c r="AE989" s="710"/>
      <c r="AF989" s="710"/>
      <c r="AG989" s="710"/>
      <c r="AH989" s="710"/>
      <c r="AI989" s="710"/>
      <c r="AJ989" s="710"/>
      <c r="AK989" s="710"/>
      <c r="AL989" s="710"/>
      <c r="AM989" s="710"/>
      <c r="AN989" s="710"/>
      <c r="AO989" s="710"/>
      <c r="AP989" s="710"/>
      <c r="AQ989" s="710"/>
      <c r="AR989" s="710"/>
      <c r="AS989" s="710"/>
      <c r="BB989">
        <f>IF(U989="☑",1,0)</f>
        <v>0</v>
      </c>
    </row>
    <row r="990" spans="1:54" ht="2.4500000000000002" customHeight="1" outlineLevel="1">
      <c r="A990" s="133"/>
      <c r="B990" s="111"/>
      <c r="C990" s="111"/>
      <c r="D990" s="111"/>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c r="AA990" s="111"/>
      <c r="AB990" s="111"/>
      <c r="AC990" s="111"/>
      <c r="AD990" s="111"/>
      <c r="AE990" s="111"/>
      <c r="AF990" s="111"/>
      <c r="AG990" s="111"/>
      <c r="AH990" s="111"/>
      <c r="AI990" s="111"/>
      <c r="AJ990" s="111"/>
      <c r="AK990" s="111"/>
      <c r="AL990" s="111"/>
      <c r="AM990" s="111"/>
      <c r="AN990" s="111"/>
      <c r="AO990" s="111"/>
      <c r="AP990" s="111"/>
      <c r="AQ990" s="113"/>
      <c r="AR990" s="111"/>
      <c r="AS990" s="111"/>
      <c r="BB990">
        <f>IF(X989="☑",1,0)</f>
        <v>0</v>
      </c>
    </row>
    <row r="991" spans="1:54" ht="2.4500000000000002" customHeight="1" outlineLevel="1">
      <c r="A991" s="40"/>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37"/>
      <c r="AR991" s="17"/>
      <c r="AS991" s="17"/>
    </row>
    <row r="992" spans="1:54" outlineLevel="1">
      <c r="A992" s="19" t="s">
        <v>186</v>
      </c>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37"/>
      <c r="AR992" s="17"/>
      <c r="AS992" s="17"/>
    </row>
    <row r="993" spans="1:45" outlineLevel="1">
      <c r="A993" s="40"/>
      <c r="B993" s="17"/>
      <c r="C993" s="17"/>
      <c r="D993" s="17"/>
      <c r="E993" s="17"/>
      <c r="F993" s="30" t="s">
        <v>71</v>
      </c>
      <c r="G993" s="693" t="s">
        <v>187</v>
      </c>
      <c r="H993" s="693"/>
      <c r="I993" s="693"/>
      <c r="J993" s="693"/>
      <c r="K993" s="693"/>
      <c r="L993" s="30" t="s">
        <v>19</v>
      </c>
      <c r="M993" s="30" t="s">
        <v>71</v>
      </c>
      <c r="N993" s="687" t="s">
        <v>188</v>
      </c>
      <c r="O993" s="687"/>
      <c r="P993" s="687"/>
      <c r="Q993" s="687"/>
      <c r="R993" s="687"/>
      <c r="S993" s="687"/>
      <c r="T993" s="687"/>
      <c r="U993" s="687"/>
      <c r="V993" s="687"/>
      <c r="W993" s="687"/>
      <c r="X993" s="687"/>
      <c r="Y993" s="687"/>
      <c r="Z993" s="687"/>
      <c r="AA993" s="687"/>
      <c r="AB993" s="687"/>
      <c r="AC993" s="687"/>
      <c r="AD993" s="687"/>
      <c r="AE993" s="687"/>
      <c r="AF993" s="687"/>
      <c r="AG993" s="687"/>
      <c r="AH993" s="687"/>
      <c r="AI993" s="687"/>
      <c r="AJ993" s="30" t="s">
        <v>19</v>
      </c>
      <c r="AK993" s="30" t="s">
        <v>71</v>
      </c>
      <c r="AL993" s="693" t="s">
        <v>189</v>
      </c>
      <c r="AM993" s="693"/>
      <c r="AN993" s="693"/>
      <c r="AO993" s="693"/>
      <c r="AP993" s="693"/>
      <c r="AQ993" s="693"/>
      <c r="AR993" s="30" t="s">
        <v>19</v>
      </c>
      <c r="AS993" s="17"/>
    </row>
    <row r="994" spans="1:45" outlineLevel="1">
      <c r="A994" s="17"/>
      <c r="B994" s="684" t="s">
        <v>190</v>
      </c>
      <c r="C994" s="684"/>
      <c r="D994" s="684"/>
      <c r="E994" s="684"/>
      <c r="F994" s="30" t="s">
        <v>71</v>
      </c>
      <c r="G994" s="695"/>
      <c r="H994" s="695"/>
      <c r="I994" s="695"/>
      <c r="J994" s="695"/>
      <c r="K994" s="695"/>
      <c r="L994" s="695"/>
      <c r="M994" s="695"/>
      <c r="N994" s="695"/>
      <c r="O994" s="695"/>
      <c r="P994" s="695"/>
      <c r="Q994" s="695"/>
      <c r="R994" s="695"/>
      <c r="S994" s="695"/>
      <c r="T994" s="695"/>
      <c r="U994" s="695"/>
      <c r="V994" s="695"/>
      <c r="W994" s="695"/>
      <c r="X994" s="695"/>
      <c r="Y994" s="695"/>
      <c r="Z994" s="695"/>
      <c r="AA994" s="695"/>
      <c r="AB994" s="695"/>
      <c r="AC994" s="695"/>
      <c r="AD994" s="695"/>
      <c r="AE994" s="695"/>
      <c r="AF994" s="695"/>
      <c r="AG994" s="695"/>
      <c r="AH994" s="695"/>
      <c r="AI994" s="695"/>
      <c r="AJ994" s="45" t="s">
        <v>19</v>
      </c>
      <c r="AK994" s="45" t="s">
        <v>71</v>
      </c>
      <c r="AL994" s="683"/>
      <c r="AM994" s="683"/>
      <c r="AN994" s="683"/>
      <c r="AO994" s="683"/>
      <c r="AP994" s="683"/>
      <c r="AQ994" s="95" t="s">
        <v>98</v>
      </c>
      <c r="AR994" s="30" t="s">
        <v>19</v>
      </c>
      <c r="AS994" s="19"/>
    </row>
    <row r="995" spans="1:45" outlineLevel="1">
      <c r="A995" s="17"/>
      <c r="B995" s="684" t="s">
        <v>191</v>
      </c>
      <c r="C995" s="684"/>
      <c r="D995" s="684"/>
      <c r="E995" s="684"/>
      <c r="F995" s="30" t="s">
        <v>71</v>
      </c>
      <c r="G995" s="695"/>
      <c r="H995" s="695"/>
      <c r="I995" s="695"/>
      <c r="J995" s="695"/>
      <c r="K995" s="695"/>
      <c r="L995" s="695"/>
      <c r="M995" s="695"/>
      <c r="N995" s="695"/>
      <c r="O995" s="695"/>
      <c r="P995" s="695"/>
      <c r="Q995" s="695"/>
      <c r="R995" s="695"/>
      <c r="S995" s="695"/>
      <c r="T995" s="695"/>
      <c r="U995" s="695"/>
      <c r="V995" s="695"/>
      <c r="W995" s="695"/>
      <c r="X995" s="695"/>
      <c r="Y995" s="695"/>
      <c r="Z995" s="695"/>
      <c r="AA995" s="695"/>
      <c r="AB995" s="695"/>
      <c r="AC995" s="695"/>
      <c r="AD995" s="695"/>
      <c r="AE995" s="695"/>
      <c r="AF995" s="695"/>
      <c r="AG995" s="695"/>
      <c r="AH995" s="695"/>
      <c r="AI995" s="695"/>
      <c r="AJ995" s="45" t="s">
        <v>19</v>
      </c>
      <c r="AK995" s="45" t="s">
        <v>71</v>
      </c>
      <c r="AL995" s="683"/>
      <c r="AM995" s="683"/>
      <c r="AN995" s="683"/>
      <c r="AO995" s="683"/>
      <c r="AP995" s="683"/>
      <c r="AQ995" s="95" t="s">
        <v>98</v>
      </c>
      <c r="AR995" s="30" t="s">
        <v>19</v>
      </c>
      <c r="AS995" s="19"/>
    </row>
    <row r="996" spans="1:45" outlineLevel="1">
      <c r="A996" s="17"/>
      <c r="B996" s="684" t="s">
        <v>192</v>
      </c>
      <c r="C996" s="684"/>
      <c r="D996" s="684"/>
      <c r="E996" s="684"/>
      <c r="F996" s="30" t="s">
        <v>71</v>
      </c>
      <c r="G996" s="695"/>
      <c r="H996" s="695"/>
      <c r="I996" s="695"/>
      <c r="J996" s="695"/>
      <c r="K996" s="695"/>
      <c r="L996" s="695"/>
      <c r="M996" s="695"/>
      <c r="N996" s="695"/>
      <c r="O996" s="695"/>
      <c r="P996" s="695"/>
      <c r="Q996" s="695"/>
      <c r="R996" s="695"/>
      <c r="S996" s="695"/>
      <c r="T996" s="695"/>
      <c r="U996" s="695"/>
      <c r="V996" s="695"/>
      <c r="W996" s="695"/>
      <c r="X996" s="695"/>
      <c r="Y996" s="695"/>
      <c r="Z996" s="695"/>
      <c r="AA996" s="695"/>
      <c r="AB996" s="695"/>
      <c r="AC996" s="695"/>
      <c r="AD996" s="695"/>
      <c r="AE996" s="695"/>
      <c r="AF996" s="695"/>
      <c r="AG996" s="695"/>
      <c r="AH996" s="695"/>
      <c r="AI996" s="695"/>
      <c r="AJ996" s="45" t="s">
        <v>19</v>
      </c>
      <c r="AK996" s="45" t="s">
        <v>71</v>
      </c>
      <c r="AL996" s="683"/>
      <c r="AM996" s="683"/>
      <c r="AN996" s="683"/>
      <c r="AO996" s="683"/>
      <c r="AP996" s="683"/>
      <c r="AQ996" s="95" t="s">
        <v>98</v>
      </c>
      <c r="AR996" s="30" t="s">
        <v>19</v>
      </c>
      <c r="AS996" s="19"/>
    </row>
    <row r="997" spans="1:45" outlineLevel="1">
      <c r="A997" s="17"/>
      <c r="B997" s="684" t="s">
        <v>193</v>
      </c>
      <c r="C997" s="684"/>
      <c r="D997" s="684"/>
      <c r="E997" s="684"/>
      <c r="F997" s="30" t="s">
        <v>71</v>
      </c>
      <c r="G997" s="695"/>
      <c r="H997" s="695"/>
      <c r="I997" s="695"/>
      <c r="J997" s="695"/>
      <c r="K997" s="695"/>
      <c r="L997" s="695"/>
      <c r="M997" s="695"/>
      <c r="N997" s="695"/>
      <c r="O997" s="695"/>
      <c r="P997" s="695"/>
      <c r="Q997" s="695"/>
      <c r="R997" s="695"/>
      <c r="S997" s="695"/>
      <c r="T997" s="695"/>
      <c r="U997" s="695"/>
      <c r="V997" s="695"/>
      <c r="W997" s="695"/>
      <c r="X997" s="695"/>
      <c r="Y997" s="695"/>
      <c r="Z997" s="695"/>
      <c r="AA997" s="695"/>
      <c r="AB997" s="695"/>
      <c r="AC997" s="695"/>
      <c r="AD997" s="695"/>
      <c r="AE997" s="695"/>
      <c r="AF997" s="695"/>
      <c r="AG997" s="695"/>
      <c r="AH997" s="695"/>
      <c r="AI997" s="695"/>
      <c r="AJ997" s="45" t="s">
        <v>19</v>
      </c>
      <c r="AK997" s="45" t="s">
        <v>71</v>
      </c>
      <c r="AL997" s="683"/>
      <c r="AM997" s="683"/>
      <c r="AN997" s="683"/>
      <c r="AO997" s="683"/>
      <c r="AP997" s="683"/>
      <c r="AQ997" s="95" t="s">
        <v>98</v>
      </c>
      <c r="AR997" s="30" t="s">
        <v>19</v>
      </c>
      <c r="AS997" s="19"/>
    </row>
    <row r="998" spans="1:45" outlineLevel="1">
      <c r="A998" s="17"/>
      <c r="B998" s="684" t="s">
        <v>194</v>
      </c>
      <c r="C998" s="684"/>
      <c r="D998" s="684"/>
      <c r="E998" s="684"/>
      <c r="F998" s="30" t="s">
        <v>71</v>
      </c>
      <c r="G998" s="695"/>
      <c r="H998" s="695"/>
      <c r="I998" s="695"/>
      <c r="J998" s="695"/>
      <c r="K998" s="695"/>
      <c r="L998" s="695"/>
      <c r="M998" s="695"/>
      <c r="N998" s="695"/>
      <c r="O998" s="695"/>
      <c r="P998" s="695"/>
      <c r="Q998" s="695"/>
      <c r="R998" s="695"/>
      <c r="S998" s="695"/>
      <c r="T998" s="695"/>
      <c r="U998" s="695"/>
      <c r="V998" s="695"/>
      <c r="W998" s="695"/>
      <c r="X998" s="695"/>
      <c r="Y998" s="695"/>
      <c r="Z998" s="695"/>
      <c r="AA998" s="695"/>
      <c r="AB998" s="695"/>
      <c r="AC998" s="695"/>
      <c r="AD998" s="695"/>
      <c r="AE998" s="695"/>
      <c r="AF998" s="695"/>
      <c r="AG998" s="695"/>
      <c r="AH998" s="695"/>
      <c r="AI998" s="695"/>
      <c r="AJ998" s="45" t="s">
        <v>19</v>
      </c>
      <c r="AK998" s="45" t="s">
        <v>71</v>
      </c>
      <c r="AL998" s="683"/>
      <c r="AM998" s="683"/>
      <c r="AN998" s="683"/>
      <c r="AO998" s="683"/>
      <c r="AP998" s="683"/>
      <c r="AQ998" s="95" t="s">
        <v>98</v>
      </c>
      <c r="AR998" s="30" t="s">
        <v>19</v>
      </c>
      <c r="AS998" s="19"/>
    </row>
    <row r="999" spans="1:45" outlineLevel="1">
      <c r="A999" s="17"/>
      <c r="B999" s="684" t="s">
        <v>195</v>
      </c>
      <c r="C999" s="684"/>
      <c r="D999" s="684"/>
      <c r="E999" s="684"/>
      <c r="F999" s="30" t="s">
        <v>71</v>
      </c>
      <c r="G999" s="695"/>
      <c r="H999" s="695"/>
      <c r="I999" s="695"/>
      <c r="J999" s="695"/>
      <c r="K999" s="695"/>
      <c r="L999" s="695"/>
      <c r="M999" s="695"/>
      <c r="N999" s="695"/>
      <c r="O999" s="695"/>
      <c r="P999" s="695"/>
      <c r="Q999" s="695"/>
      <c r="R999" s="695"/>
      <c r="S999" s="695"/>
      <c r="T999" s="695"/>
      <c r="U999" s="695"/>
      <c r="V999" s="695"/>
      <c r="W999" s="695"/>
      <c r="X999" s="695"/>
      <c r="Y999" s="695"/>
      <c r="Z999" s="695"/>
      <c r="AA999" s="695"/>
      <c r="AB999" s="695"/>
      <c r="AC999" s="695"/>
      <c r="AD999" s="695"/>
      <c r="AE999" s="695"/>
      <c r="AF999" s="695"/>
      <c r="AG999" s="695"/>
      <c r="AH999" s="695"/>
      <c r="AI999" s="695"/>
      <c r="AJ999" s="45" t="s">
        <v>19</v>
      </c>
      <c r="AK999" s="45" t="s">
        <v>71</v>
      </c>
      <c r="AL999" s="683"/>
      <c r="AM999" s="683"/>
      <c r="AN999" s="683"/>
      <c r="AO999" s="683"/>
      <c r="AP999" s="683"/>
      <c r="AQ999" s="95" t="s">
        <v>98</v>
      </c>
      <c r="AR999" s="30" t="s">
        <v>19</v>
      </c>
      <c r="AS999" s="19"/>
    </row>
    <row r="1000" spans="1:45" ht="2.4500000000000002" customHeight="1" outlineLevel="1">
      <c r="A1000" s="111"/>
      <c r="B1000" s="111"/>
      <c r="C1000" s="111"/>
      <c r="D1000" s="111"/>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c r="AA1000" s="111"/>
      <c r="AB1000" s="111"/>
      <c r="AC1000" s="111"/>
      <c r="AD1000" s="111"/>
      <c r="AE1000" s="111"/>
      <c r="AF1000" s="111"/>
      <c r="AG1000" s="111"/>
      <c r="AH1000" s="111"/>
      <c r="AI1000" s="111"/>
      <c r="AJ1000" s="111"/>
      <c r="AK1000" s="111"/>
      <c r="AL1000" s="111"/>
      <c r="AM1000" s="111"/>
      <c r="AN1000" s="111"/>
      <c r="AO1000" s="111"/>
      <c r="AP1000" s="111"/>
      <c r="AQ1000" s="113"/>
      <c r="AR1000" s="111"/>
      <c r="AS1000" s="111"/>
    </row>
    <row r="1001" spans="1:45" ht="2.4500000000000002" customHeight="1" outlineLevel="1">
      <c r="A1001" s="17"/>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c r="AP1001" s="17"/>
      <c r="AQ1001" s="37"/>
      <c r="AR1001" s="17"/>
      <c r="AS1001" s="17"/>
    </row>
    <row r="1002" spans="1:45" outlineLevel="1">
      <c r="A1002" s="684" t="s">
        <v>196</v>
      </c>
      <c r="B1002" s="684"/>
      <c r="C1002" s="684"/>
      <c r="D1002" s="684"/>
      <c r="E1002" s="684"/>
      <c r="F1002" s="684"/>
      <c r="G1002" s="684"/>
      <c r="H1002" s="684"/>
      <c r="I1002" s="684"/>
      <c r="J1002" s="684"/>
      <c r="K1002" s="684"/>
      <c r="L1002" s="684"/>
      <c r="M1002" s="691" t="s">
        <v>4</v>
      </c>
      <c r="N1002" s="691"/>
      <c r="O1002" s="691"/>
      <c r="P1002" s="691"/>
      <c r="Q1002" s="691"/>
      <c r="R1002" s="691"/>
      <c r="S1002" s="691"/>
      <c r="T1002" s="691"/>
      <c r="U1002" s="691"/>
      <c r="V1002" s="691"/>
      <c r="W1002" s="691"/>
      <c r="X1002" s="691"/>
      <c r="Y1002" s="691"/>
      <c r="Z1002" s="691"/>
      <c r="AA1002" s="691"/>
      <c r="AB1002" s="691"/>
      <c r="AC1002" s="691"/>
      <c r="AD1002" s="691"/>
      <c r="AE1002" s="691"/>
      <c r="AF1002" s="691"/>
      <c r="AG1002" s="691"/>
      <c r="AH1002" s="691"/>
      <c r="AI1002" s="691"/>
      <c r="AJ1002" s="691"/>
      <c r="AK1002" s="691"/>
      <c r="AL1002" s="691"/>
      <c r="AM1002" s="691"/>
      <c r="AN1002" s="691"/>
      <c r="AO1002" s="691"/>
      <c r="AP1002" s="691"/>
      <c r="AQ1002" s="691"/>
      <c r="AR1002" s="691"/>
      <c r="AS1002" s="691"/>
    </row>
    <row r="1003" spans="1:45" ht="2.4500000000000002" customHeight="1" outlineLevel="1">
      <c r="A1003" s="111"/>
      <c r="B1003" s="111"/>
      <c r="C1003" s="111"/>
      <c r="D1003" s="111"/>
      <c r="E1003" s="111"/>
      <c r="F1003" s="111"/>
      <c r="G1003" s="111"/>
      <c r="H1003" s="111"/>
      <c r="I1003" s="111"/>
      <c r="J1003" s="111"/>
      <c r="K1003" s="111"/>
      <c r="L1003" s="111"/>
      <c r="M1003" s="111"/>
      <c r="N1003" s="111"/>
      <c r="O1003" s="111"/>
      <c r="P1003" s="111"/>
      <c r="Q1003" s="111"/>
      <c r="R1003" s="111"/>
      <c r="S1003" s="111"/>
      <c r="T1003" s="111"/>
      <c r="U1003" s="111"/>
      <c r="V1003" s="111"/>
      <c r="W1003" s="111"/>
      <c r="X1003" s="111"/>
      <c r="Y1003" s="111"/>
      <c r="Z1003" s="111"/>
      <c r="AA1003" s="111"/>
      <c r="AB1003" s="111"/>
      <c r="AC1003" s="111"/>
      <c r="AD1003" s="111"/>
      <c r="AE1003" s="111"/>
      <c r="AF1003" s="111"/>
      <c r="AG1003" s="111"/>
      <c r="AH1003" s="111"/>
      <c r="AI1003" s="111"/>
      <c r="AJ1003" s="111"/>
      <c r="AK1003" s="111"/>
      <c r="AL1003" s="111"/>
      <c r="AM1003" s="111"/>
      <c r="AN1003" s="111"/>
      <c r="AO1003" s="111"/>
      <c r="AP1003" s="111"/>
      <c r="AQ1003" s="113"/>
      <c r="AR1003" s="111"/>
      <c r="AS1003" s="111"/>
    </row>
    <row r="1004" spans="1:45" ht="2.4500000000000002" customHeight="1" outlineLevel="1">
      <c r="A1004" s="17"/>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37"/>
      <c r="AR1004" s="17"/>
      <c r="AS1004" s="17"/>
    </row>
    <row r="1005" spans="1:45" outlineLevel="1">
      <c r="A1005" s="684" t="s">
        <v>197</v>
      </c>
      <c r="B1005" s="684"/>
      <c r="C1005" s="684"/>
      <c r="D1005" s="684"/>
      <c r="E1005" s="684"/>
      <c r="F1005" s="684"/>
      <c r="G1005" s="684"/>
      <c r="H1005" s="684"/>
      <c r="I1005" s="684"/>
      <c r="J1005" s="684"/>
      <c r="K1005" s="684"/>
      <c r="L1005" s="684"/>
      <c r="M1005" s="37"/>
      <c r="N1005" s="37"/>
      <c r="O1005" s="37"/>
      <c r="P1005" s="37"/>
      <c r="Q1005" s="37"/>
      <c r="R1005" s="30"/>
      <c r="S1005" s="30"/>
      <c r="T1005" s="30"/>
      <c r="U1005" s="19"/>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row>
    <row r="1006" spans="1:45" outlineLevel="1">
      <c r="A1006" s="19"/>
      <c r="B1006" s="19"/>
      <c r="C1006" s="691"/>
      <c r="D1006" s="691"/>
      <c r="E1006" s="691"/>
      <c r="F1006" s="691"/>
      <c r="G1006" s="691"/>
      <c r="H1006" s="691"/>
      <c r="I1006" s="691"/>
      <c r="J1006" s="691"/>
      <c r="K1006" s="691"/>
      <c r="L1006" s="691"/>
      <c r="M1006" s="691"/>
      <c r="N1006" s="691"/>
      <c r="O1006" s="691"/>
      <c r="P1006" s="691"/>
      <c r="Q1006" s="691"/>
      <c r="R1006" s="691"/>
      <c r="S1006" s="691"/>
      <c r="T1006" s="691"/>
      <c r="U1006" s="691"/>
      <c r="V1006" s="691"/>
      <c r="W1006" s="691"/>
      <c r="X1006" s="691"/>
      <c r="Y1006" s="691"/>
      <c r="Z1006" s="691"/>
      <c r="AA1006" s="691"/>
      <c r="AB1006" s="691"/>
      <c r="AC1006" s="691"/>
      <c r="AD1006" s="691"/>
      <c r="AE1006" s="691"/>
      <c r="AF1006" s="691"/>
      <c r="AG1006" s="691"/>
      <c r="AH1006" s="691"/>
      <c r="AI1006" s="691"/>
      <c r="AJ1006" s="691"/>
      <c r="AK1006" s="691"/>
      <c r="AL1006" s="691"/>
      <c r="AM1006" s="691"/>
      <c r="AN1006" s="691"/>
      <c r="AO1006" s="691"/>
      <c r="AP1006" s="691"/>
      <c r="AQ1006" s="691"/>
      <c r="AR1006" s="691"/>
      <c r="AS1006" s="691"/>
    </row>
    <row r="1007" spans="1:45" outlineLevel="1">
      <c r="A1007" s="19"/>
      <c r="B1007" s="19"/>
      <c r="C1007" s="691"/>
      <c r="D1007" s="691"/>
      <c r="E1007" s="691"/>
      <c r="F1007" s="691"/>
      <c r="G1007" s="691"/>
      <c r="H1007" s="691"/>
      <c r="I1007" s="691"/>
      <c r="J1007" s="691"/>
      <c r="K1007" s="691"/>
      <c r="L1007" s="691"/>
      <c r="M1007" s="691"/>
      <c r="N1007" s="691"/>
      <c r="O1007" s="691"/>
      <c r="P1007" s="691"/>
      <c r="Q1007" s="691"/>
      <c r="R1007" s="691"/>
      <c r="S1007" s="691"/>
      <c r="T1007" s="691"/>
      <c r="U1007" s="691"/>
      <c r="V1007" s="691"/>
      <c r="W1007" s="691"/>
      <c r="X1007" s="691"/>
      <c r="Y1007" s="691"/>
      <c r="Z1007" s="691"/>
      <c r="AA1007" s="691"/>
      <c r="AB1007" s="691"/>
      <c r="AC1007" s="691"/>
      <c r="AD1007" s="691"/>
      <c r="AE1007" s="691"/>
      <c r="AF1007" s="691"/>
      <c r="AG1007" s="691"/>
      <c r="AH1007" s="691"/>
      <c r="AI1007" s="691"/>
      <c r="AJ1007" s="691"/>
      <c r="AK1007" s="691"/>
      <c r="AL1007" s="691"/>
      <c r="AM1007" s="691"/>
      <c r="AN1007" s="691"/>
      <c r="AO1007" s="691"/>
      <c r="AP1007" s="691"/>
      <c r="AQ1007" s="691"/>
      <c r="AR1007" s="691"/>
      <c r="AS1007" s="691"/>
    </row>
    <row r="1008" spans="1:45" ht="2.4500000000000002" customHeight="1" outlineLevel="1">
      <c r="A1008" s="93"/>
      <c r="B1008" s="93"/>
      <c r="C1008" s="131"/>
      <c r="D1008" s="131"/>
      <c r="E1008" s="131"/>
      <c r="F1008" s="131"/>
      <c r="G1008" s="131"/>
      <c r="H1008" s="131"/>
      <c r="I1008" s="131"/>
      <c r="J1008" s="131"/>
      <c r="K1008" s="131"/>
      <c r="L1008" s="131"/>
      <c r="M1008" s="131"/>
      <c r="N1008" s="131"/>
      <c r="O1008" s="131"/>
      <c r="P1008" s="131"/>
      <c r="Q1008" s="131"/>
      <c r="R1008" s="131"/>
      <c r="S1008" s="131"/>
      <c r="T1008" s="131"/>
      <c r="U1008" s="131"/>
      <c r="V1008" s="131"/>
      <c r="W1008" s="131"/>
      <c r="X1008" s="131"/>
      <c r="Y1008" s="131"/>
      <c r="Z1008" s="131"/>
      <c r="AA1008" s="131"/>
      <c r="AB1008" s="131"/>
      <c r="AC1008" s="131"/>
      <c r="AD1008" s="131"/>
      <c r="AE1008" s="131"/>
      <c r="AF1008" s="131"/>
      <c r="AG1008" s="131"/>
      <c r="AH1008" s="131"/>
      <c r="AI1008" s="131"/>
      <c r="AJ1008" s="131"/>
      <c r="AK1008" s="131"/>
      <c r="AL1008" s="131"/>
      <c r="AM1008" s="131"/>
      <c r="AN1008" s="131"/>
      <c r="AO1008" s="131"/>
      <c r="AP1008" s="131"/>
      <c r="AQ1008" s="131"/>
      <c r="AR1008" s="131"/>
      <c r="AS1008" s="131"/>
    </row>
    <row r="1009" spans="1:45">
      <c r="A1009" s="19"/>
      <c r="B1009" s="19"/>
      <c r="C1009" s="125"/>
      <c r="D1009" s="125"/>
      <c r="E1009" s="125"/>
      <c r="F1009" s="125"/>
      <c r="G1009" s="125"/>
      <c r="H1009" s="125"/>
      <c r="I1009" s="125"/>
      <c r="J1009" s="125"/>
      <c r="K1009" s="125"/>
      <c r="L1009" s="125"/>
      <c r="M1009" s="125"/>
      <c r="N1009" s="125"/>
      <c r="O1009" s="125"/>
      <c r="P1009" s="125"/>
      <c r="Q1009" s="125"/>
      <c r="R1009" s="125"/>
      <c r="S1009" s="125"/>
      <c r="T1009" s="125"/>
      <c r="U1009" s="125"/>
      <c r="V1009" s="125"/>
      <c r="W1009" s="125"/>
      <c r="X1009" s="125"/>
      <c r="Y1009" s="125"/>
      <c r="Z1009" s="125"/>
      <c r="AA1009" s="125"/>
      <c r="AB1009" s="125"/>
      <c r="AC1009" s="125"/>
      <c r="AD1009" s="125"/>
      <c r="AE1009" s="125"/>
      <c r="AF1009" s="125"/>
      <c r="AG1009" s="125"/>
      <c r="AH1009" s="125"/>
      <c r="AI1009" s="125"/>
      <c r="AJ1009" s="125"/>
      <c r="AK1009" s="125"/>
      <c r="AL1009" s="125"/>
      <c r="AM1009" s="125"/>
      <c r="AN1009" s="125"/>
      <c r="AO1009" s="125"/>
      <c r="AP1009" s="125"/>
      <c r="AQ1009" s="125"/>
      <c r="AR1009" s="125"/>
      <c r="AS1009" s="125"/>
    </row>
    <row r="1010" spans="1:45">
      <c r="A1010" s="41"/>
      <c r="B1010" s="41"/>
      <c r="C1010" s="41"/>
      <c r="D1010" s="41"/>
      <c r="E1010" s="41"/>
      <c r="F1010" s="41"/>
      <c r="G1010" s="41"/>
      <c r="H1010" s="41"/>
      <c r="I1010" s="41"/>
      <c r="J1010" s="41"/>
      <c r="K1010" s="41"/>
      <c r="L1010" s="41"/>
      <c r="M1010" s="37"/>
      <c r="N1010" s="37"/>
      <c r="O1010" s="37"/>
      <c r="P1010" s="37"/>
      <c r="Q1010" s="37"/>
      <c r="R1010" s="30"/>
      <c r="S1010" s="30"/>
      <c r="T1010" s="30"/>
      <c r="U1010" s="19"/>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row>
    <row r="1011" spans="1:45">
      <c r="A1011" s="41"/>
      <c r="B1011" s="41"/>
      <c r="C1011" s="41"/>
      <c r="D1011" s="41"/>
      <c r="E1011" s="41"/>
      <c r="F1011" s="41"/>
      <c r="G1011" s="41"/>
      <c r="H1011" s="41"/>
      <c r="I1011" s="41"/>
      <c r="J1011" s="41"/>
      <c r="K1011" s="41"/>
      <c r="L1011" s="41"/>
      <c r="M1011" s="37"/>
      <c r="N1011" s="37"/>
      <c r="O1011" s="37"/>
      <c r="P1011" s="37"/>
      <c r="Q1011" s="37"/>
      <c r="R1011" s="30"/>
      <c r="S1011" s="30"/>
      <c r="T1011" s="30"/>
      <c r="U1011" s="19"/>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row>
    <row r="1012" spans="1:45">
      <c r="A1012" s="41"/>
      <c r="B1012" s="41"/>
      <c r="C1012" s="41"/>
      <c r="D1012" s="41"/>
      <c r="E1012" s="41"/>
      <c r="F1012" s="41"/>
      <c r="G1012" s="41"/>
      <c r="H1012" s="41"/>
      <c r="I1012" s="41"/>
      <c r="J1012" s="41"/>
      <c r="K1012" s="41"/>
      <c r="L1012" s="41"/>
      <c r="M1012" s="37"/>
      <c r="N1012" s="37"/>
      <c r="O1012" s="37"/>
      <c r="P1012" s="37"/>
      <c r="Q1012" s="37"/>
      <c r="R1012" s="30"/>
      <c r="S1012" s="30"/>
      <c r="T1012" s="30"/>
      <c r="U1012" s="19"/>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row>
    <row r="1013" spans="1:45">
      <c r="A1013" s="41"/>
      <c r="B1013" s="41"/>
      <c r="C1013" s="41"/>
      <c r="D1013" s="41"/>
      <c r="E1013" s="41"/>
      <c r="F1013" s="41"/>
      <c r="G1013" s="41"/>
      <c r="H1013" s="41"/>
      <c r="I1013" s="41"/>
      <c r="J1013" s="41"/>
      <c r="K1013" s="41"/>
      <c r="L1013" s="41"/>
      <c r="M1013" s="37"/>
      <c r="N1013" s="37"/>
      <c r="O1013" s="37"/>
      <c r="P1013" s="37"/>
      <c r="Q1013" s="37"/>
      <c r="R1013" s="30"/>
      <c r="S1013" s="30"/>
      <c r="T1013" s="30"/>
      <c r="U1013" s="19"/>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row>
    <row r="1014" spans="1:45">
      <c r="A1014" s="73"/>
      <c r="B1014" s="73"/>
      <c r="C1014" s="73"/>
      <c r="D1014" s="73"/>
      <c r="E1014" s="73"/>
      <c r="F1014" s="73"/>
      <c r="G1014" s="73"/>
      <c r="H1014" s="73"/>
      <c r="I1014" s="73"/>
      <c r="J1014" s="73"/>
      <c r="K1014" s="73"/>
      <c r="L1014" s="73"/>
      <c r="M1014" s="73"/>
      <c r="N1014" s="73"/>
      <c r="O1014" s="73"/>
      <c r="P1014" s="73"/>
      <c r="Q1014" s="73"/>
      <c r="R1014" s="73"/>
      <c r="S1014" s="73"/>
      <c r="T1014" s="73"/>
      <c r="U1014" s="73"/>
      <c r="V1014" s="73"/>
      <c r="W1014" s="73"/>
      <c r="X1014" s="73"/>
      <c r="Y1014" s="73"/>
      <c r="Z1014" s="73"/>
      <c r="AA1014" s="73"/>
      <c r="AB1014" s="73"/>
      <c r="AC1014" s="73"/>
      <c r="AD1014" s="73"/>
      <c r="AE1014" s="73"/>
      <c r="AF1014" s="73"/>
      <c r="AG1014" s="73"/>
      <c r="AH1014" s="73"/>
      <c r="AI1014" s="73"/>
      <c r="AJ1014" s="73"/>
      <c r="AK1014" s="73"/>
      <c r="AL1014" s="73"/>
      <c r="AM1014" s="73"/>
      <c r="AN1014" s="73"/>
      <c r="AO1014" s="73"/>
      <c r="AP1014" s="73"/>
      <c r="AQ1014" s="73"/>
      <c r="AR1014" s="73"/>
      <c r="AS1014" s="73"/>
    </row>
    <row r="1015" spans="1:45">
      <c r="A1015" s="73"/>
      <c r="B1015" s="73"/>
      <c r="C1015" s="73"/>
      <c r="D1015" s="73"/>
      <c r="E1015" s="73"/>
      <c r="F1015" s="73"/>
      <c r="G1015" s="73"/>
      <c r="H1015" s="73"/>
      <c r="I1015" s="73"/>
      <c r="J1015" s="73"/>
      <c r="K1015" s="73"/>
      <c r="L1015" s="73"/>
      <c r="M1015" s="73"/>
      <c r="N1015" s="73"/>
      <c r="O1015" s="73"/>
      <c r="P1015" s="73"/>
      <c r="Q1015" s="73"/>
      <c r="R1015" s="73"/>
      <c r="S1015" s="73"/>
      <c r="T1015" s="73"/>
      <c r="U1015" s="73"/>
      <c r="V1015" s="73"/>
      <c r="W1015" s="73"/>
      <c r="X1015" s="73"/>
      <c r="Y1015" s="73"/>
      <c r="Z1015" s="73"/>
      <c r="AA1015" s="73"/>
      <c r="AB1015" s="73"/>
      <c r="AC1015" s="73"/>
      <c r="AD1015" s="73"/>
      <c r="AE1015" s="73"/>
      <c r="AF1015" s="73"/>
      <c r="AG1015" s="73"/>
      <c r="AH1015" s="73"/>
      <c r="AI1015" s="73"/>
      <c r="AJ1015" s="73"/>
      <c r="AK1015" s="73"/>
      <c r="AL1015" s="73"/>
      <c r="AM1015" s="73"/>
      <c r="AN1015" s="73"/>
      <c r="AO1015" s="73"/>
      <c r="AP1015" s="73"/>
      <c r="AQ1015" s="73"/>
      <c r="AR1015" s="73"/>
      <c r="AS1015" s="73"/>
    </row>
    <row r="1016" spans="1:45">
      <c r="A1016" s="41"/>
      <c r="B1016" s="41"/>
      <c r="C1016" s="41"/>
      <c r="D1016" s="41"/>
      <c r="E1016" s="41"/>
      <c r="F1016" s="41"/>
      <c r="G1016" s="41"/>
      <c r="H1016" s="41"/>
      <c r="I1016" s="41"/>
      <c r="J1016" s="41"/>
      <c r="K1016" s="41"/>
      <c r="L1016" s="41"/>
      <c r="M1016" s="37"/>
      <c r="N1016" s="37"/>
      <c r="O1016" s="37"/>
      <c r="P1016" s="37"/>
      <c r="Q1016" s="37"/>
      <c r="R1016" s="30"/>
      <c r="S1016" s="30"/>
      <c r="T1016" s="30"/>
      <c r="U1016" s="19"/>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row>
    <row r="1017" spans="1:45">
      <c r="A1017" s="693" t="s">
        <v>176</v>
      </c>
      <c r="B1017" s="693"/>
      <c r="C1017" s="693"/>
      <c r="D1017" s="693"/>
      <c r="E1017" s="693"/>
      <c r="F1017" s="693"/>
      <c r="G1017" s="693"/>
      <c r="H1017" s="693"/>
      <c r="I1017" s="693"/>
      <c r="J1017" s="693"/>
      <c r="K1017" s="693"/>
      <c r="L1017" s="693"/>
      <c r="M1017" s="693"/>
      <c r="N1017" s="693"/>
      <c r="O1017" s="693"/>
      <c r="P1017" s="693"/>
      <c r="Q1017" s="693"/>
      <c r="R1017" s="693"/>
      <c r="S1017" s="693"/>
      <c r="T1017" s="693"/>
      <c r="U1017" s="693"/>
      <c r="V1017" s="693"/>
      <c r="W1017" s="693"/>
      <c r="X1017" s="693"/>
      <c r="Y1017" s="693"/>
      <c r="Z1017" s="693"/>
      <c r="AA1017" s="693"/>
      <c r="AB1017" s="693"/>
      <c r="AC1017" s="693"/>
      <c r="AD1017" s="693"/>
      <c r="AE1017" s="693"/>
      <c r="AF1017" s="693"/>
      <c r="AG1017" s="693"/>
      <c r="AH1017" s="693"/>
      <c r="AI1017" s="693"/>
      <c r="AJ1017" s="693"/>
      <c r="AK1017" s="693"/>
      <c r="AL1017" s="693"/>
      <c r="AM1017" s="693"/>
      <c r="AN1017" s="693"/>
      <c r="AO1017" s="693"/>
      <c r="AP1017" s="693"/>
      <c r="AQ1017" s="693"/>
      <c r="AR1017" s="693"/>
      <c r="AS1017" s="693"/>
    </row>
    <row r="1018" spans="1:45">
      <c r="A1018" s="17"/>
      <c r="B1018" s="687" t="s">
        <v>177</v>
      </c>
      <c r="C1018" s="687"/>
      <c r="D1018" s="687"/>
      <c r="E1018" s="687"/>
      <c r="F1018" s="687"/>
      <c r="G1018" s="687"/>
      <c r="H1018" s="687"/>
      <c r="I1018" s="687"/>
      <c r="J1018" s="687"/>
      <c r="K1018" s="687"/>
      <c r="L1018" s="687"/>
      <c r="M1018" s="687"/>
      <c r="N1018" s="687"/>
      <c r="O1018" s="687"/>
      <c r="P1018" s="687"/>
      <c r="Q1018" s="687"/>
      <c r="R1018" s="687"/>
      <c r="S1018" s="687"/>
      <c r="T1018" s="687"/>
      <c r="U1018" s="687"/>
      <c r="V1018" s="687"/>
      <c r="W1018" s="687"/>
      <c r="X1018" s="687"/>
      <c r="Y1018" s="687"/>
      <c r="Z1018" s="687"/>
      <c r="AA1018" s="687"/>
      <c r="AB1018" s="687"/>
      <c r="AC1018" s="687"/>
      <c r="AD1018" s="687"/>
      <c r="AE1018" s="687"/>
      <c r="AF1018" s="687"/>
      <c r="AG1018" s="687"/>
      <c r="AH1018" s="687"/>
      <c r="AI1018" s="687"/>
      <c r="AJ1018" s="687"/>
      <c r="AK1018" s="687"/>
      <c r="AL1018" s="687"/>
      <c r="AM1018" s="687"/>
      <c r="AN1018" s="687"/>
      <c r="AO1018" s="687"/>
      <c r="AP1018" s="687"/>
      <c r="AQ1018" s="687"/>
      <c r="AR1018" s="687"/>
      <c r="AS1018" s="17"/>
    </row>
    <row r="1019" spans="1:45" ht="2.4500000000000002" customHeight="1">
      <c r="A1019" s="111"/>
      <c r="B1019" s="112"/>
      <c r="C1019" s="112"/>
      <c r="D1019" s="112"/>
      <c r="E1019" s="112"/>
      <c r="F1019" s="112"/>
      <c r="G1019" s="112"/>
      <c r="H1019" s="112"/>
      <c r="I1019" s="112"/>
      <c r="J1019" s="112"/>
      <c r="K1019" s="112"/>
      <c r="L1019" s="112"/>
      <c r="M1019" s="112"/>
      <c r="N1019" s="112"/>
      <c r="O1019" s="112"/>
      <c r="P1019" s="112"/>
      <c r="Q1019" s="112"/>
      <c r="R1019" s="112"/>
      <c r="S1019" s="112"/>
      <c r="T1019" s="112"/>
      <c r="U1019" s="112"/>
      <c r="V1019" s="112"/>
      <c r="W1019" s="112"/>
      <c r="X1019" s="112"/>
      <c r="Y1019" s="112"/>
      <c r="Z1019" s="112"/>
      <c r="AA1019" s="112"/>
      <c r="AB1019" s="112"/>
      <c r="AC1019" s="112"/>
      <c r="AD1019" s="112"/>
      <c r="AE1019" s="112"/>
      <c r="AF1019" s="112"/>
      <c r="AG1019" s="112"/>
      <c r="AH1019" s="112"/>
      <c r="AI1019" s="112"/>
      <c r="AJ1019" s="112"/>
      <c r="AK1019" s="112"/>
      <c r="AL1019" s="112"/>
      <c r="AM1019" s="112"/>
      <c r="AN1019" s="112"/>
      <c r="AO1019" s="112"/>
      <c r="AP1019" s="112"/>
      <c r="AQ1019" s="112"/>
      <c r="AR1019" s="112"/>
      <c r="AS1019" s="111"/>
    </row>
    <row r="1020" spans="1:45" ht="2.4500000000000002" customHeight="1">
      <c r="A1020" s="17"/>
      <c r="B1020" s="17"/>
      <c r="C1020" s="17"/>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37"/>
      <c r="AR1020" s="17"/>
      <c r="AS1020" s="17"/>
    </row>
    <row r="1021" spans="1:45">
      <c r="A1021" s="687" t="s">
        <v>159</v>
      </c>
      <c r="B1021" s="687"/>
      <c r="C1021" s="687"/>
      <c r="D1021" s="687"/>
      <c r="E1021" s="687"/>
      <c r="F1021" s="687"/>
      <c r="G1021" s="687"/>
      <c r="H1021" s="687"/>
      <c r="I1021" s="687"/>
      <c r="J1021" s="692"/>
      <c r="K1021" s="692"/>
      <c r="L1021" s="692"/>
      <c r="M1021" s="692"/>
      <c r="N1021" s="692"/>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37"/>
      <c r="AR1021" s="17"/>
      <c r="AS1021" s="17"/>
    </row>
    <row r="1022" spans="1:45" ht="2.4500000000000002" customHeight="1">
      <c r="A1022" s="112"/>
      <c r="B1022" s="112"/>
      <c r="C1022" s="112"/>
      <c r="D1022" s="112"/>
      <c r="E1022" s="112"/>
      <c r="F1022" s="112"/>
      <c r="G1022" s="112"/>
      <c r="H1022" s="112"/>
      <c r="I1022" s="112"/>
      <c r="J1022" s="113"/>
      <c r="K1022" s="113"/>
      <c r="L1022" s="113"/>
      <c r="M1022" s="113"/>
      <c r="N1022" s="113"/>
      <c r="O1022" s="111"/>
      <c r="P1022" s="111"/>
      <c r="Q1022" s="111"/>
      <c r="R1022" s="111"/>
      <c r="S1022" s="111"/>
      <c r="T1022" s="111"/>
      <c r="U1022" s="111"/>
      <c r="V1022" s="111"/>
      <c r="W1022" s="111"/>
      <c r="X1022" s="111"/>
      <c r="Y1022" s="111"/>
      <c r="Z1022" s="111"/>
      <c r="AA1022" s="111"/>
      <c r="AB1022" s="111"/>
      <c r="AC1022" s="111"/>
      <c r="AD1022" s="111"/>
      <c r="AE1022" s="111"/>
      <c r="AF1022" s="111"/>
      <c r="AG1022" s="111"/>
      <c r="AH1022" s="111"/>
      <c r="AI1022" s="111"/>
      <c r="AJ1022" s="111"/>
      <c r="AK1022" s="111"/>
      <c r="AL1022" s="111"/>
      <c r="AM1022" s="111"/>
      <c r="AN1022" s="111"/>
      <c r="AO1022" s="111"/>
      <c r="AP1022" s="111"/>
      <c r="AQ1022" s="113"/>
      <c r="AR1022" s="111"/>
      <c r="AS1022" s="111"/>
    </row>
    <row r="1023" spans="1:45" ht="2.4500000000000002" customHeight="1">
      <c r="A1023" s="17"/>
      <c r="B1023" s="17"/>
      <c r="C1023" s="17"/>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37"/>
      <c r="AR1023" s="17"/>
      <c r="AS1023" s="17"/>
    </row>
    <row r="1024" spans="1:45">
      <c r="A1024" s="687" t="s">
        <v>178</v>
      </c>
      <c r="B1024" s="687"/>
      <c r="C1024" s="687"/>
      <c r="D1024" s="687"/>
      <c r="E1024" s="687"/>
      <c r="F1024" s="687"/>
      <c r="G1024" s="687"/>
      <c r="H1024" s="687"/>
      <c r="I1024" s="687"/>
      <c r="J1024" s="692" t="s">
        <v>359</v>
      </c>
      <c r="K1024" s="692"/>
      <c r="L1024" s="689"/>
      <c r="M1024" s="689"/>
      <c r="N1024" s="693" t="s">
        <v>135</v>
      </c>
      <c r="O1024" s="693"/>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37"/>
      <c r="AR1024" s="17"/>
      <c r="AS1024" s="17"/>
    </row>
    <row r="1025" spans="1:54" ht="2.4500000000000002" customHeight="1">
      <c r="A1025" s="111"/>
      <c r="B1025" s="111"/>
      <c r="C1025" s="111"/>
      <c r="D1025" s="111"/>
      <c r="E1025" s="111"/>
      <c r="F1025" s="111"/>
      <c r="G1025" s="111"/>
      <c r="H1025" s="111"/>
      <c r="I1025" s="111"/>
      <c r="J1025" s="111"/>
      <c r="K1025" s="111"/>
      <c r="L1025" s="111"/>
      <c r="M1025" s="111"/>
      <c r="N1025" s="111"/>
      <c r="O1025" s="111"/>
      <c r="P1025" s="111"/>
      <c r="Q1025" s="111"/>
      <c r="R1025" s="111"/>
      <c r="S1025" s="111"/>
      <c r="T1025" s="111"/>
      <c r="U1025" s="111"/>
      <c r="V1025" s="111"/>
      <c r="W1025" s="111"/>
      <c r="X1025" s="111"/>
      <c r="Y1025" s="111"/>
      <c r="Z1025" s="111"/>
      <c r="AA1025" s="111"/>
      <c r="AB1025" s="111"/>
      <c r="AC1025" s="111"/>
      <c r="AD1025" s="111"/>
      <c r="AE1025" s="111"/>
      <c r="AF1025" s="111"/>
      <c r="AG1025" s="111"/>
      <c r="AH1025" s="111"/>
      <c r="AI1025" s="111"/>
      <c r="AJ1025" s="111"/>
      <c r="AK1025" s="111"/>
      <c r="AL1025" s="111"/>
      <c r="AM1025" s="111"/>
      <c r="AN1025" s="111"/>
      <c r="AO1025" s="111"/>
      <c r="AP1025" s="111"/>
      <c r="AQ1025" s="113"/>
      <c r="AR1025" s="111"/>
      <c r="AS1025" s="111"/>
    </row>
    <row r="1026" spans="1:54" ht="2.4500000000000002" customHeight="1">
      <c r="A1026" s="17"/>
      <c r="B1026" s="17"/>
      <c r="C1026" s="17"/>
      <c r="D1026" s="17"/>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37"/>
      <c r="AR1026" s="17"/>
      <c r="AS1026" s="17"/>
    </row>
    <row r="1027" spans="1:54">
      <c r="A1027" s="684" t="s">
        <v>179</v>
      </c>
      <c r="B1027" s="684"/>
      <c r="C1027" s="684"/>
      <c r="D1027" s="684"/>
      <c r="E1027" s="684"/>
      <c r="F1027" s="684"/>
      <c r="G1027" s="684"/>
      <c r="H1027" s="684"/>
      <c r="I1027" s="684"/>
      <c r="J1027" s="684"/>
      <c r="K1027" s="684"/>
      <c r="L1027" s="684"/>
      <c r="M1027" s="684"/>
      <c r="N1027" s="684"/>
      <c r="O1027" s="696"/>
      <c r="P1027" s="696"/>
      <c r="Q1027" s="696"/>
      <c r="R1027" s="696"/>
      <c r="S1027" s="696"/>
      <c r="T1027" s="680" t="s">
        <v>175</v>
      </c>
      <c r="U1027" s="680"/>
      <c r="V1027" s="680"/>
      <c r="W1027" s="17"/>
      <c r="X1027" s="17"/>
      <c r="Y1027" s="17"/>
      <c r="Z1027" s="17"/>
      <c r="AA1027" s="17"/>
      <c r="AB1027" s="17"/>
      <c r="AC1027" s="17"/>
      <c r="AD1027" s="17"/>
      <c r="AE1027" s="17"/>
      <c r="AF1027" s="17"/>
      <c r="AG1027" s="17"/>
      <c r="AH1027" s="17"/>
      <c r="AI1027" s="17"/>
      <c r="AJ1027" s="17"/>
      <c r="AK1027" s="17"/>
      <c r="AL1027" s="17"/>
      <c r="AM1027" s="17"/>
      <c r="AN1027" s="17"/>
      <c r="AO1027" s="17"/>
      <c r="AP1027" s="17"/>
      <c r="AQ1027" s="37"/>
      <c r="AR1027" s="17"/>
      <c r="AS1027" s="17"/>
    </row>
    <row r="1028" spans="1:54" ht="2.4500000000000002" customHeight="1">
      <c r="A1028" s="133"/>
      <c r="B1028" s="111"/>
      <c r="C1028" s="111"/>
      <c r="D1028" s="111"/>
      <c r="E1028" s="111"/>
      <c r="F1028" s="111"/>
      <c r="G1028" s="111"/>
      <c r="H1028" s="111"/>
      <c r="I1028" s="111"/>
      <c r="J1028" s="111"/>
      <c r="K1028" s="111"/>
      <c r="L1028" s="111"/>
      <c r="M1028" s="111"/>
      <c r="N1028" s="111"/>
      <c r="O1028" s="111"/>
      <c r="P1028" s="111"/>
      <c r="Q1028" s="111"/>
      <c r="R1028" s="111"/>
      <c r="S1028" s="111"/>
      <c r="T1028" s="111"/>
      <c r="U1028" s="111"/>
      <c r="V1028" s="111"/>
      <c r="W1028" s="111"/>
      <c r="X1028" s="111"/>
      <c r="Y1028" s="111"/>
      <c r="Z1028" s="111"/>
      <c r="AA1028" s="111"/>
      <c r="AB1028" s="111"/>
      <c r="AC1028" s="111"/>
      <c r="AD1028" s="111"/>
      <c r="AE1028" s="111"/>
      <c r="AF1028" s="111"/>
      <c r="AG1028" s="111"/>
      <c r="AH1028" s="111"/>
      <c r="AI1028" s="111"/>
      <c r="AJ1028" s="111"/>
      <c r="AK1028" s="111"/>
      <c r="AL1028" s="111"/>
      <c r="AM1028" s="111"/>
      <c r="AN1028" s="111"/>
      <c r="AO1028" s="111"/>
      <c r="AP1028" s="111"/>
      <c r="AQ1028" s="113"/>
      <c r="AR1028" s="111"/>
      <c r="AS1028" s="111"/>
    </row>
    <row r="1029" spans="1:54" ht="2.4500000000000002" customHeight="1">
      <c r="A1029" s="40"/>
      <c r="B1029" s="17"/>
      <c r="C1029" s="17"/>
      <c r="D1029" s="17"/>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37"/>
      <c r="AR1029" s="17"/>
      <c r="AS1029" s="17"/>
    </row>
    <row r="1030" spans="1:54">
      <c r="A1030" s="684" t="s">
        <v>180</v>
      </c>
      <c r="B1030" s="684"/>
      <c r="C1030" s="684"/>
      <c r="D1030" s="684"/>
      <c r="E1030" s="684"/>
      <c r="F1030" s="684"/>
      <c r="G1030" s="684"/>
      <c r="H1030" s="684"/>
      <c r="I1030" s="684"/>
      <c r="J1030" s="684"/>
      <c r="K1030" s="684"/>
      <c r="L1030" s="684"/>
      <c r="M1030" s="684"/>
      <c r="N1030" s="684"/>
      <c r="O1030" s="696"/>
      <c r="P1030" s="696"/>
      <c r="Q1030" s="696"/>
      <c r="R1030" s="696"/>
      <c r="S1030" s="696"/>
      <c r="T1030" s="680" t="s">
        <v>175</v>
      </c>
      <c r="U1030" s="680"/>
      <c r="V1030" s="680"/>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37"/>
      <c r="AR1030" s="17"/>
      <c r="AS1030" s="17"/>
    </row>
    <row r="1031" spans="1:54" ht="2.4500000000000002" customHeight="1">
      <c r="A1031" s="133"/>
      <c r="B1031" s="111"/>
      <c r="C1031" s="111"/>
      <c r="D1031" s="111"/>
      <c r="E1031" s="111"/>
      <c r="F1031" s="111"/>
      <c r="G1031" s="111"/>
      <c r="H1031" s="111"/>
      <c r="I1031" s="111"/>
      <c r="J1031" s="111"/>
      <c r="K1031" s="111"/>
      <c r="L1031" s="111"/>
      <c r="M1031" s="111"/>
      <c r="N1031" s="111"/>
      <c r="O1031" s="111"/>
      <c r="P1031" s="111"/>
      <c r="Q1031" s="111"/>
      <c r="R1031" s="111"/>
      <c r="S1031" s="111"/>
      <c r="T1031" s="111"/>
      <c r="U1031" s="111"/>
      <c r="V1031" s="111"/>
      <c r="W1031" s="111"/>
      <c r="X1031" s="111"/>
      <c r="Y1031" s="111"/>
      <c r="Z1031" s="111"/>
      <c r="AA1031" s="111"/>
      <c r="AB1031" s="111"/>
      <c r="AC1031" s="111"/>
      <c r="AD1031" s="111"/>
      <c r="AE1031" s="111"/>
      <c r="AF1031" s="111"/>
      <c r="AG1031" s="111"/>
      <c r="AH1031" s="111"/>
      <c r="AI1031" s="111"/>
      <c r="AJ1031" s="111"/>
      <c r="AK1031" s="111"/>
      <c r="AL1031" s="111"/>
      <c r="AM1031" s="111"/>
      <c r="AN1031" s="111"/>
      <c r="AO1031" s="111"/>
      <c r="AP1031" s="111"/>
      <c r="AQ1031" s="113"/>
      <c r="AR1031" s="111"/>
      <c r="AS1031" s="111"/>
    </row>
    <row r="1032" spans="1:54" ht="2.4500000000000002" customHeight="1">
      <c r="A1032" s="40"/>
      <c r="B1032" s="17"/>
      <c r="C1032" s="17"/>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37"/>
      <c r="AR1032" s="17"/>
      <c r="AS1032" s="17"/>
    </row>
    <row r="1033" spans="1:54">
      <c r="A1033" s="684" t="s">
        <v>181</v>
      </c>
      <c r="B1033" s="684"/>
      <c r="C1033" s="684"/>
      <c r="D1033" s="684"/>
      <c r="E1033" s="684"/>
      <c r="F1033" s="684"/>
      <c r="G1033" s="684"/>
      <c r="H1033" s="684"/>
      <c r="I1033" s="684"/>
      <c r="J1033" s="684"/>
      <c r="K1033" s="684"/>
      <c r="L1033" s="684"/>
      <c r="M1033" s="684"/>
      <c r="N1033" s="684"/>
      <c r="O1033" s="696"/>
      <c r="P1033" s="696"/>
      <c r="Q1033" s="696"/>
      <c r="R1033" s="696"/>
      <c r="S1033" s="696"/>
      <c r="T1033" s="680" t="s">
        <v>175</v>
      </c>
      <c r="U1033" s="680"/>
      <c r="V1033" s="680"/>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37"/>
      <c r="AR1033" s="17"/>
      <c r="AS1033" s="17"/>
    </row>
    <row r="1034" spans="1:54" ht="2.4500000000000002" customHeight="1">
      <c r="A1034" s="133"/>
      <c r="B1034" s="111"/>
      <c r="C1034" s="134"/>
      <c r="D1034" s="111"/>
      <c r="E1034" s="111"/>
      <c r="F1034" s="111"/>
      <c r="G1034" s="111"/>
      <c r="H1034" s="111"/>
      <c r="I1034" s="111"/>
      <c r="J1034" s="111"/>
      <c r="K1034" s="111"/>
      <c r="L1034" s="111"/>
      <c r="M1034" s="111"/>
      <c r="N1034" s="111"/>
      <c r="O1034" s="111"/>
      <c r="P1034" s="111"/>
      <c r="Q1034" s="111"/>
      <c r="R1034" s="111"/>
      <c r="S1034" s="111"/>
      <c r="T1034" s="111"/>
      <c r="U1034" s="111"/>
      <c r="V1034" s="111"/>
      <c r="W1034" s="111"/>
      <c r="X1034" s="111"/>
      <c r="Y1034" s="111"/>
      <c r="Z1034" s="111"/>
      <c r="AA1034" s="111"/>
      <c r="AB1034" s="111"/>
      <c r="AC1034" s="111"/>
      <c r="AD1034" s="111"/>
      <c r="AE1034" s="111"/>
      <c r="AF1034" s="111"/>
      <c r="AG1034" s="111"/>
      <c r="AH1034" s="111"/>
      <c r="AI1034" s="111"/>
      <c r="AJ1034" s="111"/>
      <c r="AK1034" s="111"/>
      <c r="AL1034" s="111"/>
      <c r="AM1034" s="111"/>
      <c r="AN1034" s="111"/>
      <c r="AO1034" s="111"/>
      <c r="AP1034" s="111"/>
      <c r="AQ1034" s="113"/>
      <c r="AR1034" s="111"/>
      <c r="AS1034" s="111"/>
    </row>
    <row r="1035" spans="1:54" ht="2.4500000000000002" customHeight="1">
      <c r="A1035" s="40"/>
      <c r="B1035" s="17"/>
      <c r="C1035" s="18"/>
      <c r="D1035" s="17"/>
      <c r="E1035" s="17"/>
      <c r="F1035" s="17"/>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37"/>
      <c r="AR1035" s="17"/>
      <c r="AS1035" s="17"/>
    </row>
    <row r="1036" spans="1:54">
      <c r="A1036" s="684" t="s">
        <v>182</v>
      </c>
      <c r="B1036" s="684"/>
      <c r="C1036" s="684"/>
      <c r="D1036" s="684"/>
      <c r="E1036" s="684"/>
      <c r="F1036" s="684"/>
      <c r="G1036" s="684"/>
      <c r="H1036" s="684"/>
      <c r="I1036" s="684"/>
      <c r="J1036" s="684"/>
      <c r="K1036" s="684"/>
      <c r="L1036" s="684"/>
      <c r="M1036" s="684"/>
      <c r="N1036" s="684"/>
      <c r="O1036" s="39"/>
      <c r="P1036" s="39"/>
      <c r="Q1036" s="39"/>
      <c r="R1036" s="39"/>
      <c r="S1036" s="39"/>
      <c r="T1036" s="39"/>
      <c r="U1036" s="39"/>
      <c r="V1036" s="39"/>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37"/>
      <c r="AR1036" s="17"/>
      <c r="AS1036" s="17"/>
    </row>
    <row r="1037" spans="1:54">
      <c r="A1037" s="40"/>
      <c r="B1037" s="17" t="s">
        <v>183</v>
      </c>
      <c r="C1037" s="17"/>
      <c r="D1037" s="17"/>
      <c r="E1037" s="17"/>
      <c r="F1037" s="17"/>
      <c r="G1037" s="17"/>
      <c r="H1037" s="17"/>
      <c r="I1037" s="17"/>
      <c r="J1037" s="17"/>
      <c r="K1037" s="17"/>
      <c r="L1037" s="17"/>
      <c r="M1037" s="17"/>
      <c r="N1037" s="17"/>
      <c r="O1037" s="696"/>
      <c r="P1037" s="696"/>
      <c r="Q1037" s="696"/>
      <c r="R1037" s="696"/>
      <c r="S1037" s="696"/>
      <c r="T1037" s="680" t="s">
        <v>175</v>
      </c>
      <c r="U1037" s="680"/>
      <c r="V1037" s="680"/>
      <c r="W1037" s="17"/>
      <c r="X1037" s="17"/>
      <c r="Y1037" s="17"/>
      <c r="Z1037" s="17"/>
      <c r="AA1037" s="17"/>
      <c r="AB1037" s="17"/>
      <c r="AC1037" s="17"/>
      <c r="AD1037" s="17"/>
      <c r="AE1037" s="17"/>
      <c r="AF1037" s="17"/>
      <c r="AG1037" s="17"/>
      <c r="AH1037" s="17"/>
      <c r="AI1037" s="17"/>
      <c r="AJ1037" s="17"/>
      <c r="AK1037" s="17"/>
      <c r="AL1037" s="17"/>
      <c r="AM1037" s="17"/>
      <c r="AN1037" s="17"/>
      <c r="AO1037" s="17"/>
      <c r="AP1037" s="17"/>
      <c r="AQ1037" s="37"/>
      <c r="AR1037" s="17"/>
      <c r="AS1037" s="17"/>
    </row>
    <row r="1038" spans="1:54">
      <c r="A1038" s="19"/>
      <c r="B1038" s="19" t="s">
        <v>184</v>
      </c>
      <c r="C1038" s="20"/>
      <c r="D1038" s="41"/>
      <c r="E1038" s="41"/>
      <c r="F1038" s="41"/>
      <c r="G1038" s="41"/>
      <c r="H1038" s="20"/>
      <c r="I1038" s="41"/>
      <c r="J1038" s="41"/>
      <c r="K1038" s="41"/>
      <c r="L1038" s="41"/>
      <c r="M1038" s="20"/>
      <c r="N1038" s="41"/>
      <c r="O1038" s="41"/>
      <c r="P1038" s="41"/>
      <c r="Q1038" s="41"/>
      <c r="R1038" s="20"/>
      <c r="S1038" s="41"/>
      <c r="T1038" s="41"/>
      <c r="U1038" s="458" t="s">
        <v>224</v>
      </c>
      <c r="V1038" s="17" t="s">
        <v>139</v>
      </c>
      <c r="W1038" s="17"/>
      <c r="X1038" s="458" t="s">
        <v>224</v>
      </c>
      <c r="Y1038" s="17" t="s">
        <v>185</v>
      </c>
      <c r="Z1038" s="17"/>
      <c r="AA1038" s="17"/>
      <c r="AB1038" s="17"/>
      <c r="AC1038" s="710" t="str">
        <f>IF(BB1038+BB1039&gt;1,"※いずれか1つを選択","")</f>
        <v/>
      </c>
      <c r="AD1038" s="710"/>
      <c r="AE1038" s="710"/>
      <c r="AF1038" s="710"/>
      <c r="AG1038" s="710"/>
      <c r="AH1038" s="710"/>
      <c r="AI1038" s="710"/>
      <c r="AJ1038" s="710"/>
      <c r="AK1038" s="710"/>
      <c r="AL1038" s="710"/>
      <c r="AM1038" s="710"/>
      <c r="AN1038" s="710"/>
      <c r="AO1038" s="710"/>
      <c r="AP1038" s="710"/>
      <c r="AQ1038" s="710"/>
      <c r="AR1038" s="710"/>
      <c r="AS1038" s="710"/>
      <c r="BB1038">
        <f>IF(U1038="☑",1,0)</f>
        <v>0</v>
      </c>
    </row>
    <row r="1039" spans="1:54" ht="2.4500000000000002" customHeight="1">
      <c r="A1039" s="133"/>
      <c r="B1039" s="111"/>
      <c r="C1039" s="111"/>
      <c r="D1039" s="111"/>
      <c r="E1039" s="111"/>
      <c r="F1039" s="111"/>
      <c r="G1039" s="111"/>
      <c r="H1039" s="111"/>
      <c r="I1039" s="111"/>
      <c r="J1039" s="111"/>
      <c r="K1039" s="111"/>
      <c r="L1039" s="111"/>
      <c r="M1039" s="111"/>
      <c r="N1039" s="111"/>
      <c r="O1039" s="111"/>
      <c r="P1039" s="111"/>
      <c r="Q1039" s="111"/>
      <c r="R1039" s="111"/>
      <c r="S1039" s="111"/>
      <c r="T1039" s="111"/>
      <c r="U1039" s="111"/>
      <c r="V1039" s="111"/>
      <c r="W1039" s="111"/>
      <c r="X1039" s="111"/>
      <c r="Y1039" s="111"/>
      <c r="Z1039" s="111"/>
      <c r="AA1039" s="111"/>
      <c r="AB1039" s="111"/>
      <c r="AC1039" s="111"/>
      <c r="AD1039" s="111"/>
      <c r="AE1039" s="111"/>
      <c r="AF1039" s="111"/>
      <c r="AG1039" s="111"/>
      <c r="AH1039" s="111"/>
      <c r="AI1039" s="111"/>
      <c r="AJ1039" s="111"/>
      <c r="AK1039" s="111"/>
      <c r="AL1039" s="111"/>
      <c r="AM1039" s="111"/>
      <c r="AN1039" s="111"/>
      <c r="AO1039" s="111"/>
      <c r="AP1039" s="111"/>
      <c r="AQ1039" s="113"/>
      <c r="AR1039" s="111"/>
      <c r="AS1039" s="111"/>
      <c r="BB1039">
        <f>IF(X1038="☑",1,0)</f>
        <v>0</v>
      </c>
    </row>
    <row r="1040" spans="1:54" ht="2.4500000000000002" customHeight="1">
      <c r="A1040" s="40"/>
      <c r="B1040" s="17"/>
      <c r="C1040" s="17"/>
      <c r="D1040" s="17"/>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37"/>
      <c r="AR1040" s="17"/>
      <c r="AS1040" s="17"/>
    </row>
    <row r="1041" spans="1:45">
      <c r="A1041" s="19" t="s">
        <v>186</v>
      </c>
      <c r="B1041" s="17"/>
      <c r="C1041" s="17"/>
      <c r="D1041" s="17"/>
      <c r="E1041" s="17"/>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37"/>
      <c r="AR1041" s="17"/>
      <c r="AS1041" s="17"/>
    </row>
    <row r="1042" spans="1:45">
      <c r="A1042" s="40"/>
      <c r="B1042" s="17"/>
      <c r="C1042" s="17"/>
      <c r="D1042" s="17"/>
      <c r="E1042" s="17"/>
      <c r="F1042" s="30" t="s">
        <v>71</v>
      </c>
      <c r="G1042" s="693" t="s">
        <v>187</v>
      </c>
      <c r="H1042" s="693"/>
      <c r="I1042" s="693"/>
      <c r="J1042" s="693"/>
      <c r="K1042" s="693"/>
      <c r="L1042" s="30" t="s">
        <v>19</v>
      </c>
      <c r="M1042" s="30" t="s">
        <v>71</v>
      </c>
      <c r="N1042" s="687" t="s">
        <v>188</v>
      </c>
      <c r="O1042" s="687"/>
      <c r="P1042" s="687"/>
      <c r="Q1042" s="687"/>
      <c r="R1042" s="687"/>
      <c r="S1042" s="687"/>
      <c r="T1042" s="687"/>
      <c r="U1042" s="687"/>
      <c r="V1042" s="687"/>
      <c r="W1042" s="687"/>
      <c r="X1042" s="687"/>
      <c r="Y1042" s="687"/>
      <c r="Z1042" s="687"/>
      <c r="AA1042" s="687"/>
      <c r="AB1042" s="687"/>
      <c r="AC1042" s="687"/>
      <c r="AD1042" s="687"/>
      <c r="AE1042" s="687"/>
      <c r="AF1042" s="687"/>
      <c r="AG1042" s="687"/>
      <c r="AH1042" s="687"/>
      <c r="AI1042" s="687"/>
      <c r="AJ1042" s="30" t="s">
        <v>19</v>
      </c>
      <c r="AK1042" s="30" t="s">
        <v>71</v>
      </c>
      <c r="AL1042" s="693" t="s">
        <v>189</v>
      </c>
      <c r="AM1042" s="693"/>
      <c r="AN1042" s="693"/>
      <c r="AO1042" s="693"/>
      <c r="AP1042" s="693"/>
      <c r="AQ1042" s="693"/>
      <c r="AR1042" s="30" t="s">
        <v>19</v>
      </c>
      <c r="AS1042" s="17"/>
    </row>
    <row r="1043" spans="1:45">
      <c r="A1043" s="17"/>
      <c r="B1043" s="684" t="s">
        <v>190</v>
      </c>
      <c r="C1043" s="684"/>
      <c r="D1043" s="684"/>
      <c r="E1043" s="684"/>
      <c r="F1043" s="30" t="s">
        <v>71</v>
      </c>
      <c r="G1043" s="695"/>
      <c r="H1043" s="695"/>
      <c r="I1043" s="695"/>
      <c r="J1043" s="695"/>
      <c r="K1043" s="695"/>
      <c r="L1043" s="695"/>
      <c r="M1043" s="695"/>
      <c r="N1043" s="695"/>
      <c r="O1043" s="695"/>
      <c r="P1043" s="695"/>
      <c r="Q1043" s="695"/>
      <c r="R1043" s="695"/>
      <c r="S1043" s="695"/>
      <c r="T1043" s="695"/>
      <c r="U1043" s="695"/>
      <c r="V1043" s="695"/>
      <c r="W1043" s="695"/>
      <c r="X1043" s="695"/>
      <c r="Y1043" s="695"/>
      <c r="Z1043" s="695"/>
      <c r="AA1043" s="695"/>
      <c r="AB1043" s="695"/>
      <c r="AC1043" s="695"/>
      <c r="AD1043" s="695"/>
      <c r="AE1043" s="695"/>
      <c r="AF1043" s="695"/>
      <c r="AG1043" s="695"/>
      <c r="AH1043" s="695"/>
      <c r="AI1043" s="695"/>
      <c r="AJ1043" s="45" t="s">
        <v>19</v>
      </c>
      <c r="AK1043" s="45" t="s">
        <v>71</v>
      </c>
      <c r="AL1043" s="683"/>
      <c r="AM1043" s="683"/>
      <c r="AN1043" s="683"/>
      <c r="AO1043" s="683"/>
      <c r="AP1043" s="683"/>
      <c r="AQ1043" s="95" t="s">
        <v>98</v>
      </c>
      <c r="AR1043" s="30" t="s">
        <v>19</v>
      </c>
      <c r="AS1043" s="19"/>
    </row>
    <row r="1044" spans="1:45">
      <c r="A1044" s="17"/>
      <c r="B1044" s="684" t="s">
        <v>191</v>
      </c>
      <c r="C1044" s="684"/>
      <c r="D1044" s="684"/>
      <c r="E1044" s="684"/>
      <c r="F1044" s="30" t="s">
        <v>71</v>
      </c>
      <c r="G1044" s="695"/>
      <c r="H1044" s="695"/>
      <c r="I1044" s="695"/>
      <c r="J1044" s="695"/>
      <c r="K1044" s="695"/>
      <c r="L1044" s="695"/>
      <c r="M1044" s="695"/>
      <c r="N1044" s="695"/>
      <c r="O1044" s="695"/>
      <c r="P1044" s="695"/>
      <c r="Q1044" s="695"/>
      <c r="R1044" s="695"/>
      <c r="S1044" s="695"/>
      <c r="T1044" s="695"/>
      <c r="U1044" s="695"/>
      <c r="V1044" s="695"/>
      <c r="W1044" s="695"/>
      <c r="X1044" s="695"/>
      <c r="Y1044" s="695"/>
      <c r="Z1044" s="695"/>
      <c r="AA1044" s="695"/>
      <c r="AB1044" s="695"/>
      <c r="AC1044" s="695"/>
      <c r="AD1044" s="695"/>
      <c r="AE1044" s="695"/>
      <c r="AF1044" s="695"/>
      <c r="AG1044" s="695"/>
      <c r="AH1044" s="695"/>
      <c r="AI1044" s="695"/>
      <c r="AJ1044" s="45" t="s">
        <v>19</v>
      </c>
      <c r="AK1044" s="45" t="s">
        <v>71</v>
      </c>
      <c r="AL1044" s="683"/>
      <c r="AM1044" s="683"/>
      <c r="AN1044" s="683"/>
      <c r="AO1044" s="683"/>
      <c r="AP1044" s="683"/>
      <c r="AQ1044" s="95" t="s">
        <v>98</v>
      </c>
      <c r="AR1044" s="30" t="s">
        <v>19</v>
      </c>
      <c r="AS1044" s="19"/>
    </row>
    <row r="1045" spans="1:45">
      <c r="A1045" s="17"/>
      <c r="B1045" s="684" t="s">
        <v>192</v>
      </c>
      <c r="C1045" s="684"/>
      <c r="D1045" s="684"/>
      <c r="E1045" s="684"/>
      <c r="F1045" s="30" t="s">
        <v>71</v>
      </c>
      <c r="G1045" s="695"/>
      <c r="H1045" s="695"/>
      <c r="I1045" s="695"/>
      <c r="J1045" s="695"/>
      <c r="K1045" s="695"/>
      <c r="L1045" s="695"/>
      <c r="M1045" s="695"/>
      <c r="N1045" s="695"/>
      <c r="O1045" s="695"/>
      <c r="P1045" s="695"/>
      <c r="Q1045" s="695"/>
      <c r="R1045" s="695"/>
      <c r="S1045" s="695"/>
      <c r="T1045" s="695"/>
      <c r="U1045" s="695"/>
      <c r="V1045" s="695"/>
      <c r="W1045" s="695"/>
      <c r="X1045" s="695"/>
      <c r="Y1045" s="695"/>
      <c r="Z1045" s="695"/>
      <c r="AA1045" s="695"/>
      <c r="AB1045" s="695"/>
      <c r="AC1045" s="695"/>
      <c r="AD1045" s="695"/>
      <c r="AE1045" s="695"/>
      <c r="AF1045" s="695"/>
      <c r="AG1045" s="695"/>
      <c r="AH1045" s="695"/>
      <c r="AI1045" s="695"/>
      <c r="AJ1045" s="45" t="s">
        <v>19</v>
      </c>
      <c r="AK1045" s="45" t="s">
        <v>71</v>
      </c>
      <c r="AL1045" s="683"/>
      <c r="AM1045" s="683"/>
      <c r="AN1045" s="683"/>
      <c r="AO1045" s="683"/>
      <c r="AP1045" s="683"/>
      <c r="AQ1045" s="95" t="s">
        <v>98</v>
      </c>
      <c r="AR1045" s="30" t="s">
        <v>19</v>
      </c>
      <c r="AS1045" s="19"/>
    </row>
    <row r="1046" spans="1:45">
      <c r="A1046" s="17"/>
      <c r="B1046" s="684" t="s">
        <v>193</v>
      </c>
      <c r="C1046" s="684"/>
      <c r="D1046" s="684"/>
      <c r="E1046" s="684"/>
      <c r="F1046" s="30" t="s">
        <v>71</v>
      </c>
      <c r="G1046" s="695"/>
      <c r="H1046" s="695"/>
      <c r="I1046" s="695"/>
      <c r="J1046" s="695"/>
      <c r="K1046" s="695"/>
      <c r="L1046" s="695"/>
      <c r="M1046" s="695"/>
      <c r="N1046" s="695"/>
      <c r="O1046" s="695"/>
      <c r="P1046" s="695"/>
      <c r="Q1046" s="695"/>
      <c r="R1046" s="695"/>
      <c r="S1046" s="695"/>
      <c r="T1046" s="695"/>
      <c r="U1046" s="695"/>
      <c r="V1046" s="695"/>
      <c r="W1046" s="695"/>
      <c r="X1046" s="695"/>
      <c r="Y1046" s="695"/>
      <c r="Z1046" s="695"/>
      <c r="AA1046" s="695"/>
      <c r="AB1046" s="695"/>
      <c r="AC1046" s="695"/>
      <c r="AD1046" s="695"/>
      <c r="AE1046" s="695"/>
      <c r="AF1046" s="695"/>
      <c r="AG1046" s="695"/>
      <c r="AH1046" s="695"/>
      <c r="AI1046" s="695"/>
      <c r="AJ1046" s="45" t="s">
        <v>19</v>
      </c>
      <c r="AK1046" s="45" t="s">
        <v>71</v>
      </c>
      <c r="AL1046" s="683"/>
      <c r="AM1046" s="683"/>
      <c r="AN1046" s="683"/>
      <c r="AO1046" s="683"/>
      <c r="AP1046" s="683"/>
      <c r="AQ1046" s="95" t="s">
        <v>98</v>
      </c>
      <c r="AR1046" s="30" t="s">
        <v>19</v>
      </c>
      <c r="AS1046" s="19"/>
    </row>
    <row r="1047" spans="1:45">
      <c r="A1047" s="17"/>
      <c r="B1047" s="684" t="s">
        <v>194</v>
      </c>
      <c r="C1047" s="684"/>
      <c r="D1047" s="684"/>
      <c r="E1047" s="684"/>
      <c r="F1047" s="30" t="s">
        <v>71</v>
      </c>
      <c r="G1047" s="695"/>
      <c r="H1047" s="695"/>
      <c r="I1047" s="695"/>
      <c r="J1047" s="695"/>
      <c r="K1047" s="695"/>
      <c r="L1047" s="695"/>
      <c r="M1047" s="695"/>
      <c r="N1047" s="695"/>
      <c r="O1047" s="695"/>
      <c r="P1047" s="695"/>
      <c r="Q1047" s="695"/>
      <c r="R1047" s="695"/>
      <c r="S1047" s="695"/>
      <c r="T1047" s="695"/>
      <c r="U1047" s="695"/>
      <c r="V1047" s="695"/>
      <c r="W1047" s="695"/>
      <c r="X1047" s="695"/>
      <c r="Y1047" s="695"/>
      <c r="Z1047" s="695"/>
      <c r="AA1047" s="695"/>
      <c r="AB1047" s="695"/>
      <c r="AC1047" s="695"/>
      <c r="AD1047" s="695"/>
      <c r="AE1047" s="695"/>
      <c r="AF1047" s="695"/>
      <c r="AG1047" s="695"/>
      <c r="AH1047" s="695"/>
      <c r="AI1047" s="695"/>
      <c r="AJ1047" s="45" t="s">
        <v>19</v>
      </c>
      <c r="AK1047" s="45" t="s">
        <v>71</v>
      </c>
      <c r="AL1047" s="683"/>
      <c r="AM1047" s="683"/>
      <c r="AN1047" s="683"/>
      <c r="AO1047" s="683"/>
      <c r="AP1047" s="683"/>
      <c r="AQ1047" s="95" t="s">
        <v>98</v>
      </c>
      <c r="AR1047" s="30" t="s">
        <v>19</v>
      </c>
      <c r="AS1047" s="19"/>
    </row>
    <row r="1048" spans="1:45">
      <c r="A1048" s="17"/>
      <c r="B1048" s="684" t="s">
        <v>195</v>
      </c>
      <c r="C1048" s="684"/>
      <c r="D1048" s="684"/>
      <c r="E1048" s="684"/>
      <c r="F1048" s="30" t="s">
        <v>71</v>
      </c>
      <c r="G1048" s="695"/>
      <c r="H1048" s="695"/>
      <c r="I1048" s="695"/>
      <c r="J1048" s="695"/>
      <c r="K1048" s="695"/>
      <c r="L1048" s="695"/>
      <c r="M1048" s="695"/>
      <c r="N1048" s="695"/>
      <c r="O1048" s="695"/>
      <c r="P1048" s="695"/>
      <c r="Q1048" s="695"/>
      <c r="R1048" s="695"/>
      <c r="S1048" s="695"/>
      <c r="T1048" s="695"/>
      <c r="U1048" s="695"/>
      <c r="V1048" s="695"/>
      <c r="W1048" s="695"/>
      <c r="X1048" s="695"/>
      <c r="Y1048" s="695"/>
      <c r="Z1048" s="695"/>
      <c r="AA1048" s="695"/>
      <c r="AB1048" s="695"/>
      <c r="AC1048" s="695"/>
      <c r="AD1048" s="695"/>
      <c r="AE1048" s="695"/>
      <c r="AF1048" s="695"/>
      <c r="AG1048" s="695"/>
      <c r="AH1048" s="695"/>
      <c r="AI1048" s="695"/>
      <c r="AJ1048" s="45" t="s">
        <v>19</v>
      </c>
      <c r="AK1048" s="45" t="s">
        <v>71</v>
      </c>
      <c r="AL1048" s="683"/>
      <c r="AM1048" s="683"/>
      <c r="AN1048" s="683"/>
      <c r="AO1048" s="683"/>
      <c r="AP1048" s="683"/>
      <c r="AQ1048" s="95" t="s">
        <v>98</v>
      </c>
      <c r="AR1048" s="30" t="s">
        <v>19</v>
      </c>
      <c r="AS1048" s="19"/>
    </row>
    <row r="1049" spans="1:45" ht="2.4500000000000002" customHeight="1">
      <c r="A1049" s="111"/>
      <c r="B1049" s="111"/>
      <c r="C1049" s="111"/>
      <c r="D1049" s="111"/>
      <c r="E1049" s="111"/>
      <c r="F1049" s="111"/>
      <c r="G1049" s="111"/>
      <c r="H1049" s="111"/>
      <c r="I1049" s="111"/>
      <c r="J1049" s="111"/>
      <c r="K1049" s="111"/>
      <c r="L1049" s="111"/>
      <c r="M1049" s="111"/>
      <c r="N1049" s="111"/>
      <c r="O1049" s="111"/>
      <c r="P1049" s="111"/>
      <c r="Q1049" s="111"/>
      <c r="R1049" s="111"/>
      <c r="S1049" s="111"/>
      <c r="T1049" s="111"/>
      <c r="U1049" s="111"/>
      <c r="V1049" s="111"/>
      <c r="W1049" s="111"/>
      <c r="X1049" s="111"/>
      <c r="Y1049" s="111"/>
      <c r="Z1049" s="111"/>
      <c r="AA1049" s="111"/>
      <c r="AB1049" s="111"/>
      <c r="AC1049" s="111"/>
      <c r="AD1049" s="111"/>
      <c r="AE1049" s="111"/>
      <c r="AF1049" s="111"/>
      <c r="AG1049" s="111"/>
      <c r="AH1049" s="111"/>
      <c r="AI1049" s="111"/>
      <c r="AJ1049" s="111"/>
      <c r="AK1049" s="111"/>
      <c r="AL1049" s="111"/>
      <c r="AM1049" s="111"/>
      <c r="AN1049" s="111"/>
      <c r="AO1049" s="111"/>
      <c r="AP1049" s="111"/>
      <c r="AQ1049" s="113"/>
      <c r="AR1049" s="111"/>
      <c r="AS1049" s="111"/>
    </row>
    <row r="1050" spans="1:45" ht="2.4500000000000002" customHeight="1">
      <c r="A1050" s="17"/>
      <c r="B1050" s="17"/>
      <c r="C1050" s="17"/>
      <c r="D1050" s="17"/>
      <c r="E1050" s="17"/>
      <c r="F1050" s="17"/>
      <c r="G1050" s="17"/>
      <c r="H1050" s="17"/>
      <c r="I1050" s="17"/>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c r="AO1050" s="17"/>
      <c r="AP1050" s="17"/>
      <c r="AQ1050" s="37"/>
      <c r="AR1050" s="17"/>
      <c r="AS1050" s="17"/>
    </row>
    <row r="1051" spans="1:45">
      <c r="A1051" s="684" t="s">
        <v>196</v>
      </c>
      <c r="B1051" s="684"/>
      <c r="C1051" s="684"/>
      <c r="D1051" s="684"/>
      <c r="E1051" s="684"/>
      <c r="F1051" s="684"/>
      <c r="G1051" s="684"/>
      <c r="H1051" s="684"/>
      <c r="I1051" s="684"/>
      <c r="J1051" s="684"/>
      <c r="K1051" s="684"/>
      <c r="L1051" s="684"/>
      <c r="M1051" s="691" t="s">
        <v>4</v>
      </c>
      <c r="N1051" s="691"/>
      <c r="O1051" s="691"/>
      <c r="P1051" s="691"/>
      <c r="Q1051" s="691"/>
      <c r="R1051" s="691"/>
      <c r="S1051" s="691"/>
      <c r="T1051" s="691"/>
      <c r="U1051" s="691"/>
      <c r="V1051" s="691"/>
      <c r="W1051" s="691"/>
      <c r="X1051" s="691"/>
      <c r="Y1051" s="691"/>
      <c r="Z1051" s="691"/>
      <c r="AA1051" s="691"/>
      <c r="AB1051" s="691"/>
      <c r="AC1051" s="691"/>
      <c r="AD1051" s="691"/>
      <c r="AE1051" s="691"/>
      <c r="AF1051" s="691"/>
      <c r="AG1051" s="691"/>
      <c r="AH1051" s="691"/>
      <c r="AI1051" s="691"/>
      <c r="AJ1051" s="691"/>
      <c r="AK1051" s="691"/>
      <c r="AL1051" s="691"/>
      <c r="AM1051" s="691"/>
      <c r="AN1051" s="691"/>
      <c r="AO1051" s="691"/>
      <c r="AP1051" s="691"/>
      <c r="AQ1051" s="691"/>
      <c r="AR1051" s="691"/>
      <c r="AS1051" s="691"/>
    </row>
    <row r="1052" spans="1:45" ht="2.4500000000000002" customHeight="1">
      <c r="A1052" s="111"/>
      <c r="B1052" s="111"/>
      <c r="C1052" s="111"/>
      <c r="D1052" s="111"/>
      <c r="E1052" s="111"/>
      <c r="F1052" s="111"/>
      <c r="G1052" s="111"/>
      <c r="H1052" s="111"/>
      <c r="I1052" s="111"/>
      <c r="J1052" s="111"/>
      <c r="K1052" s="111"/>
      <c r="L1052" s="111"/>
      <c r="M1052" s="111"/>
      <c r="N1052" s="111"/>
      <c r="O1052" s="111"/>
      <c r="P1052" s="111"/>
      <c r="Q1052" s="111"/>
      <c r="R1052" s="111"/>
      <c r="S1052" s="111"/>
      <c r="T1052" s="111"/>
      <c r="U1052" s="111"/>
      <c r="V1052" s="111"/>
      <c r="W1052" s="111"/>
      <c r="X1052" s="111"/>
      <c r="Y1052" s="111"/>
      <c r="Z1052" s="111"/>
      <c r="AA1052" s="111"/>
      <c r="AB1052" s="111"/>
      <c r="AC1052" s="111"/>
      <c r="AD1052" s="111"/>
      <c r="AE1052" s="111"/>
      <c r="AF1052" s="111"/>
      <c r="AG1052" s="111"/>
      <c r="AH1052" s="111"/>
      <c r="AI1052" s="111"/>
      <c r="AJ1052" s="111"/>
      <c r="AK1052" s="111"/>
      <c r="AL1052" s="111"/>
      <c r="AM1052" s="111"/>
      <c r="AN1052" s="111"/>
      <c r="AO1052" s="111"/>
      <c r="AP1052" s="111"/>
      <c r="AQ1052" s="113"/>
      <c r="AR1052" s="111"/>
      <c r="AS1052" s="111"/>
    </row>
    <row r="1053" spans="1:45" ht="2.4500000000000002" customHeight="1">
      <c r="A1053" s="17"/>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37"/>
      <c r="AR1053" s="17"/>
      <c r="AS1053" s="17"/>
    </row>
    <row r="1054" spans="1:45">
      <c r="A1054" s="684" t="s">
        <v>197</v>
      </c>
      <c r="B1054" s="684"/>
      <c r="C1054" s="684"/>
      <c r="D1054" s="684"/>
      <c r="E1054" s="684"/>
      <c r="F1054" s="684"/>
      <c r="G1054" s="684"/>
      <c r="H1054" s="684"/>
      <c r="I1054" s="684"/>
      <c r="J1054" s="684"/>
      <c r="K1054" s="684"/>
      <c r="L1054" s="684"/>
      <c r="M1054" s="37"/>
      <c r="N1054" s="37"/>
      <c r="O1054" s="37"/>
      <c r="P1054" s="37"/>
      <c r="Q1054" s="37"/>
      <c r="R1054" s="30"/>
      <c r="S1054" s="30"/>
      <c r="T1054" s="30"/>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row>
    <row r="1055" spans="1:45">
      <c r="A1055" s="19"/>
      <c r="B1055" s="19"/>
      <c r="C1055" s="691"/>
      <c r="D1055" s="691"/>
      <c r="E1055" s="691"/>
      <c r="F1055" s="691"/>
      <c r="G1055" s="691"/>
      <c r="H1055" s="691"/>
      <c r="I1055" s="691"/>
      <c r="J1055" s="691"/>
      <c r="K1055" s="691"/>
      <c r="L1055" s="691"/>
      <c r="M1055" s="691"/>
      <c r="N1055" s="691"/>
      <c r="O1055" s="691"/>
      <c r="P1055" s="691"/>
      <c r="Q1055" s="691"/>
      <c r="R1055" s="691"/>
      <c r="S1055" s="691"/>
      <c r="T1055" s="691"/>
      <c r="U1055" s="691"/>
      <c r="V1055" s="691"/>
      <c r="W1055" s="691"/>
      <c r="X1055" s="691"/>
      <c r="Y1055" s="691"/>
      <c r="Z1055" s="691"/>
      <c r="AA1055" s="691"/>
      <c r="AB1055" s="691"/>
      <c r="AC1055" s="691"/>
      <c r="AD1055" s="691"/>
      <c r="AE1055" s="691"/>
      <c r="AF1055" s="691"/>
      <c r="AG1055" s="691"/>
      <c r="AH1055" s="691"/>
      <c r="AI1055" s="691"/>
      <c r="AJ1055" s="691"/>
      <c r="AK1055" s="691"/>
      <c r="AL1055" s="691"/>
      <c r="AM1055" s="691"/>
      <c r="AN1055" s="691"/>
      <c r="AO1055" s="691"/>
      <c r="AP1055" s="691"/>
      <c r="AQ1055" s="691"/>
      <c r="AR1055" s="691"/>
      <c r="AS1055" s="691"/>
    </row>
    <row r="1056" spans="1:45">
      <c r="A1056" s="19"/>
      <c r="B1056" s="19"/>
      <c r="C1056" s="691"/>
      <c r="D1056" s="691"/>
      <c r="E1056" s="691"/>
      <c r="F1056" s="691"/>
      <c r="G1056" s="691"/>
      <c r="H1056" s="691"/>
      <c r="I1056" s="691"/>
      <c r="J1056" s="691"/>
      <c r="K1056" s="691"/>
      <c r="L1056" s="691"/>
      <c r="M1056" s="691"/>
      <c r="N1056" s="691"/>
      <c r="O1056" s="691"/>
      <c r="P1056" s="691"/>
      <c r="Q1056" s="691"/>
      <c r="R1056" s="691"/>
      <c r="S1056" s="691"/>
      <c r="T1056" s="691"/>
      <c r="U1056" s="691"/>
      <c r="V1056" s="691"/>
      <c r="W1056" s="691"/>
      <c r="X1056" s="691"/>
      <c r="Y1056" s="691"/>
      <c r="Z1056" s="691"/>
      <c r="AA1056" s="691"/>
      <c r="AB1056" s="691"/>
      <c r="AC1056" s="691"/>
      <c r="AD1056" s="691"/>
      <c r="AE1056" s="691"/>
      <c r="AF1056" s="691"/>
      <c r="AG1056" s="691"/>
      <c r="AH1056" s="691"/>
      <c r="AI1056" s="691"/>
      <c r="AJ1056" s="691"/>
      <c r="AK1056" s="691"/>
      <c r="AL1056" s="691"/>
      <c r="AM1056" s="691"/>
      <c r="AN1056" s="691"/>
      <c r="AO1056" s="691"/>
      <c r="AP1056" s="691"/>
      <c r="AQ1056" s="691"/>
      <c r="AR1056" s="691"/>
      <c r="AS1056" s="691"/>
    </row>
    <row r="1057" spans="1:45" ht="2.4500000000000002" customHeight="1">
      <c r="A1057" s="93"/>
      <c r="B1057" s="93"/>
      <c r="C1057" s="131"/>
      <c r="D1057" s="131"/>
      <c r="E1057" s="131"/>
      <c r="F1057" s="131"/>
      <c r="G1057" s="131"/>
      <c r="H1057" s="131"/>
      <c r="I1057" s="131"/>
      <c r="J1057" s="131"/>
      <c r="K1057" s="131"/>
      <c r="L1057" s="131"/>
      <c r="M1057" s="131"/>
      <c r="N1057" s="131"/>
      <c r="O1057" s="131"/>
      <c r="P1057" s="131"/>
      <c r="Q1057" s="131"/>
      <c r="R1057" s="131"/>
      <c r="S1057" s="131"/>
      <c r="T1057" s="131"/>
      <c r="U1057" s="131"/>
      <c r="V1057" s="131"/>
      <c r="W1057" s="131"/>
      <c r="X1057" s="131"/>
      <c r="Y1057" s="131"/>
      <c r="Z1057" s="131"/>
      <c r="AA1057" s="131"/>
      <c r="AB1057" s="131"/>
      <c r="AC1057" s="131"/>
      <c r="AD1057" s="131"/>
      <c r="AE1057" s="131"/>
      <c r="AF1057" s="131"/>
      <c r="AG1057" s="131"/>
      <c r="AH1057" s="131"/>
      <c r="AI1057" s="131"/>
      <c r="AJ1057" s="131"/>
      <c r="AK1057" s="131"/>
      <c r="AL1057" s="131"/>
      <c r="AM1057" s="131"/>
      <c r="AN1057" s="131"/>
      <c r="AO1057" s="131"/>
      <c r="AP1057" s="131"/>
      <c r="AQ1057" s="131"/>
      <c r="AR1057" s="131"/>
      <c r="AS1057" s="131"/>
    </row>
    <row r="1058" spans="1:45" ht="2.4500000000000002" customHeight="1">
      <c r="A1058" s="19"/>
      <c r="B1058" s="19"/>
      <c r="C1058" s="125"/>
      <c r="D1058" s="125"/>
      <c r="E1058" s="125"/>
      <c r="F1058" s="125"/>
      <c r="G1058" s="125"/>
      <c r="H1058" s="125"/>
      <c r="I1058" s="125"/>
      <c r="J1058" s="125"/>
      <c r="K1058" s="125"/>
      <c r="L1058" s="125"/>
      <c r="M1058" s="125"/>
      <c r="N1058" s="125"/>
      <c r="O1058" s="125"/>
      <c r="P1058" s="125"/>
      <c r="Q1058" s="125"/>
      <c r="R1058" s="125"/>
      <c r="S1058" s="125"/>
      <c r="T1058" s="125"/>
      <c r="U1058" s="125"/>
      <c r="V1058" s="125"/>
      <c r="W1058" s="125"/>
      <c r="X1058" s="125"/>
      <c r="Y1058" s="125"/>
      <c r="Z1058" s="125"/>
      <c r="AA1058" s="125"/>
      <c r="AB1058" s="125"/>
      <c r="AC1058" s="125"/>
      <c r="AD1058" s="125"/>
      <c r="AE1058" s="125"/>
      <c r="AF1058" s="125"/>
      <c r="AG1058" s="125"/>
      <c r="AH1058" s="125"/>
      <c r="AI1058" s="125"/>
      <c r="AJ1058" s="125"/>
      <c r="AK1058" s="125"/>
      <c r="AL1058" s="125"/>
      <c r="AM1058" s="125"/>
      <c r="AN1058" s="125"/>
      <c r="AO1058" s="125"/>
      <c r="AP1058" s="125"/>
      <c r="AQ1058" s="125"/>
      <c r="AR1058" s="125"/>
      <c r="AS1058" s="125"/>
    </row>
    <row r="1059" spans="1:45">
      <c r="A1059" s="19"/>
      <c r="B1059" s="19"/>
      <c r="C1059" s="125"/>
      <c r="D1059" s="125"/>
      <c r="E1059" s="125"/>
      <c r="F1059" s="125"/>
      <c r="G1059" s="125"/>
      <c r="H1059" s="125"/>
      <c r="I1059" s="125"/>
      <c r="J1059" s="125"/>
      <c r="K1059" s="125"/>
      <c r="L1059" s="125"/>
      <c r="M1059" s="125"/>
      <c r="N1059" s="125"/>
      <c r="O1059" s="125"/>
      <c r="P1059" s="125"/>
      <c r="Q1059" s="125"/>
      <c r="R1059" s="125"/>
      <c r="S1059" s="125"/>
      <c r="T1059" s="125"/>
      <c r="U1059" s="125"/>
      <c r="V1059" s="125"/>
      <c r="W1059" s="125"/>
      <c r="X1059" s="125"/>
      <c r="Y1059" s="125"/>
      <c r="Z1059" s="125"/>
      <c r="AA1059" s="125"/>
      <c r="AB1059" s="125"/>
      <c r="AC1059" s="125"/>
      <c r="AD1059" s="125"/>
      <c r="AE1059" s="125"/>
      <c r="AF1059" s="125"/>
      <c r="AG1059" s="125"/>
      <c r="AH1059" s="125"/>
      <c r="AI1059" s="125"/>
      <c r="AJ1059" s="125"/>
      <c r="AK1059" s="125"/>
      <c r="AL1059" s="125"/>
      <c r="AM1059" s="125"/>
      <c r="AN1059" s="125"/>
      <c r="AO1059" s="125"/>
      <c r="AP1059" s="125"/>
      <c r="AQ1059" s="125"/>
      <c r="AR1059" s="125"/>
      <c r="AS1059" s="125"/>
    </row>
    <row r="1060" spans="1:45" outlineLevel="1">
      <c r="A1060" s="693" t="s">
        <v>176</v>
      </c>
      <c r="B1060" s="693"/>
      <c r="C1060" s="693"/>
      <c r="D1060" s="693"/>
      <c r="E1060" s="693"/>
      <c r="F1060" s="693"/>
      <c r="G1060" s="693"/>
      <c r="H1060" s="693"/>
      <c r="I1060" s="693"/>
      <c r="J1060" s="693"/>
      <c r="K1060" s="693"/>
      <c r="L1060" s="693"/>
      <c r="M1060" s="693"/>
      <c r="N1060" s="693"/>
      <c r="O1060" s="693"/>
      <c r="P1060" s="693"/>
      <c r="Q1060" s="693"/>
      <c r="R1060" s="693"/>
      <c r="S1060" s="693"/>
      <c r="T1060" s="693"/>
      <c r="U1060" s="693"/>
      <c r="V1060" s="693"/>
      <c r="W1060" s="693"/>
      <c r="X1060" s="693"/>
      <c r="Y1060" s="693"/>
      <c r="Z1060" s="693"/>
      <c r="AA1060" s="693"/>
      <c r="AB1060" s="693"/>
      <c r="AC1060" s="693"/>
      <c r="AD1060" s="693"/>
      <c r="AE1060" s="693"/>
      <c r="AF1060" s="693"/>
      <c r="AG1060" s="693"/>
      <c r="AH1060" s="693"/>
      <c r="AI1060" s="693"/>
      <c r="AJ1060" s="693"/>
      <c r="AK1060" s="693"/>
      <c r="AL1060" s="693"/>
      <c r="AM1060" s="693"/>
      <c r="AN1060" s="693"/>
      <c r="AO1060" s="693"/>
      <c r="AP1060" s="693"/>
      <c r="AQ1060" s="693"/>
      <c r="AR1060" s="693"/>
      <c r="AS1060" s="693"/>
    </row>
    <row r="1061" spans="1:45" outlineLevel="1">
      <c r="A1061" s="17"/>
      <c r="B1061" s="687" t="s">
        <v>177</v>
      </c>
      <c r="C1061" s="687"/>
      <c r="D1061" s="687"/>
      <c r="E1061" s="687"/>
      <c r="F1061" s="687"/>
      <c r="G1061" s="687"/>
      <c r="H1061" s="687"/>
      <c r="I1061" s="687"/>
      <c r="J1061" s="687"/>
      <c r="K1061" s="687"/>
      <c r="L1061" s="687"/>
      <c r="M1061" s="687"/>
      <c r="N1061" s="687"/>
      <c r="O1061" s="687"/>
      <c r="P1061" s="687"/>
      <c r="Q1061" s="687"/>
      <c r="R1061" s="687"/>
      <c r="S1061" s="687"/>
      <c r="T1061" s="687"/>
      <c r="U1061" s="687"/>
      <c r="V1061" s="687"/>
      <c r="W1061" s="687"/>
      <c r="X1061" s="687"/>
      <c r="Y1061" s="687"/>
      <c r="Z1061" s="687"/>
      <c r="AA1061" s="687"/>
      <c r="AB1061" s="687"/>
      <c r="AC1061" s="687"/>
      <c r="AD1061" s="687"/>
      <c r="AE1061" s="687"/>
      <c r="AF1061" s="687"/>
      <c r="AG1061" s="687"/>
      <c r="AH1061" s="687"/>
      <c r="AI1061" s="687"/>
      <c r="AJ1061" s="687"/>
      <c r="AK1061" s="687"/>
      <c r="AL1061" s="687"/>
      <c r="AM1061" s="687"/>
      <c r="AN1061" s="687"/>
      <c r="AO1061" s="687"/>
      <c r="AP1061" s="687"/>
      <c r="AQ1061" s="687"/>
      <c r="AR1061" s="687"/>
      <c r="AS1061" s="17"/>
    </row>
    <row r="1062" spans="1:45" ht="2.4500000000000002" customHeight="1" outlineLevel="1">
      <c r="A1062" s="111"/>
      <c r="B1062" s="112"/>
      <c r="C1062" s="112"/>
      <c r="D1062" s="112"/>
      <c r="E1062" s="112"/>
      <c r="F1062" s="112"/>
      <c r="G1062" s="112"/>
      <c r="H1062" s="112"/>
      <c r="I1062" s="112"/>
      <c r="J1062" s="112"/>
      <c r="K1062" s="112"/>
      <c r="L1062" s="112"/>
      <c r="M1062" s="112"/>
      <c r="N1062" s="112"/>
      <c r="O1062" s="112"/>
      <c r="P1062" s="112"/>
      <c r="Q1062" s="112"/>
      <c r="R1062" s="112"/>
      <c r="S1062" s="112"/>
      <c r="T1062" s="112"/>
      <c r="U1062" s="112"/>
      <c r="V1062" s="112"/>
      <c r="W1062" s="112"/>
      <c r="X1062" s="112"/>
      <c r="Y1062" s="112"/>
      <c r="Z1062" s="112"/>
      <c r="AA1062" s="112"/>
      <c r="AB1062" s="112"/>
      <c r="AC1062" s="112"/>
      <c r="AD1062" s="112"/>
      <c r="AE1062" s="112"/>
      <c r="AF1062" s="112"/>
      <c r="AG1062" s="112"/>
      <c r="AH1062" s="112"/>
      <c r="AI1062" s="112"/>
      <c r="AJ1062" s="112"/>
      <c r="AK1062" s="112"/>
      <c r="AL1062" s="112"/>
      <c r="AM1062" s="112"/>
      <c r="AN1062" s="112"/>
      <c r="AO1062" s="112"/>
      <c r="AP1062" s="112"/>
      <c r="AQ1062" s="112"/>
      <c r="AR1062" s="112"/>
      <c r="AS1062" s="111"/>
    </row>
    <row r="1063" spans="1:45" ht="2.4500000000000002" customHeight="1" outlineLevel="1">
      <c r="A1063" s="17"/>
      <c r="B1063" s="17"/>
      <c r="C1063" s="17"/>
      <c r="D1063" s="17"/>
      <c r="E1063" s="17"/>
      <c r="F1063" s="17"/>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37"/>
      <c r="AR1063" s="17"/>
      <c r="AS1063" s="17"/>
    </row>
    <row r="1064" spans="1:45" outlineLevel="1">
      <c r="A1064" s="687" t="s">
        <v>159</v>
      </c>
      <c r="B1064" s="687"/>
      <c r="C1064" s="687"/>
      <c r="D1064" s="687"/>
      <c r="E1064" s="687"/>
      <c r="F1064" s="687"/>
      <c r="G1064" s="687"/>
      <c r="H1064" s="687"/>
      <c r="I1064" s="687"/>
      <c r="J1064" s="692"/>
      <c r="K1064" s="692"/>
      <c r="L1064" s="692"/>
      <c r="M1064" s="692"/>
      <c r="N1064" s="692"/>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c r="AN1064" s="17"/>
      <c r="AO1064" s="17"/>
      <c r="AP1064" s="17"/>
      <c r="AQ1064" s="37"/>
      <c r="AR1064" s="17"/>
      <c r="AS1064" s="17"/>
    </row>
    <row r="1065" spans="1:45" ht="2.4500000000000002" customHeight="1" outlineLevel="1">
      <c r="A1065" s="112"/>
      <c r="B1065" s="112"/>
      <c r="C1065" s="112"/>
      <c r="D1065" s="112"/>
      <c r="E1065" s="112"/>
      <c r="F1065" s="112"/>
      <c r="G1065" s="112"/>
      <c r="H1065" s="112"/>
      <c r="I1065" s="112"/>
      <c r="J1065" s="113"/>
      <c r="K1065" s="113"/>
      <c r="L1065" s="113"/>
      <c r="M1065" s="113"/>
      <c r="N1065" s="113"/>
      <c r="O1065" s="111"/>
      <c r="P1065" s="111"/>
      <c r="Q1065" s="111"/>
      <c r="R1065" s="111"/>
      <c r="S1065" s="111"/>
      <c r="T1065" s="111"/>
      <c r="U1065" s="111"/>
      <c r="V1065" s="111"/>
      <c r="W1065" s="111"/>
      <c r="X1065" s="111"/>
      <c r="Y1065" s="111"/>
      <c r="Z1065" s="111"/>
      <c r="AA1065" s="111"/>
      <c r="AB1065" s="111"/>
      <c r="AC1065" s="111"/>
      <c r="AD1065" s="111"/>
      <c r="AE1065" s="111"/>
      <c r="AF1065" s="111"/>
      <c r="AG1065" s="111"/>
      <c r="AH1065" s="111"/>
      <c r="AI1065" s="111"/>
      <c r="AJ1065" s="111"/>
      <c r="AK1065" s="111"/>
      <c r="AL1065" s="111"/>
      <c r="AM1065" s="111"/>
      <c r="AN1065" s="111"/>
      <c r="AO1065" s="111"/>
      <c r="AP1065" s="111"/>
      <c r="AQ1065" s="113"/>
      <c r="AR1065" s="111"/>
      <c r="AS1065" s="111"/>
    </row>
    <row r="1066" spans="1:45" ht="2.4500000000000002" customHeight="1" outlineLevel="1">
      <c r="A1066" s="17"/>
      <c r="B1066" s="17"/>
      <c r="C1066" s="17"/>
      <c r="D1066" s="17"/>
      <c r="E1066" s="17"/>
      <c r="F1066" s="17"/>
      <c r="G1066" s="17"/>
      <c r="H1066" s="17"/>
      <c r="I1066" s="17"/>
      <c r="J1066" s="17"/>
      <c r="K1066" s="17"/>
      <c r="L1066" s="17"/>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c r="AN1066" s="17"/>
      <c r="AO1066" s="17"/>
      <c r="AP1066" s="17"/>
      <c r="AQ1066" s="37"/>
      <c r="AR1066" s="17"/>
      <c r="AS1066" s="17"/>
    </row>
    <row r="1067" spans="1:45" outlineLevel="1">
      <c r="A1067" s="687" t="s">
        <v>178</v>
      </c>
      <c r="B1067" s="687"/>
      <c r="C1067" s="687"/>
      <c r="D1067" s="687"/>
      <c r="E1067" s="687"/>
      <c r="F1067" s="687"/>
      <c r="G1067" s="687"/>
      <c r="H1067" s="687"/>
      <c r="I1067" s="687"/>
      <c r="J1067" s="692" t="s">
        <v>172</v>
      </c>
      <c r="K1067" s="692"/>
      <c r="L1067" s="689"/>
      <c r="M1067" s="689"/>
      <c r="N1067" s="693" t="s">
        <v>135</v>
      </c>
      <c r="O1067" s="693"/>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c r="AP1067" s="17"/>
      <c r="AQ1067" s="37"/>
      <c r="AR1067" s="17"/>
      <c r="AS1067" s="17"/>
    </row>
    <row r="1068" spans="1:45" ht="2.4500000000000002" customHeight="1" outlineLevel="1">
      <c r="A1068" s="111"/>
      <c r="B1068" s="111"/>
      <c r="C1068" s="111"/>
      <c r="D1068" s="111"/>
      <c r="E1068" s="111"/>
      <c r="F1068" s="111"/>
      <c r="G1068" s="111"/>
      <c r="H1068" s="111"/>
      <c r="I1068" s="111"/>
      <c r="J1068" s="111"/>
      <c r="K1068" s="111"/>
      <c r="L1068" s="111"/>
      <c r="M1068" s="111"/>
      <c r="N1068" s="111"/>
      <c r="O1068" s="111"/>
      <c r="P1068" s="111"/>
      <c r="Q1068" s="111"/>
      <c r="R1068" s="111"/>
      <c r="S1068" s="111"/>
      <c r="T1068" s="111"/>
      <c r="U1068" s="111"/>
      <c r="V1068" s="111"/>
      <c r="W1068" s="111"/>
      <c r="X1068" s="111"/>
      <c r="Y1068" s="111"/>
      <c r="Z1068" s="111"/>
      <c r="AA1068" s="111"/>
      <c r="AB1068" s="111"/>
      <c r="AC1068" s="111"/>
      <c r="AD1068" s="111"/>
      <c r="AE1068" s="111"/>
      <c r="AF1068" s="111"/>
      <c r="AG1068" s="111"/>
      <c r="AH1068" s="111"/>
      <c r="AI1068" s="111"/>
      <c r="AJ1068" s="111"/>
      <c r="AK1068" s="111"/>
      <c r="AL1068" s="111"/>
      <c r="AM1068" s="111"/>
      <c r="AN1068" s="111"/>
      <c r="AO1068" s="111"/>
      <c r="AP1068" s="111"/>
      <c r="AQ1068" s="113"/>
      <c r="AR1068" s="111"/>
      <c r="AS1068" s="111"/>
    </row>
    <row r="1069" spans="1:45" ht="2.4500000000000002" customHeight="1" outlineLevel="1">
      <c r="A1069" s="17"/>
      <c r="B1069" s="17"/>
      <c r="C1069" s="17"/>
      <c r="D1069" s="17"/>
      <c r="E1069" s="17"/>
      <c r="F1069" s="17"/>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37"/>
      <c r="AR1069" s="17"/>
      <c r="AS1069" s="17"/>
    </row>
    <row r="1070" spans="1:45" outlineLevel="1">
      <c r="A1070" s="684" t="s">
        <v>179</v>
      </c>
      <c r="B1070" s="684"/>
      <c r="C1070" s="684"/>
      <c r="D1070" s="684"/>
      <c r="E1070" s="684"/>
      <c r="F1070" s="684"/>
      <c r="G1070" s="684"/>
      <c r="H1070" s="684"/>
      <c r="I1070" s="684"/>
      <c r="J1070" s="684"/>
      <c r="K1070" s="684"/>
      <c r="L1070" s="684"/>
      <c r="M1070" s="684"/>
      <c r="N1070" s="684"/>
      <c r="O1070" s="696"/>
      <c r="P1070" s="696"/>
      <c r="Q1070" s="696"/>
      <c r="R1070" s="696"/>
      <c r="S1070" s="696"/>
      <c r="T1070" s="680" t="s">
        <v>175</v>
      </c>
      <c r="U1070" s="680"/>
      <c r="V1070" s="680"/>
      <c r="W1070" s="17"/>
      <c r="X1070" s="17"/>
      <c r="Y1070" s="17"/>
      <c r="Z1070" s="17"/>
      <c r="AA1070" s="17"/>
      <c r="AB1070" s="17"/>
      <c r="AC1070" s="17"/>
      <c r="AD1070" s="17"/>
      <c r="AE1070" s="17"/>
      <c r="AF1070" s="17"/>
      <c r="AG1070" s="17"/>
      <c r="AH1070" s="17"/>
      <c r="AI1070" s="17"/>
      <c r="AJ1070" s="17"/>
      <c r="AK1070" s="17"/>
      <c r="AL1070" s="17"/>
      <c r="AM1070" s="17"/>
      <c r="AN1070" s="17"/>
      <c r="AO1070" s="17"/>
      <c r="AP1070" s="17"/>
      <c r="AQ1070" s="37"/>
      <c r="AR1070" s="17"/>
      <c r="AS1070" s="17"/>
    </row>
    <row r="1071" spans="1:45" ht="2.4500000000000002" customHeight="1" outlineLevel="1">
      <c r="A1071" s="133"/>
      <c r="B1071" s="111"/>
      <c r="C1071" s="111"/>
      <c r="D1071" s="111"/>
      <c r="E1071" s="111"/>
      <c r="F1071" s="111"/>
      <c r="G1071" s="111"/>
      <c r="H1071" s="111"/>
      <c r="I1071" s="111"/>
      <c r="J1071" s="111"/>
      <c r="K1071" s="111"/>
      <c r="L1071" s="111"/>
      <c r="M1071" s="111"/>
      <c r="N1071" s="111"/>
      <c r="O1071" s="111"/>
      <c r="P1071" s="111"/>
      <c r="Q1071" s="111"/>
      <c r="R1071" s="111"/>
      <c r="S1071" s="111"/>
      <c r="T1071" s="111"/>
      <c r="U1071" s="111"/>
      <c r="V1071" s="111"/>
      <c r="W1071" s="111"/>
      <c r="X1071" s="111"/>
      <c r="Y1071" s="111"/>
      <c r="Z1071" s="111"/>
      <c r="AA1071" s="111"/>
      <c r="AB1071" s="111"/>
      <c r="AC1071" s="111"/>
      <c r="AD1071" s="111"/>
      <c r="AE1071" s="111"/>
      <c r="AF1071" s="111"/>
      <c r="AG1071" s="111"/>
      <c r="AH1071" s="111"/>
      <c r="AI1071" s="111"/>
      <c r="AJ1071" s="111"/>
      <c r="AK1071" s="111"/>
      <c r="AL1071" s="111"/>
      <c r="AM1071" s="111"/>
      <c r="AN1071" s="111"/>
      <c r="AO1071" s="111"/>
      <c r="AP1071" s="111"/>
      <c r="AQ1071" s="113"/>
      <c r="AR1071" s="111"/>
      <c r="AS1071" s="111"/>
    </row>
    <row r="1072" spans="1:45" ht="2.4500000000000002" customHeight="1" outlineLevel="1">
      <c r="A1072" s="40"/>
      <c r="B1072" s="17"/>
      <c r="C1072" s="17"/>
      <c r="D1072" s="17"/>
      <c r="E1072" s="17"/>
      <c r="F1072" s="17"/>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37"/>
      <c r="AR1072" s="17"/>
      <c r="AS1072" s="17"/>
    </row>
    <row r="1073" spans="1:54" outlineLevel="1">
      <c r="A1073" s="684" t="s">
        <v>180</v>
      </c>
      <c r="B1073" s="684"/>
      <c r="C1073" s="684"/>
      <c r="D1073" s="684"/>
      <c r="E1073" s="684"/>
      <c r="F1073" s="684"/>
      <c r="G1073" s="684"/>
      <c r="H1073" s="684"/>
      <c r="I1073" s="684"/>
      <c r="J1073" s="684"/>
      <c r="K1073" s="684"/>
      <c r="L1073" s="684"/>
      <c r="M1073" s="684"/>
      <c r="N1073" s="684"/>
      <c r="O1073" s="696"/>
      <c r="P1073" s="696"/>
      <c r="Q1073" s="696"/>
      <c r="R1073" s="696"/>
      <c r="S1073" s="696"/>
      <c r="T1073" s="680" t="s">
        <v>175</v>
      </c>
      <c r="U1073" s="680"/>
      <c r="V1073" s="680"/>
      <c r="W1073" s="17"/>
      <c r="X1073" s="17"/>
      <c r="Y1073" s="17"/>
      <c r="Z1073" s="17"/>
      <c r="AA1073" s="17"/>
      <c r="AB1073" s="17"/>
      <c r="AC1073" s="17"/>
      <c r="AD1073" s="17"/>
      <c r="AE1073" s="17"/>
      <c r="AF1073" s="17"/>
      <c r="AG1073" s="17"/>
      <c r="AH1073" s="17"/>
      <c r="AI1073" s="17"/>
      <c r="AJ1073" s="17"/>
      <c r="AK1073" s="17"/>
      <c r="AL1073" s="17"/>
      <c r="AM1073" s="17"/>
      <c r="AN1073" s="17"/>
      <c r="AO1073" s="17"/>
      <c r="AP1073" s="17"/>
      <c r="AQ1073" s="37"/>
      <c r="AR1073" s="17"/>
      <c r="AS1073" s="17"/>
    </row>
    <row r="1074" spans="1:54" ht="2.4500000000000002" customHeight="1" outlineLevel="1">
      <c r="A1074" s="133"/>
      <c r="B1074" s="111"/>
      <c r="C1074" s="111"/>
      <c r="D1074" s="111"/>
      <c r="E1074" s="111"/>
      <c r="F1074" s="111"/>
      <c r="G1074" s="111"/>
      <c r="H1074" s="111"/>
      <c r="I1074" s="111"/>
      <c r="J1074" s="111"/>
      <c r="K1074" s="111"/>
      <c r="L1074" s="111"/>
      <c r="M1074" s="111"/>
      <c r="N1074" s="111"/>
      <c r="O1074" s="111"/>
      <c r="P1074" s="111"/>
      <c r="Q1074" s="111"/>
      <c r="R1074" s="111"/>
      <c r="S1074" s="111"/>
      <c r="T1074" s="111"/>
      <c r="U1074" s="111"/>
      <c r="V1074" s="111"/>
      <c r="W1074" s="111"/>
      <c r="X1074" s="111"/>
      <c r="Y1074" s="111"/>
      <c r="Z1074" s="111"/>
      <c r="AA1074" s="111"/>
      <c r="AB1074" s="111"/>
      <c r="AC1074" s="111"/>
      <c r="AD1074" s="111"/>
      <c r="AE1074" s="111"/>
      <c r="AF1074" s="111"/>
      <c r="AG1074" s="111"/>
      <c r="AH1074" s="111"/>
      <c r="AI1074" s="111"/>
      <c r="AJ1074" s="111"/>
      <c r="AK1074" s="111"/>
      <c r="AL1074" s="111"/>
      <c r="AM1074" s="111"/>
      <c r="AN1074" s="111"/>
      <c r="AO1074" s="111"/>
      <c r="AP1074" s="111"/>
      <c r="AQ1074" s="113"/>
      <c r="AR1074" s="111"/>
      <c r="AS1074" s="111"/>
    </row>
    <row r="1075" spans="1:54" ht="2.4500000000000002" customHeight="1" outlineLevel="1">
      <c r="A1075" s="40"/>
      <c r="B1075" s="17"/>
      <c r="C1075" s="17"/>
      <c r="D1075" s="17"/>
      <c r="E1075" s="17"/>
      <c r="F1075" s="17"/>
      <c r="G1075" s="17"/>
      <c r="H1075" s="17"/>
      <c r="I1075" s="17"/>
      <c r="J1075" s="17"/>
      <c r="K1075" s="17"/>
      <c r="L1075" s="17"/>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7"/>
      <c r="AI1075" s="17"/>
      <c r="AJ1075" s="17"/>
      <c r="AK1075" s="17"/>
      <c r="AL1075" s="17"/>
      <c r="AM1075" s="17"/>
      <c r="AN1075" s="17"/>
      <c r="AO1075" s="17"/>
      <c r="AP1075" s="17"/>
      <c r="AQ1075" s="37"/>
      <c r="AR1075" s="17"/>
      <c r="AS1075" s="17"/>
    </row>
    <row r="1076" spans="1:54" outlineLevel="1">
      <c r="A1076" s="684" t="s">
        <v>181</v>
      </c>
      <c r="B1076" s="684"/>
      <c r="C1076" s="684"/>
      <c r="D1076" s="684"/>
      <c r="E1076" s="684"/>
      <c r="F1076" s="684"/>
      <c r="G1076" s="684"/>
      <c r="H1076" s="684"/>
      <c r="I1076" s="684"/>
      <c r="J1076" s="684"/>
      <c r="K1076" s="684"/>
      <c r="L1076" s="684"/>
      <c r="M1076" s="684"/>
      <c r="N1076" s="684"/>
      <c r="O1076" s="696"/>
      <c r="P1076" s="696"/>
      <c r="Q1076" s="696"/>
      <c r="R1076" s="696"/>
      <c r="S1076" s="696"/>
      <c r="T1076" s="680" t="s">
        <v>175</v>
      </c>
      <c r="U1076" s="680"/>
      <c r="V1076" s="680"/>
      <c r="W1076" s="17"/>
      <c r="X1076" s="17"/>
      <c r="Y1076" s="17"/>
      <c r="Z1076" s="17"/>
      <c r="AA1076" s="17"/>
      <c r="AB1076" s="17"/>
      <c r="AC1076" s="17"/>
      <c r="AD1076" s="17"/>
      <c r="AE1076" s="17"/>
      <c r="AF1076" s="17"/>
      <c r="AG1076" s="17"/>
      <c r="AH1076" s="17"/>
      <c r="AI1076" s="17"/>
      <c r="AJ1076" s="17"/>
      <c r="AK1076" s="17"/>
      <c r="AL1076" s="17"/>
      <c r="AM1076" s="17"/>
      <c r="AN1076" s="17"/>
      <c r="AO1076" s="17"/>
      <c r="AP1076" s="17"/>
      <c r="AQ1076" s="37"/>
      <c r="AR1076" s="17"/>
      <c r="AS1076" s="17"/>
    </row>
    <row r="1077" spans="1:54" ht="2.4500000000000002" customHeight="1" outlineLevel="1">
      <c r="A1077" s="133"/>
      <c r="B1077" s="111"/>
      <c r="C1077" s="134"/>
      <c r="D1077" s="111"/>
      <c r="E1077" s="111"/>
      <c r="F1077" s="111"/>
      <c r="G1077" s="111"/>
      <c r="H1077" s="111"/>
      <c r="I1077" s="111"/>
      <c r="J1077" s="111"/>
      <c r="K1077" s="111"/>
      <c r="L1077" s="111"/>
      <c r="M1077" s="111"/>
      <c r="N1077" s="111"/>
      <c r="O1077" s="111"/>
      <c r="P1077" s="111"/>
      <c r="Q1077" s="111"/>
      <c r="R1077" s="111"/>
      <c r="S1077" s="111"/>
      <c r="T1077" s="111"/>
      <c r="U1077" s="111"/>
      <c r="V1077" s="111"/>
      <c r="W1077" s="111"/>
      <c r="X1077" s="111"/>
      <c r="Y1077" s="111"/>
      <c r="Z1077" s="111"/>
      <c r="AA1077" s="111"/>
      <c r="AB1077" s="111"/>
      <c r="AC1077" s="111"/>
      <c r="AD1077" s="111"/>
      <c r="AE1077" s="111"/>
      <c r="AF1077" s="111"/>
      <c r="AG1077" s="111"/>
      <c r="AH1077" s="111"/>
      <c r="AI1077" s="111"/>
      <c r="AJ1077" s="111"/>
      <c r="AK1077" s="111"/>
      <c r="AL1077" s="111"/>
      <c r="AM1077" s="111"/>
      <c r="AN1077" s="111"/>
      <c r="AO1077" s="111"/>
      <c r="AP1077" s="111"/>
      <c r="AQ1077" s="113"/>
      <c r="AR1077" s="111"/>
      <c r="AS1077" s="111"/>
    </row>
    <row r="1078" spans="1:54" ht="2.4500000000000002" customHeight="1" outlineLevel="1">
      <c r="A1078" s="40"/>
      <c r="B1078" s="17"/>
      <c r="C1078" s="18"/>
      <c r="D1078" s="17"/>
      <c r="E1078" s="17"/>
      <c r="F1078" s="17"/>
      <c r="G1078" s="17"/>
      <c r="H1078" s="17"/>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c r="AP1078" s="17"/>
      <c r="AQ1078" s="37"/>
      <c r="AR1078" s="17"/>
      <c r="AS1078" s="17"/>
    </row>
    <row r="1079" spans="1:54" outlineLevel="1">
      <c r="A1079" s="684" t="s">
        <v>182</v>
      </c>
      <c r="B1079" s="684"/>
      <c r="C1079" s="684"/>
      <c r="D1079" s="684"/>
      <c r="E1079" s="684"/>
      <c r="F1079" s="684"/>
      <c r="G1079" s="684"/>
      <c r="H1079" s="684"/>
      <c r="I1079" s="684"/>
      <c r="J1079" s="684"/>
      <c r="K1079" s="684"/>
      <c r="L1079" s="684"/>
      <c r="M1079" s="684"/>
      <c r="N1079" s="684"/>
      <c r="O1079" s="39"/>
      <c r="P1079" s="39"/>
      <c r="Q1079" s="39"/>
      <c r="R1079" s="39"/>
      <c r="S1079" s="39"/>
      <c r="T1079" s="39"/>
      <c r="U1079" s="39"/>
      <c r="V1079" s="39"/>
      <c r="W1079" s="17"/>
      <c r="X1079" s="17"/>
      <c r="Y1079" s="17"/>
      <c r="Z1079" s="17"/>
      <c r="AA1079" s="17"/>
      <c r="AB1079" s="17"/>
      <c r="AC1079" s="17"/>
      <c r="AD1079" s="17"/>
      <c r="AE1079" s="17"/>
      <c r="AF1079" s="17"/>
      <c r="AG1079" s="17"/>
      <c r="AH1079" s="17"/>
      <c r="AI1079" s="17"/>
      <c r="AJ1079" s="17"/>
      <c r="AK1079" s="17"/>
      <c r="AL1079" s="17"/>
      <c r="AM1079" s="17"/>
      <c r="AN1079" s="17"/>
      <c r="AO1079" s="17"/>
      <c r="AP1079" s="17"/>
      <c r="AQ1079" s="37"/>
      <c r="AR1079" s="17"/>
      <c r="AS1079" s="17"/>
    </row>
    <row r="1080" spans="1:54" outlineLevel="1">
      <c r="A1080" s="40"/>
      <c r="B1080" s="17" t="s">
        <v>183</v>
      </c>
      <c r="C1080" s="17"/>
      <c r="D1080" s="17"/>
      <c r="E1080" s="17"/>
      <c r="F1080" s="17"/>
      <c r="G1080" s="17"/>
      <c r="H1080" s="17"/>
      <c r="I1080" s="17"/>
      <c r="J1080" s="17"/>
      <c r="K1080" s="17"/>
      <c r="L1080" s="17"/>
      <c r="M1080" s="17"/>
      <c r="N1080" s="17"/>
      <c r="O1080" s="696"/>
      <c r="P1080" s="696"/>
      <c r="Q1080" s="696"/>
      <c r="R1080" s="696"/>
      <c r="S1080" s="696"/>
      <c r="T1080" s="680" t="s">
        <v>175</v>
      </c>
      <c r="U1080" s="680"/>
      <c r="V1080" s="680"/>
      <c r="W1080" s="17"/>
      <c r="X1080" s="17"/>
      <c r="Y1080" s="17"/>
      <c r="Z1080" s="17"/>
      <c r="AA1080" s="17"/>
      <c r="AB1080" s="17"/>
      <c r="AC1080" s="17"/>
      <c r="AD1080" s="17"/>
      <c r="AE1080" s="17"/>
      <c r="AF1080" s="17"/>
      <c r="AG1080" s="17"/>
      <c r="AH1080" s="17"/>
      <c r="AI1080" s="17"/>
      <c r="AJ1080" s="17"/>
      <c r="AK1080" s="17"/>
      <c r="AL1080" s="17"/>
      <c r="AM1080" s="17"/>
      <c r="AN1080" s="17"/>
      <c r="AO1080" s="17"/>
      <c r="AP1080" s="17"/>
      <c r="AQ1080" s="37"/>
      <c r="AR1080" s="17"/>
      <c r="AS1080" s="17"/>
    </row>
    <row r="1081" spans="1:54" outlineLevel="1">
      <c r="A1081" s="19"/>
      <c r="B1081" s="19" t="s">
        <v>184</v>
      </c>
      <c r="C1081" s="20"/>
      <c r="D1081" s="41"/>
      <c r="E1081" s="41"/>
      <c r="F1081" s="41"/>
      <c r="G1081" s="41"/>
      <c r="H1081" s="20"/>
      <c r="I1081" s="41"/>
      <c r="J1081" s="41"/>
      <c r="K1081" s="41"/>
      <c r="L1081" s="41"/>
      <c r="M1081" s="20"/>
      <c r="N1081" s="41"/>
      <c r="O1081" s="41"/>
      <c r="P1081" s="41"/>
      <c r="Q1081" s="41"/>
      <c r="R1081" s="20"/>
      <c r="S1081" s="41"/>
      <c r="T1081" s="41"/>
      <c r="U1081" s="458" t="s">
        <v>224</v>
      </c>
      <c r="V1081" s="17" t="s">
        <v>139</v>
      </c>
      <c r="W1081" s="17"/>
      <c r="X1081" s="458" t="s">
        <v>224</v>
      </c>
      <c r="Y1081" s="17" t="s">
        <v>185</v>
      </c>
      <c r="Z1081" s="17"/>
      <c r="AA1081" s="17"/>
      <c r="AB1081" s="17"/>
      <c r="AC1081" s="710" t="str">
        <f>IF(BB1081+BB1082&gt;1,"※いずれか1つを選択","")</f>
        <v/>
      </c>
      <c r="AD1081" s="710"/>
      <c r="AE1081" s="710"/>
      <c r="AF1081" s="710"/>
      <c r="AG1081" s="710"/>
      <c r="AH1081" s="710"/>
      <c r="AI1081" s="710"/>
      <c r="AJ1081" s="710"/>
      <c r="AK1081" s="710"/>
      <c r="AL1081" s="710"/>
      <c r="AM1081" s="710"/>
      <c r="AN1081" s="710"/>
      <c r="AO1081" s="710"/>
      <c r="AP1081" s="710"/>
      <c r="AQ1081" s="710"/>
      <c r="AR1081" s="710"/>
      <c r="AS1081" s="710"/>
      <c r="BB1081">
        <f>IF(U1081="☑",1,0)</f>
        <v>0</v>
      </c>
    </row>
    <row r="1082" spans="1:54" ht="2.4500000000000002" customHeight="1" outlineLevel="1">
      <c r="A1082" s="133"/>
      <c r="B1082" s="111"/>
      <c r="C1082" s="111"/>
      <c r="D1082" s="111"/>
      <c r="E1082" s="111"/>
      <c r="F1082" s="111"/>
      <c r="G1082" s="111"/>
      <c r="H1082" s="111"/>
      <c r="I1082" s="111"/>
      <c r="J1082" s="111"/>
      <c r="K1082" s="111"/>
      <c r="L1082" s="111"/>
      <c r="M1082" s="111"/>
      <c r="N1082" s="111"/>
      <c r="O1082" s="111"/>
      <c r="P1082" s="111"/>
      <c r="Q1082" s="111"/>
      <c r="R1082" s="111"/>
      <c r="S1082" s="111"/>
      <c r="T1082" s="111"/>
      <c r="U1082" s="111"/>
      <c r="V1082" s="111"/>
      <c r="W1082" s="111"/>
      <c r="X1082" s="111"/>
      <c r="Y1082" s="111"/>
      <c r="Z1082" s="111"/>
      <c r="AA1082" s="111"/>
      <c r="AB1082" s="111"/>
      <c r="AC1082" s="111"/>
      <c r="AD1082" s="111"/>
      <c r="AE1082" s="111"/>
      <c r="AF1082" s="111"/>
      <c r="AG1082" s="111"/>
      <c r="AH1082" s="111"/>
      <c r="AI1082" s="111"/>
      <c r="AJ1082" s="111"/>
      <c r="AK1082" s="111"/>
      <c r="AL1082" s="111"/>
      <c r="AM1082" s="111"/>
      <c r="AN1082" s="111"/>
      <c r="AO1082" s="111"/>
      <c r="AP1082" s="111"/>
      <c r="AQ1082" s="113"/>
      <c r="AR1082" s="111"/>
      <c r="AS1082" s="111"/>
      <c r="BB1082">
        <f>IF(X1081="☑",1,0)</f>
        <v>0</v>
      </c>
    </row>
    <row r="1083" spans="1:54" ht="2.4500000000000002" customHeight="1" outlineLevel="1">
      <c r="A1083" s="40"/>
      <c r="B1083" s="17"/>
      <c r="C1083" s="17"/>
      <c r="D1083" s="17"/>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37"/>
      <c r="AR1083" s="17"/>
      <c r="AS1083" s="17"/>
    </row>
    <row r="1084" spans="1:54" outlineLevel="1">
      <c r="A1084" s="19" t="s">
        <v>186</v>
      </c>
      <c r="B1084" s="17"/>
      <c r="C1084" s="17"/>
      <c r="D1084" s="17"/>
      <c r="E1084" s="17"/>
      <c r="F1084" s="17"/>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c r="AP1084" s="17"/>
      <c r="AQ1084" s="37"/>
      <c r="AR1084" s="17"/>
      <c r="AS1084" s="17"/>
    </row>
    <row r="1085" spans="1:54" outlineLevel="1">
      <c r="A1085" s="40"/>
      <c r="B1085" s="17"/>
      <c r="C1085" s="17"/>
      <c r="D1085" s="17"/>
      <c r="E1085" s="17"/>
      <c r="F1085" s="30" t="s">
        <v>71</v>
      </c>
      <c r="G1085" s="693" t="s">
        <v>187</v>
      </c>
      <c r="H1085" s="693"/>
      <c r="I1085" s="693"/>
      <c r="J1085" s="693"/>
      <c r="K1085" s="693"/>
      <c r="L1085" s="30" t="s">
        <v>19</v>
      </c>
      <c r="M1085" s="30" t="s">
        <v>71</v>
      </c>
      <c r="N1085" s="687" t="s">
        <v>188</v>
      </c>
      <c r="O1085" s="687"/>
      <c r="P1085" s="687"/>
      <c r="Q1085" s="687"/>
      <c r="R1085" s="687"/>
      <c r="S1085" s="687"/>
      <c r="T1085" s="687"/>
      <c r="U1085" s="687"/>
      <c r="V1085" s="687"/>
      <c r="W1085" s="687"/>
      <c r="X1085" s="687"/>
      <c r="Y1085" s="687"/>
      <c r="Z1085" s="687"/>
      <c r="AA1085" s="687"/>
      <c r="AB1085" s="687"/>
      <c r="AC1085" s="687"/>
      <c r="AD1085" s="687"/>
      <c r="AE1085" s="687"/>
      <c r="AF1085" s="687"/>
      <c r="AG1085" s="687"/>
      <c r="AH1085" s="687"/>
      <c r="AI1085" s="687"/>
      <c r="AJ1085" s="30" t="s">
        <v>19</v>
      </c>
      <c r="AK1085" s="30" t="s">
        <v>71</v>
      </c>
      <c r="AL1085" s="693" t="s">
        <v>189</v>
      </c>
      <c r="AM1085" s="693"/>
      <c r="AN1085" s="693"/>
      <c r="AO1085" s="693"/>
      <c r="AP1085" s="693"/>
      <c r="AQ1085" s="693"/>
      <c r="AR1085" s="30" t="s">
        <v>19</v>
      </c>
      <c r="AS1085" s="17"/>
    </row>
    <row r="1086" spans="1:54" outlineLevel="1">
      <c r="A1086" s="17"/>
      <c r="B1086" s="684" t="s">
        <v>190</v>
      </c>
      <c r="C1086" s="684"/>
      <c r="D1086" s="684"/>
      <c r="E1086" s="684"/>
      <c r="F1086" s="30" t="s">
        <v>71</v>
      </c>
      <c r="G1086" s="695"/>
      <c r="H1086" s="695"/>
      <c r="I1086" s="695"/>
      <c r="J1086" s="695"/>
      <c r="K1086" s="695"/>
      <c r="L1086" s="695"/>
      <c r="M1086" s="695"/>
      <c r="N1086" s="695"/>
      <c r="O1086" s="695"/>
      <c r="P1086" s="695"/>
      <c r="Q1086" s="695"/>
      <c r="R1086" s="695"/>
      <c r="S1086" s="695"/>
      <c r="T1086" s="695"/>
      <c r="U1086" s="695"/>
      <c r="V1086" s="695"/>
      <c r="W1086" s="695"/>
      <c r="X1086" s="695"/>
      <c r="Y1086" s="695"/>
      <c r="Z1086" s="695"/>
      <c r="AA1086" s="695"/>
      <c r="AB1086" s="695"/>
      <c r="AC1086" s="695"/>
      <c r="AD1086" s="695"/>
      <c r="AE1086" s="695"/>
      <c r="AF1086" s="695"/>
      <c r="AG1086" s="695"/>
      <c r="AH1086" s="695"/>
      <c r="AI1086" s="695"/>
      <c r="AJ1086" s="45" t="s">
        <v>19</v>
      </c>
      <c r="AK1086" s="45" t="s">
        <v>71</v>
      </c>
      <c r="AL1086" s="683"/>
      <c r="AM1086" s="683"/>
      <c r="AN1086" s="683"/>
      <c r="AO1086" s="683"/>
      <c r="AP1086" s="683"/>
      <c r="AQ1086" s="95" t="s">
        <v>98</v>
      </c>
      <c r="AR1086" s="30" t="s">
        <v>19</v>
      </c>
      <c r="AS1086" s="19"/>
    </row>
    <row r="1087" spans="1:54" outlineLevel="1">
      <c r="A1087" s="17"/>
      <c r="B1087" s="684" t="s">
        <v>191</v>
      </c>
      <c r="C1087" s="684"/>
      <c r="D1087" s="684"/>
      <c r="E1087" s="684"/>
      <c r="F1087" s="30" t="s">
        <v>71</v>
      </c>
      <c r="G1087" s="695"/>
      <c r="H1087" s="695"/>
      <c r="I1087" s="695"/>
      <c r="J1087" s="695"/>
      <c r="K1087" s="695"/>
      <c r="L1087" s="695"/>
      <c r="M1087" s="695"/>
      <c r="N1087" s="695"/>
      <c r="O1087" s="695"/>
      <c r="P1087" s="695"/>
      <c r="Q1087" s="695"/>
      <c r="R1087" s="695"/>
      <c r="S1087" s="695"/>
      <c r="T1087" s="695"/>
      <c r="U1087" s="695"/>
      <c r="V1087" s="695"/>
      <c r="W1087" s="695"/>
      <c r="X1087" s="695"/>
      <c r="Y1087" s="695"/>
      <c r="Z1087" s="695"/>
      <c r="AA1087" s="695"/>
      <c r="AB1087" s="695"/>
      <c r="AC1087" s="695"/>
      <c r="AD1087" s="695"/>
      <c r="AE1087" s="695"/>
      <c r="AF1087" s="695"/>
      <c r="AG1087" s="695"/>
      <c r="AH1087" s="695"/>
      <c r="AI1087" s="695"/>
      <c r="AJ1087" s="45" t="s">
        <v>19</v>
      </c>
      <c r="AK1087" s="45" t="s">
        <v>71</v>
      </c>
      <c r="AL1087" s="683"/>
      <c r="AM1087" s="683"/>
      <c r="AN1087" s="683"/>
      <c r="AO1087" s="683"/>
      <c r="AP1087" s="683"/>
      <c r="AQ1087" s="95" t="s">
        <v>98</v>
      </c>
      <c r="AR1087" s="30" t="s">
        <v>19</v>
      </c>
      <c r="AS1087" s="19"/>
    </row>
    <row r="1088" spans="1:54" outlineLevel="1">
      <c r="A1088" s="17"/>
      <c r="B1088" s="684" t="s">
        <v>192</v>
      </c>
      <c r="C1088" s="684"/>
      <c r="D1088" s="684"/>
      <c r="E1088" s="684"/>
      <c r="F1088" s="30" t="s">
        <v>71</v>
      </c>
      <c r="G1088" s="695"/>
      <c r="H1088" s="695"/>
      <c r="I1088" s="695"/>
      <c r="J1088" s="695"/>
      <c r="K1088" s="695"/>
      <c r="L1088" s="695"/>
      <c r="M1088" s="695"/>
      <c r="N1088" s="695"/>
      <c r="O1088" s="695"/>
      <c r="P1088" s="695"/>
      <c r="Q1088" s="695"/>
      <c r="R1088" s="695"/>
      <c r="S1088" s="695"/>
      <c r="T1088" s="695"/>
      <c r="U1088" s="695"/>
      <c r="V1088" s="695"/>
      <c r="W1088" s="695"/>
      <c r="X1088" s="695"/>
      <c r="Y1088" s="695"/>
      <c r="Z1088" s="695"/>
      <c r="AA1088" s="695"/>
      <c r="AB1088" s="695"/>
      <c r="AC1088" s="695"/>
      <c r="AD1088" s="695"/>
      <c r="AE1088" s="695"/>
      <c r="AF1088" s="695"/>
      <c r="AG1088" s="695"/>
      <c r="AH1088" s="695"/>
      <c r="AI1088" s="695"/>
      <c r="AJ1088" s="45" t="s">
        <v>19</v>
      </c>
      <c r="AK1088" s="45" t="s">
        <v>71</v>
      </c>
      <c r="AL1088" s="683"/>
      <c r="AM1088" s="683"/>
      <c r="AN1088" s="683"/>
      <c r="AO1088" s="683"/>
      <c r="AP1088" s="683"/>
      <c r="AQ1088" s="95" t="s">
        <v>98</v>
      </c>
      <c r="AR1088" s="30" t="s">
        <v>19</v>
      </c>
      <c r="AS1088" s="19"/>
    </row>
    <row r="1089" spans="1:45" outlineLevel="1">
      <c r="A1089" s="17"/>
      <c r="B1089" s="684" t="s">
        <v>193</v>
      </c>
      <c r="C1089" s="684"/>
      <c r="D1089" s="684"/>
      <c r="E1089" s="684"/>
      <c r="F1089" s="30" t="s">
        <v>71</v>
      </c>
      <c r="G1089" s="695"/>
      <c r="H1089" s="695"/>
      <c r="I1089" s="695"/>
      <c r="J1089" s="695"/>
      <c r="K1089" s="695"/>
      <c r="L1089" s="695"/>
      <c r="M1089" s="695"/>
      <c r="N1089" s="695"/>
      <c r="O1089" s="695"/>
      <c r="P1089" s="695"/>
      <c r="Q1089" s="695"/>
      <c r="R1089" s="695"/>
      <c r="S1089" s="695"/>
      <c r="T1089" s="695"/>
      <c r="U1089" s="695"/>
      <c r="V1089" s="695"/>
      <c r="W1089" s="695"/>
      <c r="X1089" s="695"/>
      <c r="Y1089" s="695"/>
      <c r="Z1089" s="695"/>
      <c r="AA1089" s="695"/>
      <c r="AB1089" s="695"/>
      <c r="AC1089" s="695"/>
      <c r="AD1089" s="695"/>
      <c r="AE1089" s="695"/>
      <c r="AF1089" s="695"/>
      <c r="AG1089" s="695"/>
      <c r="AH1089" s="695"/>
      <c r="AI1089" s="695"/>
      <c r="AJ1089" s="45" t="s">
        <v>19</v>
      </c>
      <c r="AK1089" s="45" t="s">
        <v>71</v>
      </c>
      <c r="AL1089" s="683"/>
      <c r="AM1089" s="683"/>
      <c r="AN1089" s="683"/>
      <c r="AO1089" s="683"/>
      <c r="AP1089" s="683"/>
      <c r="AQ1089" s="95" t="s">
        <v>98</v>
      </c>
      <c r="AR1089" s="30" t="s">
        <v>19</v>
      </c>
      <c r="AS1089" s="19"/>
    </row>
    <row r="1090" spans="1:45" outlineLevel="1">
      <c r="A1090" s="17"/>
      <c r="B1090" s="684" t="s">
        <v>194</v>
      </c>
      <c r="C1090" s="684"/>
      <c r="D1090" s="684"/>
      <c r="E1090" s="684"/>
      <c r="F1090" s="30" t="s">
        <v>71</v>
      </c>
      <c r="G1090" s="695"/>
      <c r="H1090" s="695"/>
      <c r="I1090" s="695"/>
      <c r="J1090" s="695"/>
      <c r="K1090" s="695"/>
      <c r="L1090" s="695"/>
      <c r="M1090" s="695"/>
      <c r="N1090" s="695"/>
      <c r="O1090" s="695"/>
      <c r="P1090" s="695"/>
      <c r="Q1090" s="695"/>
      <c r="R1090" s="695"/>
      <c r="S1090" s="695"/>
      <c r="T1090" s="695"/>
      <c r="U1090" s="695"/>
      <c r="V1090" s="695"/>
      <c r="W1090" s="695"/>
      <c r="X1090" s="695"/>
      <c r="Y1090" s="695"/>
      <c r="Z1090" s="695"/>
      <c r="AA1090" s="695"/>
      <c r="AB1090" s="695"/>
      <c r="AC1090" s="695"/>
      <c r="AD1090" s="695"/>
      <c r="AE1090" s="695"/>
      <c r="AF1090" s="695"/>
      <c r="AG1090" s="695"/>
      <c r="AH1090" s="695"/>
      <c r="AI1090" s="695"/>
      <c r="AJ1090" s="45" t="s">
        <v>19</v>
      </c>
      <c r="AK1090" s="45" t="s">
        <v>71</v>
      </c>
      <c r="AL1090" s="683"/>
      <c r="AM1090" s="683"/>
      <c r="AN1090" s="683"/>
      <c r="AO1090" s="683"/>
      <c r="AP1090" s="683"/>
      <c r="AQ1090" s="95" t="s">
        <v>98</v>
      </c>
      <c r="AR1090" s="30" t="s">
        <v>19</v>
      </c>
      <c r="AS1090" s="19"/>
    </row>
    <row r="1091" spans="1:45" outlineLevel="1">
      <c r="A1091" s="17"/>
      <c r="B1091" s="684" t="s">
        <v>195</v>
      </c>
      <c r="C1091" s="684"/>
      <c r="D1091" s="684"/>
      <c r="E1091" s="684"/>
      <c r="F1091" s="30" t="s">
        <v>71</v>
      </c>
      <c r="G1091" s="695"/>
      <c r="H1091" s="695"/>
      <c r="I1091" s="695"/>
      <c r="J1091" s="695"/>
      <c r="K1091" s="695"/>
      <c r="L1091" s="695"/>
      <c r="M1091" s="695"/>
      <c r="N1091" s="695"/>
      <c r="O1091" s="695"/>
      <c r="P1091" s="695"/>
      <c r="Q1091" s="695"/>
      <c r="R1091" s="695"/>
      <c r="S1091" s="695"/>
      <c r="T1091" s="695"/>
      <c r="U1091" s="695"/>
      <c r="V1091" s="695"/>
      <c r="W1091" s="695"/>
      <c r="X1091" s="695"/>
      <c r="Y1091" s="695"/>
      <c r="Z1091" s="695"/>
      <c r="AA1091" s="695"/>
      <c r="AB1091" s="695"/>
      <c r="AC1091" s="695"/>
      <c r="AD1091" s="695"/>
      <c r="AE1091" s="695"/>
      <c r="AF1091" s="695"/>
      <c r="AG1091" s="695"/>
      <c r="AH1091" s="695"/>
      <c r="AI1091" s="695"/>
      <c r="AJ1091" s="45" t="s">
        <v>19</v>
      </c>
      <c r="AK1091" s="45" t="s">
        <v>71</v>
      </c>
      <c r="AL1091" s="683"/>
      <c r="AM1091" s="683"/>
      <c r="AN1091" s="683"/>
      <c r="AO1091" s="683"/>
      <c r="AP1091" s="683"/>
      <c r="AQ1091" s="95" t="s">
        <v>98</v>
      </c>
      <c r="AR1091" s="30" t="s">
        <v>19</v>
      </c>
      <c r="AS1091" s="19"/>
    </row>
    <row r="1092" spans="1:45" ht="2.4500000000000002" customHeight="1" outlineLevel="1">
      <c r="A1092" s="111"/>
      <c r="B1092" s="111"/>
      <c r="C1092" s="111"/>
      <c r="D1092" s="111"/>
      <c r="E1092" s="111"/>
      <c r="F1092" s="111"/>
      <c r="G1092" s="111"/>
      <c r="H1092" s="111"/>
      <c r="I1092" s="111"/>
      <c r="J1092" s="111"/>
      <c r="K1092" s="111"/>
      <c r="L1092" s="111"/>
      <c r="M1092" s="111"/>
      <c r="N1092" s="111"/>
      <c r="O1092" s="111"/>
      <c r="P1092" s="111"/>
      <c r="Q1092" s="111"/>
      <c r="R1092" s="111"/>
      <c r="S1092" s="111"/>
      <c r="T1092" s="111"/>
      <c r="U1092" s="111"/>
      <c r="V1092" s="111"/>
      <c r="W1092" s="111"/>
      <c r="X1092" s="111"/>
      <c r="Y1092" s="111"/>
      <c r="Z1092" s="111"/>
      <c r="AA1092" s="111"/>
      <c r="AB1092" s="111"/>
      <c r="AC1092" s="111"/>
      <c r="AD1092" s="111"/>
      <c r="AE1092" s="111"/>
      <c r="AF1092" s="111"/>
      <c r="AG1092" s="111"/>
      <c r="AH1092" s="111"/>
      <c r="AI1092" s="111"/>
      <c r="AJ1092" s="111"/>
      <c r="AK1092" s="111"/>
      <c r="AL1092" s="111"/>
      <c r="AM1092" s="111"/>
      <c r="AN1092" s="111"/>
      <c r="AO1092" s="111"/>
      <c r="AP1092" s="111"/>
      <c r="AQ1092" s="113"/>
      <c r="AR1092" s="111"/>
      <c r="AS1092" s="111"/>
    </row>
    <row r="1093" spans="1:45" ht="2.4500000000000002" customHeight="1" outlineLevel="1">
      <c r="A1093" s="17"/>
      <c r="B1093" s="17"/>
      <c r="C1093" s="17"/>
      <c r="D1093" s="17"/>
      <c r="E1093" s="17"/>
      <c r="F1093" s="17"/>
      <c r="G1093" s="17"/>
      <c r="H1093" s="17"/>
      <c r="I1093" s="17"/>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c r="AI1093" s="17"/>
      <c r="AJ1093" s="17"/>
      <c r="AK1093" s="17"/>
      <c r="AL1093" s="17"/>
      <c r="AM1093" s="17"/>
      <c r="AN1093" s="17"/>
      <c r="AO1093" s="17"/>
      <c r="AP1093" s="17"/>
      <c r="AQ1093" s="37"/>
      <c r="AR1093" s="17"/>
      <c r="AS1093" s="17"/>
    </row>
    <row r="1094" spans="1:45" outlineLevel="1">
      <c r="A1094" s="684" t="s">
        <v>196</v>
      </c>
      <c r="B1094" s="684"/>
      <c r="C1094" s="684"/>
      <c r="D1094" s="684"/>
      <c r="E1094" s="684"/>
      <c r="F1094" s="684"/>
      <c r="G1094" s="684"/>
      <c r="H1094" s="684"/>
      <c r="I1094" s="684"/>
      <c r="J1094" s="684"/>
      <c r="K1094" s="684"/>
      <c r="L1094" s="684"/>
      <c r="M1094" s="691" t="s">
        <v>4</v>
      </c>
      <c r="N1094" s="691"/>
      <c r="O1094" s="691"/>
      <c r="P1094" s="691"/>
      <c r="Q1094" s="691"/>
      <c r="R1094" s="691"/>
      <c r="S1094" s="691"/>
      <c r="T1094" s="691"/>
      <c r="U1094" s="691"/>
      <c r="V1094" s="691"/>
      <c r="W1094" s="691"/>
      <c r="X1094" s="691"/>
      <c r="Y1094" s="691"/>
      <c r="Z1094" s="691"/>
      <c r="AA1094" s="691"/>
      <c r="AB1094" s="691"/>
      <c r="AC1094" s="691"/>
      <c r="AD1094" s="691"/>
      <c r="AE1094" s="691"/>
      <c r="AF1094" s="691"/>
      <c r="AG1094" s="691"/>
      <c r="AH1094" s="691"/>
      <c r="AI1094" s="691"/>
      <c r="AJ1094" s="691"/>
      <c r="AK1094" s="691"/>
      <c r="AL1094" s="691"/>
      <c r="AM1094" s="691"/>
      <c r="AN1094" s="691"/>
      <c r="AO1094" s="691"/>
      <c r="AP1094" s="691"/>
      <c r="AQ1094" s="691"/>
      <c r="AR1094" s="691"/>
      <c r="AS1094" s="691"/>
    </row>
    <row r="1095" spans="1:45" ht="2.4500000000000002" customHeight="1" outlineLevel="1">
      <c r="A1095" s="111"/>
      <c r="B1095" s="111"/>
      <c r="C1095" s="111"/>
      <c r="D1095" s="111"/>
      <c r="E1095" s="111"/>
      <c r="F1095" s="111"/>
      <c r="G1095" s="111"/>
      <c r="H1095" s="111"/>
      <c r="I1095" s="111"/>
      <c r="J1095" s="111"/>
      <c r="K1095" s="111"/>
      <c r="L1095" s="111"/>
      <c r="M1095" s="111"/>
      <c r="N1095" s="111"/>
      <c r="O1095" s="111"/>
      <c r="P1095" s="111"/>
      <c r="Q1095" s="111"/>
      <c r="R1095" s="111"/>
      <c r="S1095" s="111"/>
      <c r="T1095" s="111"/>
      <c r="U1095" s="111"/>
      <c r="V1095" s="111"/>
      <c r="W1095" s="111"/>
      <c r="X1095" s="111"/>
      <c r="Y1095" s="111"/>
      <c r="Z1095" s="111"/>
      <c r="AA1095" s="111"/>
      <c r="AB1095" s="111"/>
      <c r="AC1095" s="111"/>
      <c r="AD1095" s="111"/>
      <c r="AE1095" s="111"/>
      <c r="AF1095" s="111"/>
      <c r="AG1095" s="111"/>
      <c r="AH1095" s="111"/>
      <c r="AI1095" s="111"/>
      <c r="AJ1095" s="111"/>
      <c r="AK1095" s="111"/>
      <c r="AL1095" s="111"/>
      <c r="AM1095" s="111"/>
      <c r="AN1095" s="111"/>
      <c r="AO1095" s="111"/>
      <c r="AP1095" s="111"/>
      <c r="AQ1095" s="113"/>
      <c r="AR1095" s="111"/>
      <c r="AS1095" s="111"/>
    </row>
    <row r="1096" spans="1:45" ht="2.4500000000000002" customHeight="1" outlineLevel="1">
      <c r="A1096" s="17"/>
      <c r="B1096" s="17"/>
      <c r="C1096" s="17"/>
      <c r="D1096" s="17"/>
      <c r="E1096" s="17"/>
      <c r="F1096" s="17"/>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c r="AP1096" s="17"/>
      <c r="AQ1096" s="37"/>
      <c r="AR1096" s="17"/>
      <c r="AS1096" s="17"/>
    </row>
    <row r="1097" spans="1:45" outlineLevel="1">
      <c r="A1097" s="684" t="s">
        <v>197</v>
      </c>
      <c r="B1097" s="684"/>
      <c r="C1097" s="684"/>
      <c r="D1097" s="684"/>
      <c r="E1097" s="684"/>
      <c r="F1097" s="684"/>
      <c r="G1097" s="684"/>
      <c r="H1097" s="684"/>
      <c r="I1097" s="684"/>
      <c r="J1097" s="684"/>
      <c r="K1097" s="684"/>
      <c r="L1097" s="684"/>
      <c r="M1097" s="37"/>
      <c r="N1097" s="37"/>
      <c r="O1097" s="37"/>
      <c r="P1097" s="37"/>
      <c r="Q1097" s="37"/>
      <c r="R1097" s="30"/>
      <c r="S1097" s="30"/>
      <c r="T1097" s="30"/>
      <c r="U1097" s="19"/>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row>
    <row r="1098" spans="1:45" outlineLevel="1">
      <c r="A1098" s="19"/>
      <c r="B1098" s="19"/>
      <c r="C1098" s="691"/>
      <c r="D1098" s="691"/>
      <c r="E1098" s="691"/>
      <c r="F1098" s="691"/>
      <c r="G1098" s="691"/>
      <c r="H1098" s="691"/>
      <c r="I1098" s="691"/>
      <c r="J1098" s="691"/>
      <c r="K1098" s="691"/>
      <c r="L1098" s="691"/>
      <c r="M1098" s="691"/>
      <c r="N1098" s="691"/>
      <c r="O1098" s="691"/>
      <c r="P1098" s="691"/>
      <c r="Q1098" s="691"/>
      <c r="R1098" s="691"/>
      <c r="S1098" s="691"/>
      <c r="T1098" s="691"/>
      <c r="U1098" s="691"/>
      <c r="V1098" s="691"/>
      <c r="W1098" s="691"/>
      <c r="X1098" s="691"/>
      <c r="Y1098" s="691"/>
      <c r="Z1098" s="691"/>
      <c r="AA1098" s="691"/>
      <c r="AB1098" s="691"/>
      <c r="AC1098" s="691"/>
      <c r="AD1098" s="691"/>
      <c r="AE1098" s="691"/>
      <c r="AF1098" s="691"/>
      <c r="AG1098" s="691"/>
      <c r="AH1098" s="691"/>
      <c r="AI1098" s="691"/>
      <c r="AJ1098" s="691"/>
      <c r="AK1098" s="691"/>
      <c r="AL1098" s="691"/>
      <c r="AM1098" s="691"/>
      <c r="AN1098" s="691"/>
      <c r="AO1098" s="691"/>
      <c r="AP1098" s="691"/>
      <c r="AQ1098" s="691"/>
      <c r="AR1098" s="691"/>
      <c r="AS1098" s="691"/>
    </row>
    <row r="1099" spans="1:45" outlineLevel="1">
      <c r="A1099" s="19"/>
      <c r="B1099" s="19"/>
      <c r="C1099" s="691"/>
      <c r="D1099" s="691"/>
      <c r="E1099" s="691"/>
      <c r="F1099" s="691"/>
      <c r="G1099" s="691"/>
      <c r="H1099" s="691"/>
      <c r="I1099" s="691"/>
      <c r="J1099" s="691"/>
      <c r="K1099" s="691"/>
      <c r="L1099" s="691"/>
      <c r="M1099" s="691"/>
      <c r="N1099" s="691"/>
      <c r="O1099" s="691"/>
      <c r="P1099" s="691"/>
      <c r="Q1099" s="691"/>
      <c r="R1099" s="691"/>
      <c r="S1099" s="691"/>
      <c r="T1099" s="691"/>
      <c r="U1099" s="691"/>
      <c r="V1099" s="691"/>
      <c r="W1099" s="691"/>
      <c r="X1099" s="691"/>
      <c r="Y1099" s="691"/>
      <c r="Z1099" s="691"/>
      <c r="AA1099" s="691"/>
      <c r="AB1099" s="691"/>
      <c r="AC1099" s="691"/>
      <c r="AD1099" s="691"/>
      <c r="AE1099" s="691"/>
      <c r="AF1099" s="691"/>
      <c r="AG1099" s="691"/>
      <c r="AH1099" s="691"/>
      <c r="AI1099" s="691"/>
      <c r="AJ1099" s="691"/>
      <c r="AK1099" s="691"/>
      <c r="AL1099" s="691"/>
      <c r="AM1099" s="691"/>
      <c r="AN1099" s="691"/>
      <c r="AO1099" s="691"/>
      <c r="AP1099" s="691"/>
      <c r="AQ1099" s="691"/>
      <c r="AR1099" s="691"/>
      <c r="AS1099" s="691"/>
    </row>
    <row r="1100" spans="1:45" ht="2.4500000000000002" customHeight="1" outlineLevel="1">
      <c r="A1100" s="93"/>
      <c r="B1100" s="93"/>
      <c r="C1100" s="131"/>
      <c r="D1100" s="131"/>
      <c r="E1100" s="131"/>
      <c r="F1100" s="131"/>
      <c r="G1100" s="131"/>
      <c r="H1100" s="131"/>
      <c r="I1100" s="131"/>
      <c r="J1100" s="131"/>
      <c r="K1100" s="131"/>
      <c r="L1100" s="131"/>
      <c r="M1100" s="131"/>
      <c r="N1100" s="131"/>
      <c r="O1100" s="131"/>
      <c r="P1100" s="131"/>
      <c r="Q1100" s="131"/>
      <c r="R1100" s="131"/>
      <c r="S1100" s="131"/>
      <c r="T1100" s="131"/>
      <c r="U1100" s="131"/>
      <c r="V1100" s="131"/>
      <c r="W1100" s="131"/>
      <c r="X1100" s="131"/>
      <c r="Y1100" s="131"/>
      <c r="Z1100" s="131"/>
      <c r="AA1100" s="131"/>
      <c r="AB1100" s="131"/>
      <c r="AC1100" s="131"/>
      <c r="AD1100" s="131"/>
      <c r="AE1100" s="131"/>
      <c r="AF1100" s="131"/>
      <c r="AG1100" s="131"/>
      <c r="AH1100" s="131"/>
      <c r="AI1100" s="131"/>
      <c r="AJ1100" s="131"/>
      <c r="AK1100" s="131"/>
      <c r="AL1100" s="131"/>
      <c r="AM1100" s="131"/>
      <c r="AN1100" s="131"/>
      <c r="AO1100" s="131"/>
      <c r="AP1100" s="131"/>
      <c r="AQ1100" s="131"/>
      <c r="AR1100" s="131"/>
      <c r="AS1100" s="131"/>
    </row>
    <row r="1101" spans="1:45">
      <c r="A1101" s="19"/>
      <c r="B1101" s="19"/>
      <c r="C1101" s="125"/>
      <c r="D1101" s="125"/>
      <c r="E1101" s="125"/>
      <c r="F1101" s="125"/>
      <c r="G1101" s="125"/>
      <c r="H1101" s="125"/>
      <c r="I1101" s="125"/>
      <c r="J1101" s="125"/>
      <c r="K1101" s="125"/>
      <c r="L1101" s="125"/>
      <c r="M1101" s="125"/>
      <c r="N1101" s="125"/>
      <c r="O1101" s="125"/>
      <c r="P1101" s="125"/>
      <c r="Q1101" s="125"/>
      <c r="R1101" s="125"/>
      <c r="S1101" s="125"/>
      <c r="T1101" s="125"/>
      <c r="U1101" s="125"/>
      <c r="V1101" s="125"/>
      <c r="W1101" s="125"/>
      <c r="X1101" s="125"/>
      <c r="Y1101" s="125"/>
      <c r="Z1101" s="125"/>
      <c r="AA1101" s="125"/>
      <c r="AB1101" s="125"/>
      <c r="AC1101" s="125"/>
      <c r="AD1101" s="125"/>
      <c r="AE1101" s="125"/>
      <c r="AF1101" s="125"/>
      <c r="AG1101" s="125"/>
      <c r="AH1101" s="125"/>
      <c r="AI1101" s="125"/>
      <c r="AJ1101" s="125"/>
      <c r="AK1101" s="125"/>
      <c r="AL1101" s="125"/>
      <c r="AM1101" s="125"/>
      <c r="AN1101" s="125"/>
      <c r="AO1101" s="125"/>
      <c r="AP1101" s="125"/>
      <c r="AQ1101" s="125"/>
      <c r="AR1101" s="125"/>
      <c r="AS1101" s="125"/>
    </row>
    <row r="1102" spans="1:45">
      <c r="A1102" s="41"/>
      <c r="B1102" s="41"/>
      <c r="C1102" s="41"/>
      <c r="D1102" s="41"/>
      <c r="E1102" s="41"/>
      <c r="F1102" s="41"/>
      <c r="G1102" s="41"/>
      <c r="H1102" s="41"/>
      <c r="I1102" s="41"/>
      <c r="J1102" s="41"/>
      <c r="K1102" s="41"/>
      <c r="L1102" s="41"/>
      <c r="M1102" s="37"/>
      <c r="N1102" s="37"/>
      <c r="O1102" s="37"/>
      <c r="P1102" s="37"/>
      <c r="Q1102" s="37"/>
      <c r="R1102" s="30"/>
      <c r="S1102" s="30"/>
      <c r="T1102" s="30"/>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row>
    <row r="1103" spans="1:45">
      <c r="A1103" s="41"/>
      <c r="B1103" s="41"/>
      <c r="C1103" s="41"/>
      <c r="D1103" s="41"/>
      <c r="E1103" s="41"/>
      <c r="F1103" s="41"/>
      <c r="G1103" s="41"/>
      <c r="H1103" s="41"/>
      <c r="I1103" s="41"/>
      <c r="J1103" s="41"/>
      <c r="K1103" s="41"/>
      <c r="L1103" s="41"/>
      <c r="M1103" s="37"/>
      <c r="N1103" s="37"/>
      <c r="O1103" s="37"/>
      <c r="P1103" s="37"/>
      <c r="Q1103" s="37"/>
      <c r="R1103" s="30"/>
      <c r="S1103" s="30"/>
      <c r="T1103" s="30"/>
      <c r="U1103" s="19"/>
      <c r="V1103" s="19"/>
      <c r="W1103" s="19"/>
      <c r="X1103" s="19"/>
      <c r="Y1103" s="19"/>
      <c r="Z1103" s="19"/>
      <c r="AA1103" s="19"/>
      <c r="AB1103" s="19"/>
      <c r="AC1103" s="19"/>
      <c r="AD1103" s="19"/>
      <c r="AE1103" s="19"/>
      <c r="AF1103" s="19"/>
      <c r="AG1103" s="19"/>
      <c r="AH1103" s="19"/>
      <c r="AI1103" s="19"/>
      <c r="AJ1103" s="19"/>
      <c r="AK1103" s="19"/>
      <c r="AL1103" s="19"/>
      <c r="AM1103" s="19"/>
      <c r="AN1103" s="19"/>
      <c r="AO1103" s="19"/>
      <c r="AP1103" s="19"/>
      <c r="AQ1103" s="19"/>
      <c r="AR1103" s="19"/>
      <c r="AS1103" s="19"/>
    </row>
    <row r="1104" spans="1:45">
      <c r="A1104" s="41"/>
      <c r="B1104" s="41"/>
      <c r="C1104" s="41"/>
      <c r="D1104" s="41"/>
      <c r="E1104" s="41"/>
      <c r="F1104" s="41"/>
      <c r="G1104" s="41"/>
      <c r="H1104" s="41"/>
      <c r="I1104" s="41"/>
      <c r="J1104" s="41"/>
      <c r="K1104" s="41"/>
      <c r="L1104" s="41"/>
      <c r="M1104" s="37"/>
      <c r="N1104" s="37"/>
      <c r="O1104" s="37"/>
      <c r="P1104" s="37"/>
      <c r="Q1104" s="37"/>
      <c r="R1104" s="30"/>
      <c r="S1104" s="30"/>
      <c r="T1104" s="30"/>
      <c r="U1104" s="19"/>
      <c r="V1104" s="19"/>
      <c r="W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19"/>
    </row>
    <row r="1105" spans="1:45">
      <c r="A1105" s="41"/>
      <c r="B1105" s="41"/>
      <c r="C1105" s="41"/>
      <c r="D1105" s="41"/>
      <c r="E1105" s="41"/>
      <c r="F1105" s="41"/>
      <c r="G1105" s="41"/>
      <c r="H1105" s="41"/>
      <c r="I1105" s="41"/>
      <c r="J1105" s="41"/>
      <c r="K1105" s="41"/>
      <c r="L1105" s="41"/>
      <c r="M1105" s="37"/>
      <c r="N1105" s="37"/>
      <c r="O1105" s="37"/>
      <c r="P1105" s="37"/>
      <c r="Q1105" s="37"/>
      <c r="R1105" s="30"/>
      <c r="S1105" s="30"/>
      <c r="T1105" s="30"/>
      <c r="U1105" s="19"/>
      <c r="V1105" s="19"/>
      <c r="W1105" s="19"/>
      <c r="X1105" s="19"/>
      <c r="Y1105" s="19"/>
      <c r="Z1105" s="19"/>
      <c r="AA1105" s="19"/>
      <c r="AB1105" s="19"/>
      <c r="AC1105" s="19"/>
      <c r="AD1105" s="19"/>
      <c r="AE1105" s="19"/>
      <c r="AF1105" s="19"/>
      <c r="AG1105" s="19"/>
      <c r="AH1105" s="19"/>
      <c r="AI1105" s="19"/>
      <c r="AJ1105" s="19"/>
      <c r="AK1105" s="19"/>
      <c r="AL1105" s="19"/>
      <c r="AM1105" s="19"/>
      <c r="AN1105" s="19"/>
      <c r="AO1105" s="19"/>
      <c r="AP1105" s="19"/>
      <c r="AQ1105" s="19"/>
      <c r="AR1105" s="19"/>
      <c r="AS1105" s="19"/>
    </row>
    <row r="1106" spans="1:45">
      <c r="A1106" s="73"/>
      <c r="B1106" s="73"/>
      <c r="C1106" s="73"/>
      <c r="D1106" s="73"/>
      <c r="E1106" s="73"/>
      <c r="F1106" s="73"/>
      <c r="G1106" s="73"/>
      <c r="H1106" s="73"/>
      <c r="I1106" s="73"/>
      <c r="J1106" s="73"/>
      <c r="K1106" s="73"/>
      <c r="L1106" s="73"/>
      <c r="M1106" s="73"/>
      <c r="N1106" s="73"/>
      <c r="O1106" s="73"/>
      <c r="P1106" s="73"/>
      <c r="Q1106" s="73"/>
      <c r="R1106" s="73"/>
      <c r="S1106" s="73"/>
      <c r="T1106" s="73"/>
      <c r="U1106" s="73"/>
      <c r="V1106" s="73"/>
      <c r="W1106" s="73"/>
      <c r="X1106" s="73"/>
      <c r="Y1106" s="73"/>
      <c r="Z1106" s="73"/>
      <c r="AA1106" s="73"/>
      <c r="AB1106" s="73"/>
      <c r="AC1106" s="73"/>
      <c r="AD1106" s="73"/>
      <c r="AE1106" s="73"/>
      <c r="AF1106" s="73"/>
      <c r="AG1106" s="73"/>
      <c r="AH1106" s="73"/>
      <c r="AI1106" s="73"/>
      <c r="AJ1106" s="73"/>
      <c r="AK1106" s="73"/>
      <c r="AL1106" s="73"/>
      <c r="AM1106" s="73"/>
      <c r="AN1106" s="73"/>
      <c r="AO1106" s="73"/>
      <c r="AP1106" s="73"/>
      <c r="AQ1106" s="73"/>
      <c r="AR1106" s="73"/>
      <c r="AS1106" s="73"/>
    </row>
    <row r="1107" spans="1:45">
      <c r="A1107" s="73"/>
      <c r="B1107" s="73"/>
      <c r="C1107" s="73"/>
      <c r="D1107" s="73"/>
      <c r="E1107" s="73"/>
      <c r="F1107" s="73"/>
      <c r="G1107" s="73"/>
      <c r="H1107" s="73"/>
      <c r="I1107" s="73"/>
      <c r="J1107" s="73"/>
      <c r="K1107" s="73"/>
      <c r="L1107" s="73"/>
      <c r="M1107" s="73"/>
      <c r="N1107" s="73"/>
      <c r="O1107" s="73"/>
      <c r="P1107" s="73"/>
      <c r="Q1107" s="73"/>
      <c r="R1107" s="73"/>
      <c r="S1107" s="73"/>
      <c r="T1107" s="73"/>
      <c r="U1107" s="73"/>
      <c r="V1107" s="73"/>
      <c r="W1107" s="73"/>
      <c r="X1107" s="73"/>
      <c r="Y1107" s="73"/>
      <c r="Z1107" s="73"/>
      <c r="AA1107" s="73"/>
      <c r="AB1107" s="73"/>
      <c r="AC1107" s="73"/>
      <c r="AD1107" s="73"/>
      <c r="AE1107" s="73"/>
      <c r="AF1107" s="73"/>
      <c r="AG1107" s="73"/>
      <c r="AH1107" s="73"/>
      <c r="AI1107" s="73"/>
      <c r="AJ1107" s="73"/>
      <c r="AK1107" s="73"/>
      <c r="AL1107" s="73"/>
      <c r="AM1107" s="73"/>
      <c r="AN1107" s="73"/>
      <c r="AO1107" s="73"/>
      <c r="AP1107" s="73"/>
      <c r="AQ1107" s="73"/>
      <c r="AR1107" s="73"/>
      <c r="AS1107" s="73"/>
    </row>
    <row r="1108" spans="1:45">
      <c r="A1108" s="41"/>
      <c r="B1108" s="41"/>
      <c r="C1108" s="41"/>
      <c r="D1108" s="41"/>
      <c r="E1108" s="41"/>
      <c r="F1108" s="41"/>
      <c r="G1108" s="41"/>
      <c r="H1108" s="41"/>
      <c r="I1108" s="41"/>
      <c r="J1108" s="41"/>
      <c r="K1108" s="41"/>
      <c r="L1108" s="41"/>
      <c r="M1108" s="37"/>
      <c r="N1108" s="37"/>
      <c r="O1108" s="37"/>
      <c r="P1108" s="37"/>
      <c r="Q1108" s="37"/>
      <c r="R1108" s="30"/>
      <c r="S1108" s="30"/>
      <c r="T1108" s="30"/>
      <c r="U1108" s="19"/>
      <c r="V1108" s="19"/>
      <c r="W1108" s="19"/>
      <c r="X1108" s="19"/>
      <c r="Y1108" s="19"/>
      <c r="Z1108" s="19"/>
      <c r="AA1108" s="19"/>
      <c r="AB1108" s="19"/>
      <c r="AC1108" s="19"/>
      <c r="AD1108" s="19"/>
      <c r="AE1108" s="19"/>
      <c r="AF1108" s="19"/>
      <c r="AG1108" s="19"/>
      <c r="AH1108" s="19"/>
      <c r="AI1108" s="19"/>
      <c r="AJ1108" s="19"/>
      <c r="AK1108" s="19"/>
      <c r="AL1108" s="19"/>
      <c r="AM1108" s="19"/>
      <c r="AN1108" s="19"/>
      <c r="AO1108" s="19"/>
      <c r="AP1108" s="19"/>
      <c r="AQ1108" s="19"/>
      <c r="AR1108" s="19"/>
      <c r="AS1108" s="19"/>
    </row>
    <row r="1109" spans="1:45">
      <c r="A1109" s="693" t="s">
        <v>176</v>
      </c>
      <c r="B1109" s="693"/>
      <c r="C1109" s="693"/>
      <c r="D1109" s="693"/>
      <c r="E1109" s="693"/>
      <c r="F1109" s="693"/>
      <c r="G1109" s="693"/>
      <c r="H1109" s="693"/>
      <c r="I1109" s="693"/>
      <c r="J1109" s="693"/>
      <c r="K1109" s="693"/>
      <c r="L1109" s="693"/>
      <c r="M1109" s="693"/>
      <c r="N1109" s="693"/>
      <c r="O1109" s="693"/>
      <c r="P1109" s="693"/>
      <c r="Q1109" s="693"/>
      <c r="R1109" s="693"/>
      <c r="S1109" s="693"/>
      <c r="T1109" s="693"/>
      <c r="U1109" s="693"/>
      <c r="V1109" s="693"/>
      <c r="W1109" s="693"/>
      <c r="X1109" s="693"/>
      <c r="Y1109" s="693"/>
      <c r="Z1109" s="693"/>
      <c r="AA1109" s="693"/>
      <c r="AB1109" s="693"/>
      <c r="AC1109" s="693"/>
      <c r="AD1109" s="693"/>
      <c r="AE1109" s="693"/>
      <c r="AF1109" s="693"/>
      <c r="AG1109" s="693"/>
      <c r="AH1109" s="693"/>
      <c r="AI1109" s="693"/>
      <c r="AJ1109" s="693"/>
      <c r="AK1109" s="693"/>
      <c r="AL1109" s="693"/>
      <c r="AM1109" s="693"/>
      <c r="AN1109" s="693"/>
      <c r="AO1109" s="693"/>
      <c r="AP1109" s="693"/>
      <c r="AQ1109" s="693"/>
      <c r="AR1109" s="693"/>
      <c r="AS1109" s="693"/>
    </row>
    <row r="1110" spans="1:45">
      <c r="A1110" s="17"/>
      <c r="B1110" s="687" t="s">
        <v>177</v>
      </c>
      <c r="C1110" s="687"/>
      <c r="D1110" s="687"/>
      <c r="E1110" s="687"/>
      <c r="F1110" s="687"/>
      <c r="G1110" s="687"/>
      <c r="H1110" s="687"/>
      <c r="I1110" s="687"/>
      <c r="J1110" s="687"/>
      <c r="K1110" s="687"/>
      <c r="L1110" s="687"/>
      <c r="M1110" s="687"/>
      <c r="N1110" s="687"/>
      <c r="O1110" s="687"/>
      <c r="P1110" s="687"/>
      <c r="Q1110" s="687"/>
      <c r="R1110" s="687"/>
      <c r="S1110" s="687"/>
      <c r="T1110" s="687"/>
      <c r="U1110" s="687"/>
      <c r="V1110" s="687"/>
      <c r="W1110" s="687"/>
      <c r="X1110" s="687"/>
      <c r="Y1110" s="687"/>
      <c r="Z1110" s="687"/>
      <c r="AA1110" s="687"/>
      <c r="AB1110" s="687"/>
      <c r="AC1110" s="687"/>
      <c r="AD1110" s="687"/>
      <c r="AE1110" s="687"/>
      <c r="AF1110" s="687"/>
      <c r="AG1110" s="687"/>
      <c r="AH1110" s="687"/>
      <c r="AI1110" s="687"/>
      <c r="AJ1110" s="687"/>
      <c r="AK1110" s="687"/>
      <c r="AL1110" s="687"/>
      <c r="AM1110" s="687"/>
      <c r="AN1110" s="687"/>
      <c r="AO1110" s="687"/>
      <c r="AP1110" s="687"/>
      <c r="AQ1110" s="687"/>
      <c r="AR1110" s="687"/>
      <c r="AS1110" s="17"/>
    </row>
    <row r="1111" spans="1:45" ht="2.4500000000000002" customHeight="1">
      <c r="A1111" s="111"/>
      <c r="B1111" s="112"/>
      <c r="C1111" s="112"/>
      <c r="D1111" s="112"/>
      <c r="E1111" s="112"/>
      <c r="F1111" s="112"/>
      <c r="G1111" s="112"/>
      <c r="H1111" s="112"/>
      <c r="I1111" s="112"/>
      <c r="J1111" s="112"/>
      <c r="K1111" s="112"/>
      <c r="L1111" s="112"/>
      <c r="M1111" s="112"/>
      <c r="N1111" s="112"/>
      <c r="O1111" s="112"/>
      <c r="P1111" s="112"/>
      <c r="Q1111" s="112"/>
      <c r="R1111" s="112"/>
      <c r="S1111" s="112"/>
      <c r="T1111" s="112"/>
      <c r="U1111" s="112"/>
      <c r="V1111" s="112"/>
      <c r="W1111" s="112"/>
      <c r="X1111" s="112"/>
      <c r="Y1111" s="112"/>
      <c r="Z1111" s="112"/>
      <c r="AA1111" s="112"/>
      <c r="AB1111" s="112"/>
      <c r="AC1111" s="112"/>
      <c r="AD1111" s="112"/>
      <c r="AE1111" s="112"/>
      <c r="AF1111" s="112"/>
      <c r="AG1111" s="112"/>
      <c r="AH1111" s="112"/>
      <c r="AI1111" s="112"/>
      <c r="AJ1111" s="112"/>
      <c r="AK1111" s="112"/>
      <c r="AL1111" s="112"/>
      <c r="AM1111" s="112"/>
      <c r="AN1111" s="112"/>
      <c r="AO1111" s="112"/>
      <c r="AP1111" s="112"/>
      <c r="AQ1111" s="112"/>
      <c r="AR1111" s="112"/>
      <c r="AS1111" s="111"/>
    </row>
    <row r="1112" spans="1:45" ht="2.4500000000000002" customHeight="1">
      <c r="A1112" s="17"/>
      <c r="B1112" s="17"/>
      <c r="C1112" s="17"/>
      <c r="D1112" s="17"/>
      <c r="E1112" s="17"/>
      <c r="F1112" s="17"/>
      <c r="G1112" s="17"/>
      <c r="H1112" s="17"/>
      <c r="I1112" s="17"/>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7"/>
      <c r="AI1112" s="17"/>
      <c r="AJ1112" s="17"/>
      <c r="AK1112" s="17"/>
      <c r="AL1112" s="17"/>
      <c r="AM1112" s="17"/>
      <c r="AN1112" s="17"/>
      <c r="AO1112" s="17"/>
      <c r="AP1112" s="17"/>
      <c r="AQ1112" s="37"/>
      <c r="AR1112" s="17"/>
      <c r="AS1112" s="17"/>
    </row>
    <row r="1113" spans="1:45">
      <c r="A1113" s="687" t="s">
        <v>159</v>
      </c>
      <c r="B1113" s="687"/>
      <c r="C1113" s="687"/>
      <c r="D1113" s="687"/>
      <c r="E1113" s="687"/>
      <c r="F1113" s="687"/>
      <c r="G1113" s="687"/>
      <c r="H1113" s="687"/>
      <c r="I1113" s="687"/>
      <c r="J1113" s="692"/>
      <c r="K1113" s="692"/>
      <c r="L1113" s="692"/>
      <c r="M1113" s="692"/>
      <c r="N1113" s="692"/>
      <c r="O1113" s="17"/>
      <c r="P1113" s="17"/>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c r="AN1113" s="17"/>
      <c r="AO1113" s="17"/>
      <c r="AP1113" s="17"/>
      <c r="AQ1113" s="37"/>
      <c r="AR1113" s="17"/>
      <c r="AS1113" s="17"/>
    </row>
    <row r="1114" spans="1:45" ht="2.4500000000000002" customHeight="1">
      <c r="A1114" s="112"/>
      <c r="B1114" s="112"/>
      <c r="C1114" s="112"/>
      <c r="D1114" s="112"/>
      <c r="E1114" s="112"/>
      <c r="F1114" s="112"/>
      <c r="G1114" s="112"/>
      <c r="H1114" s="112"/>
      <c r="I1114" s="112"/>
      <c r="J1114" s="113"/>
      <c r="K1114" s="113"/>
      <c r="L1114" s="113"/>
      <c r="M1114" s="113"/>
      <c r="N1114" s="113"/>
      <c r="O1114" s="111"/>
      <c r="P1114" s="111"/>
      <c r="Q1114" s="111"/>
      <c r="R1114" s="111"/>
      <c r="S1114" s="111"/>
      <c r="T1114" s="111"/>
      <c r="U1114" s="111"/>
      <c r="V1114" s="111"/>
      <c r="W1114" s="111"/>
      <c r="X1114" s="111"/>
      <c r="Y1114" s="111"/>
      <c r="Z1114" s="111"/>
      <c r="AA1114" s="111"/>
      <c r="AB1114" s="111"/>
      <c r="AC1114" s="111"/>
      <c r="AD1114" s="111"/>
      <c r="AE1114" s="111"/>
      <c r="AF1114" s="111"/>
      <c r="AG1114" s="111"/>
      <c r="AH1114" s="111"/>
      <c r="AI1114" s="111"/>
      <c r="AJ1114" s="111"/>
      <c r="AK1114" s="111"/>
      <c r="AL1114" s="111"/>
      <c r="AM1114" s="111"/>
      <c r="AN1114" s="111"/>
      <c r="AO1114" s="111"/>
      <c r="AP1114" s="111"/>
      <c r="AQ1114" s="113"/>
      <c r="AR1114" s="111"/>
      <c r="AS1114" s="111"/>
    </row>
    <row r="1115" spans="1:45" ht="2.4500000000000002" customHeight="1">
      <c r="A1115" s="17"/>
      <c r="B1115" s="17"/>
      <c r="C1115" s="17"/>
      <c r="D1115" s="17"/>
      <c r="E1115" s="17"/>
      <c r="F1115" s="17"/>
      <c r="G1115" s="17"/>
      <c r="H1115" s="17"/>
      <c r="I1115" s="17"/>
      <c r="J1115" s="17"/>
      <c r="K1115" s="17"/>
      <c r="L1115" s="17"/>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7"/>
      <c r="AI1115" s="17"/>
      <c r="AJ1115" s="17"/>
      <c r="AK1115" s="17"/>
      <c r="AL1115" s="17"/>
      <c r="AM1115" s="17"/>
      <c r="AN1115" s="17"/>
      <c r="AO1115" s="17"/>
      <c r="AP1115" s="17"/>
      <c r="AQ1115" s="37"/>
      <c r="AR1115" s="17"/>
      <c r="AS1115" s="17"/>
    </row>
    <row r="1116" spans="1:45">
      <c r="A1116" s="687" t="s">
        <v>178</v>
      </c>
      <c r="B1116" s="687"/>
      <c r="C1116" s="687"/>
      <c r="D1116" s="687"/>
      <c r="E1116" s="687"/>
      <c r="F1116" s="687"/>
      <c r="G1116" s="687"/>
      <c r="H1116" s="687"/>
      <c r="I1116" s="687"/>
      <c r="J1116" s="692" t="s">
        <v>359</v>
      </c>
      <c r="K1116" s="692"/>
      <c r="L1116" s="689"/>
      <c r="M1116" s="689"/>
      <c r="N1116" s="693" t="s">
        <v>135</v>
      </c>
      <c r="O1116" s="693"/>
      <c r="P1116" s="17"/>
      <c r="Q1116" s="17"/>
      <c r="R1116" s="17"/>
      <c r="S1116" s="17"/>
      <c r="T1116" s="17"/>
      <c r="U1116" s="17"/>
      <c r="V1116" s="17"/>
      <c r="W1116" s="17"/>
      <c r="X1116" s="17"/>
      <c r="Y1116" s="17"/>
      <c r="Z1116" s="17"/>
      <c r="AA1116" s="17"/>
      <c r="AB1116" s="17"/>
      <c r="AC1116" s="17"/>
      <c r="AD1116" s="17"/>
      <c r="AE1116" s="17"/>
      <c r="AF1116" s="17"/>
      <c r="AG1116" s="17"/>
      <c r="AH1116" s="17"/>
      <c r="AI1116" s="17"/>
      <c r="AJ1116" s="17"/>
      <c r="AK1116" s="17"/>
      <c r="AL1116" s="17"/>
      <c r="AM1116" s="17"/>
      <c r="AN1116" s="17"/>
      <c r="AO1116" s="17"/>
      <c r="AP1116" s="17"/>
      <c r="AQ1116" s="37"/>
      <c r="AR1116" s="17"/>
      <c r="AS1116" s="17"/>
    </row>
    <row r="1117" spans="1:45" ht="2.4500000000000002" customHeight="1">
      <c r="A1117" s="111"/>
      <c r="B1117" s="111"/>
      <c r="C1117" s="111"/>
      <c r="D1117" s="111"/>
      <c r="E1117" s="111"/>
      <c r="F1117" s="111"/>
      <c r="G1117" s="111"/>
      <c r="H1117" s="111"/>
      <c r="I1117" s="111"/>
      <c r="J1117" s="111"/>
      <c r="K1117" s="111"/>
      <c r="L1117" s="111"/>
      <c r="M1117" s="111"/>
      <c r="N1117" s="111"/>
      <c r="O1117" s="111"/>
      <c r="P1117" s="111"/>
      <c r="Q1117" s="111"/>
      <c r="R1117" s="111"/>
      <c r="S1117" s="111"/>
      <c r="T1117" s="111"/>
      <c r="U1117" s="111"/>
      <c r="V1117" s="111"/>
      <c r="W1117" s="111"/>
      <c r="X1117" s="111"/>
      <c r="Y1117" s="111"/>
      <c r="Z1117" s="111"/>
      <c r="AA1117" s="111"/>
      <c r="AB1117" s="111"/>
      <c r="AC1117" s="111"/>
      <c r="AD1117" s="111"/>
      <c r="AE1117" s="111"/>
      <c r="AF1117" s="111"/>
      <c r="AG1117" s="111"/>
      <c r="AH1117" s="111"/>
      <c r="AI1117" s="111"/>
      <c r="AJ1117" s="111"/>
      <c r="AK1117" s="111"/>
      <c r="AL1117" s="111"/>
      <c r="AM1117" s="111"/>
      <c r="AN1117" s="111"/>
      <c r="AO1117" s="111"/>
      <c r="AP1117" s="111"/>
      <c r="AQ1117" s="113"/>
      <c r="AR1117" s="111"/>
      <c r="AS1117" s="111"/>
    </row>
    <row r="1118" spans="1:45" ht="2.4500000000000002" customHeight="1">
      <c r="A1118" s="17"/>
      <c r="B1118" s="17"/>
      <c r="C1118" s="17"/>
      <c r="D1118" s="17"/>
      <c r="E1118" s="17"/>
      <c r="F1118" s="17"/>
      <c r="G1118" s="17"/>
      <c r="H1118" s="17"/>
      <c r="I1118" s="17"/>
      <c r="J1118" s="17"/>
      <c r="K1118" s="17"/>
      <c r="L1118" s="17"/>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7"/>
      <c r="AI1118" s="17"/>
      <c r="AJ1118" s="17"/>
      <c r="AK1118" s="17"/>
      <c r="AL1118" s="17"/>
      <c r="AM1118" s="17"/>
      <c r="AN1118" s="17"/>
      <c r="AO1118" s="17"/>
      <c r="AP1118" s="17"/>
      <c r="AQ1118" s="37"/>
      <c r="AR1118" s="17"/>
      <c r="AS1118" s="17"/>
    </row>
    <row r="1119" spans="1:45">
      <c r="A1119" s="684" t="s">
        <v>179</v>
      </c>
      <c r="B1119" s="684"/>
      <c r="C1119" s="684"/>
      <c r="D1119" s="684"/>
      <c r="E1119" s="684"/>
      <c r="F1119" s="684"/>
      <c r="G1119" s="684"/>
      <c r="H1119" s="684"/>
      <c r="I1119" s="684"/>
      <c r="J1119" s="684"/>
      <c r="K1119" s="684"/>
      <c r="L1119" s="684"/>
      <c r="M1119" s="684"/>
      <c r="N1119" s="684"/>
      <c r="O1119" s="696"/>
      <c r="P1119" s="696"/>
      <c r="Q1119" s="696"/>
      <c r="R1119" s="696"/>
      <c r="S1119" s="696"/>
      <c r="T1119" s="680" t="s">
        <v>175</v>
      </c>
      <c r="U1119" s="680"/>
      <c r="V1119" s="680"/>
      <c r="W1119" s="17"/>
      <c r="X1119" s="17"/>
      <c r="Y1119" s="17"/>
      <c r="Z1119" s="17"/>
      <c r="AA1119" s="17"/>
      <c r="AB1119" s="17"/>
      <c r="AC1119" s="17"/>
      <c r="AD1119" s="17"/>
      <c r="AE1119" s="17"/>
      <c r="AF1119" s="17"/>
      <c r="AG1119" s="17"/>
      <c r="AH1119" s="17"/>
      <c r="AI1119" s="17"/>
      <c r="AJ1119" s="17"/>
      <c r="AK1119" s="17"/>
      <c r="AL1119" s="17"/>
      <c r="AM1119" s="17"/>
      <c r="AN1119" s="17"/>
      <c r="AO1119" s="17"/>
      <c r="AP1119" s="17"/>
      <c r="AQ1119" s="37"/>
      <c r="AR1119" s="17"/>
      <c r="AS1119" s="17"/>
    </row>
    <row r="1120" spans="1:45" ht="2.4500000000000002" customHeight="1">
      <c r="A1120" s="133"/>
      <c r="B1120" s="111"/>
      <c r="C1120" s="111"/>
      <c r="D1120" s="111"/>
      <c r="E1120" s="111"/>
      <c r="F1120" s="111"/>
      <c r="G1120" s="111"/>
      <c r="H1120" s="111"/>
      <c r="I1120" s="111"/>
      <c r="J1120" s="111"/>
      <c r="K1120" s="111"/>
      <c r="L1120" s="111"/>
      <c r="M1120" s="111"/>
      <c r="N1120" s="111"/>
      <c r="O1120" s="111"/>
      <c r="P1120" s="111"/>
      <c r="Q1120" s="111"/>
      <c r="R1120" s="111"/>
      <c r="S1120" s="111"/>
      <c r="T1120" s="111"/>
      <c r="U1120" s="111"/>
      <c r="V1120" s="111"/>
      <c r="W1120" s="111"/>
      <c r="X1120" s="111"/>
      <c r="Y1120" s="111"/>
      <c r="Z1120" s="111"/>
      <c r="AA1120" s="111"/>
      <c r="AB1120" s="111"/>
      <c r="AC1120" s="111"/>
      <c r="AD1120" s="111"/>
      <c r="AE1120" s="111"/>
      <c r="AF1120" s="111"/>
      <c r="AG1120" s="111"/>
      <c r="AH1120" s="111"/>
      <c r="AI1120" s="111"/>
      <c r="AJ1120" s="111"/>
      <c r="AK1120" s="111"/>
      <c r="AL1120" s="111"/>
      <c r="AM1120" s="111"/>
      <c r="AN1120" s="111"/>
      <c r="AO1120" s="111"/>
      <c r="AP1120" s="111"/>
      <c r="AQ1120" s="113"/>
      <c r="AR1120" s="111"/>
      <c r="AS1120" s="111"/>
    </row>
    <row r="1121" spans="1:54" ht="2.4500000000000002" customHeight="1">
      <c r="A1121" s="40"/>
      <c r="B1121" s="17"/>
      <c r="C1121" s="17"/>
      <c r="D1121" s="17"/>
      <c r="E1121" s="17"/>
      <c r="F1121" s="17"/>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37"/>
      <c r="AR1121" s="17"/>
      <c r="AS1121" s="17"/>
    </row>
    <row r="1122" spans="1:54">
      <c r="A1122" s="684" t="s">
        <v>180</v>
      </c>
      <c r="B1122" s="684"/>
      <c r="C1122" s="684"/>
      <c r="D1122" s="684"/>
      <c r="E1122" s="684"/>
      <c r="F1122" s="684"/>
      <c r="G1122" s="684"/>
      <c r="H1122" s="684"/>
      <c r="I1122" s="684"/>
      <c r="J1122" s="684"/>
      <c r="K1122" s="684"/>
      <c r="L1122" s="684"/>
      <c r="M1122" s="684"/>
      <c r="N1122" s="684"/>
      <c r="O1122" s="696"/>
      <c r="P1122" s="696"/>
      <c r="Q1122" s="696"/>
      <c r="R1122" s="696"/>
      <c r="S1122" s="696"/>
      <c r="T1122" s="680" t="s">
        <v>175</v>
      </c>
      <c r="U1122" s="680"/>
      <c r="V1122" s="680"/>
      <c r="W1122" s="17"/>
      <c r="X1122" s="17"/>
      <c r="Y1122" s="17"/>
      <c r="Z1122" s="17"/>
      <c r="AA1122" s="17"/>
      <c r="AB1122" s="17"/>
      <c r="AC1122" s="17"/>
      <c r="AD1122" s="17"/>
      <c r="AE1122" s="17"/>
      <c r="AF1122" s="17"/>
      <c r="AG1122" s="17"/>
      <c r="AH1122" s="17"/>
      <c r="AI1122" s="17"/>
      <c r="AJ1122" s="17"/>
      <c r="AK1122" s="17"/>
      <c r="AL1122" s="17"/>
      <c r="AM1122" s="17"/>
      <c r="AN1122" s="17"/>
      <c r="AO1122" s="17"/>
      <c r="AP1122" s="17"/>
      <c r="AQ1122" s="37"/>
      <c r="AR1122" s="17"/>
      <c r="AS1122" s="17"/>
    </row>
    <row r="1123" spans="1:54" ht="2.4500000000000002" customHeight="1">
      <c r="A1123" s="133"/>
      <c r="B1123" s="111"/>
      <c r="C1123" s="111"/>
      <c r="D1123" s="111"/>
      <c r="E1123" s="111"/>
      <c r="F1123" s="111"/>
      <c r="G1123" s="111"/>
      <c r="H1123" s="111"/>
      <c r="I1123" s="111"/>
      <c r="J1123" s="111"/>
      <c r="K1123" s="111"/>
      <c r="L1123" s="111"/>
      <c r="M1123" s="111"/>
      <c r="N1123" s="111"/>
      <c r="O1123" s="111"/>
      <c r="P1123" s="111"/>
      <c r="Q1123" s="111"/>
      <c r="R1123" s="111"/>
      <c r="S1123" s="111"/>
      <c r="T1123" s="111"/>
      <c r="U1123" s="111"/>
      <c r="V1123" s="111"/>
      <c r="W1123" s="111"/>
      <c r="X1123" s="111"/>
      <c r="Y1123" s="111"/>
      <c r="Z1123" s="111"/>
      <c r="AA1123" s="111"/>
      <c r="AB1123" s="111"/>
      <c r="AC1123" s="111"/>
      <c r="AD1123" s="111"/>
      <c r="AE1123" s="111"/>
      <c r="AF1123" s="111"/>
      <c r="AG1123" s="111"/>
      <c r="AH1123" s="111"/>
      <c r="AI1123" s="111"/>
      <c r="AJ1123" s="111"/>
      <c r="AK1123" s="111"/>
      <c r="AL1123" s="111"/>
      <c r="AM1123" s="111"/>
      <c r="AN1123" s="111"/>
      <c r="AO1123" s="111"/>
      <c r="AP1123" s="111"/>
      <c r="AQ1123" s="113"/>
      <c r="AR1123" s="111"/>
      <c r="AS1123" s="111"/>
    </row>
    <row r="1124" spans="1:54" ht="2.4500000000000002" customHeight="1">
      <c r="A1124" s="40"/>
      <c r="B1124" s="17"/>
      <c r="C1124" s="17"/>
      <c r="D1124" s="17"/>
      <c r="E1124" s="17"/>
      <c r="F1124" s="17"/>
      <c r="G1124" s="17"/>
      <c r="H1124" s="17"/>
      <c r="I1124" s="17"/>
      <c r="J1124" s="17"/>
      <c r="K1124" s="17"/>
      <c r="L1124" s="17"/>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7"/>
      <c r="AI1124" s="17"/>
      <c r="AJ1124" s="17"/>
      <c r="AK1124" s="17"/>
      <c r="AL1124" s="17"/>
      <c r="AM1124" s="17"/>
      <c r="AN1124" s="17"/>
      <c r="AO1124" s="17"/>
      <c r="AP1124" s="17"/>
      <c r="AQ1124" s="37"/>
      <c r="AR1124" s="17"/>
      <c r="AS1124" s="17"/>
    </row>
    <row r="1125" spans="1:54">
      <c r="A1125" s="684" t="s">
        <v>181</v>
      </c>
      <c r="B1125" s="684"/>
      <c r="C1125" s="684"/>
      <c r="D1125" s="684"/>
      <c r="E1125" s="684"/>
      <c r="F1125" s="684"/>
      <c r="G1125" s="684"/>
      <c r="H1125" s="684"/>
      <c r="I1125" s="684"/>
      <c r="J1125" s="684"/>
      <c r="K1125" s="684"/>
      <c r="L1125" s="684"/>
      <c r="M1125" s="684"/>
      <c r="N1125" s="684"/>
      <c r="O1125" s="696"/>
      <c r="P1125" s="696"/>
      <c r="Q1125" s="696"/>
      <c r="R1125" s="696"/>
      <c r="S1125" s="696"/>
      <c r="T1125" s="680" t="s">
        <v>175</v>
      </c>
      <c r="U1125" s="680"/>
      <c r="V1125" s="680"/>
      <c r="W1125" s="17"/>
      <c r="X1125" s="17"/>
      <c r="Y1125" s="17"/>
      <c r="Z1125" s="17"/>
      <c r="AA1125" s="17"/>
      <c r="AB1125" s="17"/>
      <c r="AC1125" s="17"/>
      <c r="AD1125" s="17"/>
      <c r="AE1125" s="17"/>
      <c r="AF1125" s="17"/>
      <c r="AG1125" s="17"/>
      <c r="AH1125" s="17"/>
      <c r="AI1125" s="17"/>
      <c r="AJ1125" s="17"/>
      <c r="AK1125" s="17"/>
      <c r="AL1125" s="17"/>
      <c r="AM1125" s="17"/>
      <c r="AN1125" s="17"/>
      <c r="AO1125" s="17"/>
      <c r="AP1125" s="17"/>
      <c r="AQ1125" s="37"/>
      <c r="AR1125" s="17"/>
      <c r="AS1125" s="17"/>
    </row>
    <row r="1126" spans="1:54" ht="2.4500000000000002" customHeight="1">
      <c r="A1126" s="133"/>
      <c r="B1126" s="111"/>
      <c r="C1126" s="134"/>
      <c r="D1126" s="111"/>
      <c r="E1126" s="111"/>
      <c r="F1126" s="111"/>
      <c r="G1126" s="111"/>
      <c r="H1126" s="111"/>
      <c r="I1126" s="111"/>
      <c r="J1126" s="111"/>
      <c r="K1126" s="111"/>
      <c r="L1126" s="111"/>
      <c r="M1126" s="111"/>
      <c r="N1126" s="111"/>
      <c r="O1126" s="111"/>
      <c r="P1126" s="111"/>
      <c r="Q1126" s="111"/>
      <c r="R1126" s="111"/>
      <c r="S1126" s="111"/>
      <c r="T1126" s="111"/>
      <c r="U1126" s="111"/>
      <c r="V1126" s="111"/>
      <c r="W1126" s="111"/>
      <c r="X1126" s="111"/>
      <c r="Y1126" s="111"/>
      <c r="Z1126" s="111"/>
      <c r="AA1126" s="111"/>
      <c r="AB1126" s="111"/>
      <c r="AC1126" s="111"/>
      <c r="AD1126" s="111"/>
      <c r="AE1126" s="111"/>
      <c r="AF1126" s="111"/>
      <c r="AG1126" s="111"/>
      <c r="AH1126" s="111"/>
      <c r="AI1126" s="111"/>
      <c r="AJ1126" s="111"/>
      <c r="AK1126" s="111"/>
      <c r="AL1126" s="111"/>
      <c r="AM1126" s="111"/>
      <c r="AN1126" s="111"/>
      <c r="AO1126" s="111"/>
      <c r="AP1126" s="111"/>
      <c r="AQ1126" s="113"/>
      <c r="AR1126" s="111"/>
      <c r="AS1126" s="111"/>
    </row>
    <row r="1127" spans="1:54" ht="2.4500000000000002" customHeight="1">
      <c r="A1127" s="40"/>
      <c r="B1127" s="17"/>
      <c r="C1127" s="18"/>
      <c r="D1127" s="17"/>
      <c r="E1127" s="17"/>
      <c r="F1127" s="17"/>
      <c r="G1127" s="17"/>
      <c r="H1127" s="17"/>
      <c r="I1127" s="17"/>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c r="AI1127" s="17"/>
      <c r="AJ1127" s="17"/>
      <c r="AK1127" s="17"/>
      <c r="AL1127" s="17"/>
      <c r="AM1127" s="17"/>
      <c r="AN1127" s="17"/>
      <c r="AO1127" s="17"/>
      <c r="AP1127" s="17"/>
      <c r="AQ1127" s="37"/>
      <c r="AR1127" s="17"/>
      <c r="AS1127" s="17"/>
    </row>
    <row r="1128" spans="1:54">
      <c r="A1128" s="684" t="s">
        <v>182</v>
      </c>
      <c r="B1128" s="684"/>
      <c r="C1128" s="684"/>
      <c r="D1128" s="684"/>
      <c r="E1128" s="684"/>
      <c r="F1128" s="684"/>
      <c r="G1128" s="684"/>
      <c r="H1128" s="684"/>
      <c r="I1128" s="684"/>
      <c r="J1128" s="684"/>
      <c r="K1128" s="684"/>
      <c r="L1128" s="684"/>
      <c r="M1128" s="684"/>
      <c r="N1128" s="684"/>
      <c r="O1128" s="39"/>
      <c r="P1128" s="39"/>
      <c r="Q1128" s="39"/>
      <c r="R1128" s="39"/>
      <c r="S1128" s="39"/>
      <c r="T1128" s="39"/>
      <c r="U1128" s="39"/>
      <c r="V1128" s="39"/>
      <c r="W1128" s="17"/>
      <c r="X1128" s="17"/>
      <c r="Y1128" s="17"/>
      <c r="Z1128" s="17"/>
      <c r="AA1128" s="17"/>
      <c r="AB1128" s="17"/>
      <c r="AC1128" s="17"/>
      <c r="AD1128" s="17"/>
      <c r="AE1128" s="17"/>
      <c r="AF1128" s="17"/>
      <c r="AG1128" s="17"/>
      <c r="AH1128" s="17"/>
      <c r="AI1128" s="17"/>
      <c r="AJ1128" s="17"/>
      <c r="AK1128" s="17"/>
      <c r="AL1128" s="17"/>
      <c r="AM1128" s="17"/>
      <c r="AN1128" s="17"/>
      <c r="AO1128" s="17"/>
      <c r="AP1128" s="17"/>
      <c r="AQ1128" s="37"/>
      <c r="AR1128" s="17"/>
      <c r="AS1128" s="17"/>
    </row>
    <row r="1129" spans="1:54">
      <c r="A1129" s="40"/>
      <c r="B1129" s="17" t="s">
        <v>183</v>
      </c>
      <c r="C1129" s="17"/>
      <c r="D1129" s="17"/>
      <c r="E1129" s="17"/>
      <c r="F1129" s="17"/>
      <c r="G1129" s="17"/>
      <c r="H1129" s="17"/>
      <c r="I1129" s="17"/>
      <c r="J1129" s="17"/>
      <c r="K1129" s="17"/>
      <c r="L1129" s="17"/>
      <c r="M1129" s="17"/>
      <c r="N1129" s="17"/>
      <c r="O1129" s="696"/>
      <c r="P1129" s="696"/>
      <c r="Q1129" s="696"/>
      <c r="R1129" s="696"/>
      <c r="S1129" s="696"/>
      <c r="T1129" s="680" t="s">
        <v>175</v>
      </c>
      <c r="U1129" s="680"/>
      <c r="V1129" s="680"/>
      <c r="W1129" s="17"/>
      <c r="X1129" s="17"/>
      <c r="Y1129" s="17"/>
      <c r="Z1129" s="17"/>
      <c r="AA1129" s="17"/>
      <c r="AB1129" s="17"/>
      <c r="AC1129" s="17"/>
      <c r="AD1129" s="17"/>
      <c r="AE1129" s="17"/>
      <c r="AF1129" s="17"/>
      <c r="AG1129" s="17"/>
      <c r="AH1129" s="17"/>
      <c r="AI1129" s="17"/>
      <c r="AJ1129" s="17"/>
      <c r="AK1129" s="17"/>
      <c r="AL1129" s="17"/>
      <c r="AM1129" s="17"/>
      <c r="AN1129" s="17"/>
      <c r="AO1129" s="17"/>
      <c r="AP1129" s="17"/>
      <c r="AQ1129" s="37"/>
      <c r="AR1129" s="17"/>
      <c r="AS1129" s="17"/>
    </row>
    <row r="1130" spans="1:54">
      <c r="A1130" s="19"/>
      <c r="B1130" s="19" t="s">
        <v>184</v>
      </c>
      <c r="C1130" s="20"/>
      <c r="D1130" s="41"/>
      <c r="E1130" s="41"/>
      <c r="F1130" s="41"/>
      <c r="G1130" s="41"/>
      <c r="H1130" s="20"/>
      <c r="I1130" s="41"/>
      <c r="J1130" s="41"/>
      <c r="K1130" s="41"/>
      <c r="L1130" s="41"/>
      <c r="M1130" s="20"/>
      <c r="N1130" s="41"/>
      <c r="O1130" s="41"/>
      <c r="P1130" s="41"/>
      <c r="Q1130" s="41"/>
      <c r="R1130" s="20"/>
      <c r="S1130" s="41"/>
      <c r="T1130" s="41"/>
      <c r="U1130" s="458" t="s">
        <v>224</v>
      </c>
      <c r="V1130" s="17" t="s">
        <v>139</v>
      </c>
      <c r="W1130" s="17"/>
      <c r="X1130" s="458" t="s">
        <v>224</v>
      </c>
      <c r="Y1130" s="17" t="s">
        <v>185</v>
      </c>
      <c r="Z1130" s="17"/>
      <c r="AA1130" s="17"/>
      <c r="AB1130" s="17"/>
      <c r="AC1130" s="710" t="str">
        <f>IF(BB1130+BB1131&gt;1,"※いずれか1つを選択","")</f>
        <v/>
      </c>
      <c r="AD1130" s="710"/>
      <c r="AE1130" s="710"/>
      <c r="AF1130" s="710"/>
      <c r="AG1130" s="710"/>
      <c r="AH1130" s="710"/>
      <c r="AI1130" s="710"/>
      <c r="AJ1130" s="710"/>
      <c r="AK1130" s="710"/>
      <c r="AL1130" s="710"/>
      <c r="AM1130" s="710"/>
      <c r="AN1130" s="710"/>
      <c r="AO1130" s="710"/>
      <c r="AP1130" s="710"/>
      <c r="AQ1130" s="710"/>
      <c r="AR1130" s="710"/>
      <c r="AS1130" s="710"/>
      <c r="BB1130">
        <f>IF(U1130="☑",1,0)</f>
        <v>0</v>
      </c>
    </row>
    <row r="1131" spans="1:54" ht="2.4500000000000002" customHeight="1">
      <c r="A1131" s="133"/>
      <c r="B1131" s="111"/>
      <c r="C1131" s="111"/>
      <c r="D1131" s="111"/>
      <c r="E1131" s="111"/>
      <c r="F1131" s="111"/>
      <c r="G1131" s="111"/>
      <c r="H1131" s="111"/>
      <c r="I1131" s="111"/>
      <c r="J1131" s="111"/>
      <c r="K1131" s="111"/>
      <c r="L1131" s="111"/>
      <c r="M1131" s="111"/>
      <c r="N1131" s="111"/>
      <c r="O1131" s="111"/>
      <c r="P1131" s="111"/>
      <c r="Q1131" s="111"/>
      <c r="R1131" s="111"/>
      <c r="S1131" s="111"/>
      <c r="T1131" s="111"/>
      <c r="U1131" s="111"/>
      <c r="V1131" s="111"/>
      <c r="W1131" s="111"/>
      <c r="X1131" s="111"/>
      <c r="Y1131" s="111"/>
      <c r="Z1131" s="111"/>
      <c r="AA1131" s="111"/>
      <c r="AB1131" s="111"/>
      <c r="AC1131" s="111"/>
      <c r="AD1131" s="111"/>
      <c r="AE1131" s="111"/>
      <c r="AF1131" s="111"/>
      <c r="AG1131" s="111"/>
      <c r="AH1131" s="111"/>
      <c r="AI1131" s="111"/>
      <c r="AJ1131" s="111"/>
      <c r="AK1131" s="111"/>
      <c r="AL1131" s="111"/>
      <c r="AM1131" s="111"/>
      <c r="AN1131" s="111"/>
      <c r="AO1131" s="111"/>
      <c r="AP1131" s="111"/>
      <c r="AQ1131" s="113"/>
      <c r="AR1131" s="111"/>
      <c r="AS1131" s="111"/>
      <c r="BB1131">
        <f>IF(X1130="☑",1,0)</f>
        <v>0</v>
      </c>
    </row>
    <row r="1132" spans="1:54" ht="2.4500000000000002" customHeight="1">
      <c r="A1132" s="40"/>
      <c r="B1132" s="17"/>
      <c r="C1132" s="17"/>
      <c r="D1132" s="17"/>
      <c r="E1132" s="17"/>
      <c r="F1132" s="17"/>
      <c r="G1132" s="17"/>
      <c r="H1132" s="17"/>
      <c r="I1132" s="17"/>
      <c r="J1132" s="17"/>
      <c r="K1132" s="17"/>
      <c r="L1132" s="17"/>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7"/>
      <c r="AI1132" s="17"/>
      <c r="AJ1132" s="17"/>
      <c r="AK1132" s="17"/>
      <c r="AL1132" s="17"/>
      <c r="AM1132" s="17"/>
      <c r="AN1132" s="17"/>
      <c r="AO1132" s="17"/>
      <c r="AP1132" s="17"/>
      <c r="AQ1132" s="37"/>
      <c r="AR1132" s="17"/>
      <c r="AS1132" s="17"/>
    </row>
    <row r="1133" spans="1:54">
      <c r="A1133" s="19" t="s">
        <v>186</v>
      </c>
      <c r="B1133" s="17"/>
      <c r="C1133" s="17"/>
      <c r="D1133" s="17"/>
      <c r="E1133" s="17"/>
      <c r="F1133" s="17"/>
      <c r="G1133" s="17"/>
      <c r="H1133" s="17"/>
      <c r="I1133" s="17"/>
      <c r="J1133" s="17"/>
      <c r="K1133" s="17"/>
      <c r="L1133" s="17"/>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c r="AN1133" s="17"/>
      <c r="AO1133" s="17"/>
      <c r="AP1133" s="17"/>
      <c r="AQ1133" s="37"/>
      <c r="AR1133" s="17"/>
      <c r="AS1133" s="17"/>
    </row>
    <row r="1134" spans="1:54">
      <c r="A1134" s="40"/>
      <c r="B1134" s="17"/>
      <c r="C1134" s="17"/>
      <c r="D1134" s="17"/>
      <c r="E1134" s="17"/>
      <c r="F1134" s="30" t="s">
        <v>71</v>
      </c>
      <c r="G1134" s="693" t="s">
        <v>187</v>
      </c>
      <c r="H1134" s="693"/>
      <c r="I1134" s="693"/>
      <c r="J1134" s="693"/>
      <c r="K1134" s="693"/>
      <c r="L1134" s="30" t="s">
        <v>19</v>
      </c>
      <c r="M1134" s="30" t="s">
        <v>71</v>
      </c>
      <c r="N1134" s="687" t="s">
        <v>188</v>
      </c>
      <c r="O1134" s="687"/>
      <c r="P1134" s="687"/>
      <c r="Q1134" s="687"/>
      <c r="R1134" s="687"/>
      <c r="S1134" s="687"/>
      <c r="T1134" s="687"/>
      <c r="U1134" s="687"/>
      <c r="V1134" s="687"/>
      <c r="W1134" s="687"/>
      <c r="X1134" s="687"/>
      <c r="Y1134" s="687"/>
      <c r="Z1134" s="687"/>
      <c r="AA1134" s="687"/>
      <c r="AB1134" s="687"/>
      <c r="AC1134" s="687"/>
      <c r="AD1134" s="687"/>
      <c r="AE1134" s="687"/>
      <c r="AF1134" s="687"/>
      <c r="AG1134" s="687"/>
      <c r="AH1134" s="687"/>
      <c r="AI1134" s="687"/>
      <c r="AJ1134" s="30" t="s">
        <v>19</v>
      </c>
      <c r="AK1134" s="30" t="s">
        <v>71</v>
      </c>
      <c r="AL1134" s="693" t="s">
        <v>189</v>
      </c>
      <c r="AM1134" s="693"/>
      <c r="AN1134" s="693"/>
      <c r="AO1134" s="693"/>
      <c r="AP1134" s="693"/>
      <c r="AQ1134" s="693"/>
      <c r="AR1134" s="30" t="s">
        <v>19</v>
      </c>
      <c r="AS1134" s="17"/>
    </row>
    <row r="1135" spans="1:54">
      <c r="A1135" s="17"/>
      <c r="B1135" s="684" t="s">
        <v>190</v>
      </c>
      <c r="C1135" s="684"/>
      <c r="D1135" s="684"/>
      <c r="E1135" s="684"/>
      <c r="F1135" s="30" t="s">
        <v>71</v>
      </c>
      <c r="G1135" s="695"/>
      <c r="H1135" s="695"/>
      <c r="I1135" s="695"/>
      <c r="J1135" s="695"/>
      <c r="K1135" s="695"/>
      <c r="L1135" s="695"/>
      <c r="M1135" s="695"/>
      <c r="N1135" s="695"/>
      <c r="O1135" s="695"/>
      <c r="P1135" s="695"/>
      <c r="Q1135" s="695"/>
      <c r="R1135" s="695"/>
      <c r="S1135" s="695"/>
      <c r="T1135" s="695"/>
      <c r="U1135" s="695"/>
      <c r="V1135" s="695"/>
      <c r="W1135" s="695"/>
      <c r="X1135" s="695"/>
      <c r="Y1135" s="695"/>
      <c r="Z1135" s="695"/>
      <c r="AA1135" s="695"/>
      <c r="AB1135" s="695"/>
      <c r="AC1135" s="695"/>
      <c r="AD1135" s="695"/>
      <c r="AE1135" s="695"/>
      <c r="AF1135" s="695"/>
      <c r="AG1135" s="695"/>
      <c r="AH1135" s="695"/>
      <c r="AI1135" s="695"/>
      <c r="AJ1135" s="45" t="s">
        <v>19</v>
      </c>
      <c r="AK1135" s="45" t="s">
        <v>71</v>
      </c>
      <c r="AL1135" s="683"/>
      <c r="AM1135" s="683"/>
      <c r="AN1135" s="683"/>
      <c r="AO1135" s="683"/>
      <c r="AP1135" s="683"/>
      <c r="AQ1135" s="95" t="s">
        <v>98</v>
      </c>
      <c r="AR1135" s="30" t="s">
        <v>19</v>
      </c>
      <c r="AS1135" s="19"/>
    </row>
    <row r="1136" spans="1:54">
      <c r="A1136" s="17"/>
      <c r="B1136" s="684" t="s">
        <v>191</v>
      </c>
      <c r="C1136" s="684"/>
      <c r="D1136" s="684"/>
      <c r="E1136" s="684"/>
      <c r="F1136" s="30" t="s">
        <v>71</v>
      </c>
      <c r="G1136" s="695"/>
      <c r="H1136" s="695"/>
      <c r="I1136" s="695"/>
      <c r="J1136" s="695"/>
      <c r="K1136" s="695"/>
      <c r="L1136" s="695"/>
      <c r="M1136" s="695"/>
      <c r="N1136" s="695"/>
      <c r="O1136" s="695"/>
      <c r="P1136" s="695"/>
      <c r="Q1136" s="695"/>
      <c r="R1136" s="695"/>
      <c r="S1136" s="695"/>
      <c r="T1136" s="695"/>
      <c r="U1136" s="695"/>
      <c r="V1136" s="695"/>
      <c r="W1136" s="695"/>
      <c r="X1136" s="695"/>
      <c r="Y1136" s="695"/>
      <c r="Z1136" s="695"/>
      <c r="AA1136" s="695"/>
      <c r="AB1136" s="695"/>
      <c r="AC1136" s="695"/>
      <c r="AD1136" s="695"/>
      <c r="AE1136" s="695"/>
      <c r="AF1136" s="695"/>
      <c r="AG1136" s="695"/>
      <c r="AH1136" s="695"/>
      <c r="AI1136" s="695"/>
      <c r="AJ1136" s="45" t="s">
        <v>19</v>
      </c>
      <c r="AK1136" s="45" t="s">
        <v>71</v>
      </c>
      <c r="AL1136" s="683"/>
      <c r="AM1136" s="683"/>
      <c r="AN1136" s="683"/>
      <c r="AO1136" s="683"/>
      <c r="AP1136" s="683"/>
      <c r="AQ1136" s="95" t="s">
        <v>98</v>
      </c>
      <c r="AR1136" s="30" t="s">
        <v>19</v>
      </c>
      <c r="AS1136" s="19"/>
    </row>
    <row r="1137" spans="1:45">
      <c r="A1137" s="17"/>
      <c r="B1137" s="684" t="s">
        <v>192</v>
      </c>
      <c r="C1137" s="684"/>
      <c r="D1137" s="684"/>
      <c r="E1137" s="684"/>
      <c r="F1137" s="30" t="s">
        <v>71</v>
      </c>
      <c r="G1137" s="695"/>
      <c r="H1137" s="695"/>
      <c r="I1137" s="695"/>
      <c r="J1137" s="695"/>
      <c r="K1137" s="695"/>
      <c r="L1137" s="695"/>
      <c r="M1137" s="695"/>
      <c r="N1137" s="695"/>
      <c r="O1137" s="695"/>
      <c r="P1137" s="695"/>
      <c r="Q1137" s="695"/>
      <c r="R1137" s="695"/>
      <c r="S1137" s="695"/>
      <c r="T1137" s="695"/>
      <c r="U1137" s="695"/>
      <c r="V1137" s="695"/>
      <c r="W1137" s="695"/>
      <c r="X1137" s="695"/>
      <c r="Y1137" s="695"/>
      <c r="Z1137" s="695"/>
      <c r="AA1137" s="695"/>
      <c r="AB1137" s="695"/>
      <c r="AC1137" s="695"/>
      <c r="AD1137" s="695"/>
      <c r="AE1137" s="695"/>
      <c r="AF1137" s="695"/>
      <c r="AG1137" s="695"/>
      <c r="AH1137" s="695"/>
      <c r="AI1137" s="695"/>
      <c r="AJ1137" s="45" t="s">
        <v>19</v>
      </c>
      <c r="AK1137" s="45" t="s">
        <v>71</v>
      </c>
      <c r="AL1137" s="683"/>
      <c r="AM1137" s="683"/>
      <c r="AN1137" s="683"/>
      <c r="AO1137" s="683"/>
      <c r="AP1137" s="683"/>
      <c r="AQ1137" s="95" t="s">
        <v>98</v>
      </c>
      <c r="AR1137" s="30" t="s">
        <v>19</v>
      </c>
      <c r="AS1137" s="19"/>
    </row>
    <row r="1138" spans="1:45">
      <c r="A1138" s="17"/>
      <c r="B1138" s="684" t="s">
        <v>193</v>
      </c>
      <c r="C1138" s="684"/>
      <c r="D1138" s="684"/>
      <c r="E1138" s="684"/>
      <c r="F1138" s="30" t="s">
        <v>71</v>
      </c>
      <c r="G1138" s="695"/>
      <c r="H1138" s="695"/>
      <c r="I1138" s="695"/>
      <c r="J1138" s="695"/>
      <c r="K1138" s="695"/>
      <c r="L1138" s="695"/>
      <c r="M1138" s="695"/>
      <c r="N1138" s="695"/>
      <c r="O1138" s="695"/>
      <c r="P1138" s="695"/>
      <c r="Q1138" s="695"/>
      <c r="R1138" s="695"/>
      <c r="S1138" s="695"/>
      <c r="T1138" s="695"/>
      <c r="U1138" s="695"/>
      <c r="V1138" s="695"/>
      <c r="W1138" s="695"/>
      <c r="X1138" s="695"/>
      <c r="Y1138" s="695"/>
      <c r="Z1138" s="695"/>
      <c r="AA1138" s="695"/>
      <c r="AB1138" s="695"/>
      <c r="AC1138" s="695"/>
      <c r="AD1138" s="695"/>
      <c r="AE1138" s="695"/>
      <c r="AF1138" s="695"/>
      <c r="AG1138" s="695"/>
      <c r="AH1138" s="695"/>
      <c r="AI1138" s="695"/>
      <c r="AJ1138" s="45" t="s">
        <v>19</v>
      </c>
      <c r="AK1138" s="45" t="s">
        <v>71</v>
      </c>
      <c r="AL1138" s="683"/>
      <c r="AM1138" s="683"/>
      <c r="AN1138" s="683"/>
      <c r="AO1138" s="683"/>
      <c r="AP1138" s="683"/>
      <c r="AQ1138" s="95" t="s">
        <v>98</v>
      </c>
      <c r="AR1138" s="30" t="s">
        <v>19</v>
      </c>
      <c r="AS1138" s="19"/>
    </row>
    <row r="1139" spans="1:45">
      <c r="A1139" s="17"/>
      <c r="B1139" s="684" t="s">
        <v>194</v>
      </c>
      <c r="C1139" s="684"/>
      <c r="D1139" s="684"/>
      <c r="E1139" s="684"/>
      <c r="F1139" s="30" t="s">
        <v>71</v>
      </c>
      <c r="G1139" s="695"/>
      <c r="H1139" s="695"/>
      <c r="I1139" s="695"/>
      <c r="J1139" s="695"/>
      <c r="K1139" s="695"/>
      <c r="L1139" s="695"/>
      <c r="M1139" s="695"/>
      <c r="N1139" s="695"/>
      <c r="O1139" s="695"/>
      <c r="P1139" s="695"/>
      <c r="Q1139" s="695"/>
      <c r="R1139" s="695"/>
      <c r="S1139" s="695"/>
      <c r="T1139" s="695"/>
      <c r="U1139" s="695"/>
      <c r="V1139" s="695"/>
      <c r="W1139" s="695"/>
      <c r="X1139" s="695"/>
      <c r="Y1139" s="695"/>
      <c r="Z1139" s="695"/>
      <c r="AA1139" s="695"/>
      <c r="AB1139" s="695"/>
      <c r="AC1139" s="695"/>
      <c r="AD1139" s="695"/>
      <c r="AE1139" s="695"/>
      <c r="AF1139" s="695"/>
      <c r="AG1139" s="695"/>
      <c r="AH1139" s="695"/>
      <c r="AI1139" s="695"/>
      <c r="AJ1139" s="45" t="s">
        <v>19</v>
      </c>
      <c r="AK1139" s="45" t="s">
        <v>71</v>
      </c>
      <c r="AL1139" s="683"/>
      <c r="AM1139" s="683"/>
      <c r="AN1139" s="683"/>
      <c r="AO1139" s="683"/>
      <c r="AP1139" s="683"/>
      <c r="AQ1139" s="95" t="s">
        <v>98</v>
      </c>
      <c r="AR1139" s="30" t="s">
        <v>19</v>
      </c>
      <c r="AS1139" s="19"/>
    </row>
    <row r="1140" spans="1:45">
      <c r="A1140" s="17"/>
      <c r="B1140" s="684" t="s">
        <v>195</v>
      </c>
      <c r="C1140" s="684"/>
      <c r="D1140" s="684"/>
      <c r="E1140" s="684"/>
      <c r="F1140" s="30" t="s">
        <v>71</v>
      </c>
      <c r="G1140" s="695"/>
      <c r="H1140" s="695"/>
      <c r="I1140" s="695"/>
      <c r="J1140" s="695"/>
      <c r="K1140" s="695"/>
      <c r="L1140" s="695"/>
      <c r="M1140" s="695"/>
      <c r="N1140" s="695"/>
      <c r="O1140" s="695"/>
      <c r="P1140" s="695"/>
      <c r="Q1140" s="695"/>
      <c r="R1140" s="695"/>
      <c r="S1140" s="695"/>
      <c r="T1140" s="695"/>
      <c r="U1140" s="695"/>
      <c r="V1140" s="695"/>
      <c r="W1140" s="695"/>
      <c r="X1140" s="695"/>
      <c r="Y1140" s="695"/>
      <c r="Z1140" s="695"/>
      <c r="AA1140" s="695"/>
      <c r="AB1140" s="695"/>
      <c r="AC1140" s="695"/>
      <c r="AD1140" s="695"/>
      <c r="AE1140" s="695"/>
      <c r="AF1140" s="695"/>
      <c r="AG1140" s="695"/>
      <c r="AH1140" s="695"/>
      <c r="AI1140" s="695"/>
      <c r="AJ1140" s="45" t="s">
        <v>19</v>
      </c>
      <c r="AK1140" s="45" t="s">
        <v>71</v>
      </c>
      <c r="AL1140" s="683"/>
      <c r="AM1140" s="683"/>
      <c r="AN1140" s="683"/>
      <c r="AO1140" s="683"/>
      <c r="AP1140" s="683"/>
      <c r="AQ1140" s="95" t="s">
        <v>98</v>
      </c>
      <c r="AR1140" s="30" t="s">
        <v>19</v>
      </c>
      <c r="AS1140" s="19"/>
    </row>
    <row r="1141" spans="1:45" ht="2.4500000000000002" customHeight="1">
      <c r="A1141" s="111"/>
      <c r="B1141" s="111"/>
      <c r="C1141" s="111"/>
      <c r="D1141" s="111"/>
      <c r="E1141" s="111"/>
      <c r="F1141" s="111"/>
      <c r="G1141" s="111"/>
      <c r="H1141" s="111"/>
      <c r="I1141" s="111"/>
      <c r="J1141" s="111"/>
      <c r="K1141" s="111"/>
      <c r="L1141" s="111"/>
      <c r="M1141" s="111"/>
      <c r="N1141" s="111"/>
      <c r="O1141" s="111"/>
      <c r="P1141" s="111"/>
      <c r="Q1141" s="111"/>
      <c r="R1141" s="111"/>
      <c r="S1141" s="111"/>
      <c r="T1141" s="111"/>
      <c r="U1141" s="111"/>
      <c r="V1141" s="111"/>
      <c r="W1141" s="111"/>
      <c r="X1141" s="111"/>
      <c r="Y1141" s="111"/>
      <c r="Z1141" s="111"/>
      <c r="AA1141" s="111"/>
      <c r="AB1141" s="111"/>
      <c r="AC1141" s="111"/>
      <c r="AD1141" s="111"/>
      <c r="AE1141" s="111"/>
      <c r="AF1141" s="111"/>
      <c r="AG1141" s="111"/>
      <c r="AH1141" s="111"/>
      <c r="AI1141" s="111"/>
      <c r="AJ1141" s="111"/>
      <c r="AK1141" s="111"/>
      <c r="AL1141" s="111"/>
      <c r="AM1141" s="111"/>
      <c r="AN1141" s="111"/>
      <c r="AO1141" s="111"/>
      <c r="AP1141" s="111"/>
      <c r="AQ1141" s="113"/>
      <c r="AR1141" s="111"/>
      <c r="AS1141" s="111"/>
    </row>
    <row r="1142" spans="1:45" ht="2.4500000000000002" customHeight="1">
      <c r="A1142" s="17"/>
      <c r="B1142" s="17"/>
      <c r="C1142" s="17"/>
      <c r="D1142" s="17"/>
      <c r="E1142" s="17"/>
      <c r="F1142" s="17"/>
      <c r="G1142" s="17"/>
      <c r="H1142" s="17"/>
      <c r="I1142" s="17"/>
      <c r="J1142" s="17"/>
      <c r="K1142" s="17"/>
      <c r="L1142" s="17"/>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7"/>
      <c r="AI1142" s="17"/>
      <c r="AJ1142" s="17"/>
      <c r="AK1142" s="17"/>
      <c r="AL1142" s="17"/>
      <c r="AM1142" s="17"/>
      <c r="AN1142" s="17"/>
      <c r="AO1142" s="17"/>
      <c r="AP1142" s="17"/>
      <c r="AQ1142" s="37"/>
      <c r="AR1142" s="17"/>
      <c r="AS1142" s="17"/>
    </row>
    <row r="1143" spans="1:45">
      <c r="A1143" s="684" t="s">
        <v>196</v>
      </c>
      <c r="B1143" s="684"/>
      <c r="C1143" s="684"/>
      <c r="D1143" s="684"/>
      <c r="E1143" s="684"/>
      <c r="F1143" s="684"/>
      <c r="G1143" s="684"/>
      <c r="H1143" s="684"/>
      <c r="I1143" s="684"/>
      <c r="J1143" s="684"/>
      <c r="K1143" s="684"/>
      <c r="L1143" s="684"/>
      <c r="M1143" s="691" t="s">
        <v>4</v>
      </c>
      <c r="N1143" s="691"/>
      <c r="O1143" s="691"/>
      <c r="P1143" s="691"/>
      <c r="Q1143" s="691"/>
      <c r="R1143" s="691"/>
      <c r="S1143" s="691"/>
      <c r="T1143" s="691"/>
      <c r="U1143" s="691"/>
      <c r="V1143" s="691"/>
      <c r="W1143" s="691"/>
      <c r="X1143" s="691"/>
      <c r="Y1143" s="691"/>
      <c r="Z1143" s="691"/>
      <c r="AA1143" s="691"/>
      <c r="AB1143" s="691"/>
      <c r="AC1143" s="691"/>
      <c r="AD1143" s="691"/>
      <c r="AE1143" s="691"/>
      <c r="AF1143" s="691"/>
      <c r="AG1143" s="691"/>
      <c r="AH1143" s="691"/>
      <c r="AI1143" s="691"/>
      <c r="AJ1143" s="691"/>
      <c r="AK1143" s="691"/>
      <c r="AL1143" s="691"/>
      <c r="AM1143" s="691"/>
      <c r="AN1143" s="691"/>
      <c r="AO1143" s="691"/>
      <c r="AP1143" s="691"/>
      <c r="AQ1143" s="691"/>
      <c r="AR1143" s="691"/>
      <c r="AS1143" s="691"/>
    </row>
    <row r="1144" spans="1:45" ht="2.4500000000000002" customHeight="1">
      <c r="A1144" s="111"/>
      <c r="B1144" s="111"/>
      <c r="C1144" s="111"/>
      <c r="D1144" s="111"/>
      <c r="E1144" s="111"/>
      <c r="F1144" s="111"/>
      <c r="G1144" s="111"/>
      <c r="H1144" s="111"/>
      <c r="I1144" s="111"/>
      <c r="J1144" s="111"/>
      <c r="K1144" s="111"/>
      <c r="L1144" s="111"/>
      <c r="M1144" s="111"/>
      <c r="N1144" s="111"/>
      <c r="O1144" s="111"/>
      <c r="P1144" s="111"/>
      <c r="Q1144" s="111"/>
      <c r="R1144" s="111"/>
      <c r="S1144" s="111"/>
      <c r="T1144" s="111"/>
      <c r="U1144" s="111"/>
      <c r="V1144" s="111"/>
      <c r="W1144" s="111"/>
      <c r="X1144" s="111"/>
      <c r="Y1144" s="111"/>
      <c r="Z1144" s="111"/>
      <c r="AA1144" s="111"/>
      <c r="AB1144" s="111"/>
      <c r="AC1144" s="111"/>
      <c r="AD1144" s="111"/>
      <c r="AE1144" s="111"/>
      <c r="AF1144" s="111"/>
      <c r="AG1144" s="111"/>
      <c r="AH1144" s="111"/>
      <c r="AI1144" s="111"/>
      <c r="AJ1144" s="111"/>
      <c r="AK1144" s="111"/>
      <c r="AL1144" s="111"/>
      <c r="AM1144" s="111"/>
      <c r="AN1144" s="111"/>
      <c r="AO1144" s="111"/>
      <c r="AP1144" s="111"/>
      <c r="AQ1144" s="113"/>
      <c r="AR1144" s="111"/>
      <c r="AS1144" s="111"/>
    </row>
    <row r="1145" spans="1:45" ht="2.4500000000000002" customHeight="1">
      <c r="A1145" s="17"/>
      <c r="B1145" s="17"/>
      <c r="C1145" s="17"/>
      <c r="D1145" s="17"/>
      <c r="E1145" s="17"/>
      <c r="F1145" s="17"/>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c r="AO1145" s="17"/>
      <c r="AP1145" s="17"/>
      <c r="AQ1145" s="37"/>
      <c r="AR1145" s="17"/>
      <c r="AS1145" s="17"/>
    </row>
    <row r="1146" spans="1:45">
      <c r="A1146" s="684" t="s">
        <v>197</v>
      </c>
      <c r="B1146" s="684"/>
      <c r="C1146" s="684"/>
      <c r="D1146" s="684"/>
      <c r="E1146" s="684"/>
      <c r="F1146" s="684"/>
      <c r="G1146" s="684"/>
      <c r="H1146" s="684"/>
      <c r="I1146" s="684"/>
      <c r="J1146" s="684"/>
      <c r="K1146" s="684"/>
      <c r="L1146" s="684"/>
      <c r="M1146" s="37"/>
      <c r="N1146" s="37"/>
      <c r="O1146" s="37"/>
      <c r="P1146" s="37"/>
      <c r="Q1146" s="37"/>
      <c r="R1146" s="30"/>
      <c r="S1146" s="30"/>
      <c r="T1146" s="30"/>
      <c r="U1146" s="19"/>
      <c r="V1146" s="19"/>
      <c r="W1146" s="19"/>
      <c r="X1146" s="19"/>
      <c r="Y1146" s="19"/>
      <c r="Z1146" s="19"/>
      <c r="AA1146" s="19"/>
      <c r="AB1146" s="19"/>
      <c r="AC1146" s="19"/>
      <c r="AD1146" s="19"/>
      <c r="AE1146" s="19"/>
      <c r="AF1146" s="19"/>
      <c r="AG1146" s="19"/>
      <c r="AH1146" s="19"/>
      <c r="AI1146" s="19"/>
      <c r="AJ1146" s="19"/>
      <c r="AK1146" s="19"/>
      <c r="AL1146" s="19"/>
      <c r="AM1146" s="19"/>
      <c r="AN1146" s="19"/>
      <c r="AO1146" s="19"/>
      <c r="AP1146" s="19"/>
      <c r="AQ1146" s="19"/>
      <c r="AR1146" s="19"/>
      <c r="AS1146" s="19"/>
    </row>
    <row r="1147" spans="1:45">
      <c r="A1147" s="19"/>
      <c r="B1147" s="19"/>
      <c r="C1147" s="691"/>
      <c r="D1147" s="691"/>
      <c r="E1147" s="691"/>
      <c r="F1147" s="691"/>
      <c r="G1147" s="691"/>
      <c r="H1147" s="691"/>
      <c r="I1147" s="691"/>
      <c r="J1147" s="691"/>
      <c r="K1147" s="691"/>
      <c r="L1147" s="691"/>
      <c r="M1147" s="691"/>
      <c r="N1147" s="691"/>
      <c r="O1147" s="691"/>
      <c r="P1147" s="691"/>
      <c r="Q1147" s="691"/>
      <c r="R1147" s="691"/>
      <c r="S1147" s="691"/>
      <c r="T1147" s="691"/>
      <c r="U1147" s="691"/>
      <c r="V1147" s="691"/>
      <c r="W1147" s="691"/>
      <c r="X1147" s="691"/>
      <c r="Y1147" s="691"/>
      <c r="Z1147" s="691"/>
      <c r="AA1147" s="691"/>
      <c r="AB1147" s="691"/>
      <c r="AC1147" s="691"/>
      <c r="AD1147" s="691"/>
      <c r="AE1147" s="691"/>
      <c r="AF1147" s="691"/>
      <c r="AG1147" s="691"/>
      <c r="AH1147" s="691"/>
      <c r="AI1147" s="691"/>
      <c r="AJ1147" s="691"/>
      <c r="AK1147" s="691"/>
      <c r="AL1147" s="691"/>
      <c r="AM1147" s="691"/>
      <c r="AN1147" s="691"/>
      <c r="AO1147" s="691"/>
      <c r="AP1147" s="691"/>
      <c r="AQ1147" s="691"/>
      <c r="AR1147" s="691"/>
      <c r="AS1147" s="691"/>
    </row>
    <row r="1148" spans="1:45">
      <c r="A1148" s="19"/>
      <c r="B1148" s="19"/>
      <c r="C1148" s="691"/>
      <c r="D1148" s="691"/>
      <c r="E1148" s="691"/>
      <c r="F1148" s="691"/>
      <c r="G1148" s="691"/>
      <c r="H1148" s="691"/>
      <c r="I1148" s="691"/>
      <c r="J1148" s="691"/>
      <c r="K1148" s="691"/>
      <c r="L1148" s="691"/>
      <c r="M1148" s="691"/>
      <c r="N1148" s="691"/>
      <c r="O1148" s="691"/>
      <c r="P1148" s="691"/>
      <c r="Q1148" s="691"/>
      <c r="R1148" s="691"/>
      <c r="S1148" s="691"/>
      <c r="T1148" s="691"/>
      <c r="U1148" s="691"/>
      <c r="V1148" s="691"/>
      <c r="W1148" s="691"/>
      <c r="X1148" s="691"/>
      <c r="Y1148" s="691"/>
      <c r="Z1148" s="691"/>
      <c r="AA1148" s="691"/>
      <c r="AB1148" s="691"/>
      <c r="AC1148" s="691"/>
      <c r="AD1148" s="691"/>
      <c r="AE1148" s="691"/>
      <c r="AF1148" s="691"/>
      <c r="AG1148" s="691"/>
      <c r="AH1148" s="691"/>
      <c r="AI1148" s="691"/>
      <c r="AJ1148" s="691"/>
      <c r="AK1148" s="691"/>
      <c r="AL1148" s="691"/>
      <c r="AM1148" s="691"/>
      <c r="AN1148" s="691"/>
      <c r="AO1148" s="691"/>
      <c r="AP1148" s="691"/>
      <c r="AQ1148" s="691"/>
      <c r="AR1148" s="691"/>
      <c r="AS1148" s="691"/>
    </row>
    <row r="1149" spans="1:45" ht="2.4500000000000002" customHeight="1">
      <c r="A1149" s="93"/>
      <c r="B1149" s="93"/>
      <c r="C1149" s="131"/>
      <c r="D1149" s="131"/>
      <c r="E1149" s="131"/>
      <c r="F1149" s="131"/>
      <c r="G1149" s="131"/>
      <c r="H1149" s="131"/>
      <c r="I1149" s="131"/>
      <c r="J1149" s="131"/>
      <c r="K1149" s="131"/>
      <c r="L1149" s="131"/>
      <c r="M1149" s="131"/>
      <c r="N1149" s="131"/>
      <c r="O1149" s="131"/>
      <c r="P1149" s="131"/>
      <c r="Q1149" s="131"/>
      <c r="R1149" s="131"/>
      <c r="S1149" s="131"/>
      <c r="T1149" s="131"/>
      <c r="U1149" s="131"/>
      <c r="V1149" s="131"/>
      <c r="W1149" s="131"/>
      <c r="X1149" s="131"/>
      <c r="Y1149" s="131"/>
      <c r="Z1149" s="131"/>
      <c r="AA1149" s="131"/>
      <c r="AB1149" s="131"/>
      <c r="AC1149" s="131"/>
      <c r="AD1149" s="131"/>
      <c r="AE1149" s="131"/>
      <c r="AF1149" s="131"/>
      <c r="AG1149" s="131"/>
      <c r="AH1149" s="131"/>
      <c r="AI1149" s="131"/>
      <c r="AJ1149" s="131"/>
      <c r="AK1149" s="131"/>
      <c r="AL1149" s="131"/>
      <c r="AM1149" s="131"/>
      <c r="AN1149" s="131"/>
      <c r="AO1149" s="131"/>
      <c r="AP1149" s="131"/>
      <c r="AQ1149" s="131"/>
      <c r="AR1149" s="131"/>
      <c r="AS1149" s="131"/>
    </row>
    <row r="1150" spans="1:45" ht="2.4500000000000002" customHeight="1">
      <c r="A1150" s="19"/>
      <c r="B1150" s="19"/>
      <c r="C1150" s="125"/>
      <c r="D1150" s="125"/>
      <c r="E1150" s="125"/>
      <c r="F1150" s="125"/>
      <c r="G1150" s="125"/>
      <c r="H1150" s="125"/>
      <c r="I1150" s="125"/>
      <c r="J1150" s="125"/>
      <c r="K1150" s="125"/>
      <c r="L1150" s="125"/>
      <c r="M1150" s="125"/>
      <c r="N1150" s="125"/>
      <c r="O1150" s="125"/>
      <c r="P1150" s="125"/>
      <c r="Q1150" s="125"/>
      <c r="R1150" s="125"/>
      <c r="S1150" s="125"/>
      <c r="T1150" s="125"/>
      <c r="U1150" s="125"/>
      <c r="V1150" s="125"/>
      <c r="W1150" s="125"/>
      <c r="X1150" s="125"/>
      <c r="Y1150" s="125"/>
      <c r="Z1150" s="125"/>
      <c r="AA1150" s="125"/>
      <c r="AB1150" s="125"/>
      <c r="AC1150" s="125"/>
      <c r="AD1150" s="125"/>
      <c r="AE1150" s="125"/>
      <c r="AF1150" s="125"/>
      <c r="AG1150" s="125"/>
      <c r="AH1150" s="125"/>
      <c r="AI1150" s="125"/>
      <c r="AJ1150" s="125"/>
      <c r="AK1150" s="125"/>
      <c r="AL1150" s="125"/>
      <c r="AM1150" s="125"/>
      <c r="AN1150" s="125"/>
      <c r="AO1150" s="125"/>
      <c r="AP1150" s="125"/>
      <c r="AQ1150" s="125"/>
      <c r="AR1150" s="125"/>
      <c r="AS1150" s="125"/>
    </row>
    <row r="1151" spans="1:45">
      <c r="A1151" s="19"/>
      <c r="B1151" s="19"/>
      <c r="C1151" s="125"/>
      <c r="D1151" s="125"/>
      <c r="E1151" s="125"/>
      <c r="F1151" s="125"/>
      <c r="G1151" s="125"/>
      <c r="H1151" s="125"/>
      <c r="I1151" s="125"/>
      <c r="J1151" s="125"/>
      <c r="K1151" s="125"/>
      <c r="L1151" s="125"/>
      <c r="M1151" s="125"/>
      <c r="N1151" s="125"/>
      <c r="O1151" s="125"/>
      <c r="P1151" s="125"/>
      <c r="Q1151" s="125"/>
      <c r="R1151" s="125"/>
      <c r="S1151" s="125"/>
      <c r="T1151" s="125"/>
      <c r="U1151" s="125"/>
      <c r="V1151" s="125"/>
      <c r="W1151" s="125"/>
      <c r="X1151" s="125"/>
      <c r="Y1151" s="125"/>
      <c r="Z1151" s="125"/>
      <c r="AA1151" s="125"/>
      <c r="AB1151" s="125"/>
      <c r="AC1151" s="125"/>
      <c r="AD1151" s="125"/>
      <c r="AE1151" s="125"/>
      <c r="AF1151" s="125"/>
      <c r="AG1151" s="125"/>
      <c r="AH1151" s="125"/>
      <c r="AI1151" s="125"/>
      <c r="AJ1151" s="125"/>
      <c r="AK1151" s="125"/>
      <c r="AL1151" s="125"/>
      <c r="AM1151" s="125"/>
      <c r="AN1151" s="125"/>
      <c r="AO1151" s="125"/>
      <c r="AP1151" s="125"/>
      <c r="AQ1151" s="125"/>
      <c r="AR1151" s="125"/>
      <c r="AS1151" s="125"/>
    </row>
    <row r="1152" spans="1:45" outlineLevel="1">
      <c r="A1152" s="693" t="s">
        <v>176</v>
      </c>
      <c r="B1152" s="693"/>
      <c r="C1152" s="693"/>
      <c r="D1152" s="693"/>
      <c r="E1152" s="693"/>
      <c r="F1152" s="693"/>
      <c r="G1152" s="693"/>
      <c r="H1152" s="693"/>
      <c r="I1152" s="693"/>
      <c r="J1152" s="693"/>
      <c r="K1152" s="693"/>
      <c r="L1152" s="693"/>
      <c r="M1152" s="693"/>
      <c r="N1152" s="693"/>
      <c r="O1152" s="693"/>
      <c r="P1152" s="693"/>
      <c r="Q1152" s="693"/>
      <c r="R1152" s="693"/>
      <c r="S1152" s="693"/>
      <c r="T1152" s="693"/>
      <c r="U1152" s="693"/>
      <c r="V1152" s="693"/>
      <c r="W1152" s="693"/>
      <c r="X1152" s="693"/>
      <c r="Y1152" s="693"/>
      <c r="Z1152" s="693"/>
      <c r="AA1152" s="693"/>
      <c r="AB1152" s="693"/>
      <c r="AC1152" s="693"/>
      <c r="AD1152" s="693"/>
      <c r="AE1152" s="693"/>
      <c r="AF1152" s="693"/>
      <c r="AG1152" s="693"/>
      <c r="AH1152" s="693"/>
      <c r="AI1152" s="693"/>
      <c r="AJ1152" s="693"/>
      <c r="AK1152" s="693"/>
      <c r="AL1152" s="693"/>
      <c r="AM1152" s="693"/>
      <c r="AN1152" s="693"/>
      <c r="AO1152" s="693"/>
      <c r="AP1152" s="693"/>
      <c r="AQ1152" s="693"/>
      <c r="AR1152" s="693"/>
      <c r="AS1152" s="693"/>
    </row>
    <row r="1153" spans="1:45" outlineLevel="1">
      <c r="A1153" s="17"/>
      <c r="B1153" s="687" t="s">
        <v>177</v>
      </c>
      <c r="C1153" s="687"/>
      <c r="D1153" s="687"/>
      <c r="E1153" s="687"/>
      <c r="F1153" s="687"/>
      <c r="G1153" s="687"/>
      <c r="H1153" s="687"/>
      <c r="I1153" s="687"/>
      <c r="J1153" s="687"/>
      <c r="K1153" s="687"/>
      <c r="L1153" s="687"/>
      <c r="M1153" s="687"/>
      <c r="N1153" s="687"/>
      <c r="O1153" s="687"/>
      <c r="P1153" s="687"/>
      <c r="Q1153" s="687"/>
      <c r="R1153" s="687"/>
      <c r="S1153" s="687"/>
      <c r="T1153" s="687"/>
      <c r="U1153" s="687"/>
      <c r="V1153" s="687"/>
      <c r="W1153" s="687"/>
      <c r="X1153" s="687"/>
      <c r="Y1153" s="687"/>
      <c r="Z1153" s="687"/>
      <c r="AA1153" s="687"/>
      <c r="AB1153" s="687"/>
      <c r="AC1153" s="687"/>
      <c r="AD1153" s="687"/>
      <c r="AE1153" s="687"/>
      <c r="AF1153" s="687"/>
      <c r="AG1153" s="687"/>
      <c r="AH1153" s="687"/>
      <c r="AI1153" s="687"/>
      <c r="AJ1153" s="687"/>
      <c r="AK1153" s="687"/>
      <c r="AL1153" s="687"/>
      <c r="AM1153" s="687"/>
      <c r="AN1153" s="687"/>
      <c r="AO1153" s="687"/>
      <c r="AP1153" s="687"/>
      <c r="AQ1153" s="687"/>
      <c r="AR1153" s="687"/>
      <c r="AS1153" s="17"/>
    </row>
    <row r="1154" spans="1:45" ht="2.4500000000000002" customHeight="1" outlineLevel="1">
      <c r="A1154" s="111"/>
      <c r="B1154" s="112"/>
      <c r="C1154" s="112"/>
      <c r="D1154" s="112"/>
      <c r="E1154" s="112"/>
      <c r="F1154" s="112"/>
      <c r="G1154" s="112"/>
      <c r="H1154" s="112"/>
      <c r="I1154" s="112"/>
      <c r="J1154" s="112"/>
      <c r="K1154" s="112"/>
      <c r="L1154" s="112"/>
      <c r="M1154" s="112"/>
      <c r="N1154" s="112"/>
      <c r="O1154" s="112"/>
      <c r="P1154" s="112"/>
      <c r="Q1154" s="112"/>
      <c r="R1154" s="112"/>
      <c r="S1154" s="112"/>
      <c r="T1154" s="112"/>
      <c r="U1154" s="112"/>
      <c r="V1154" s="112"/>
      <c r="W1154" s="112"/>
      <c r="X1154" s="112"/>
      <c r="Y1154" s="112"/>
      <c r="Z1154" s="112"/>
      <c r="AA1154" s="112"/>
      <c r="AB1154" s="112"/>
      <c r="AC1154" s="112"/>
      <c r="AD1154" s="112"/>
      <c r="AE1154" s="112"/>
      <c r="AF1154" s="112"/>
      <c r="AG1154" s="112"/>
      <c r="AH1154" s="112"/>
      <c r="AI1154" s="112"/>
      <c r="AJ1154" s="112"/>
      <c r="AK1154" s="112"/>
      <c r="AL1154" s="112"/>
      <c r="AM1154" s="112"/>
      <c r="AN1154" s="112"/>
      <c r="AO1154" s="112"/>
      <c r="AP1154" s="112"/>
      <c r="AQ1154" s="112"/>
      <c r="AR1154" s="112"/>
      <c r="AS1154" s="111"/>
    </row>
    <row r="1155" spans="1:45" ht="2.4500000000000002" customHeight="1" outlineLevel="1">
      <c r="A1155" s="17"/>
      <c r="B1155" s="17"/>
      <c r="C1155" s="17"/>
      <c r="D1155" s="17"/>
      <c r="E1155" s="17"/>
      <c r="F1155" s="17"/>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c r="AO1155" s="17"/>
      <c r="AP1155" s="17"/>
      <c r="AQ1155" s="37"/>
      <c r="AR1155" s="17"/>
      <c r="AS1155" s="17"/>
    </row>
    <row r="1156" spans="1:45" outlineLevel="1">
      <c r="A1156" s="687" t="s">
        <v>159</v>
      </c>
      <c r="B1156" s="687"/>
      <c r="C1156" s="687"/>
      <c r="D1156" s="687"/>
      <c r="E1156" s="687"/>
      <c r="F1156" s="687"/>
      <c r="G1156" s="687"/>
      <c r="H1156" s="687"/>
      <c r="I1156" s="687"/>
      <c r="J1156" s="692"/>
      <c r="K1156" s="692"/>
      <c r="L1156" s="692"/>
      <c r="M1156" s="692"/>
      <c r="N1156" s="692"/>
      <c r="O1156" s="17"/>
      <c r="P1156" s="17"/>
      <c r="Q1156" s="17"/>
      <c r="R1156" s="17"/>
      <c r="S1156" s="17"/>
      <c r="T1156" s="17"/>
      <c r="U1156" s="17"/>
      <c r="V1156" s="17"/>
      <c r="W1156" s="17"/>
      <c r="X1156" s="17"/>
      <c r="Y1156" s="17"/>
      <c r="Z1156" s="17"/>
      <c r="AA1156" s="17"/>
      <c r="AB1156" s="17"/>
      <c r="AC1156" s="17"/>
      <c r="AD1156" s="17"/>
      <c r="AE1156" s="17"/>
      <c r="AF1156" s="17"/>
      <c r="AG1156" s="17"/>
      <c r="AH1156" s="17"/>
      <c r="AI1156" s="17"/>
      <c r="AJ1156" s="17"/>
      <c r="AK1156" s="17"/>
      <c r="AL1156" s="17"/>
      <c r="AM1156" s="17"/>
      <c r="AN1156" s="17"/>
      <c r="AO1156" s="17"/>
      <c r="AP1156" s="17"/>
      <c r="AQ1156" s="37"/>
      <c r="AR1156" s="17"/>
      <c r="AS1156" s="17"/>
    </row>
    <row r="1157" spans="1:45" ht="2.4500000000000002" customHeight="1" outlineLevel="1">
      <c r="A1157" s="112"/>
      <c r="B1157" s="112"/>
      <c r="C1157" s="112"/>
      <c r="D1157" s="112"/>
      <c r="E1157" s="112"/>
      <c r="F1157" s="112"/>
      <c r="G1157" s="112"/>
      <c r="H1157" s="112"/>
      <c r="I1157" s="112"/>
      <c r="J1157" s="113"/>
      <c r="K1157" s="113"/>
      <c r="L1157" s="113"/>
      <c r="M1157" s="113"/>
      <c r="N1157" s="113"/>
      <c r="O1157" s="111"/>
      <c r="P1157" s="111"/>
      <c r="Q1157" s="111"/>
      <c r="R1157" s="111"/>
      <c r="S1157" s="111"/>
      <c r="T1157" s="111"/>
      <c r="U1157" s="111"/>
      <c r="V1157" s="111"/>
      <c r="W1157" s="111"/>
      <c r="X1157" s="111"/>
      <c r="Y1157" s="111"/>
      <c r="Z1157" s="111"/>
      <c r="AA1157" s="111"/>
      <c r="AB1157" s="111"/>
      <c r="AC1157" s="111"/>
      <c r="AD1157" s="111"/>
      <c r="AE1157" s="111"/>
      <c r="AF1157" s="111"/>
      <c r="AG1157" s="111"/>
      <c r="AH1157" s="111"/>
      <c r="AI1157" s="111"/>
      <c r="AJ1157" s="111"/>
      <c r="AK1157" s="111"/>
      <c r="AL1157" s="111"/>
      <c r="AM1157" s="111"/>
      <c r="AN1157" s="111"/>
      <c r="AO1157" s="111"/>
      <c r="AP1157" s="111"/>
      <c r="AQ1157" s="113"/>
      <c r="AR1157" s="111"/>
      <c r="AS1157" s="111"/>
    </row>
    <row r="1158" spans="1:45" ht="2.4500000000000002" customHeight="1" outlineLevel="1">
      <c r="A1158" s="17"/>
      <c r="B1158" s="17"/>
      <c r="C1158" s="17"/>
      <c r="D1158" s="17"/>
      <c r="E1158" s="17"/>
      <c r="F1158" s="17"/>
      <c r="G1158" s="17"/>
      <c r="H1158" s="17"/>
      <c r="I1158" s="17"/>
      <c r="J1158" s="17"/>
      <c r="K1158" s="17"/>
      <c r="L1158" s="17"/>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7"/>
      <c r="AI1158" s="17"/>
      <c r="AJ1158" s="17"/>
      <c r="AK1158" s="17"/>
      <c r="AL1158" s="17"/>
      <c r="AM1158" s="17"/>
      <c r="AN1158" s="17"/>
      <c r="AO1158" s="17"/>
      <c r="AP1158" s="17"/>
      <c r="AQ1158" s="37"/>
      <c r="AR1158" s="17"/>
      <c r="AS1158" s="17"/>
    </row>
    <row r="1159" spans="1:45" outlineLevel="1">
      <c r="A1159" s="687" t="s">
        <v>178</v>
      </c>
      <c r="B1159" s="687"/>
      <c r="C1159" s="687"/>
      <c r="D1159" s="687"/>
      <c r="E1159" s="687"/>
      <c r="F1159" s="687"/>
      <c r="G1159" s="687"/>
      <c r="H1159" s="687"/>
      <c r="I1159" s="687"/>
      <c r="J1159" s="692" t="s">
        <v>172</v>
      </c>
      <c r="K1159" s="692"/>
      <c r="L1159" s="689"/>
      <c r="M1159" s="689"/>
      <c r="N1159" s="693" t="s">
        <v>135</v>
      </c>
      <c r="O1159" s="693"/>
      <c r="P1159" s="17"/>
      <c r="Q1159" s="17"/>
      <c r="R1159" s="17"/>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c r="AN1159" s="17"/>
      <c r="AO1159" s="17"/>
      <c r="AP1159" s="17"/>
      <c r="AQ1159" s="37"/>
      <c r="AR1159" s="17"/>
      <c r="AS1159" s="17"/>
    </row>
    <row r="1160" spans="1:45" ht="2.4500000000000002" customHeight="1" outlineLevel="1">
      <c r="A1160" s="111"/>
      <c r="B1160" s="111"/>
      <c r="C1160" s="111"/>
      <c r="D1160" s="111"/>
      <c r="E1160" s="111"/>
      <c r="F1160" s="111"/>
      <c r="G1160" s="111"/>
      <c r="H1160" s="111"/>
      <c r="I1160" s="111"/>
      <c r="J1160" s="111"/>
      <c r="K1160" s="111"/>
      <c r="L1160" s="111"/>
      <c r="M1160" s="111"/>
      <c r="N1160" s="111"/>
      <c r="O1160" s="111"/>
      <c r="P1160" s="111"/>
      <c r="Q1160" s="111"/>
      <c r="R1160" s="111"/>
      <c r="S1160" s="111"/>
      <c r="T1160" s="111"/>
      <c r="U1160" s="111"/>
      <c r="V1160" s="111"/>
      <c r="W1160" s="111"/>
      <c r="X1160" s="111"/>
      <c r="Y1160" s="111"/>
      <c r="Z1160" s="111"/>
      <c r="AA1160" s="111"/>
      <c r="AB1160" s="111"/>
      <c r="AC1160" s="111"/>
      <c r="AD1160" s="111"/>
      <c r="AE1160" s="111"/>
      <c r="AF1160" s="111"/>
      <c r="AG1160" s="111"/>
      <c r="AH1160" s="111"/>
      <c r="AI1160" s="111"/>
      <c r="AJ1160" s="111"/>
      <c r="AK1160" s="111"/>
      <c r="AL1160" s="111"/>
      <c r="AM1160" s="111"/>
      <c r="AN1160" s="111"/>
      <c r="AO1160" s="111"/>
      <c r="AP1160" s="111"/>
      <c r="AQ1160" s="113"/>
      <c r="AR1160" s="111"/>
      <c r="AS1160" s="111"/>
    </row>
    <row r="1161" spans="1:45" ht="2.4500000000000002" customHeight="1" outlineLevel="1">
      <c r="A1161" s="17"/>
      <c r="B1161" s="17"/>
      <c r="C1161" s="17"/>
      <c r="D1161" s="17"/>
      <c r="E1161" s="17"/>
      <c r="F1161" s="17"/>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c r="AO1161" s="17"/>
      <c r="AP1161" s="17"/>
      <c r="AQ1161" s="37"/>
      <c r="AR1161" s="17"/>
      <c r="AS1161" s="17"/>
    </row>
    <row r="1162" spans="1:45" outlineLevel="1">
      <c r="A1162" s="684" t="s">
        <v>179</v>
      </c>
      <c r="B1162" s="684"/>
      <c r="C1162" s="684"/>
      <c r="D1162" s="684"/>
      <c r="E1162" s="684"/>
      <c r="F1162" s="684"/>
      <c r="G1162" s="684"/>
      <c r="H1162" s="684"/>
      <c r="I1162" s="684"/>
      <c r="J1162" s="684"/>
      <c r="K1162" s="684"/>
      <c r="L1162" s="684"/>
      <c r="M1162" s="684"/>
      <c r="N1162" s="684"/>
      <c r="O1162" s="696"/>
      <c r="P1162" s="696"/>
      <c r="Q1162" s="696"/>
      <c r="R1162" s="696"/>
      <c r="S1162" s="696"/>
      <c r="T1162" s="680" t="s">
        <v>175</v>
      </c>
      <c r="U1162" s="680"/>
      <c r="V1162" s="680"/>
      <c r="W1162" s="17"/>
      <c r="X1162" s="17"/>
      <c r="Y1162" s="17"/>
      <c r="Z1162" s="17"/>
      <c r="AA1162" s="17"/>
      <c r="AB1162" s="17"/>
      <c r="AC1162" s="17"/>
      <c r="AD1162" s="17"/>
      <c r="AE1162" s="17"/>
      <c r="AF1162" s="17"/>
      <c r="AG1162" s="17"/>
      <c r="AH1162" s="17"/>
      <c r="AI1162" s="17"/>
      <c r="AJ1162" s="17"/>
      <c r="AK1162" s="17"/>
      <c r="AL1162" s="17"/>
      <c r="AM1162" s="17"/>
      <c r="AN1162" s="17"/>
      <c r="AO1162" s="17"/>
      <c r="AP1162" s="17"/>
      <c r="AQ1162" s="37"/>
      <c r="AR1162" s="17"/>
      <c r="AS1162" s="17"/>
    </row>
    <row r="1163" spans="1:45" ht="2.4500000000000002" customHeight="1" outlineLevel="1">
      <c r="A1163" s="133"/>
      <c r="B1163" s="111"/>
      <c r="C1163" s="111"/>
      <c r="D1163" s="111"/>
      <c r="E1163" s="111"/>
      <c r="F1163" s="111"/>
      <c r="G1163" s="111"/>
      <c r="H1163" s="111"/>
      <c r="I1163" s="111"/>
      <c r="J1163" s="111"/>
      <c r="K1163" s="111"/>
      <c r="L1163" s="111"/>
      <c r="M1163" s="111"/>
      <c r="N1163" s="111"/>
      <c r="O1163" s="111"/>
      <c r="P1163" s="111"/>
      <c r="Q1163" s="111"/>
      <c r="R1163" s="111"/>
      <c r="S1163" s="111"/>
      <c r="T1163" s="111"/>
      <c r="U1163" s="111"/>
      <c r="V1163" s="111"/>
      <c r="W1163" s="111"/>
      <c r="X1163" s="111"/>
      <c r="Y1163" s="111"/>
      <c r="Z1163" s="111"/>
      <c r="AA1163" s="111"/>
      <c r="AB1163" s="111"/>
      <c r="AC1163" s="111"/>
      <c r="AD1163" s="111"/>
      <c r="AE1163" s="111"/>
      <c r="AF1163" s="111"/>
      <c r="AG1163" s="111"/>
      <c r="AH1163" s="111"/>
      <c r="AI1163" s="111"/>
      <c r="AJ1163" s="111"/>
      <c r="AK1163" s="111"/>
      <c r="AL1163" s="111"/>
      <c r="AM1163" s="111"/>
      <c r="AN1163" s="111"/>
      <c r="AO1163" s="111"/>
      <c r="AP1163" s="111"/>
      <c r="AQ1163" s="113"/>
      <c r="AR1163" s="111"/>
      <c r="AS1163" s="111"/>
    </row>
    <row r="1164" spans="1:45" ht="2.4500000000000002" customHeight="1" outlineLevel="1">
      <c r="A1164" s="40"/>
      <c r="B1164" s="17"/>
      <c r="C1164" s="17"/>
      <c r="D1164" s="17"/>
      <c r="E1164" s="17"/>
      <c r="F1164" s="17"/>
      <c r="G1164" s="17"/>
      <c r="H1164" s="17"/>
      <c r="I1164" s="17"/>
      <c r="J1164" s="17"/>
      <c r="K1164" s="17"/>
      <c r="L1164" s="17"/>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7"/>
      <c r="AI1164" s="17"/>
      <c r="AJ1164" s="17"/>
      <c r="AK1164" s="17"/>
      <c r="AL1164" s="17"/>
      <c r="AM1164" s="17"/>
      <c r="AN1164" s="17"/>
      <c r="AO1164" s="17"/>
      <c r="AP1164" s="17"/>
      <c r="AQ1164" s="37"/>
      <c r="AR1164" s="17"/>
      <c r="AS1164" s="17"/>
    </row>
    <row r="1165" spans="1:45" outlineLevel="1">
      <c r="A1165" s="684" t="s">
        <v>180</v>
      </c>
      <c r="B1165" s="684"/>
      <c r="C1165" s="684"/>
      <c r="D1165" s="684"/>
      <c r="E1165" s="684"/>
      <c r="F1165" s="684"/>
      <c r="G1165" s="684"/>
      <c r="H1165" s="684"/>
      <c r="I1165" s="684"/>
      <c r="J1165" s="684"/>
      <c r="K1165" s="684"/>
      <c r="L1165" s="684"/>
      <c r="M1165" s="684"/>
      <c r="N1165" s="684"/>
      <c r="O1165" s="696"/>
      <c r="P1165" s="696"/>
      <c r="Q1165" s="696"/>
      <c r="R1165" s="696"/>
      <c r="S1165" s="696"/>
      <c r="T1165" s="680" t="s">
        <v>175</v>
      </c>
      <c r="U1165" s="680"/>
      <c r="V1165" s="680"/>
      <c r="W1165" s="17"/>
      <c r="X1165" s="17"/>
      <c r="Y1165" s="17"/>
      <c r="Z1165" s="17"/>
      <c r="AA1165" s="17"/>
      <c r="AB1165" s="17"/>
      <c r="AC1165" s="17"/>
      <c r="AD1165" s="17"/>
      <c r="AE1165" s="17"/>
      <c r="AF1165" s="17"/>
      <c r="AG1165" s="17"/>
      <c r="AH1165" s="17"/>
      <c r="AI1165" s="17"/>
      <c r="AJ1165" s="17"/>
      <c r="AK1165" s="17"/>
      <c r="AL1165" s="17"/>
      <c r="AM1165" s="17"/>
      <c r="AN1165" s="17"/>
      <c r="AO1165" s="17"/>
      <c r="AP1165" s="17"/>
      <c r="AQ1165" s="37"/>
      <c r="AR1165" s="17"/>
      <c r="AS1165" s="17"/>
    </row>
    <row r="1166" spans="1:45" ht="2.4500000000000002" customHeight="1" outlineLevel="1">
      <c r="A1166" s="133"/>
      <c r="B1166" s="111"/>
      <c r="C1166" s="111"/>
      <c r="D1166" s="111"/>
      <c r="E1166" s="111"/>
      <c r="F1166" s="111"/>
      <c r="G1166" s="111"/>
      <c r="H1166" s="111"/>
      <c r="I1166" s="111"/>
      <c r="J1166" s="111"/>
      <c r="K1166" s="111"/>
      <c r="L1166" s="111"/>
      <c r="M1166" s="111"/>
      <c r="N1166" s="111"/>
      <c r="O1166" s="111"/>
      <c r="P1166" s="111"/>
      <c r="Q1166" s="111"/>
      <c r="R1166" s="111"/>
      <c r="S1166" s="111"/>
      <c r="T1166" s="111"/>
      <c r="U1166" s="111"/>
      <c r="V1166" s="111"/>
      <c r="W1166" s="111"/>
      <c r="X1166" s="111"/>
      <c r="Y1166" s="111"/>
      <c r="Z1166" s="111"/>
      <c r="AA1166" s="111"/>
      <c r="AB1166" s="111"/>
      <c r="AC1166" s="111"/>
      <c r="AD1166" s="111"/>
      <c r="AE1166" s="111"/>
      <c r="AF1166" s="111"/>
      <c r="AG1166" s="111"/>
      <c r="AH1166" s="111"/>
      <c r="AI1166" s="111"/>
      <c r="AJ1166" s="111"/>
      <c r="AK1166" s="111"/>
      <c r="AL1166" s="111"/>
      <c r="AM1166" s="111"/>
      <c r="AN1166" s="111"/>
      <c r="AO1166" s="111"/>
      <c r="AP1166" s="111"/>
      <c r="AQ1166" s="113"/>
      <c r="AR1166" s="111"/>
      <c r="AS1166" s="111"/>
    </row>
    <row r="1167" spans="1:45" ht="2.4500000000000002" customHeight="1" outlineLevel="1">
      <c r="A1167" s="40"/>
      <c r="B1167" s="17"/>
      <c r="C1167" s="17"/>
      <c r="D1167" s="17"/>
      <c r="E1167" s="17"/>
      <c r="F1167" s="17"/>
      <c r="G1167" s="17"/>
      <c r="H1167" s="17"/>
      <c r="I1167" s="17"/>
      <c r="J1167" s="17"/>
      <c r="K1167" s="17"/>
      <c r="L1167" s="17"/>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7"/>
      <c r="AI1167" s="17"/>
      <c r="AJ1167" s="17"/>
      <c r="AK1167" s="17"/>
      <c r="AL1167" s="17"/>
      <c r="AM1167" s="17"/>
      <c r="AN1167" s="17"/>
      <c r="AO1167" s="17"/>
      <c r="AP1167" s="17"/>
      <c r="AQ1167" s="37"/>
      <c r="AR1167" s="17"/>
      <c r="AS1167" s="17"/>
    </row>
    <row r="1168" spans="1:45" outlineLevel="1">
      <c r="A1168" s="684" t="s">
        <v>181</v>
      </c>
      <c r="B1168" s="684"/>
      <c r="C1168" s="684"/>
      <c r="D1168" s="684"/>
      <c r="E1168" s="684"/>
      <c r="F1168" s="684"/>
      <c r="G1168" s="684"/>
      <c r="H1168" s="684"/>
      <c r="I1168" s="684"/>
      <c r="J1168" s="684"/>
      <c r="K1168" s="684"/>
      <c r="L1168" s="684"/>
      <c r="M1168" s="684"/>
      <c r="N1168" s="684"/>
      <c r="O1168" s="696"/>
      <c r="P1168" s="696"/>
      <c r="Q1168" s="696"/>
      <c r="R1168" s="696"/>
      <c r="S1168" s="696"/>
      <c r="T1168" s="680" t="s">
        <v>175</v>
      </c>
      <c r="U1168" s="680"/>
      <c r="V1168" s="680"/>
      <c r="W1168" s="17"/>
      <c r="X1168" s="17"/>
      <c r="Y1168" s="17"/>
      <c r="Z1168" s="17"/>
      <c r="AA1168" s="17"/>
      <c r="AB1168" s="17"/>
      <c r="AC1168" s="17"/>
      <c r="AD1168" s="17"/>
      <c r="AE1168" s="17"/>
      <c r="AF1168" s="17"/>
      <c r="AG1168" s="17"/>
      <c r="AH1168" s="17"/>
      <c r="AI1168" s="17"/>
      <c r="AJ1168" s="17"/>
      <c r="AK1168" s="17"/>
      <c r="AL1168" s="17"/>
      <c r="AM1168" s="17"/>
      <c r="AN1168" s="17"/>
      <c r="AO1168" s="17"/>
      <c r="AP1168" s="17"/>
      <c r="AQ1168" s="37"/>
      <c r="AR1168" s="17"/>
      <c r="AS1168" s="17"/>
    </row>
    <row r="1169" spans="1:54" ht="2.4500000000000002" customHeight="1" outlineLevel="1">
      <c r="A1169" s="133"/>
      <c r="B1169" s="111"/>
      <c r="C1169" s="134"/>
      <c r="D1169" s="111"/>
      <c r="E1169" s="111"/>
      <c r="F1169" s="111"/>
      <c r="G1169" s="111"/>
      <c r="H1169" s="111"/>
      <c r="I1169" s="111"/>
      <c r="J1169" s="111"/>
      <c r="K1169" s="111"/>
      <c r="L1169" s="111"/>
      <c r="M1169" s="111"/>
      <c r="N1169" s="111"/>
      <c r="O1169" s="111"/>
      <c r="P1169" s="111"/>
      <c r="Q1169" s="111"/>
      <c r="R1169" s="111"/>
      <c r="S1169" s="111"/>
      <c r="T1169" s="111"/>
      <c r="U1169" s="111"/>
      <c r="V1169" s="111"/>
      <c r="W1169" s="111"/>
      <c r="X1169" s="111"/>
      <c r="Y1169" s="111"/>
      <c r="Z1169" s="111"/>
      <c r="AA1169" s="111"/>
      <c r="AB1169" s="111"/>
      <c r="AC1169" s="111"/>
      <c r="AD1169" s="111"/>
      <c r="AE1169" s="111"/>
      <c r="AF1169" s="111"/>
      <c r="AG1169" s="111"/>
      <c r="AH1169" s="111"/>
      <c r="AI1169" s="111"/>
      <c r="AJ1169" s="111"/>
      <c r="AK1169" s="111"/>
      <c r="AL1169" s="111"/>
      <c r="AM1169" s="111"/>
      <c r="AN1169" s="111"/>
      <c r="AO1169" s="111"/>
      <c r="AP1169" s="111"/>
      <c r="AQ1169" s="113"/>
      <c r="AR1169" s="111"/>
      <c r="AS1169" s="111"/>
    </row>
    <row r="1170" spans="1:54" ht="2.4500000000000002" customHeight="1" outlineLevel="1">
      <c r="A1170" s="40"/>
      <c r="B1170" s="17"/>
      <c r="C1170" s="18"/>
      <c r="D1170" s="17"/>
      <c r="E1170" s="17"/>
      <c r="F1170" s="17"/>
      <c r="G1170" s="17"/>
      <c r="H1170" s="17"/>
      <c r="I1170" s="17"/>
      <c r="J1170" s="17"/>
      <c r="K1170" s="17"/>
      <c r="L1170" s="17"/>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7"/>
      <c r="AI1170" s="17"/>
      <c r="AJ1170" s="17"/>
      <c r="AK1170" s="17"/>
      <c r="AL1170" s="17"/>
      <c r="AM1170" s="17"/>
      <c r="AN1170" s="17"/>
      <c r="AO1170" s="17"/>
      <c r="AP1170" s="17"/>
      <c r="AQ1170" s="37"/>
      <c r="AR1170" s="17"/>
      <c r="AS1170" s="17"/>
    </row>
    <row r="1171" spans="1:54" outlineLevel="1">
      <c r="A1171" s="684" t="s">
        <v>182</v>
      </c>
      <c r="B1171" s="684"/>
      <c r="C1171" s="684"/>
      <c r="D1171" s="684"/>
      <c r="E1171" s="684"/>
      <c r="F1171" s="684"/>
      <c r="G1171" s="684"/>
      <c r="H1171" s="684"/>
      <c r="I1171" s="684"/>
      <c r="J1171" s="684"/>
      <c r="K1171" s="684"/>
      <c r="L1171" s="684"/>
      <c r="M1171" s="684"/>
      <c r="N1171" s="684"/>
      <c r="O1171" s="39"/>
      <c r="P1171" s="39"/>
      <c r="Q1171" s="39"/>
      <c r="R1171" s="39"/>
      <c r="S1171" s="39"/>
      <c r="T1171" s="39"/>
      <c r="U1171" s="39"/>
      <c r="V1171" s="39"/>
      <c r="W1171" s="17"/>
      <c r="X1171" s="17"/>
      <c r="Y1171" s="17"/>
      <c r="Z1171" s="17"/>
      <c r="AA1171" s="17"/>
      <c r="AB1171" s="17"/>
      <c r="AC1171" s="17"/>
      <c r="AD1171" s="17"/>
      <c r="AE1171" s="17"/>
      <c r="AF1171" s="17"/>
      <c r="AG1171" s="17"/>
      <c r="AH1171" s="17"/>
      <c r="AI1171" s="17"/>
      <c r="AJ1171" s="17"/>
      <c r="AK1171" s="17"/>
      <c r="AL1171" s="17"/>
      <c r="AM1171" s="17"/>
      <c r="AN1171" s="17"/>
      <c r="AO1171" s="17"/>
      <c r="AP1171" s="17"/>
      <c r="AQ1171" s="37"/>
      <c r="AR1171" s="17"/>
      <c r="AS1171" s="17"/>
    </row>
    <row r="1172" spans="1:54" outlineLevel="1">
      <c r="A1172" s="40"/>
      <c r="B1172" s="17" t="s">
        <v>183</v>
      </c>
      <c r="C1172" s="17"/>
      <c r="D1172" s="17"/>
      <c r="E1172" s="17"/>
      <c r="F1172" s="17"/>
      <c r="G1172" s="17"/>
      <c r="H1172" s="17"/>
      <c r="I1172" s="17"/>
      <c r="J1172" s="17"/>
      <c r="K1172" s="17"/>
      <c r="L1172" s="17"/>
      <c r="M1172" s="17"/>
      <c r="N1172" s="17"/>
      <c r="O1172" s="696"/>
      <c r="P1172" s="696"/>
      <c r="Q1172" s="696"/>
      <c r="R1172" s="696"/>
      <c r="S1172" s="696"/>
      <c r="T1172" s="680" t="s">
        <v>175</v>
      </c>
      <c r="U1172" s="680"/>
      <c r="V1172" s="680"/>
      <c r="W1172" s="17"/>
      <c r="X1172" s="17"/>
      <c r="Y1172" s="17"/>
      <c r="Z1172" s="17"/>
      <c r="AA1172" s="17"/>
      <c r="AB1172" s="17"/>
      <c r="AC1172" s="17"/>
      <c r="AD1172" s="17"/>
      <c r="AE1172" s="17"/>
      <c r="AF1172" s="17"/>
      <c r="AG1172" s="17"/>
      <c r="AH1172" s="17"/>
      <c r="AI1172" s="17"/>
      <c r="AJ1172" s="17"/>
      <c r="AK1172" s="17"/>
      <c r="AL1172" s="17"/>
      <c r="AM1172" s="17"/>
      <c r="AN1172" s="17"/>
      <c r="AO1172" s="17"/>
      <c r="AP1172" s="17"/>
      <c r="AQ1172" s="37"/>
      <c r="AR1172" s="17"/>
      <c r="AS1172" s="17"/>
    </row>
    <row r="1173" spans="1:54" outlineLevel="1">
      <c r="A1173" s="19"/>
      <c r="B1173" s="19" t="s">
        <v>184</v>
      </c>
      <c r="C1173" s="20"/>
      <c r="D1173" s="41"/>
      <c r="E1173" s="41"/>
      <c r="F1173" s="41"/>
      <c r="G1173" s="41"/>
      <c r="H1173" s="20"/>
      <c r="I1173" s="41"/>
      <c r="J1173" s="41"/>
      <c r="K1173" s="41"/>
      <c r="L1173" s="41"/>
      <c r="M1173" s="20"/>
      <c r="N1173" s="41"/>
      <c r="O1173" s="41"/>
      <c r="P1173" s="41"/>
      <c r="Q1173" s="41"/>
      <c r="R1173" s="20"/>
      <c r="S1173" s="41"/>
      <c r="T1173" s="41"/>
      <c r="U1173" s="458" t="s">
        <v>224</v>
      </c>
      <c r="V1173" s="17" t="s">
        <v>139</v>
      </c>
      <c r="W1173" s="17"/>
      <c r="X1173" s="458" t="s">
        <v>224</v>
      </c>
      <c r="Y1173" s="17" t="s">
        <v>185</v>
      </c>
      <c r="Z1173" s="17"/>
      <c r="AA1173" s="17"/>
      <c r="AB1173" s="17"/>
      <c r="AC1173" s="710" t="str">
        <f>IF(BB1173+BB1174&gt;1,"※いずれか1つを選択","")</f>
        <v/>
      </c>
      <c r="AD1173" s="710"/>
      <c r="AE1173" s="710"/>
      <c r="AF1173" s="710"/>
      <c r="AG1173" s="710"/>
      <c r="AH1173" s="710"/>
      <c r="AI1173" s="710"/>
      <c r="AJ1173" s="710"/>
      <c r="AK1173" s="710"/>
      <c r="AL1173" s="710"/>
      <c r="AM1173" s="710"/>
      <c r="AN1173" s="710"/>
      <c r="AO1173" s="710"/>
      <c r="AP1173" s="710"/>
      <c r="AQ1173" s="710"/>
      <c r="AR1173" s="710"/>
      <c r="AS1173" s="710"/>
      <c r="BB1173">
        <f>IF(U1173="☑",1,0)</f>
        <v>0</v>
      </c>
    </row>
    <row r="1174" spans="1:54" ht="2.4500000000000002" customHeight="1" outlineLevel="1">
      <c r="A1174" s="133"/>
      <c r="B1174" s="111"/>
      <c r="C1174" s="111"/>
      <c r="D1174" s="111"/>
      <c r="E1174" s="111"/>
      <c r="F1174" s="111"/>
      <c r="G1174" s="111"/>
      <c r="H1174" s="111"/>
      <c r="I1174" s="111"/>
      <c r="J1174" s="111"/>
      <c r="K1174" s="111"/>
      <c r="L1174" s="111"/>
      <c r="M1174" s="111"/>
      <c r="N1174" s="111"/>
      <c r="O1174" s="111"/>
      <c r="P1174" s="111"/>
      <c r="Q1174" s="111"/>
      <c r="R1174" s="111"/>
      <c r="S1174" s="111"/>
      <c r="T1174" s="111"/>
      <c r="U1174" s="111"/>
      <c r="V1174" s="111"/>
      <c r="W1174" s="111"/>
      <c r="X1174" s="111"/>
      <c r="Y1174" s="111"/>
      <c r="Z1174" s="111"/>
      <c r="AA1174" s="111"/>
      <c r="AB1174" s="111"/>
      <c r="AC1174" s="111"/>
      <c r="AD1174" s="111"/>
      <c r="AE1174" s="111"/>
      <c r="AF1174" s="111"/>
      <c r="AG1174" s="111"/>
      <c r="AH1174" s="111"/>
      <c r="AI1174" s="111"/>
      <c r="AJ1174" s="111"/>
      <c r="AK1174" s="111"/>
      <c r="AL1174" s="111"/>
      <c r="AM1174" s="111"/>
      <c r="AN1174" s="111"/>
      <c r="AO1174" s="111"/>
      <c r="AP1174" s="111"/>
      <c r="AQ1174" s="113"/>
      <c r="AR1174" s="111"/>
      <c r="AS1174" s="111"/>
      <c r="BB1174">
        <f>IF(X1173="☑",1,0)</f>
        <v>0</v>
      </c>
    </row>
    <row r="1175" spans="1:54" ht="2.4500000000000002" customHeight="1" outlineLevel="1">
      <c r="A1175" s="40"/>
      <c r="B1175" s="17"/>
      <c r="C1175" s="17"/>
      <c r="D1175" s="17"/>
      <c r="E1175" s="17"/>
      <c r="F1175" s="17"/>
      <c r="G1175" s="17"/>
      <c r="H1175" s="17"/>
      <c r="I1175" s="17"/>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c r="AN1175" s="17"/>
      <c r="AO1175" s="17"/>
      <c r="AP1175" s="17"/>
      <c r="AQ1175" s="37"/>
      <c r="AR1175" s="17"/>
      <c r="AS1175" s="17"/>
    </row>
    <row r="1176" spans="1:54" outlineLevel="1">
      <c r="A1176" s="19" t="s">
        <v>186</v>
      </c>
      <c r="B1176" s="17"/>
      <c r="C1176" s="17"/>
      <c r="D1176" s="17"/>
      <c r="E1176" s="17"/>
      <c r="F1176" s="17"/>
      <c r="G1176" s="17"/>
      <c r="H1176" s="17"/>
      <c r="I1176" s="17"/>
      <c r="J1176" s="17"/>
      <c r="K1176" s="17"/>
      <c r="L1176" s="17"/>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7"/>
      <c r="AI1176" s="17"/>
      <c r="AJ1176" s="17"/>
      <c r="AK1176" s="17"/>
      <c r="AL1176" s="17"/>
      <c r="AM1176" s="17"/>
      <c r="AN1176" s="17"/>
      <c r="AO1176" s="17"/>
      <c r="AP1176" s="17"/>
      <c r="AQ1176" s="37"/>
      <c r="AR1176" s="17"/>
      <c r="AS1176" s="17"/>
    </row>
    <row r="1177" spans="1:54" outlineLevel="1">
      <c r="A1177" s="40"/>
      <c r="B1177" s="17"/>
      <c r="C1177" s="17"/>
      <c r="D1177" s="17"/>
      <c r="E1177" s="17"/>
      <c r="F1177" s="30" t="s">
        <v>71</v>
      </c>
      <c r="G1177" s="693" t="s">
        <v>187</v>
      </c>
      <c r="H1177" s="693"/>
      <c r="I1177" s="693"/>
      <c r="J1177" s="693"/>
      <c r="K1177" s="693"/>
      <c r="L1177" s="30" t="s">
        <v>19</v>
      </c>
      <c r="M1177" s="30" t="s">
        <v>71</v>
      </c>
      <c r="N1177" s="687" t="s">
        <v>188</v>
      </c>
      <c r="O1177" s="687"/>
      <c r="P1177" s="687"/>
      <c r="Q1177" s="687"/>
      <c r="R1177" s="687"/>
      <c r="S1177" s="687"/>
      <c r="T1177" s="687"/>
      <c r="U1177" s="687"/>
      <c r="V1177" s="687"/>
      <c r="W1177" s="687"/>
      <c r="X1177" s="687"/>
      <c r="Y1177" s="687"/>
      <c r="Z1177" s="687"/>
      <c r="AA1177" s="687"/>
      <c r="AB1177" s="687"/>
      <c r="AC1177" s="687"/>
      <c r="AD1177" s="687"/>
      <c r="AE1177" s="687"/>
      <c r="AF1177" s="687"/>
      <c r="AG1177" s="687"/>
      <c r="AH1177" s="687"/>
      <c r="AI1177" s="687"/>
      <c r="AJ1177" s="30" t="s">
        <v>19</v>
      </c>
      <c r="AK1177" s="30" t="s">
        <v>71</v>
      </c>
      <c r="AL1177" s="693" t="s">
        <v>189</v>
      </c>
      <c r="AM1177" s="693"/>
      <c r="AN1177" s="693"/>
      <c r="AO1177" s="693"/>
      <c r="AP1177" s="693"/>
      <c r="AQ1177" s="693"/>
      <c r="AR1177" s="30" t="s">
        <v>19</v>
      </c>
      <c r="AS1177" s="17"/>
    </row>
    <row r="1178" spans="1:54" outlineLevel="1">
      <c r="A1178" s="17"/>
      <c r="B1178" s="684" t="s">
        <v>190</v>
      </c>
      <c r="C1178" s="684"/>
      <c r="D1178" s="684"/>
      <c r="E1178" s="684"/>
      <c r="F1178" s="30" t="s">
        <v>71</v>
      </c>
      <c r="G1178" s="695"/>
      <c r="H1178" s="695"/>
      <c r="I1178" s="695"/>
      <c r="J1178" s="695"/>
      <c r="K1178" s="695"/>
      <c r="L1178" s="695"/>
      <c r="M1178" s="695"/>
      <c r="N1178" s="695"/>
      <c r="O1178" s="695"/>
      <c r="P1178" s="695"/>
      <c r="Q1178" s="695"/>
      <c r="R1178" s="695"/>
      <c r="S1178" s="695"/>
      <c r="T1178" s="695"/>
      <c r="U1178" s="695"/>
      <c r="V1178" s="695"/>
      <c r="W1178" s="695"/>
      <c r="X1178" s="695"/>
      <c r="Y1178" s="695"/>
      <c r="Z1178" s="695"/>
      <c r="AA1178" s="695"/>
      <c r="AB1178" s="695"/>
      <c r="AC1178" s="695"/>
      <c r="AD1178" s="695"/>
      <c r="AE1178" s="695"/>
      <c r="AF1178" s="695"/>
      <c r="AG1178" s="695"/>
      <c r="AH1178" s="695"/>
      <c r="AI1178" s="695"/>
      <c r="AJ1178" s="45" t="s">
        <v>19</v>
      </c>
      <c r="AK1178" s="45" t="s">
        <v>71</v>
      </c>
      <c r="AL1178" s="683"/>
      <c r="AM1178" s="683"/>
      <c r="AN1178" s="683"/>
      <c r="AO1178" s="683"/>
      <c r="AP1178" s="683"/>
      <c r="AQ1178" s="95" t="s">
        <v>98</v>
      </c>
      <c r="AR1178" s="30" t="s">
        <v>19</v>
      </c>
      <c r="AS1178" s="19"/>
    </row>
    <row r="1179" spans="1:54" outlineLevel="1">
      <c r="A1179" s="17"/>
      <c r="B1179" s="684" t="s">
        <v>191</v>
      </c>
      <c r="C1179" s="684"/>
      <c r="D1179" s="684"/>
      <c r="E1179" s="684"/>
      <c r="F1179" s="30" t="s">
        <v>71</v>
      </c>
      <c r="G1179" s="695"/>
      <c r="H1179" s="695"/>
      <c r="I1179" s="695"/>
      <c r="J1179" s="695"/>
      <c r="K1179" s="695"/>
      <c r="L1179" s="695"/>
      <c r="M1179" s="695"/>
      <c r="N1179" s="695"/>
      <c r="O1179" s="695"/>
      <c r="P1179" s="695"/>
      <c r="Q1179" s="695"/>
      <c r="R1179" s="695"/>
      <c r="S1179" s="695"/>
      <c r="T1179" s="695"/>
      <c r="U1179" s="695"/>
      <c r="V1179" s="695"/>
      <c r="W1179" s="695"/>
      <c r="X1179" s="695"/>
      <c r="Y1179" s="695"/>
      <c r="Z1179" s="695"/>
      <c r="AA1179" s="695"/>
      <c r="AB1179" s="695"/>
      <c r="AC1179" s="695"/>
      <c r="AD1179" s="695"/>
      <c r="AE1179" s="695"/>
      <c r="AF1179" s="695"/>
      <c r="AG1179" s="695"/>
      <c r="AH1179" s="695"/>
      <c r="AI1179" s="695"/>
      <c r="AJ1179" s="45" t="s">
        <v>19</v>
      </c>
      <c r="AK1179" s="45" t="s">
        <v>71</v>
      </c>
      <c r="AL1179" s="683"/>
      <c r="AM1179" s="683"/>
      <c r="AN1179" s="683"/>
      <c r="AO1179" s="683"/>
      <c r="AP1179" s="683"/>
      <c r="AQ1179" s="95" t="s">
        <v>98</v>
      </c>
      <c r="AR1179" s="30" t="s">
        <v>19</v>
      </c>
      <c r="AS1179" s="19"/>
    </row>
    <row r="1180" spans="1:54" outlineLevel="1">
      <c r="A1180" s="17"/>
      <c r="B1180" s="684" t="s">
        <v>192</v>
      </c>
      <c r="C1180" s="684"/>
      <c r="D1180" s="684"/>
      <c r="E1180" s="684"/>
      <c r="F1180" s="30" t="s">
        <v>71</v>
      </c>
      <c r="G1180" s="695"/>
      <c r="H1180" s="695"/>
      <c r="I1180" s="695"/>
      <c r="J1180" s="695"/>
      <c r="K1180" s="695"/>
      <c r="L1180" s="695"/>
      <c r="M1180" s="695"/>
      <c r="N1180" s="695"/>
      <c r="O1180" s="695"/>
      <c r="P1180" s="695"/>
      <c r="Q1180" s="695"/>
      <c r="R1180" s="695"/>
      <c r="S1180" s="695"/>
      <c r="T1180" s="695"/>
      <c r="U1180" s="695"/>
      <c r="V1180" s="695"/>
      <c r="W1180" s="695"/>
      <c r="X1180" s="695"/>
      <c r="Y1180" s="695"/>
      <c r="Z1180" s="695"/>
      <c r="AA1180" s="695"/>
      <c r="AB1180" s="695"/>
      <c r="AC1180" s="695"/>
      <c r="AD1180" s="695"/>
      <c r="AE1180" s="695"/>
      <c r="AF1180" s="695"/>
      <c r="AG1180" s="695"/>
      <c r="AH1180" s="695"/>
      <c r="AI1180" s="695"/>
      <c r="AJ1180" s="45" t="s">
        <v>19</v>
      </c>
      <c r="AK1180" s="45" t="s">
        <v>71</v>
      </c>
      <c r="AL1180" s="683"/>
      <c r="AM1180" s="683"/>
      <c r="AN1180" s="683"/>
      <c r="AO1180" s="683"/>
      <c r="AP1180" s="683"/>
      <c r="AQ1180" s="95" t="s">
        <v>98</v>
      </c>
      <c r="AR1180" s="30" t="s">
        <v>19</v>
      </c>
      <c r="AS1180" s="19"/>
    </row>
    <row r="1181" spans="1:54" outlineLevel="1">
      <c r="A1181" s="17"/>
      <c r="B1181" s="684" t="s">
        <v>193</v>
      </c>
      <c r="C1181" s="684"/>
      <c r="D1181" s="684"/>
      <c r="E1181" s="684"/>
      <c r="F1181" s="30" t="s">
        <v>71</v>
      </c>
      <c r="G1181" s="695"/>
      <c r="H1181" s="695"/>
      <c r="I1181" s="695"/>
      <c r="J1181" s="695"/>
      <c r="K1181" s="695"/>
      <c r="L1181" s="695"/>
      <c r="M1181" s="695"/>
      <c r="N1181" s="695"/>
      <c r="O1181" s="695"/>
      <c r="P1181" s="695"/>
      <c r="Q1181" s="695"/>
      <c r="R1181" s="695"/>
      <c r="S1181" s="695"/>
      <c r="T1181" s="695"/>
      <c r="U1181" s="695"/>
      <c r="V1181" s="695"/>
      <c r="W1181" s="695"/>
      <c r="X1181" s="695"/>
      <c r="Y1181" s="695"/>
      <c r="Z1181" s="695"/>
      <c r="AA1181" s="695"/>
      <c r="AB1181" s="695"/>
      <c r="AC1181" s="695"/>
      <c r="AD1181" s="695"/>
      <c r="AE1181" s="695"/>
      <c r="AF1181" s="695"/>
      <c r="AG1181" s="695"/>
      <c r="AH1181" s="695"/>
      <c r="AI1181" s="695"/>
      <c r="AJ1181" s="45" t="s">
        <v>19</v>
      </c>
      <c r="AK1181" s="45" t="s">
        <v>71</v>
      </c>
      <c r="AL1181" s="683"/>
      <c r="AM1181" s="683"/>
      <c r="AN1181" s="683"/>
      <c r="AO1181" s="683"/>
      <c r="AP1181" s="683"/>
      <c r="AQ1181" s="95" t="s">
        <v>98</v>
      </c>
      <c r="AR1181" s="30" t="s">
        <v>19</v>
      </c>
      <c r="AS1181" s="19"/>
    </row>
    <row r="1182" spans="1:54" outlineLevel="1">
      <c r="A1182" s="17"/>
      <c r="B1182" s="684" t="s">
        <v>194</v>
      </c>
      <c r="C1182" s="684"/>
      <c r="D1182" s="684"/>
      <c r="E1182" s="684"/>
      <c r="F1182" s="30" t="s">
        <v>71</v>
      </c>
      <c r="G1182" s="695"/>
      <c r="H1182" s="695"/>
      <c r="I1182" s="695"/>
      <c r="J1182" s="695"/>
      <c r="K1182" s="695"/>
      <c r="L1182" s="695"/>
      <c r="M1182" s="695"/>
      <c r="N1182" s="695"/>
      <c r="O1182" s="695"/>
      <c r="P1182" s="695"/>
      <c r="Q1182" s="695"/>
      <c r="R1182" s="695"/>
      <c r="S1182" s="695"/>
      <c r="T1182" s="695"/>
      <c r="U1182" s="695"/>
      <c r="V1182" s="695"/>
      <c r="W1182" s="695"/>
      <c r="X1182" s="695"/>
      <c r="Y1182" s="695"/>
      <c r="Z1182" s="695"/>
      <c r="AA1182" s="695"/>
      <c r="AB1182" s="695"/>
      <c r="AC1182" s="695"/>
      <c r="AD1182" s="695"/>
      <c r="AE1182" s="695"/>
      <c r="AF1182" s="695"/>
      <c r="AG1182" s="695"/>
      <c r="AH1182" s="695"/>
      <c r="AI1182" s="695"/>
      <c r="AJ1182" s="45" t="s">
        <v>19</v>
      </c>
      <c r="AK1182" s="45" t="s">
        <v>71</v>
      </c>
      <c r="AL1182" s="683"/>
      <c r="AM1182" s="683"/>
      <c r="AN1182" s="683"/>
      <c r="AO1182" s="683"/>
      <c r="AP1182" s="683"/>
      <c r="AQ1182" s="95" t="s">
        <v>98</v>
      </c>
      <c r="AR1182" s="30" t="s">
        <v>19</v>
      </c>
      <c r="AS1182" s="19"/>
    </row>
    <row r="1183" spans="1:54" outlineLevel="1">
      <c r="A1183" s="17"/>
      <c r="B1183" s="684" t="s">
        <v>195</v>
      </c>
      <c r="C1183" s="684"/>
      <c r="D1183" s="684"/>
      <c r="E1183" s="684"/>
      <c r="F1183" s="30" t="s">
        <v>71</v>
      </c>
      <c r="G1183" s="695"/>
      <c r="H1183" s="695"/>
      <c r="I1183" s="695"/>
      <c r="J1183" s="695"/>
      <c r="K1183" s="695"/>
      <c r="L1183" s="695"/>
      <c r="M1183" s="695"/>
      <c r="N1183" s="695"/>
      <c r="O1183" s="695"/>
      <c r="P1183" s="695"/>
      <c r="Q1183" s="695"/>
      <c r="R1183" s="695"/>
      <c r="S1183" s="695"/>
      <c r="T1183" s="695"/>
      <c r="U1183" s="695"/>
      <c r="V1183" s="695"/>
      <c r="W1183" s="695"/>
      <c r="X1183" s="695"/>
      <c r="Y1183" s="695"/>
      <c r="Z1183" s="695"/>
      <c r="AA1183" s="695"/>
      <c r="AB1183" s="695"/>
      <c r="AC1183" s="695"/>
      <c r="AD1183" s="695"/>
      <c r="AE1183" s="695"/>
      <c r="AF1183" s="695"/>
      <c r="AG1183" s="695"/>
      <c r="AH1183" s="695"/>
      <c r="AI1183" s="695"/>
      <c r="AJ1183" s="45" t="s">
        <v>19</v>
      </c>
      <c r="AK1183" s="45" t="s">
        <v>71</v>
      </c>
      <c r="AL1183" s="683"/>
      <c r="AM1183" s="683"/>
      <c r="AN1183" s="683"/>
      <c r="AO1183" s="683"/>
      <c r="AP1183" s="683"/>
      <c r="AQ1183" s="95" t="s">
        <v>98</v>
      </c>
      <c r="AR1183" s="30" t="s">
        <v>19</v>
      </c>
      <c r="AS1183" s="19"/>
    </row>
    <row r="1184" spans="1:54" ht="2.4500000000000002" customHeight="1" outlineLevel="1">
      <c r="A1184" s="111"/>
      <c r="B1184" s="111"/>
      <c r="C1184" s="111"/>
      <c r="D1184" s="111"/>
      <c r="E1184" s="111"/>
      <c r="F1184" s="111"/>
      <c r="G1184" s="111"/>
      <c r="H1184" s="111"/>
      <c r="I1184" s="111"/>
      <c r="J1184" s="111"/>
      <c r="K1184" s="111"/>
      <c r="L1184" s="111"/>
      <c r="M1184" s="111"/>
      <c r="N1184" s="111"/>
      <c r="O1184" s="111"/>
      <c r="P1184" s="111"/>
      <c r="Q1184" s="111"/>
      <c r="R1184" s="111"/>
      <c r="S1184" s="111"/>
      <c r="T1184" s="111"/>
      <c r="U1184" s="111"/>
      <c r="V1184" s="111"/>
      <c r="W1184" s="111"/>
      <c r="X1184" s="111"/>
      <c r="Y1184" s="111"/>
      <c r="Z1184" s="111"/>
      <c r="AA1184" s="111"/>
      <c r="AB1184" s="111"/>
      <c r="AC1184" s="111"/>
      <c r="AD1184" s="111"/>
      <c r="AE1184" s="111"/>
      <c r="AF1184" s="111"/>
      <c r="AG1184" s="111"/>
      <c r="AH1184" s="111"/>
      <c r="AI1184" s="111"/>
      <c r="AJ1184" s="111"/>
      <c r="AK1184" s="111"/>
      <c r="AL1184" s="111"/>
      <c r="AM1184" s="111"/>
      <c r="AN1184" s="111"/>
      <c r="AO1184" s="111"/>
      <c r="AP1184" s="111"/>
      <c r="AQ1184" s="113"/>
      <c r="AR1184" s="111"/>
      <c r="AS1184" s="111"/>
    </row>
    <row r="1185" spans="1:45" ht="2.4500000000000002" customHeight="1" outlineLevel="1">
      <c r="A1185" s="17"/>
      <c r="B1185" s="17"/>
      <c r="C1185" s="17"/>
      <c r="D1185" s="17"/>
      <c r="E1185" s="17"/>
      <c r="F1185" s="17"/>
      <c r="G1185" s="17"/>
      <c r="H1185" s="17"/>
      <c r="I1185" s="17"/>
      <c r="J1185" s="17"/>
      <c r="K1185" s="17"/>
      <c r="L1185" s="17"/>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7"/>
      <c r="AI1185" s="17"/>
      <c r="AJ1185" s="17"/>
      <c r="AK1185" s="17"/>
      <c r="AL1185" s="17"/>
      <c r="AM1185" s="17"/>
      <c r="AN1185" s="17"/>
      <c r="AO1185" s="17"/>
      <c r="AP1185" s="17"/>
      <c r="AQ1185" s="37"/>
      <c r="AR1185" s="17"/>
      <c r="AS1185" s="17"/>
    </row>
    <row r="1186" spans="1:45" outlineLevel="1">
      <c r="A1186" s="684" t="s">
        <v>196</v>
      </c>
      <c r="B1186" s="684"/>
      <c r="C1186" s="684"/>
      <c r="D1186" s="684"/>
      <c r="E1186" s="684"/>
      <c r="F1186" s="684"/>
      <c r="G1186" s="684"/>
      <c r="H1186" s="684"/>
      <c r="I1186" s="684"/>
      <c r="J1186" s="684"/>
      <c r="K1186" s="684"/>
      <c r="L1186" s="684"/>
      <c r="M1186" s="691" t="s">
        <v>4</v>
      </c>
      <c r="N1186" s="691"/>
      <c r="O1186" s="691"/>
      <c r="P1186" s="691"/>
      <c r="Q1186" s="691"/>
      <c r="R1186" s="691"/>
      <c r="S1186" s="691"/>
      <c r="T1186" s="691"/>
      <c r="U1186" s="691"/>
      <c r="V1186" s="691"/>
      <c r="W1186" s="691"/>
      <c r="X1186" s="691"/>
      <c r="Y1186" s="691"/>
      <c r="Z1186" s="691"/>
      <c r="AA1186" s="691"/>
      <c r="AB1186" s="691"/>
      <c r="AC1186" s="691"/>
      <c r="AD1186" s="691"/>
      <c r="AE1186" s="691"/>
      <c r="AF1186" s="691"/>
      <c r="AG1186" s="691"/>
      <c r="AH1186" s="691"/>
      <c r="AI1186" s="691"/>
      <c r="AJ1186" s="691"/>
      <c r="AK1186" s="691"/>
      <c r="AL1186" s="691"/>
      <c r="AM1186" s="691"/>
      <c r="AN1186" s="691"/>
      <c r="AO1186" s="691"/>
      <c r="AP1186" s="691"/>
      <c r="AQ1186" s="691"/>
      <c r="AR1186" s="691"/>
      <c r="AS1186" s="691"/>
    </row>
    <row r="1187" spans="1:45" ht="2.4500000000000002" customHeight="1" outlineLevel="1">
      <c r="A1187" s="111"/>
      <c r="B1187" s="111"/>
      <c r="C1187" s="111"/>
      <c r="D1187" s="111"/>
      <c r="E1187" s="111"/>
      <c r="F1187" s="111"/>
      <c r="G1187" s="111"/>
      <c r="H1187" s="111"/>
      <c r="I1187" s="111"/>
      <c r="J1187" s="111"/>
      <c r="K1187" s="111"/>
      <c r="L1187" s="111"/>
      <c r="M1187" s="111"/>
      <c r="N1187" s="111"/>
      <c r="O1187" s="111"/>
      <c r="P1187" s="111"/>
      <c r="Q1187" s="111"/>
      <c r="R1187" s="111"/>
      <c r="S1187" s="111"/>
      <c r="T1187" s="111"/>
      <c r="U1187" s="111"/>
      <c r="V1187" s="111"/>
      <c r="W1187" s="111"/>
      <c r="X1187" s="111"/>
      <c r="Y1187" s="111"/>
      <c r="Z1187" s="111"/>
      <c r="AA1187" s="111"/>
      <c r="AB1187" s="111"/>
      <c r="AC1187" s="111"/>
      <c r="AD1187" s="111"/>
      <c r="AE1187" s="111"/>
      <c r="AF1187" s="111"/>
      <c r="AG1187" s="111"/>
      <c r="AH1187" s="111"/>
      <c r="AI1187" s="111"/>
      <c r="AJ1187" s="111"/>
      <c r="AK1187" s="111"/>
      <c r="AL1187" s="111"/>
      <c r="AM1187" s="111"/>
      <c r="AN1187" s="111"/>
      <c r="AO1187" s="111"/>
      <c r="AP1187" s="111"/>
      <c r="AQ1187" s="113"/>
      <c r="AR1187" s="111"/>
      <c r="AS1187" s="111"/>
    </row>
    <row r="1188" spans="1:45" ht="2.4500000000000002" customHeight="1" outlineLevel="1">
      <c r="A1188" s="17"/>
      <c r="B1188" s="17"/>
      <c r="C1188" s="17"/>
      <c r="D1188" s="17"/>
      <c r="E1188" s="17"/>
      <c r="F1188" s="17"/>
      <c r="G1188" s="17"/>
      <c r="H1188" s="17"/>
      <c r="I1188" s="17"/>
      <c r="J1188" s="17"/>
      <c r="K1188" s="17"/>
      <c r="L1188" s="17"/>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7"/>
      <c r="AI1188" s="17"/>
      <c r="AJ1188" s="17"/>
      <c r="AK1188" s="17"/>
      <c r="AL1188" s="17"/>
      <c r="AM1188" s="17"/>
      <c r="AN1188" s="17"/>
      <c r="AO1188" s="17"/>
      <c r="AP1188" s="17"/>
      <c r="AQ1188" s="37"/>
      <c r="AR1188" s="17"/>
      <c r="AS1188" s="17"/>
    </row>
    <row r="1189" spans="1:45" outlineLevel="1">
      <c r="A1189" s="684" t="s">
        <v>197</v>
      </c>
      <c r="B1189" s="684"/>
      <c r="C1189" s="684"/>
      <c r="D1189" s="684"/>
      <c r="E1189" s="684"/>
      <c r="F1189" s="684"/>
      <c r="G1189" s="684"/>
      <c r="H1189" s="684"/>
      <c r="I1189" s="684"/>
      <c r="J1189" s="684"/>
      <c r="K1189" s="684"/>
      <c r="L1189" s="684"/>
      <c r="M1189" s="37"/>
      <c r="N1189" s="37"/>
      <c r="O1189" s="37"/>
      <c r="P1189" s="37"/>
      <c r="Q1189" s="37"/>
      <c r="R1189" s="30"/>
      <c r="S1189" s="30"/>
      <c r="T1189" s="30"/>
      <c r="U1189" s="19"/>
      <c r="V1189" s="19"/>
      <c r="W1189" s="19"/>
      <c r="X1189" s="19"/>
      <c r="Y1189" s="19"/>
      <c r="Z1189" s="19"/>
      <c r="AA1189" s="19"/>
      <c r="AB1189" s="19"/>
      <c r="AC1189" s="19"/>
      <c r="AD1189" s="19"/>
      <c r="AE1189" s="19"/>
      <c r="AF1189" s="19"/>
      <c r="AG1189" s="19"/>
      <c r="AH1189" s="19"/>
      <c r="AI1189" s="19"/>
      <c r="AJ1189" s="19"/>
      <c r="AK1189" s="19"/>
      <c r="AL1189" s="19"/>
      <c r="AM1189" s="19"/>
      <c r="AN1189" s="19"/>
      <c r="AO1189" s="19"/>
      <c r="AP1189" s="19"/>
      <c r="AQ1189" s="19"/>
      <c r="AR1189" s="19"/>
      <c r="AS1189" s="19"/>
    </row>
    <row r="1190" spans="1:45" outlineLevel="1">
      <c r="A1190" s="19"/>
      <c r="B1190" s="19"/>
      <c r="C1190" s="691"/>
      <c r="D1190" s="691"/>
      <c r="E1190" s="691"/>
      <c r="F1190" s="691"/>
      <c r="G1190" s="691"/>
      <c r="H1190" s="691"/>
      <c r="I1190" s="691"/>
      <c r="J1190" s="691"/>
      <c r="K1190" s="691"/>
      <c r="L1190" s="691"/>
      <c r="M1190" s="691"/>
      <c r="N1190" s="691"/>
      <c r="O1190" s="691"/>
      <c r="P1190" s="691"/>
      <c r="Q1190" s="691"/>
      <c r="R1190" s="691"/>
      <c r="S1190" s="691"/>
      <c r="T1190" s="691"/>
      <c r="U1190" s="691"/>
      <c r="V1190" s="691"/>
      <c r="W1190" s="691"/>
      <c r="X1190" s="691"/>
      <c r="Y1190" s="691"/>
      <c r="Z1190" s="691"/>
      <c r="AA1190" s="691"/>
      <c r="AB1190" s="691"/>
      <c r="AC1190" s="691"/>
      <c r="AD1190" s="691"/>
      <c r="AE1190" s="691"/>
      <c r="AF1190" s="691"/>
      <c r="AG1190" s="691"/>
      <c r="AH1190" s="691"/>
      <c r="AI1190" s="691"/>
      <c r="AJ1190" s="691"/>
      <c r="AK1190" s="691"/>
      <c r="AL1190" s="691"/>
      <c r="AM1190" s="691"/>
      <c r="AN1190" s="691"/>
      <c r="AO1190" s="691"/>
      <c r="AP1190" s="691"/>
      <c r="AQ1190" s="691"/>
      <c r="AR1190" s="691"/>
      <c r="AS1190" s="691"/>
    </row>
    <row r="1191" spans="1:45" outlineLevel="1">
      <c r="A1191" s="19"/>
      <c r="B1191" s="19"/>
      <c r="C1191" s="691"/>
      <c r="D1191" s="691"/>
      <c r="E1191" s="691"/>
      <c r="F1191" s="691"/>
      <c r="G1191" s="691"/>
      <c r="H1191" s="691"/>
      <c r="I1191" s="691"/>
      <c r="J1191" s="691"/>
      <c r="K1191" s="691"/>
      <c r="L1191" s="691"/>
      <c r="M1191" s="691"/>
      <c r="N1191" s="691"/>
      <c r="O1191" s="691"/>
      <c r="P1191" s="691"/>
      <c r="Q1191" s="691"/>
      <c r="R1191" s="691"/>
      <c r="S1191" s="691"/>
      <c r="T1191" s="691"/>
      <c r="U1191" s="691"/>
      <c r="V1191" s="691"/>
      <c r="W1191" s="691"/>
      <c r="X1191" s="691"/>
      <c r="Y1191" s="691"/>
      <c r="Z1191" s="691"/>
      <c r="AA1191" s="691"/>
      <c r="AB1191" s="691"/>
      <c r="AC1191" s="691"/>
      <c r="AD1191" s="691"/>
      <c r="AE1191" s="691"/>
      <c r="AF1191" s="691"/>
      <c r="AG1191" s="691"/>
      <c r="AH1191" s="691"/>
      <c r="AI1191" s="691"/>
      <c r="AJ1191" s="691"/>
      <c r="AK1191" s="691"/>
      <c r="AL1191" s="691"/>
      <c r="AM1191" s="691"/>
      <c r="AN1191" s="691"/>
      <c r="AO1191" s="691"/>
      <c r="AP1191" s="691"/>
      <c r="AQ1191" s="691"/>
      <c r="AR1191" s="691"/>
      <c r="AS1191" s="691"/>
    </row>
    <row r="1192" spans="1:45" ht="2.4500000000000002" customHeight="1" outlineLevel="1">
      <c r="A1192" s="93"/>
      <c r="B1192" s="93"/>
      <c r="C1192" s="131"/>
      <c r="D1192" s="131"/>
      <c r="E1192" s="131"/>
      <c r="F1192" s="131"/>
      <c r="G1192" s="131"/>
      <c r="H1192" s="131"/>
      <c r="I1192" s="131"/>
      <c r="J1192" s="131"/>
      <c r="K1192" s="131"/>
      <c r="L1192" s="131"/>
      <c r="M1192" s="131"/>
      <c r="N1192" s="131"/>
      <c r="O1192" s="131"/>
      <c r="P1192" s="131"/>
      <c r="Q1192" s="131"/>
      <c r="R1192" s="131"/>
      <c r="S1192" s="131"/>
      <c r="T1192" s="131"/>
      <c r="U1192" s="131"/>
      <c r="V1192" s="131"/>
      <c r="W1192" s="131"/>
      <c r="X1192" s="131"/>
      <c r="Y1192" s="131"/>
      <c r="Z1192" s="131"/>
      <c r="AA1192" s="131"/>
      <c r="AB1192" s="131"/>
      <c r="AC1192" s="131"/>
      <c r="AD1192" s="131"/>
      <c r="AE1192" s="131"/>
      <c r="AF1192" s="131"/>
      <c r="AG1192" s="131"/>
      <c r="AH1192" s="131"/>
      <c r="AI1192" s="131"/>
      <c r="AJ1192" s="131"/>
      <c r="AK1192" s="131"/>
      <c r="AL1192" s="131"/>
      <c r="AM1192" s="131"/>
      <c r="AN1192" s="131"/>
      <c r="AO1192" s="131"/>
      <c r="AP1192" s="131"/>
      <c r="AQ1192" s="131"/>
      <c r="AR1192" s="131"/>
      <c r="AS1192" s="131"/>
    </row>
    <row r="1193" spans="1:45">
      <c r="A1193" s="19"/>
      <c r="B1193" s="19"/>
      <c r="C1193" s="125"/>
      <c r="D1193" s="125"/>
      <c r="E1193" s="125"/>
      <c r="F1193" s="125"/>
      <c r="G1193" s="125"/>
      <c r="H1193" s="125"/>
      <c r="I1193" s="125"/>
      <c r="J1193" s="125"/>
      <c r="K1193" s="125"/>
      <c r="L1193" s="125"/>
      <c r="M1193" s="125"/>
      <c r="N1193" s="125"/>
      <c r="O1193" s="125"/>
      <c r="P1193" s="125"/>
      <c r="Q1193" s="125"/>
      <c r="R1193" s="125"/>
      <c r="S1193" s="125"/>
      <c r="T1193" s="125"/>
      <c r="U1193" s="125"/>
      <c r="V1193" s="125"/>
      <c r="W1193" s="125"/>
      <c r="X1193" s="125"/>
      <c r="Y1193" s="125"/>
      <c r="Z1193" s="125"/>
      <c r="AA1193" s="125"/>
      <c r="AB1193" s="125"/>
      <c r="AC1193" s="125"/>
      <c r="AD1193" s="125"/>
      <c r="AE1193" s="125"/>
      <c r="AF1193" s="125"/>
      <c r="AG1193" s="125"/>
      <c r="AH1193" s="125"/>
      <c r="AI1193" s="125"/>
      <c r="AJ1193" s="125"/>
      <c r="AK1193" s="125"/>
      <c r="AL1193" s="125"/>
      <c r="AM1193" s="125"/>
      <c r="AN1193" s="125"/>
      <c r="AO1193" s="125"/>
      <c r="AP1193" s="125"/>
      <c r="AQ1193" s="125"/>
      <c r="AR1193" s="125"/>
      <c r="AS1193" s="125"/>
    </row>
    <row r="1194" spans="1:45">
      <c r="A1194" s="41"/>
      <c r="B1194" s="41"/>
      <c r="C1194" s="41"/>
      <c r="D1194" s="41"/>
      <c r="E1194" s="41"/>
      <c r="F1194" s="41"/>
      <c r="G1194" s="41"/>
      <c r="H1194" s="41"/>
      <c r="I1194" s="41"/>
      <c r="J1194" s="41"/>
      <c r="K1194" s="41"/>
      <c r="L1194" s="41"/>
      <c r="M1194" s="37"/>
      <c r="N1194" s="37"/>
      <c r="O1194" s="37"/>
      <c r="P1194" s="37"/>
      <c r="Q1194" s="37"/>
      <c r="R1194" s="30"/>
      <c r="S1194" s="30"/>
      <c r="T1194" s="30"/>
      <c r="U1194" s="19"/>
      <c r="V1194" s="19"/>
      <c r="W1194" s="19"/>
      <c r="X1194" s="19"/>
      <c r="Y1194" s="19"/>
      <c r="Z1194" s="19"/>
      <c r="AA1194" s="19"/>
      <c r="AB1194" s="19"/>
      <c r="AC1194" s="19"/>
      <c r="AD1194" s="19"/>
      <c r="AE1194" s="19"/>
      <c r="AF1194" s="19"/>
      <c r="AG1194" s="19"/>
      <c r="AH1194" s="19"/>
      <c r="AI1194" s="19"/>
      <c r="AJ1194" s="19"/>
      <c r="AK1194" s="19"/>
      <c r="AL1194" s="19"/>
      <c r="AM1194" s="19"/>
      <c r="AN1194" s="19"/>
      <c r="AO1194" s="19"/>
      <c r="AP1194" s="19"/>
      <c r="AQ1194" s="19"/>
      <c r="AR1194" s="19"/>
      <c r="AS1194" s="19"/>
    </row>
    <row r="1195" spans="1:45">
      <c r="A1195" s="41"/>
      <c r="B1195" s="41"/>
      <c r="C1195" s="41"/>
      <c r="D1195" s="41"/>
      <c r="E1195" s="41"/>
      <c r="F1195" s="41"/>
      <c r="G1195" s="41"/>
      <c r="H1195" s="41"/>
      <c r="I1195" s="41"/>
      <c r="J1195" s="41"/>
      <c r="K1195" s="41"/>
      <c r="L1195" s="41"/>
      <c r="M1195" s="37"/>
      <c r="N1195" s="37"/>
      <c r="O1195" s="37"/>
      <c r="P1195" s="37"/>
      <c r="Q1195" s="37"/>
      <c r="R1195" s="30"/>
      <c r="S1195" s="30"/>
      <c r="T1195" s="30"/>
      <c r="U1195" s="19"/>
      <c r="V1195" s="19"/>
      <c r="W1195" s="19"/>
      <c r="X1195" s="19"/>
      <c r="Y1195" s="19"/>
      <c r="Z1195" s="19"/>
      <c r="AA1195" s="19"/>
      <c r="AB1195" s="19"/>
      <c r="AC1195" s="19"/>
      <c r="AD1195" s="19"/>
      <c r="AE1195" s="19"/>
      <c r="AF1195" s="19"/>
      <c r="AG1195" s="19"/>
      <c r="AH1195" s="19"/>
      <c r="AI1195" s="19"/>
      <c r="AJ1195" s="19"/>
      <c r="AK1195" s="19"/>
      <c r="AL1195" s="19"/>
      <c r="AM1195" s="19"/>
      <c r="AN1195" s="19"/>
      <c r="AO1195" s="19"/>
      <c r="AP1195" s="19"/>
      <c r="AQ1195" s="19"/>
      <c r="AR1195" s="19"/>
      <c r="AS1195" s="19"/>
    </row>
    <row r="1196" spans="1:45">
      <c r="A1196" s="41"/>
      <c r="B1196" s="41"/>
      <c r="C1196" s="41"/>
      <c r="D1196" s="41"/>
      <c r="E1196" s="41"/>
      <c r="F1196" s="41"/>
      <c r="G1196" s="41"/>
      <c r="H1196" s="41"/>
      <c r="I1196" s="41"/>
      <c r="J1196" s="41"/>
      <c r="K1196" s="41"/>
      <c r="L1196" s="41"/>
      <c r="M1196" s="37"/>
      <c r="N1196" s="37"/>
      <c r="O1196" s="37"/>
      <c r="P1196" s="37"/>
      <c r="Q1196" s="37"/>
      <c r="R1196" s="30"/>
      <c r="S1196" s="30"/>
      <c r="T1196" s="30"/>
      <c r="U1196" s="19"/>
      <c r="V1196" s="19"/>
      <c r="W1196" s="19"/>
      <c r="X1196" s="19"/>
      <c r="Y1196" s="19"/>
      <c r="Z1196" s="19"/>
      <c r="AA1196" s="19"/>
      <c r="AB1196" s="19"/>
      <c r="AC1196" s="19"/>
      <c r="AD1196" s="19"/>
      <c r="AE1196" s="19"/>
      <c r="AF1196" s="19"/>
      <c r="AG1196" s="19"/>
      <c r="AH1196" s="19"/>
      <c r="AI1196" s="19"/>
      <c r="AJ1196" s="19"/>
      <c r="AK1196" s="19"/>
      <c r="AL1196" s="19"/>
      <c r="AM1196" s="19"/>
      <c r="AN1196" s="19"/>
      <c r="AO1196" s="19"/>
      <c r="AP1196" s="19"/>
      <c r="AQ1196" s="19"/>
      <c r="AR1196" s="19"/>
      <c r="AS1196" s="19"/>
    </row>
    <row r="1197" spans="1:45">
      <c r="A1197" s="41"/>
      <c r="B1197" s="41"/>
      <c r="C1197" s="41"/>
      <c r="D1197" s="41"/>
      <c r="E1197" s="41"/>
      <c r="F1197" s="41"/>
      <c r="G1197" s="41"/>
      <c r="H1197" s="41"/>
      <c r="I1197" s="41"/>
      <c r="J1197" s="41"/>
      <c r="K1197" s="41"/>
      <c r="L1197" s="41"/>
      <c r="M1197" s="37"/>
      <c r="N1197" s="37"/>
      <c r="O1197" s="37"/>
      <c r="P1197" s="37"/>
      <c r="Q1197" s="37"/>
      <c r="R1197" s="30"/>
      <c r="S1197" s="30"/>
      <c r="T1197" s="30"/>
      <c r="U1197" s="19"/>
      <c r="V1197" s="19"/>
      <c r="W1197" s="19"/>
      <c r="X1197" s="19"/>
      <c r="Y1197" s="19"/>
      <c r="Z1197" s="19"/>
      <c r="AA1197" s="19"/>
      <c r="AB1197" s="19"/>
      <c r="AC1197" s="19"/>
      <c r="AD1197" s="19"/>
      <c r="AE1197" s="19"/>
      <c r="AF1197" s="19"/>
      <c r="AG1197" s="19"/>
      <c r="AH1197" s="19"/>
      <c r="AI1197" s="19"/>
      <c r="AJ1197" s="19"/>
      <c r="AK1197" s="19"/>
      <c r="AL1197" s="19"/>
      <c r="AM1197" s="19"/>
      <c r="AN1197" s="19"/>
      <c r="AO1197" s="19"/>
      <c r="AP1197" s="19"/>
      <c r="AQ1197" s="19"/>
      <c r="AR1197" s="19"/>
      <c r="AS1197" s="19"/>
    </row>
    <row r="1198" spans="1:45">
      <c r="A1198" s="73"/>
      <c r="B1198" s="73"/>
      <c r="C1198" s="73"/>
      <c r="D1198" s="73"/>
      <c r="E1198" s="73"/>
      <c r="F1198" s="73"/>
      <c r="G1198" s="73"/>
      <c r="H1198" s="73"/>
      <c r="I1198" s="73"/>
      <c r="J1198" s="73"/>
      <c r="K1198" s="73"/>
      <c r="L1198" s="73"/>
      <c r="M1198" s="73"/>
      <c r="N1198" s="73"/>
      <c r="O1198" s="73"/>
      <c r="P1198" s="73"/>
      <c r="Q1198" s="73"/>
      <c r="R1198" s="73"/>
      <c r="S1198" s="73"/>
      <c r="T1198" s="73"/>
      <c r="U1198" s="73"/>
      <c r="V1198" s="73"/>
      <c r="W1198" s="73"/>
      <c r="X1198" s="73"/>
      <c r="Y1198" s="73"/>
      <c r="Z1198" s="73"/>
      <c r="AA1198" s="73"/>
      <c r="AB1198" s="73"/>
      <c r="AC1198" s="73"/>
      <c r="AD1198" s="73"/>
      <c r="AE1198" s="73"/>
      <c r="AF1198" s="73"/>
      <c r="AG1198" s="73"/>
      <c r="AH1198" s="73"/>
      <c r="AI1198" s="73"/>
      <c r="AJ1198" s="73"/>
      <c r="AK1198" s="73"/>
      <c r="AL1198" s="73"/>
      <c r="AM1198" s="73"/>
      <c r="AN1198" s="73"/>
      <c r="AO1198" s="73"/>
      <c r="AP1198" s="73"/>
      <c r="AQ1198" s="73"/>
      <c r="AR1198" s="73"/>
      <c r="AS1198" s="73"/>
    </row>
    <row r="1199" spans="1:45">
      <c r="A1199" s="73"/>
      <c r="B1199" s="73"/>
      <c r="C1199" s="73"/>
      <c r="D1199" s="73"/>
      <c r="E1199" s="73"/>
      <c r="F1199" s="73"/>
      <c r="G1199" s="73"/>
      <c r="H1199" s="73"/>
      <c r="I1199" s="73"/>
      <c r="J1199" s="73"/>
      <c r="K1199" s="73"/>
      <c r="L1199" s="73"/>
      <c r="M1199" s="73"/>
      <c r="N1199" s="73"/>
      <c r="O1199" s="73"/>
      <c r="P1199" s="73"/>
      <c r="Q1199" s="73"/>
      <c r="R1199" s="73"/>
      <c r="S1199" s="73"/>
      <c r="T1199" s="73"/>
      <c r="U1199" s="73"/>
      <c r="V1199" s="73"/>
      <c r="W1199" s="73"/>
      <c r="X1199" s="73"/>
      <c r="Y1199" s="73"/>
      <c r="Z1199" s="73"/>
      <c r="AA1199" s="73"/>
      <c r="AB1199" s="73"/>
      <c r="AC1199" s="73"/>
      <c r="AD1199" s="73"/>
      <c r="AE1199" s="73"/>
      <c r="AF1199" s="73"/>
      <c r="AG1199" s="73"/>
      <c r="AH1199" s="73"/>
      <c r="AI1199" s="73"/>
      <c r="AJ1199" s="73"/>
      <c r="AK1199" s="73"/>
      <c r="AL1199" s="73"/>
      <c r="AM1199" s="73"/>
      <c r="AN1199" s="73"/>
      <c r="AO1199" s="73"/>
      <c r="AP1199" s="73"/>
      <c r="AQ1199" s="73"/>
      <c r="AR1199" s="73"/>
      <c r="AS1199" s="73"/>
    </row>
    <row r="1200" spans="1:45">
      <c r="A1200" s="41"/>
      <c r="B1200" s="41"/>
      <c r="C1200" s="41"/>
      <c r="D1200" s="41"/>
      <c r="E1200" s="41"/>
      <c r="F1200" s="41"/>
      <c r="G1200" s="41"/>
      <c r="H1200" s="41"/>
      <c r="I1200" s="41"/>
      <c r="J1200" s="41"/>
      <c r="K1200" s="41"/>
      <c r="L1200" s="41"/>
      <c r="M1200" s="37"/>
      <c r="N1200" s="37"/>
      <c r="O1200" s="37"/>
      <c r="P1200" s="37"/>
      <c r="Q1200" s="37"/>
      <c r="R1200" s="30"/>
      <c r="S1200" s="30"/>
      <c r="T1200" s="30"/>
      <c r="U1200" s="19"/>
      <c r="V1200" s="19"/>
      <c r="W1200" s="19"/>
      <c r="X1200" s="19"/>
      <c r="Y1200" s="19"/>
      <c r="Z1200" s="19"/>
      <c r="AA1200" s="19"/>
      <c r="AB1200" s="19"/>
      <c r="AC1200" s="19"/>
      <c r="AD1200" s="19"/>
      <c r="AE1200" s="19"/>
      <c r="AF1200" s="19"/>
      <c r="AG1200" s="19"/>
      <c r="AH1200" s="19"/>
      <c r="AI1200" s="19"/>
      <c r="AJ1200" s="19"/>
      <c r="AK1200" s="19"/>
      <c r="AL1200" s="19"/>
      <c r="AM1200" s="19"/>
      <c r="AN1200" s="19"/>
      <c r="AO1200" s="19"/>
      <c r="AP1200" s="19"/>
      <c r="AQ1200" s="19"/>
      <c r="AR1200" s="19"/>
      <c r="AS1200" s="19"/>
    </row>
    <row r="1201" spans="1:45">
      <c r="A1201" s="693" t="s">
        <v>176</v>
      </c>
      <c r="B1201" s="693"/>
      <c r="C1201" s="693"/>
      <c r="D1201" s="693"/>
      <c r="E1201" s="693"/>
      <c r="F1201" s="693"/>
      <c r="G1201" s="693"/>
      <c r="H1201" s="693"/>
      <c r="I1201" s="693"/>
      <c r="J1201" s="693"/>
      <c r="K1201" s="693"/>
      <c r="L1201" s="693"/>
      <c r="M1201" s="693"/>
      <c r="N1201" s="693"/>
      <c r="O1201" s="693"/>
      <c r="P1201" s="693"/>
      <c r="Q1201" s="693"/>
      <c r="R1201" s="693"/>
      <c r="S1201" s="693"/>
      <c r="T1201" s="693"/>
      <c r="U1201" s="693"/>
      <c r="V1201" s="693"/>
      <c r="W1201" s="693"/>
      <c r="X1201" s="693"/>
      <c r="Y1201" s="693"/>
      <c r="Z1201" s="693"/>
      <c r="AA1201" s="693"/>
      <c r="AB1201" s="693"/>
      <c r="AC1201" s="693"/>
      <c r="AD1201" s="693"/>
      <c r="AE1201" s="693"/>
      <c r="AF1201" s="693"/>
      <c r="AG1201" s="693"/>
      <c r="AH1201" s="693"/>
      <c r="AI1201" s="693"/>
      <c r="AJ1201" s="693"/>
      <c r="AK1201" s="693"/>
      <c r="AL1201" s="693"/>
      <c r="AM1201" s="693"/>
      <c r="AN1201" s="693"/>
      <c r="AO1201" s="693"/>
      <c r="AP1201" s="693"/>
      <c r="AQ1201" s="693"/>
      <c r="AR1201" s="693"/>
      <c r="AS1201" s="693"/>
    </row>
    <row r="1202" spans="1:45">
      <c r="A1202" s="17"/>
      <c r="B1202" s="687" t="s">
        <v>177</v>
      </c>
      <c r="C1202" s="687"/>
      <c r="D1202" s="687"/>
      <c r="E1202" s="687"/>
      <c r="F1202" s="687"/>
      <c r="G1202" s="687"/>
      <c r="H1202" s="687"/>
      <c r="I1202" s="687"/>
      <c r="J1202" s="687"/>
      <c r="K1202" s="687"/>
      <c r="L1202" s="687"/>
      <c r="M1202" s="687"/>
      <c r="N1202" s="687"/>
      <c r="O1202" s="687"/>
      <c r="P1202" s="687"/>
      <c r="Q1202" s="687"/>
      <c r="R1202" s="687"/>
      <c r="S1202" s="687"/>
      <c r="T1202" s="687"/>
      <c r="U1202" s="687"/>
      <c r="V1202" s="687"/>
      <c r="W1202" s="687"/>
      <c r="X1202" s="687"/>
      <c r="Y1202" s="687"/>
      <c r="Z1202" s="687"/>
      <c r="AA1202" s="687"/>
      <c r="AB1202" s="687"/>
      <c r="AC1202" s="687"/>
      <c r="AD1202" s="687"/>
      <c r="AE1202" s="687"/>
      <c r="AF1202" s="687"/>
      <c r="AG1202" s="687"/>
      <c r="AH1202" s="687"/>
      <c r="AI1202" s="687"/>
      <c r="AJ1202" s="687"/>
      <c r="AK1202" s="687"/>
      <c r="AL1202" s="687"/>
      <c r="AM1202" s="687"/>
      <c r="AN1202" s="687"/>
      <c r="AO1202" s="687"/>
      <c r="AP1202" s="687"/>
      <c r="AQ1202" s="687"/>
      <c r="AR1202" s="687"/>
      <c r="AS1202" s="17"/>
    </row>
    <row r="1203" spans="1:45" ht="2.4500000000000002" customHeight="1">
      <c r="A1203" s="111"/>
      <c r="B1203" s="112"/>
      <c r="C1203" s="112"/>
      <c r="D1203" s="112"/>
      <c r="E1203" s="112"/>
      <c r="F1203" s="112"/>
      <c r="G1203" s="112"/>
      <c r="H1203" s="112"/>
      <c r="I1203" s="112"/>
      <c r="J1203" s="112"/>
      <c r="K1203" s="112"/>
      <c r="L1203" s="112"/>
      <c r="M1203" s="112"/>
      <c r="N1203" s="112"/>
      <c r="O1203" s="112"/>
      <c r="P1203" s="112"/>
      <c r="Q1203" s="112"/>
      <c r="R1203" s="112"/>
      <c r="S1203" s="112"/>
      <c r="T1203" s="112"/>
      <c r="U1203" s="112"/>
      <c r="V1203" s="112"/>
      <c r="W1203" s="112"/>
      <c r="X1203" s="112"/>
      <c r="Y1203" s="112"/>
      <c r="Z1203" s="112"/>
      <c r="AA1203" s="112"/>
      <c r="AB1203" s="112"/>
      <c r="AC1203" s="112"/>
      <c r="AD1203" s="112"/>
      <c r="AE1203" s="112"/>
      <c r="AF1203" s="112"/>
      <c r="AG1203" s="112"/>
      <c r="AH1203" s="112"/>
      <c r="AI1203" s="112"/>
      <c r="AJ1203" s="112"/>
      <c r="AK1203" s="112"/>
      <c r="AL1203" s="112"/>
      <c r="AM1203" s="112"/>
      <c r="AN1203" s="112"/>
      <c r="AO1203" s="112"/>
      <c r="AP1203" s="112"/>
      <c r="AQ1203" s="112"/>
      <c r="AR1203" s="112"/>
      <c r="AS1203" s="111"/>
    </row>
    <row r="1204" spans="1:45" ht="2.4500000000000002" customHeight="1">
      <c r="A1204" s="17"/>
      <c r="B1204" s="17"/>
      <c r="C1204" s="17"/>
      <c r="D1204" s="17"/>
      <c r="E1204" s="17"/>
      <c r="F1204" s="17"/>
      <c r="G1204" s="17"/>
      <c r="H1204" s="17"/>
      <c r="I1204" s="17"/>
      <c r="J1204" s="17"/>
      <c r="K1204" s="17"/>
      <c r="L1204" s="17"/>
      <c r="M1204" s="17"/>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7"/>
      <c r="AI1204" s="17"/>
      <c r="AJ1204" s="17"/>
      <c r="AK1204" s="17"/>
      <c r="AL1204" s="17"/>
      <c r="AM1204" s="17"/>
      <c r="AN1204" s="17"/>
      <c r="AO1204" s="17"/>
      <c r="AP1204" s="17"/>
      <c r="AQ1204" s="37"/>
      <c r="AR1204" s="17"/>
      <c r="AS1204" s="17"/>
    </row>
    <row r="1205" spans="1:45">
      <c r="A1205" s="687" t="s">
        <v>159</v>
      </c>
      <c r="B1205" s="687"/>
      <c r="C1205" s="687"/>
      <c r="D1205" s="687"/>
      <c r="E1205" s="687"/>
      <c r="F1205" s="687"/>
      <c r="G1205" s="687"/>
      <c r="H1205" s="687"/>
      <c r="I1205" s="687"/>
      <c r="J1205" s="692"/>
      <c r="K1205" s="692"/>
      <c r="L1205" s="692"/>
      <c r="M1205" s="692"/>
      <c r="N1205" s="692"/>
      <c r="O1205" s="17"/>
      <c r="P1205" s="17"/>
      <c r="Q1205" s="17"/>
      <c r="R1205" s="17"/>
      <c r="S1205" s="17"/>
      <c r="T1205" s="17"/>
      <c r="U1205" s="17"/>
      <c r="V1205" s="17"/>
      <c r="W1205" s="17"/>
      <c r="X1205" s="17"/>
      <c r="Y1205" s="17"/>
      <c r="Z1205" s="17"/>
      <c r="AA1205" s="17"/>
      <c r="AB1205" s="17"/>
      <c r="AC1205" s="17"/>
      <c r="AD1205" s="17"/>
      <c r="AE1205" s="17"/>
      <c r="AF1205" s="17"/>
      <c r="AG1205" s="17"/>
      <c r="AH1205" s="17"/>
      <c r="AI1205" s="17"/>
      <c r="AJ1205" s="17"/>
      <c r="AK1205" s="17"/>
      <c r="AL1205" s="17"/>
      <c r="AM1205" s="17"/>
      <c r="AN1205" s="17"/>
      <c r="AO1205" s="17"/>
      <c r="AP1205" s="17"/>
      <c r="AQ1205" s="37"/>
      <c r="AR1205" s="17"/>
      <c r="AS1205" s="17"/>
    </row>
    <row r="1206" spans="1:45" ht="2.4500000000000002" customHeight="1">
      <c r="A1206" s="112"/>
      <c r="B1206" s="112"/>
      <c r="C1206" s="112"/>
      <c r="D1206" s="112"/>
      <c r="E1206" s="112"/>
      <c r="F1206" s="112"/>
      <c r="G1206" s="112"/>
      <c r="H1206" s="112"/>
      <c r="I1206" s="112"/>
      <c r="J1206" s="113"/>
      <c r="K1206" s="113"/>
      <c r="L1206" s="113"/>
      <c r="M1206" s="113"/>
      <c r="N1206" s="113"/>
      <c r="O1206" s="111"/>
      <c r="P1206" s="111"/>
      <c r="Q1206" s="111"/>
      <c r="R1206" s="111"/>
      <c r="S1206" s="111"/>
      <c r="T1206" s="111"/>
      <c r="U1206" s="111"/>
      <c r="V1206" s="111"/>
      <c r="W1206" s="111"/>
      <c r="X1206" s="111"/>
      <c r="Y1206" s="111"/>
      <c r="Z1206" s="111"/>
      <c r="AA1206" s="111"/>
      <c r="AB1206" s="111"/>
      <c r="AC1206" s="111"/>
      <c r="AD1206" s="111"/>
      <c r="AE1206" s="111"/>
      <c r="AF1206" s="111"/>
      <c r="AG1206" s="111"/>
      <c r="AH1206" s="111"/>
      <c r="AI1206" s="111"/>
      <c r="AJ1206" s="111"/>
      <c r="AK1206" s="111"/>
      <c r="AL1206" s="111"/>
      <c r="AM1206" s="111"/>
      <c r="AN1206" s="111"/>
      <c r="AO1206" s="111"/>
      <c r="AP1206" s="111"/>
      <c r="AQ1206" s="113"/>
      <c r="AR1206" s="111"/>
      <c r="AS1206" s="111"/>
    </row>
    <row r="1207" spans="1:45" ht="2.4500000000000002" customHeight="1">
      <c r="A1207" s="17"/>
      <c r="B1207" s="17"/>
      <c r="C1207" s="17"/>
      <c r="D1207" s="17"/>
      <c r="E1207" s="17"/>
      <c r="F1207" s="17"/>
      <c r="G1207" s="17"/>
      <c r="H1207" s="17"/>
      <c r="I1207" s="17"/>
      <c r="J1207" s="17"/>
      <c r="K1207" s="17"/>
      <c r="L1207" s="17"/>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7"/>
      <c r="AI1207" s="17"/>
      <c r="AJ1207" s="17"/>
      <c r="AK1207" s="17"/>
      <c r="AL1207" s="17"/>
      <c r="AM1207" s="17"/>
      <c r="AN1207" s="17"/>
      <c r="AO1207" s="17"/>
      <c r="AP1207" s="17"/>
      <c r="AQ1207" s="37"/>
      <c r="AR1207" s="17"/>
      <c r="AS1207" s="17"/>
    </row>
    <row r="1208" spans="1:45">
      <c r="A1208" s="687" t="s">
        <v>178</v>
      </c>
      <c r="B1208" s="687"/>
      <c r="C1208" s="687"/>
      <c r="D1208" s="687"/>
      <c r="E1208" s="687"/>
      <c r="F1208" s="687"/>
      <c r="G1208" s="687"/>
      <c r="H1208" s="687"/>
      <c r="I1208" s="687"/>
      <c r="J1208" s="692" t="s">
        <v>359</v>
      </c>
      <c r="K1208" s="692"/>
      <c r="L1208" s="689"/>
      <c r="M1208" s="689"/>
      <c r="N1208" s="693" t="s">
        <v>135</v>
      </c>
      <c r="O1208" s="693"/>
      <c r="P1208" s="17"/>
      <c r="Q1208" s="17"/>
      <c r="R1208" s="17"/>
      <c r="S1208" s="17"/>
      <c r="T1208" s="17"/>
      <c r="U1208" s="17"/>
      <c r="V1208" s="17"/>
      <c r="W1208" s="17"/>
      <c r="X1208" s="17"/>
      <c r="Y1208" s="17"/>
      <c r="Z1208" s="17"/>
      <c r="AA1208" s="17"/>
      <c r="AB1208" s="17"/>
      <c r="AC1208" s="17"/>
      <c r="AD1208" s="17"/>
      <c r="AE1208" s="17"/>
      <c r="AF1208" s="17"/>
      <c r="AG1208" s="17"/>
      <c r="AH1208" s="17"/>
      <c r="AI1208" s="17"/>
      <c r="AJ1208" s="17"/>
      <c r="AK1208" s="17"/>
      <c r="AL1208" s="17"/>
      <c r="AM1208" s="17"/>
      <c r="AN1208" s="17"/>
      <c r="AO1208" s="17"/>
      <c r="AP1208" s="17"/>
      <c r="AQ1208" s="37"/>
      <c r="AR1208" s="17"/>
      <c r="AS1208" s="17"/>
    </row>
    <row r="1209" spans="1:45" ht="2.4500000000000002" customHeight="1">
      <c r="A1209" s="111"/>
      <c r="B1209" s="111"/>
      <c r="C1209" s="111"/>
      <c r="D1209" s="111"/>
      <c r="E1209" s="111"/>
      <c r="F1209" s="111"/>
      <c r="G1209" s="111"/>
      <c r="H1209" s="111"/>
      <c r="I1209" s="111"/>
      <c r="J1209" s="111"/>
      <c r="K1209" s="111"/>
      <c r="L1209" s="111"/>
      <c r="M1209" s="111"/>
      <c r="N1209" s="111"/>
      <c r="O1209" s="111"/>
      <c r="P1209" s="111"/>
      <c r="Q1209" s="111"/>
      <c r="R1209" s="111"/>
      <c r="S1209" s="111"/>
      <c r="T1209" s="111"/>
      <c r="U1209" s="111"/>
      <c r="V1209" s="111"/>
      <c r="W1209" s="111"/>
      <c r="X1209" s="111"/>
      <c r="Y1209" s="111"/>
      <c r="Z1209" s="111"/>
      <c r="AA1209" s="111"/>
      <c r="AB1209" s="111"/>
      <c r="AC1209" s="111"/>
      <c r="AD1209" s="111"/>
      <c r="AE1209" s="111"/>
      <c r="AF1209" s="111"/>
      <c r="AG1209" s="111"/>
      <c r="AH1209" s="111"/>
      <c r="AI1209" s="111"/>
      <c r="AJ1209" s="111"/>
      <c r="AK1209" s="111"/>
      <c r="AL1209" s="111"/>
      <c r="AM1209" s="111"/>
      <c r="AN1209" s="111"/>
      <c r="AO1209" s="111"/>
      <c r="AP1209" s="111"/>
      <c r="AQ1209" s="113"/>
      <c r="AR1209" s="111"/>
      <c r="AS1209" s="111"/>
    </row>
    <row r="1210" spans="1:45" ht="2.4500000000000002" customHeight="1">
      <c r="A1210" s="17"/>
      <c r="B1210" s="17"/>
      <c r="C1210" s="17"/>
      <c r="D1210" s="17"/>
      <c r="E1210" s="17"/>
      <c r="F1210" s="17"/>
      <c r="G1210" s="17"/>
      <c r="H1210" s="17"/>
      <c r="I1210" s="17"/>
      <c r="J1210" s="17"/>
      <c r="K1210" s="17"/>
      <c r="L1210" s="17"/>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7"/>
      <c r="AI1210" s="17"/>
      <c r="AJ1210" s="17"/>
      <c r="AK1210" s="17"/>
      <c r="AL1210" s="17"/>
      <c r="AM1210" s="17"/>
      <c r="AN1210" s="17"/>
      <c r="AO1210" s="17"/>
      <c r="AP1210" s="17"/>
      <c r="AQ1210" s="37"/>
      <c r="AR1210" s="17"/>
      <c r="AS1210" s="17"/>
    </row>
    <row r="1211" spans="1:45">
      <c r="A1211" s="684" t="s">
        <v>179</v>
      </c>
      <c r="B1211" s="684"/>
      <c r="C1211" s="684"/>
      <c r="D1211" s="684"/>
      <c r="E1211" s="684"/>
      <c r="F1211" s="684"/>
      <c r="G1211" s="684"/>
      <c r="H1211" s="684"/>
      <c r="I1211" s="684"/>
      <c r="J1211" s="684"/>
      <c r="K1211" s="684"/>
      <c r="L1211" s="684"/>
      <c r="M1211" s="684"/>
      <c r="N1211" s="684"/>
      <c r="O1211" s="696"/>
      <c r="P1211" s="696"/>
      <c r="Q1211" s="696"/>
      <c r="R1211" s="696"/>
      <c r="S1211" s="696"/>
      <c r="T1211" s="680" t="s">
        <v>175</v>
      </c>
      <c r="U1211" s="680"/>
      <c r="V1211" s="680"/>
      <c r="W1211" s="17"/>
      <c r="X1211" s="17"/>
      <c r="Y1211" s="17"/>
      <c r="Z1211" s="17"/>
      <c r="AA1211" s="17"/>
      <c r="AB1211" s="17"/>
      <c r="AC1211" s="17"/>
      <c r="AD1211" s="17"/>
      <c r="AE1211" s="17"/>
      <c r="AF1211" s="17"/>
      <c r="AG1211" s="17"/>
      <c r="AH1211" s="17"/>
      <c r="AI1211" s="17"/>
      <c r="AJ1211" s="17"/>
      <c r="AK1211" s="17"/>
      <c r="AL1211" s="17"/>
      <c r="AM1211" s="17"/>
      <c r="AN1211" s="17"/>
      <c r="AO1211" s="17"/>
      <c r="AP1211" s="17"/>
      <c r="AQ1211" s="37"/>
      <c r="AR1211" s="17"/>
      <c r="AS1211" s="17"/>
    </row>
    <row r="1212" spans="1:45" ht="2.4500000000000002" customHeight="1">
      <c r="A1212" s="133"/>
      <c r="B1212" s="111"/>
      <c r="C1212" s="111"/>
      <c r="D1212" s="111"/>
      <c r="E1212" s="111"/>
      <c r="F1212" s="111"/>
      <c r="G1212" s="111"/>
      <c r="H1212" s="111"/>
      <c r="I1212" s="111"/>
      <c r="J1212" s="111"/>
      <c r="K1212" s="111"/>
      <c r="L1212" s="111"/>
      <c r="M1212" s="111"/>
      <c r="N1212" s="111"/>
      <c r="O1212" s="111"/>
      <c r="P1212" s="111"/>
      <c r="Q1212" s="111"/>
      <c r="R1212" s="111"/>
      <c r="S1212" s="111"/>
      <c r="T1212" s="111"/>
      <c r="U1212" s="111"/>
      <c r="V1212" s="111"/>
      <c r="W1212" s="111"/>
      <c r="X1212" s="111"/>
      <c r="Y1212" s="111"/>
      <c r="Z1212" s="111"/>
      <c r="AA1212" s="111"/>
      <c r="AB1212" s="111"/>
      <c r="AC1212" s="111"/>
      <c r="AD1212" s="111"/>
      <c r="AE1212" s="111"/>
      <c r="AF1212" s="111"/>
      <c r="AG1212" s="111"/>
      <c r="AH1212" s="111"/>
      <c r="AI1212" s="111"/>
      <c r="AJ1212" s="111"/>
      <c r="AK1212" s="111"/>
      <c r="AL1212" s="111"/>
      <c r="AM1212" s="111"/>
      <c r="AN1212" s="111"/>
      <c r="AO1212" s="111"/>
      <c r="AP1212" s="111"/>
      <c r="AQ1212" s="113"/>
      <c r="AR1212" s="111"/>
      <c r="AS1212" s="111"/>
    </row>
    <row r="1213" spans="1:45" ht="2.4500000000000002" customHeight="1">
      <c r="A1213" s="40"/>
      <c r="B1213" s="17"/>
      <c r="C1213" s="17"/>
      <c r="D1213" s="17"/>
      <c r="E1213" s="17"/>
      <c r="F1213" s="17"/>
      <c r="G1213" s="17"/>
      <c r="H1213" s="17"/>
      <c r="I1213" s="17"/>
      <c r="J1213" s="17"/>
      <c r="K1213" s="17"/>
      <c r="L1213" s="17"/>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7"/>
      <c r="AI1213" s="17"/>
      <c r="AJ1213" s="17"/>
      <c r="AK1213" s="17"/>
      <c r="AL1213" s="17"/>
      <c r="AM1213" s="17"/>
      <c r="AN1213" s="17"/>
      <c r="AO1213" s="17"/>
      <c r="AP1213" s="17"/>
      <c r="AQ1213" s="37"/>
      <c r="AR1213" s="17"/>
      <c r="AS1213" s="17"/>
    </row>
    <row r="1214" spans="1:45">
      <c r="A1214" s="684" t="s">
        <v>180</v>
      </c>
      <c r="B1214" s="684"/>
      <c r="C1214" s="684"/>
      <c r="D1214" s="684"/>
      <c r="E1214" s="684"/>
      <c r="F1214" s="684"/>
      <c r="G1214" s="684"/>
      <c r="H1214" s="684"/>
      <c r="I1214" s="684"/>
      <c r="J1214" s="684"/>
      <c r="K1214" s="684"/>
      <c r="L1214" s="684"/>
      <c r="M1214" s="684"/>
      <c r="N1214" s="684"/>
      <c r="O1214" s="696"/>
      <c r="P1214" s="696"/>
      <c r="Q1214" s="696"/>
      <c r="R1214" s="696"/>
      <c r="S1214" s="696"/>
      <c r="T1214" s="680" t="s">
        <v>175</v>
      </c>
      <c r="U1214" s="680"/>
      <c r="V1214" s="680"/>
      <c r="W1214" s="17"/>
      <c r="X1214" s="17"/>
      <c r="Y1214" s="17"/>
      <c r="Z1214" s="17"/>
      <c r="AA1214" s="17"/>
      <c r="AB1214" s="17"/>
      <c r="AC1214" s="17"/>
      <c r="AD1214" s="17"/>
      <c r="AE1214" s="17"/>
      <c r="AF1214" s="17"/>
      <c r="AG1214" s="17"/>
      <c r="AH1214" s="17"/>
      <c r="AI1214" s="17"/>
      <c r="AJ1214" s="17"/>
      <c r="AK1214" s="17"/>
      <c r="AL1214" s="17"/>
      <c r="AM1214" s="17"/>
      <c r="AN1214" s="17"/>
      <c r="AO1214" s="17"/>
      <c r="AP1214" s="17"/>
      <c r="AQ1214" s="37"/>
      <c r="AR1214" s="17"/>
      <c r="AS1214" s="17"/>
    </row>
    <row r="1215" spans="1:45" ht="2.4500000000000002" customHeight="1">
      <c r="A1215" s="133"/>
      <c r="B1215" s="111"/>
      <c r="C1215" s="111"/>
      <c r="D1215" s="111"/>
      <c r="E1215" s="111"/>
      <c r="F1215" s="111"/>
      <c r="G1215" s="111"/>
      <c r="H1215" s="111"/>
      <c r="I1215" s="111"/>
      <c r="J1215" s="111"/>
      <c r="K1215" s="111"/>
      <c r="L1215" s="111"/>
      <c r="M1215" s="111"/>
      <c r="N1215" s="111"/>
      <c r="O1215" s="111"/>
      <c r="P1215" s="111"/>
      <c r="Q1215" s="111"/>
      <c r="R1215" s="111"/>
      <c r="S1215" s="111"/>
      <c r="T1215" s="111"/>
      <c r="U1215" s="111"/>
      <c r="V1215" s="111"/>
      <c r="W1215" s="111"/>
      <c r="X1215" s="111"/>
      <c r="Y1215" s="111"/>
      <c r="Z1215" s="111"/>
      <c r="AA1215" s="111"/>
      <c r="AB1215" s="111"/>
      <c r="AC1215" s="111"/>
      <c r="AD1215" s="111"/>
      <c r="AE1215" s="111"/>
      <c r="AF1215" s="111"/>
      <c r="AG1215" s="111"/>
      <c r="AH1215" s="111"/>
      <c r="AI1215" s="111"/>
      <c r="AJ1215" s="111"/>
      <c r="AK1215" s="111"/>
      <c r="AL1215" s="111"/>
      <c r="AM1215" s="111"/>
      <c r="AN1215" s="111"/>
      <c r="AO1215" s="111"/>
      <c r="AP1215" s="111"/>
      <c r="AQ1215" s="113"/>
      <c r="AR1215" s="111"/>
      <c r="AS1215" s="111"/>
    </row>
    <row r="1216" spans="1:45" ht="2.4500000000000002" customHeight="1">
      <c r="A1216" s="40"/>
      <c r="B1216" s="17"/>
      <c r="C1216" s="17"/>
      <c r="D1216" s="17"/>
      <c r="E1216" s="17"/>
      <c r="F1216" s="17"/>
      <c r="G1216" s="17"/>
      <c r="H1216" s="17"/>
      <c r="I1216" s="17"/>
      <c r="J1216" s="17"/>
      <c r="K1216" s="17"/>
      <c r="L1216" s="17"/>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7"/>
      <c r="AI1216" s="17"/>
      <c r="AJ1216" s="17"/>
      <c r="AK1216" s="17"/>
      <c r="AL1216" s="17"/>
      <c r="AM1216" s="17"/>
      <c r="AN1216" s="17"/>
      <c r="AO1216" s="17"/>
      <c r="AP1216" s="17"/>
      <c r="AQ1216" s="37"/>
      <c r="AR1216" s="17"/>
      <c r="AS1216" s="17"/>
    </row>
    <row r="1217" spans="1:54">
      <c r="A1217" s="684" t="s">
        <v>181</v>
      </c>
      <c r="B1217" s="684"/>
      <c r="C1217" s="684"/>
      <c r="D1217" s="684"/>
      <c r="E1217" s="684"/>
      <c r="F1217" s="684"/>
      <c r="G1217" s="684"/>
      <c r="H1217" s="684"/>
      <c r="I1217" s="684"/>
      <c r="J1217" s="684"/>
      <c r="K1217" s="684"/>
      <c r="L1217" s="684"/>
      <c r="M1217" s="684"/>
      <c r="N1217" s="684"/>
      <c r="O1217" s="696"/>
      <c r="P1217" s="696"/>
      <c r="Q1217" s="696"/>
      <c r="R1217" s="696"/>
      <c r="S1217" s="696"/>
      <c r="T1217" s="680" t="s">
        <v>175</v>
      </c>
      <c r="U1217" s="680"/>
      <c r="V1217" s="680"/>
      <c r="W1217" s="17"/>
      <c r="X1217" s="17"/>
      <c r="Y1217" s="17"/>
      <c r="Z1217" s="17"/>
      <c r="AA1217" s="17"/>
      <c r="AB1217" s="17"/>
      <c r="AC1217" s="17"/>
      <c r="AD1217" s="17"/>
      <c r="AE1217" s="17"/>
      <c r="AF1217" s="17"/>
      <c r="AG1217" s="17"/>
      <c r="AH1217" s="17"/>
      <c r="AI1217" s="17"/>
      <c r="AJ1217" s="17"/>
      <c r="AK1217" s="17"/>
      <c r="AL1217" s="17"/>
      <c r="AM1217" s="17"/>
      <c r="AN1217" s="17"/>
      <c r="AO1217" s="17"/>
      <c r="AP1217" s="17"/>
      <c r="AQ1217" s="37"/>
      <c r="AR1217" s="17"/>
      <c r="AS1217" s="17"/>
    </row>
    <row r="1218" spans="1:54" ht="2.4500000000000002" customHeight="1">
      <c r="A1218" s="133"/>
      <c r="B1218" s="111"/>
      <c r="C1218" s="134"/>
      <c r="D1218" s="111"/>
      <c r="E1218" s="111"/>
      <c r="F1218" s="111"/>
      <c r="G1218" s="111"/>
      <c r="H1218" s="111"/>
      <c r="I1218" s="111"/>
      <c r="J1218" s="111"/>
      <c r="K1218" s="111"/>
      <c r="L1218" s="111"/>
      <c r="M1218" s="111"/>
      <c r="N1218" s="111"/>
      <c r="O1218" s="111"/>
      <c r="P1218" s="111"/>
      <c r="Q1218" s="111"/>
      <c r="R1218" s="111"/>
      <c r="S1218" s="111"/>
      <c r="T1218" s="111"/>
      <c r="U1218" s="111"/>
      <c r="V1218" s="111"/>
      <c r="W1218" s="111"/>
      <c r="X1218" s="111"/>
      <c r="Y1218" s="111"/>
      <c r="Z1218" s="111"/>
      <c r="AA1218" s="111"/>
      <c r="AB1218" s="111"/>
      <c r="AC1218" s="111"/>
      <c r="AD1218" s="111"/>
      <c r="AE1218" s="111"/>
      <c r="AF1218" s="111"/>
      <c r="AG1218" s="111"/>
      <c r="AH1218" s="111"/>
      <c r="AI1218" s="111"/>
      <c r="AJ1218" s="111"/>
      <c r="AK1218" s="111"/>
      <c r="AL1218" s="111"/>
      <c r="AM1218" s="111"/>
      <c r="AN1218" s="111"/>
      <c r="AO1218" s="111"/>
      <c r="AP1218" s="111"/>
      <c r="AQ1218" s="113"/>
      <c r="AR1218" s="111"/>
      <c r="AS1218" s="111"/>
    </row>
    <row r="1219" spans="1:54" ht="2.4500000000000002" customHeight="1">
      <c r="A1219" s="40"/>
      <c r="B1219" s="17"/>
      <c r="C1219" s="18"/>
      <c r="D1219" s="17"/>
      <c r="E1219" s="17"/>
      <c r="F1219" s="17"/>
      <c r="G1219" s="17"/>
      <c r="H1219" s="17"/>
      <c r="I1219" s="17"/>
      <c r="J1219" s="17"/>
      <c r="K1219" s="17"/>
      <c r="L1219" s="17"/>
      <c r="M1219" s="17"/>
      <c r="N1219" s="17"/>
      <c r="O1219" s="17"/>
      <c r="P1219" s="17"/>
      <c r="Q1219" s="17"/>
      <c r="R1219" s="17"/>
      <c r="S1219" s="17"/>
      <c r="T1219" s="17"/>
      <c r="U1219" s="17"/>
      <c r="V1219" s="17"/>
      <c r="W1219" s="17"/>
      <c r="X1219" s="17"/>
      <c r="Y1219" s="17"/>
      <c r="Z1219" s="17"/>
      <c r="AA1219" s="17"/>
      <c r="AB1219" s="17"/>
      <c r="AC1219" s="17"/>
      <c r="AD1219" s="17"/>
      <c r="AE1219" s="17"/>
      <c r="AF1219" s="17"/>
      <c r="AG1219" s="17"/>
      <c r="AH1219" s="17"/>
      <c r="AI1219" s="17"/>
      <c r="AJ1219" s="17"/>
      <c r="AK1219" s="17"/>
      <c r="AL1219" s="17"/>
      <c r="AM1219" s="17"/>
      <c r="AN1219" s="17"/>
      <c r="AO1219" s="17"/>
      <c r="AP1219" s="17"/>
      <c r="AQ1219" s="37"/>
      <c r="AR1219" s="17"/>
      <c r="AS1219" s="17"/>
    </row>
    <row r="1220" spans="1:54">
      <c r="A1220" s="684" t="s">
        <v>182</v>
      </c>
      <c r="B1220" s="684"/>
      <c r="C1220" s="684"/>
      <c r="D1220" s="684"/>
      <c r="E1220" s="684"/>
      <c r="F1220" s="684"/>
      <c r="G1220" s="684"/>
      <c r="H1220" s="684"/>
      <c r="I1220" s="684"/>
      <c r="J1220" s="684"/>
      <c r="K1220" s="684"/>
      <c r="L1220" s="684"/>
      <c r="M1220" s="684"/>
      <c r="N1220" s="684"/>
      <c r="O1220" s="39"/>
      <c r="P1220" s="39"/>
      <c r="Q1220" s="39"/>
      <c r="R1220" s="39"/>
      <c r="S1220" s="39"/>
      <c r="T1220" s="39"/>
      <c r="U1220" s="39"/>
      <c r="V1220" s="39"/>
      <c r="W1220" s="17"/>
      <c r="X1220" s="17"/>
      <c r="Y1220" s="17"/>
      <c r="Z1220" s="17"/>
      <c r="AA1220" s="17"/>
      <c r="AB1220" s="17"/>
      <c r="AC1220" s="17"/>
      <c r="AD1220" s="17"/>
      <c r="AE1220" s="17"/>
      <c r="AF1220" s="17"/>
      <c r="AG1220" s="17"/>
      <c r="AH1220" s="17"/>
      <c r="AI1220" s="17"/>
      <c r="AJ1220" s="17"/>
      <c r="AK1220" s="17"/>
      <c r="AL1220" s="17"/>
      <c r="AM1220" s="17"/>
      <c r="AN1220" s="17"/>
      <c r="AO1220" s="17"/>
      <c r="AP1220" s="17"/>
      <c r="AQ1220" s="37"/>
      <c r="AR1220" s="17"/>
      <c r="AS1220" s="17"/>
    </row>
    <row r="1221" spans="1:54">
      <c r="A1221" s="40"/>
      <c r="B1221" s="17" t="s">
        <v>183</v>
      </c>
      <c r="C1221" s="17"/>
      <c r="D1221" s="17"/>
      <c r="E1221" s="17"/>
      <c r="F1221" s="17"/>
      <c r="G1221" s="17"/>
      <c r="H1221" s="17"/>
      <c r="I1221" s="17"/>
      <c r="J1221" s="17"/>
      <c r="K1221" s="17"/>
      <c r="L1221" s="17"/>
      <c r="M1221" s="17"/>
      <c r="N1221" s="17"/>
      <c r="O1221" s="696"/>
      <c r="P1221" s="696"/>
      <c r="Q1221" s="696"/>
      <c r="R1221" s="696"/>
      <c r="S1221" s="696"/>
      <c r="T1221" s="680" t="s">
        <v>175</v>
      </c>
      <c r="U1221" s="680"/>
      <c r="V1221" s="680"/>
      <c r="W1221" s="17"/>
      <c r="X1221" s="17"/>
      <c r="Y1221" s="17"/>
      <c r="Z1221" s="17"/>
      <c r="AA1221" s="17"/>
      <c r="AB1221" s="17"/>
      <c r="AC1221" s="17"/>
      <c r="AD1221" s="17"/>
      <c r="AE1221" s="17"/>
      <c r="AF1221" s="17"/>
      <c r="AG1221" s="17"/>
      <c r="AH1221" s="17"/>
      <c r="AI1221" s="17"/>
      <c r="AJ1221" s="17"/>
      <c r="AK1221" s="17"/>
      <c r="AL1221" s="17"/>
      <c r="AM1221" s="17"/>
      <c r="AN1221" s="17"/>
      <c r="AO1221" s="17"/>
      <c r="AP1221" s="17"/>
      <c r="AQ1221" s="37"/>
      <c r="AR1221" s="17"/>
      <c r="AS1221" s="17"/>
    </row>
    <row r="1222" spans="1:54">
      <c r="A1222" s="19"/>
      <c r="B1222" s="19" t="s">
        <v>184</v>
      </c>
      <c r="C1222" s="20"/>
      <c r="D1222" s="41"/>
      <c r="E1222" s="41"/>
      <c r="F1222" s="41"/>
      <c r="G1222" s="41"/>
      <c r="H1222" s="20"/>
      <c r="I1222" s="41"/>
      <c r="J1222" s="41"/>
      <c r="K1222" s="41"/>
      <c r="L1222" s="41"/>
      <c r="M1222" s="20"/>
      <c r="N1222" s="41"/>
      <c r="O1222" s="41"/>
      <c r="P1222" s="41"/>
      <c r="Q1222" s="41"/>
      <c r="R1222" s="20"/>
      <c r="S1222" s="41"/>
      <c r="T1222" s="41"/>
      <c r="U1222" s="458" t="s">
        <v>224</v>
      </c>
      <c r="V1222" s="17" t="s">
        <v>139</v>
      </c>
      <c r="W1222" s="17"/>
      <c r="X1222" s="458" t="s">
        <v>224</v>
      </c>
      <c r="Y1222" s="17" t="s">
        <v>185</v>
      </c>
      <c r="Z1222" s="17"/>
      <c r="AA1222" s="17"/>
      <c r="AB1222" s="17"/>
      <c r="AC1222" s="710" t="str">
        <f>IF(BB1222+BB1223&gt;1,"※いずれか1つを選択","")</f>
        <v/>
      </c>
      <c r="AD1222" s="710"/>
      <c r="AE1222" s="710"/>
      <c r="AF1222" s="710"/>
      <c r="AG1222" s="710"/>
      <c r="AH1222" s="710"/>
      <c r="AI1222" s="710"/>
      <c r="AJ1222" s="710"/>
      <c r="AK1222" s="710"/>
      <c r="AL1222" s="710"/>
      <c r="AM1222" s="710"/>
      <c r="AN1222" s="710"/>
      <c r="AO1222" s="710"/>
      <c r="AP1222" s="710"/>
      <c r="AQ1222" s="710"/>
      <c r="AR1222" s="710"/>
      <c r="AS1222" s="710"/>
      <c r="BB1222">
        <f>IF(U1222="☑",1,0)</f>
        <v>0</v>
      </c>
    </row>
    <row r="1223" spans="1:54" ht="2.4500000000000002" customHeight="1">
      <c r="A1223" s="133"/>
      <c r="B1223" s="111"/>
      <c r="C1223" s="111"/>
      <c r="D1223" s="111"/>
      <c r="E1223" s="111"/>
      <c r="F1223" s="111"/>
      <c r="G1223" s="111"/>
      <c r="H1223" s="111"/>
      <c r="I1223" s="111"/>
      <c r="J1223" s="111"/>
      <c r="K1223" s="111"/>
      <c r="L1223" s="111"/>
      <c r="M1223" s="111"/>
      <c r="N1223" s="111"/>
      <c r="O1223" s="111"/>
      <c r="P1223" s="111"/>
      <c r="Q1223" s="111"/>
      <c r="R1223" s="111"/>
      <c r="S1223" s="111"/>
      <c r="T1223" s="111"/>
      <c r="U1223" s="111"/>
      <c r="V1223" s="111"/>
      <c r="W1223" s="111"/>
      <c r="X1223" s="111"/>
      <c r="Y1223" s="111"/>
      <c r="Z1223" s="111"/>
      <c r="AA1223" s="111"/>
      <c r="AB1223" s="111"/>
      <c r="AC1223" s="111"/>
      <c r="AD1223" s="111"/>
      <c r="AE1223" s="111"/>
      <c r="AF1223" s="111"/>
      <c r="AG1223" s="111"/>
      <c r="AH1223" s="111"/>
      <c r="AI1223" s="111"/>
      <c r="AJ1223" s="111"/>
      <c r="AK1223" s="111"/>
      <c r="AL1223" s="111"/>
      <c r="AM1223" s="111"/>
      <c r="AN1223" s="111"/>
      <c r="AO1223" s="111"/>
      <c r="AP1223" s="111"/>
      <c r="AQ1223" s="113"/>
      <c r="AR1223" s="111"/>
      <c r="AS1223" s="111"/>
      <c r="BB1223">
        <f>IF(X1222="☑",1,0)</f>
        <v>0</v>
      </c>
    </row>
    <row r="1224" spans="1:54" ht="2.4500000000000002" customHeight="1">
      <c r="A1224" s="40"/>
      <c r="B1224" s="17"/>
      <c r="C1224" s="17"/>
      <c r="D1224" s="17"/>
      <c r="E1224" s="17"/>
      <c r="F1224" s="17"/>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37"/>
      <c r="AR1224" s="17"/>
      <c r="AS1224" s="17"/>
    </row>
    <row r="1225" spans="1:54">
      <c r="A1225" s="19" t="s">
        <v>186</v>
      </c>
      <c r="B1225" s="17"/>
      <c r="C1225" s="17"/>
      <c r="D1225" s="17"/>
      <c r="E1225" s="17"/>
      <c r="F1225" s="17"/>
      <c r="G1225" s="17"/>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c r="AN1225" s="17"/>
      <c r="AO1225" s="17"/>
      <c r="AP1225" s="17"/>
      <c r="AQ1225" s="37"/>
      <c r="AR1225" s="17"/>
      <c r="AS1225" s="17"/>
    </row>
    <row r="1226" spans="1:54">
      <c r="A1226" s="40"/>
      <c r="B1226" s="17"/>
      <c r="C1226" s="17"/>
      <c r="D1226" s="17"/>
      <c r="E1226" s="17"/>
      <c r="F1226" s="30" t="s">
        <v>71</v>
      </c>
      <c r="G1226" s="693" t="s">
        <v>187</v>
      </c>
      <c r="H1226" s="693"/>
      <c r="I1226" s="693"/>
      <c r="J1226" s="693"/>
      <c r="K1226" s="693"/>
      <c r="L1226" s="30" t="s">
        <v>19</v>
      </c>
      <c r="M1226" s="30" t="s">
        <v>71</v>
      </c>
      <c r="N1226" s="687" t="s">
        <v>188</v>
      </c>
      <c r="O1226" s="687"/>
      <c r="P1226" s="687"/>
      <c r="Q1226" s="687"/>
      <c r="R1226" s="687"/>
      <c r="S1226" s="687"/>
      <c r="T1226" s="687"/>
      <c r="U1226" s="687"/>
      <c r="V1226" s="687"/>
      <c r="W1226" s="687"/>
      <c r="X1226" s="687"/>
      <c r="Y1226" s="687"/>
      <c r="Z1226" s="687"/>
      <c r="AA1226" s="687"/>
      <c r="AB1226" s="687"/>
      <c r="AC1226" s="687"/>
      <c r="AD1226" s="687"/>
      <c r="AE1226" s="687"/>
      <c r="AF1226" s="687"/>
      <c r="AG1226" s="687"/>
      <c r="AH1226" s="687"/>
      <c r="AI1226" s="687"/>
      <c r="AJ1226" s="30" t="s">
        <v>19</v>
      </c>
      <c r="AK1226" s="30" t="s">
        <v>71</v>
      </c>
      <c r="AL1226" s="693" t="s">
        <v>189</v>
      </c>
      <c r="AM1226" s="693"/>
      <c r="AN1226" s="693"/>
      <c r="AO1226" s="693"/>
      <c r="AP1226" s="693"/>
      <c r="AQ1226" s="693"/>
      <c r="AR1226" s="30" t="s">
        <v>19</v>
      </c>
      <c r="AS1226" s="17"/>
    </row>
    <row r="1227" spans="1:54">
      <c r="A1227" s="17"/>
      <c r="B1227" s="684" t="s">
        <v>190</v>
      </c>
      <c r="C1227" s="684"/>
      <c r="D1227" s="684"/>
      <c r="E1227" s="684"/>
      <c r="F1227" s="30" t="s">
        <v>71</v>
      </c>
      <c r="G1227" s="695"/>
      <c r="H1227" s="695"/>
      <c r="I1227" s="695"/>
      <c r="J1227" s="695"/>
      <c r="K1227" s="695"/>
      <c r="L1227" s="695"/>
      <c r="M1227" s="695"/>
      <c r="N1227" s="695"/>
      <c r="O1227" s="695"/>
      <c r="P1227" s="695"/>
      <c r="Q1227" s="695"/>
      <c r="R1227" s="695"/>
      <c r="S1227" s="695"/>
      <c r="T1227" s="695"/>
      <c r="U1227" s="695"/>
      <c r="V1227" s="695"/>
      <c r="W1227" s="695"/>
      <c r="X1227" s="695"/>
      <c r="Y1227" s="695"/>
      <c r="Z1227" s="695"/>
      <c r="AA1227" s="695"/>
      <c r="AB1227" s="695"/>
      <c r="AC1227" s="695"/>
      <c r="AD1227" s="695"/>
      <c r="AE1227" s="695"/>
      <c r="AF1227" s="695"/>
      <c r="AG1227" s="695"/>
      <c r="AH1227" s="695"/>
      <c r="AI1227" s="695"/>
      <c r="AJ1227" s="45" t="s">
        <v>19</v>
      </c>
      <c r="AK1227" s="45" t="s">
        <v>71</v>
      </c>
      <c r="AL1227" s="683"/>
      <c r="AM1227" s="683"/>
      <c r="AN1227" s="683"/>
      <c r="AO1227" s="683"/>
      <c r="AP1227" s="683"/>
      <c r="AQ1227" s="95" t="s">
        <v>98</v>
      </c>
      <c r="AR1227" s="30" t="s">
        <v>19</v>
      </c>
      <c r="AS1227" s="19"/>
    </row>
    <row r="1228" spans="1:54">
      <c r="A1228" s="17"/>
      <c r="B1228" s="684" t="s">
        <v>191</v>
      </c>
      <c r="C1228" s="684"/>
      <c r="D1228" s="684"/>
      <c r="E1228" s="684"/>
      <c r="F1228" s="30" t="s">
        <v>71</v>
      </c>
      <c r="G1228" s="695"/>
      <c r="H1228" s="695"/>
      <c r="I1228" s="695"/>
      <c r="J1228" s="695"/>
      <c r="K1228" s="695"/>
      <c r="L1228" s="695"/>
      <c r="M1228" s="695"/>
      <c r="N1228" s="695"/>
      <c r="O1228" s="695"/>
      <c r="P1228" s="695"/>
      <c r="Q1228" s="695"/>
      <c r="R1228" s="695"/>
      <c r="S1228" s="695"/>
      <c r="T1228" s="695"/>
      <c r="U1228" s="695"/>
      <c r="V1228" s="695"/>
      <c r="W1228" s="695"/>
      <c r="X1228" s="695"/>
      <c r="Y1228" s="695"/>
      <c r="Z1228" s="695"/>
      <c r="AA1228" s="695"/>
      <c r="AB1228" s="695"/>
      <c r="AC1228" s="695"/>
      <c r="AD1228" s="695"/>
      <c r="AE1228" s="695"/>
      <c r="AF1228" s="695"/>
      <c r="AG1228" s="695"/>
      <c r="AH1228" s="695"/>
      <c r="AI1228" s="695"/>
      <c r="AJ1228" s="45" t="s">
        <v>19</v>
      </c>
      <c r="AK1228" s="45" t="s">
        <v>71</v>
      </c>
      <c r="AL1228" s="683"/>
      <c r="AM1228" s="683"/>
      <c r="AN1228" s="683"/>
      <c r="AO1228" s="683"/>
      <c r="AP1228" s="683"/>
      <c r="AQ1228" s="95" t="s">
        <v>98</v>
      </c>
      <c r="AR1228" s="30" t="s">
        <v>19</v>
      </c>
      <c r="AS1228" s="19"/>
    </row>
    <row r="1229" spans="1:54">
      <c r="A1229" s="17"/>
      <c r="B1229" s="684" t="s">
        <v>192</v>
      </c>
      <c r="C1229" s="684"/>
      <c r="D1229" s="684"/>
      <c r="E1229" s="684"/>
      <c r="F1229" s="30" t="s">
        <v>71</v>
      </c>
      <c r="G1229" s="695"/>
      <c r="H1229" s="695"/>
      <c r="I1229" s="695"/>
      <c r="J1229" s="695"/>
      <c r="K1229" s="695"/>
      <c r="L1229" s="695"/>
      <c r="M1229" s="695"/>
      <c r="N1229" s="695"/>
      <c r="O1229" s="695"/>
      <c r="P1229" s="695"/>
      <c r="Q1229" s="695"/>
      <c r="R1229" s="695"/>
      <c r="S1229" s="695"/>
      <c r="T1229" s="695"/>
      <c r="U1229" s="695"/>
      <c r="V1229" s="695"/>
      <c r="W1229" s="695"/>
      <c r="X1229" s="695"/>
      <c r="Y1229" s="695"/>
      <c r="Z1229" s="695"/>
      <c r="AA1229" s="695"/>
      <c r="AB1229" s="695"/>
      <c r="AC1229" s="695"/>
      <c r="AD1229" s="695"/>
      <c r="AE1229" s="695"/>
      <c r="AF1229" s="695"/>
      <c r="AG1229" s="695"/>
      <c r="AH1229" s="695"/>
      <c r="AI1229" s="695"/>
      <c r="AJ1229" s="45" t="s">
        <v>19</v>
      </c>
      <c r="AK1229" s="45" t="s">
        <v>71</v>
      </c>
      <c r="AL1229" s="683"/>
      <c r="AM1229" s="683"/>
      <c r="AN1229" s="683"/>
      <c r="AO1229" s="683"/>
      <c r="AP1229" s="683"/>
      <c r="AQ1229" s="95" t="s">
        <v>98</v>
      </c>
      <c r="AR1229" s="30" t="s">
        <v>19</v>
      </c>
      <c r="AS1229" s="19"/>
    </row>
    <row r="1230" spans="1:54">
      <c r="A1230" s="17"/>
      <c r="B1230" s="684" t="s">
        <v>193</v>
      </c>
      <c r="C1230" s="684"/>
      <c r="D1230" s="684"/>
      <c r="E1230" s="684"/>
      <c r="F1230" s="30" t="s">
        <v>71</v>
      </c>
      <c r="G1230" s="695"/>
      <c r="H1230" s="695"/>
      <c r="I1230" s="695"/>
      <c r="J1230" s="695"/>
      <c r="K1230" s="695"/>
      <c r="L1230" s="695"/>
      <c r="M1230" s="695"/>
      <c r="N1230" s="695"/>
      <c r="O1230" s="695"/>
      <c r="P1230" s="695"/>
      <c r="Q1230" s="695"/>
      <c r="R1230" s="695"/>
      <c r="S1230" s="695"/>
      <c r="T1230" s="695"/>
      <c r="U1230" s="695"/>
      <c r="V1230" s="695"/>
      <c r="W1230" s="695"/>
      <c r="X1230" s="695"/>
      <c r="Y1230" s="695"/>
      <c r="Z1230" s="695"/>
      <c r="AA1230" s="695"/>
      <c r="AB1230" s="695"/>
      <c r="AC1230" s="695"/>
      <c r="AD1230" s="695"/>
      <c r="AE1230" s="695"/>
      <c r="AF1230" s="695"/>
      <c r="AG1230" s="695"/>
      <c r="AH1230" s="695"/>
      <c r="AI1230" s="695"/>
      <c r="AJ1230" s="45" t="s">
        <v>19</v>
      </c>
      <c r="AK1230" s="45" t="s">
        <v>71</v>
      </c>
      <c r="AL1230" s="683"/>
      <c r="AM1230" s="683"/>
      <c r="AN1230" s="683"/>
      <c r="AO1230" s="683"/>
      <c r="AP1230" s="683"/>
      <c r="AQ1230" s="95" t="s">
        <v>98</v>
      </c>
      <c r="AR1230" s="30" t="s">
        <v>19</v>
      </c>
      <c r="AS1230" s="19"/>
    </row>
    <row r="1231" spans="1:54">
      <c r="A1231" s="17"/>
      <c r="B1231" s="684" t="s">
        <v>194</v>
      </c>
      <c r="C1231" s="684"/>
      <c r="D1231" s="684"/>
      <c r="E1231" s="684"/>
      <c r="F1231" s="30" t="s">
        <v>71</v>
      </c>
      <c r="G1231" s="695"/>
      <c r="H1231" s="695"/>
      <c r="I1231" s="695"/>
      <c r="J1231" s="695"/>
      <c r="K1231" s="695"/>
      <c r="L1231" s="695"/>
      <c r="M1231" s="695"/>
      <c r="N1231" s="695"/>
      <c r="O1231" s="695"/>
      <c r="P1231" s="695"/>
      <c r="Q1231" s="695"/>
      <c r="R1231" s="695"/>
      <c r="S1231" s="695"/>
      <c r="T1231" s="695"/>
      <c r="U1231" s="695"/>
      <c r="V1231" s="695"/>
      <c r="W1231" s="695"/>
      <c r="X1231" s="695"/>
      <c r="Y1231" s="695"/>
      <c r="Z1231" s="695"/>
      <c r="AA1231" s="695"/>
      <c r="AB1231" s="695"/>
      <c r="AC1231" s="695"/>
      <c r="AD1231" s="695"/>
      <c r="AE1231" s="695"/>
      <c r="AF1231" s="695"/>
      <c r="AG1231" s="695"/>
      <c r="AH1231" s="695"/>
      <c r="AI1231" s="695"/>
      <c r="AJ1231" s="45" t="s">
        <v>19</v>
      </c>
      <c r="AK1231" s="45" t="s">
        <v>71</v>
      </c>
      <c r="AL1231" s="683"/>
      <c r="AM1231" s="683"/>
      <c r="AN1231" s="683"/>
      <c r="AO1231" s="683"/>
      <c r="AP1231" s="683"/>
      <c r="AQ1231" s="95" t="s">
        <v>98</v>
      </c>
      <c r="AR1231" s="30" t="s">
        <v>19</v>
      </c>
      <c r="AS1231" s="19"/>
    </row>
    <row r="1232" spans="1:54">
      <c r="A1232" s="17"/>
      <c r="B1232" s="684" t="s">
        <v>195</v>
      </c>
      <c r="C1232" s="684"/>
      <c r="D1232" s="684"/>
      <c r="E1232" s="684"/>
      <c r="F1232" s="30" t="s">
        <v>71</v>
      </c>
      <c r="G1232" s="695"/>
      <c r="H1232" s="695"/>
      <c r="I1232" s="695"/>
      <c r="J1232" s="695"/>
      <c r="K1232" s="695"/>
      <c r="L1232" s="695"/>
      <c r="M1232" s="695"/>
      <c r="N1232" s="695"/>
      <c r="O1232" s="695"/>
      <c r="P1232" s="695"/>
      <c r="Q1232" s="695"/>
      <c r="R1232" s="695"/>
      <c r="S1232" s="695"/>
      <c r="T1232" s="695"/>
      <c r="U1232" s="695"/>
      <c r="V1232" s="695"/>
      <c r="W1232" s="695"/>
      <c r="X1232" s="695"/>
      <c r="Y1232" s="695"/>
      <c r="Z1232" s="695"/>
      <c r="AA1232" s="695"/>
      <c r="AB1232" s="695"/>
      <c r="AC1232" s="695"/>
      <c r="AD1232" s="695"/>
      <c r="AE1232" s="695"/>
      <c r="AF1232" s="695"/>
      <c r="AG1232" s="695"/>
      <c r="AH1232" s="695"/>
      <c r="AI1232" s="695"/>
      <c r="AJ1232" s="45" t="s">
        <v>19</v>
      </c>
      <c r="AK1232" s="45" t="s">
        <v>71</v>
      </c>
      <c r="AL1232" s="683"/>
      <c r="AM1232" s="683"/>
      <c r="AN1232" s="683"/>
      <c r="AO1232" s="683"/>
      <c r="AP1232" s="683"/>
      <c r="AQ1232" s="95" t="s">
        <v>98</v>
      </c>
      <c r="AR1232" s="30" t="s">
        <v>19</v>
      </c>
      <c r="AS1232" s="19"/>
    </row>
    <row r="1233" spans="1:45" ht="2.4500000000000002" customHeight="1">
      <c r="A1233" s="111"/>
      <c r="B1233" s="111"/>
      <c r="C1233" s="111"/>
      <c r="D1233" s="111"/>
      <c r="E1233" s="111"/>
      <c r="F1233" s="111"/>
      <c r="G1233" s="111"/>
      <c r="H1233" s="111"/>
      <c r="I1233" s="111"/>
      <c r="J1233" s="111"/>
      <c r="K1233" s="111"/>
      <c r="L1233" s="111"/>
      <c r="M1233" s="111"/>
      <c r="N1233" s="111"/>
      <c r="O1233" s="111"/>
      <c r="P1233" s="111"/>
      <c r="Q1233" s="111"/>
      <c r="R1233" s="111"/>
      <c r="S1233" s="111"/>
      <c r="T1233" s="111"/>
      <c r="U1233" s="111"/>
      <c r="V1233" s="111"/>
      <c r="W1233" s="111"/>
      <c r="X1233" s="111"/>
      <c r="Y1233" s="111"/>
      <c r="Z1233" s="111"/>
      <c r="AA1233" s="111"/>
      <c r="AB1233" s="111"/>
      <c r="AC1233" s="111"/>
      <c r="AD1233" s="111"/>
      <c r="AE1233" s="111"/>
      <c r="AF1233" s="111"/>
      <c r="AG1233" s="111"/>
      <c r="AH1233" s="111"/>
      <c r="AI1233" s="111"/>
      <c r="AJ1233" s="111"/>
      <c r="AK1233" s="111"/>
      <c r="AL1233" s="111"/>
      <c r="AM1233" s="111"/>
      <c r="AN1233" s="111"/>
      <c r="AO1233" s="111"/>
      <c r="AP1233" s="111"/>
      <c r="AQ1233" s="113"/>
      <c r="AR1233" s="111"/>
      <c r="AS1233" s="111"/>
    </row>
    <row r="1234" spans="1:45" ht="2.4500000000000002" customHeight="1">
      <c r="A1234" s="17"/>
      <c r="B1234" s="17"/>
      <c r="C1234" s="17"/>
      <c r="D1234" s="17"/>
      <c r="E1234" s="17"/>
      <c r="F1234" s="17"/>
      <c r="G1234" s="17"/>
      <c r="H1234" s="17"/>
      <c r="I1234" s="17"/>
      <c r="J1234" s="17"/>
      <c r="K1234" s="17"/>
      <c r="L1234" s="17"/>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7"/>
      <c r="AI1234" s="17"/>
      <c r="AJ1234" s="17"/>
      <c r="AK1234" s="17"/>
      <c r="AL1234" s="17"/>
      <c r="AM1234" s="17"/>
      <c r="AN1234" s="17"/>
      <c r="AO1234" s="17"/>
      <c r="AP1234" s="17"/>
      <c r="AQ1234" s="37"/>
      <c r="AR1234" s="17"/>
      <c r="AS1234" s="17"/>
    </row>
    <row r="1235" spans="1:45">
      <c r="A1235" s="684" t="s">
        <v>196</v>
      </c>
      <c r="B1235" s="684"/>
      <c r="C1235" s="684"/>
      <c r="D1235" s="684"/>
      <c r="E1235" s="684"/>
      <c r="F1235" s="684"/>
      <c r="G1235" s="684"/>
      <c r="H1235" s="684"/>
      <c r="I1235" s="684"/>
      <c r="J1235" s="684"/>
      <c r="K1235" s="684"/>
      <c r="L1235" s="684"/>
      <c r="M1235" s="691" t="s">
        <v>4</v>
      </c>
      <c r="N1235" s="691"/>
      <c r="O1235" s="691"/>
      <c r="P1235" s="691"/>
      <c r="Q1235" s="691"/>
      <c r="R1235" s="691"/>
      <c r="S1235" s="691"/>
      <c r="T1235" s="691"/>
      <c r="U1235" s="691"/>
      <c r="V1235" s="691"/>
      <c r="W1235" s="691"/>
      <c r="X1235" s="691"/>
      <c r="Y1235" s="691"/>
      <c r="Z1235" s="691"/>
      <c r="AA1235" s="691"/>
      <c r="AB1235" s="691"/>
      <c r="AC1235" s="691"/>
      <c r="AD1235" s="691"/>
      <c r="AE1235" s="691"/>
      <c r="AF1235" s="691"/>
      <c r="AG1235" s="691"/>
      <c r="AH1235" s="691"/>
      <c r="AI1235" s="691"/>
      <c r="AJ1235" s="691"/>
      <c r="AK1235" s="691"/>
      <c r="AL1235" s="691"/>
      <c r="AM1235" s="691"/>
      <c r="AN1235" s="691"/>
      <c r="AO1235" s="691"/>
      <c r="AP1235" s="691"/>
      <c r="AQ1235" s="691"/>
      <c r="AR1235" s="691"/>
      <c r="AS1235" s="691"/>
    </row>
    <row r="1236" spans="1:45" ht="2.4500000000000002" customHeight="1">
      <c r="A1236" s="111"/>
      <c r="B1236" s="111"/>
      <c r="C1236" s="111"/>
      <c r="D1236" s="111"/>
      <c r="E1236" s="111"/>
      <c r="F1236" s="111"/>
      <c r="G1236" s="111"/>
      <c r="H1236" s="111"/>
      <c r="I1236" s="111"/>
      <c r="J1236" s="111"/>
      <c r="K1236" s="111"/>
      <c r="L1236" s="111"/>
      <c r="M1236" s="111"/>
      <c r="N1236" s="111"/>
      <c r="O1236" s="111"/>
      <c r="P1236" s="111"/>
      <c r="Q1236" s="111"/>
      <c r="R1236" s="111"/>
      <c r="S1236" s="111"/>
      <c r="T1236" s="111"/>
      <c r="U1236" s="111"/>
      <c r="V1236" s="111"/>
      <c r="W1236" s="111"/>
      <c r="X1236" s="111"/>
      <c r="Y1236" s="111"/>
      <c r="Z1236" s="111"/>
      <c r="AA1236" s="111"/>
      <c r="AB1236" s="111"/>
      <c r="AC1236" s="111"/>
      <c r="AD1236" s="111"/>
      <c r="AE1236" s="111"/>
      <c r="AF1236" s="111"/>
      <c r="AG1236" s="111"/>
      <c r="AH1236" s="111"/>
      <c r="AI1236" s="111"/>
      <c r="AJ1236" s="111"/>
      <c r="AK1236" s="111"/>
      <c r="AL1236" s="111"/>
      <c r="AM1236" s="111"/>
      <c r="AN1236" s="111"/>
      <c r="AO1236" s="111"/>
      <c r="AP1236" s="111"/>
      <c r="AQ1236" s="113"/>
      <c r="AR1236" s="111"/>
      <c r="AS1236" s="111"/>
    </row>
    <row r="1237" spans="1:45" ht="2.4500000000000002" customHeight="1">
      <c r="A1237" s="17"/>
      <c r="B1237" s="17"/>
      <c r="C1237" s="17"/>
      <c r="D1237" s="17"/>
      <c r="E1237" s="17"/>
      <c r="F1237" s="17"/>
      <c r="G1237" s="17"/>
      <c r="H1237" s="17"/>
      <c r="I1237" s="17"/>
      <c r="J1237" s="17"/>
      <c r="K1237" s="17"/>
      <c r="L1237" s="17"/>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7"/>
      <c r="AI1237" s="17"/>
      <c r="AJ1237" s="17"/>
      <c r="AK1237" s="17"/>
      <c r="AL1237" s="17"/>
      <c r="AM1237" s="17"/>
      <c r="AN1237" s="17"/>
      <c r="AO1237" s="17"/>
      <c r="AP1237" s="17"/>
      <c r="AQ1237" s="37"/>
      <c r="AR1237" s="17"/>
      <c r="AS1237" s="17"/>
    </row>
    <row r="1238" spans="1:45">
      <c r="A1238" s="684" t="s">
        <v>197</v>
      </c>
      <c r="B1238" s="684"/>
      <c r="C1238" s="684"/>
      <c r="D1238" s="684"/>
      <c r="E1238" s="684"/>
      <c r="F1238" s="684"/>
      <c r="G1238" s="684"/>
      <c r="H1238" s="684"/>
      <c r="I1238" s="684"/>
      <c r="J1238" s="684"/>
      <c r="K1238" s="684"/>
      <c r="L1238" s="684"/>
      <c r="M1238" s="37"/>
      <c r="N1238" s="37"/>
      <c r="O1238" s="37"/>
      <c r="P1238" s="37"/>
      <c r="Q1238" s="37"/>
      <c r="R1238" s="30"/>
      <c r="S1238" s="30"/>
      <c r="T1238" s="30"/>
      <c r="U1238" s="19"/>
      <c r="V1238" s="19"/>
      <c r="W1238" s="19"/>
      <c r="X1238" s="19"/>
      <c r="Y1238" s="19"/>
      <c r="Z1238" s="19"/>
      <c r="AA1238" s="19"/>
      <c r="AB1238" s="19"/>
      <c r="AC1238" s="19"/>
      <c r="AD1238" s="19"/>
      <c r="AE1238" s="19"/>
      <c r="AF1238" s="19"/>
      <c r="AG1238" s="19"/>
      <c r="AH1238" s="19"/>
      <c r="AI1238" s="19"/>
      <c r="AJ1238" s="19"/>
      <c r="AK1238" s="19"/>
      <c r="AL1238" s="19"/>
      <c r="AM1238" s="19"/>
      <c r="AN1238" s="19"/>
      <c r="AO1238" s="19"/>
      <c r="AP1238" s="19"/>
      <c r="AQ1238" s="19"/>
      <c r="AR1238" s="19"/>
      <c r="AS1238" s="19"/>
    </row>
    <row r="1239" spans="1:45">
      <c r="A1239" s="19"/>
      <c r="B1239" s="19"/>
      <c r="C1239" s="691"/>
      <c r="D1239" s="691"/>
      <c r="E1239" s="691"/>
      <c r="F1239" s="691"/>
      <c r="G1239" s="691"/>
      <c r="H1239" s="691"/>
      <c r="I1239" s="691"/>
      <c r="J1239" s="691"/>
      <c r="K1239" s="691"/>
      <c r="L1239" s="691"/>
      <c r="M1239" s="691"/>
      <c r="N1239" s="691"/>
      <c r="O1239" s="691"/>
      <c r="P1239" s="691"/>
      <c r="Q1239" s="691"/>
      <c r="R1239" s="691"/>
      <c r="S1239" s="691"/>
      <c r="T1239" s="691"/>
      <c r="U1239" s="691"/>
      <c r="V1239" s="691"/>
      <c r="W1239" s="691"/>
      <c r="X1239" s="691"/>
      <c r="Y1239" s="691"/>
      <c r="Z1239" s="691"/>
      <c r="AA1239" s="691"/>
      <c r="AB1239" s="691"/>
      <c r="AC1239" s="691"/>
      <c r="AD1239" s="691"/>
      <c r="AE1239" s="691"/>
      <c r="AF1239" s="691"/>
      <c r="AG1239" s="691"/>
      <c r="AH1239" s="691"/>
      <c r="AI1239" s="691"/>
      <c r="AJ1239" s="691"/>
      <c r="AK1239" s="691"/>
      <c r="AL1239" s="691"/>
      <c r="AM1239" s="691"/>
      <c r="AN1239" s="691"/>
      <c r="AO1239" s="691"/>
      <c r="AP1239" s="691"/>
      <c r="AQ1239" s="691"/>
      <c r="AR1239" s="691"/>
      <c r="AS1239" s="691"/>
    </row>
    <row r="1240" spans="1:45">
      <c r="A1240" s="19"/>
      <c r="B1240" s="19"/>
      <c r="C1240" s="691"/>
      <c r="D1240" s="691"/>
      <c r="E1240" s="691"/>
      <c r="F1240" s="691"/>
      <c r="G1240" s="691"/>
      <c r="H1240" s="691"/>
      <c r="I1240" s="691"/>
      <c r="J1240" s="691"/>
      <c r="K1240" s="691"/>
      <c r="L1240" s="691"/>
      <c r="M1240" s="691"/>
      <c r="N1240" s="691"/>
      <c r="O1240" s="691"/>
      <c r="P1240" s="691"/>
      <c r="Q1240" s="691"/>
      <c r="R1240" s="691"/>
      <c r="S1240" s="691"/>
      <c r="T1240" s="691"/>
      <c r="U1240" s="691"/>
      <c r="V1240" s="691"/>
      <c r="W1240" s="691"/>
      <c r="X1240" s="691"/>
      <c r="Y1240" s="691"/>
      <c r="Z1240" s="691"/>
      <c r="AA1240" s="691"/>
      <c r="AB1240" s="691"/>
      <c r="AC1240" s="691"/>
      <c r="AD1240" s="691"/>
      <c r="AE1240" s="691"/>
      <c r="AF1240" s="691"/>
      <c r="AG1240" s="691"/>
      <c r="AH1240" s="691"/>
      <c r="AI1240" s="691"/>
      <c r="AJ1240" s="691"/>
      <c r="AK1240" s="691"/>
      <c r="AL1240" s="691"/>
      <c r="AM1240" s="691"/>
      <c r="AN1240" s="691"/>
      <c r="AO1240" s="691"/>
      <c r="AP1240" s="691"/>
      <c r="AQ1240" s="691"/>
      <c r="AR1240" s="691"/>
      <c r="AS1240" s="691"/>
    </row>
    <row r="1241" spans="1:45" ht="2.4500000000000002" customHeight="1">
      <c r="A1241" s="93"/>
      <c r="B1241" s="93"/>
      <c r="C1241" s="131"/>
      <c r="D1241" s="131"/>
      <c r="E1241" s="131"/>
      <c r="F1241" s="131"/>
      <c r="G1241" s="131"/>
      <c r="H1241" s="131"/>
      <c r="I1241" s="131"/>
      <c r="J1241" s="131"/>
      <c r="K1241" s="131"/>
      <c r="L1241" s="131"/>
      <c r="M1241" s="131"/>
      <c r="N1241" s="131"/>
      <c r="O1241" s="131"/>
      <c r="P1241" s="131"/>
      <c r="Q1241" s="131"/>
      <c r="R1241" s="131"/>
      <c r="S1241" s="131"/>
      <c r="T1241" s="131"/>
      <c r="U1241" s="131"/>
      <c r="V1241" s="131"/>
      <c r="W1241" s="131"/>
      <c r="X1241" s="131"/>
      <c r="Y1241" s="131"/>
      <c r="Z1241" s="131"/>
      <c r="AA1241" s="131"/>
      <c r="AB1241" s="131"/>
      <c r="AC1241" s="131"/>
      <c r="AD1241" s="131"/>
      <c r="AE1241" s="131"/>
      <c r="AF1241" s="131"/>
      <c r="AG1241" s="131"/>
      <c r="AH1241" s="131"/>
      <c r="AI1241" s="131"/>
      <c r="AJ1241" s="131"/>
      <c r="AK1241" s="131"/>
      <c r="AL1241" s="131"/>
      <c r="AM1241" s="131"/>
      <c r="AN1241" s="131"/>
      <c r="AO1241" s="131"/>
      <c r="AP1241" s="131"/>
      <c r="AQ1241" s="131"/>
      <c r="AR1241" s="131"/>
      <c r="AS1241" s="131"/>
    </row>
    <row r="1242" spans="1:45" ht="2.4500000000000002" customHeight="1">
      <c r="A1242" s="19"/>
      <c r="B1242" s="19"/>
      <c r="C1242" s="125"/>
      <c r="D1242" s="125"/>
      <c r="E1242" s="125"/>
      <c r="F1242" s="125"/>
      <c r="G1242" s="125"/>
      <c r="H1242" s="125"/>
      <c r="I1242" s="125"/>
      <c r="J1242" s="125"/>
      <c r="K1242" s="125"/>
      <c r="L1242" s="125"/>
      <c r="M1242" s="125"/>
      <c r="N1242" s="125"/>
      <c r="O1242" s="125"/>
      <c r="P1242" s="125"/>
      <c r="Q1242" s="125"/>
      <c r="R1242" s="125"/>
      <c r="S1242" s="125"/>
      <c r="T1242" s="125"/>
      <c r="U1242" s="125"/>
      <c r="V1242" s="125"/>
      <c r="W1242" s="125"/>
      <c r="X1242" s="125"/>
      <c r="Y1242" s="125"/>
      <c r="Z1242" s="125"/>
      <c r="AA1242" s="125"/>
      <c r="AB1242" s="125"/>
      <c r="AC1242" s="125"/>
      <c r="AD1242" s="125"/>
      <c r="AE1242" s="125"/>
      <c r="AF1242" s="125"/>
      <c r="AG1242" s="125"/>
      <c r="AH1242" s="125"/>
      <c r="AI1242" s="125"/>
      <c r="AJ1242" s="125"/>
      <c r="AK1242" s="125"/>
      <c r="AL1242" s="125"/>
      <c r="AM1242" s="125"/>
      <c r="AN1242" s="125"/>
      <c r="AO1242" s="125"/>
      <c r="AP1242" s="125"/>
      <c r="AQ1242" s="125"/>
      <c r="AR1242" s="125"/>
      <c r="AS1242" s="125"/>
    </row>
    <row r="1243" spans="1:45">
      <c r="A1243" s="19"/>
      <c r="B1243" s="19"/>
      <c r="C1243" s="125"/>
      <c r="D1243" s="125"/>
      <c r="E1243" s="125"/>
      <c r="F1243" s="125"/>
      <c r="G1243" s="125"/>
      <c r="H1243" s="125"/>
      <c r="I1243" s="125"/>
      <c r="J1243" s="125"/>
      <c r="K1243" s="125"/>
      <c r="L1243" s="125"/>
      <c r="M1243" s="125"/>
      <c r="N1243" s="125"/>
      <c r="O1243" s="125"/>
      <c r="P1243" s="125"/>
      <c r="Q1243" s="125"/>
      <c r="R1243" s="125"/>
      <c r="S1243" s="125"/>
      <c r="T1243" s="125"/>
      <c r="U1243" s="125"/>
      <c r="V1243" s="125"/>
      <c r="W1243" s="125"/>
      <c r="X1243" s="125"/>
      <c r="Y1243" s="125"/>
      <c r="Z1243" s="125"/>
      <c r="AA1243" s="125"/>
      <c r="AB1243" s="125"/>
      <c r="AC1243" s="125"/>
      <c r="AD1243" s="125"/>
      <c r="AE1243" s="125"/>
      <c r="AF1243" s="125"/>
      <c r="AG1243" s="125"/>
      <c r="AH1243" s="125"/>
      <c r="AI1243" s="125"/>
      <c r="AJ1243" s="125"/>
      <c r="AK1243" s="125"/>
      <c r="AL1243" s="125"/>
      <c r="AM1243" s="125"/>
      <c r="AN1243" s="125"/>
      <c r="AO1243" s="125"/>
      <c r="AP1243" s="125"/>
      <c r="AQ1243" s="125"/>
      <c r="AR1243" s="125"/>
      <c r="AS1243" s="125"/>
    </row>
    <row r="1244" spans="1:45" outlineLevel="1">
      <c r="A1244" s="693" t="s">
        <v>176</v>
      </c>
      <c r="B1244" s="693"/>
      <c r="C1244" s="693"/>
      <c r="D1244" s="693"/>
      <c r="E1244" s="693"/>
      <c r="F1244" s="693"/>
      <c r="G1244" s="693"/>
      <c r="H1244" s="693"/>
      <c r="I1244" s="693"/>
      <c r="J1244" s="693"/>
      <c r="K1244" s="693"/>
      <c r="L1244" s="693"/>
      <c r="M1244" s="693"/>
      <c r="N1244" s="693"/>
      <c r="O1244" s="693"/>
      <c r="P1244" s="693"/>
      <c r="Q1244" s="693"/>
      <c r="R1244" s="693"/>
      <c r="S1244" s="693"/>
      <c r="T1244" s="693"/>
      <c r="U1244" s="693"/>
      <c r="V1244" s="693"/>
      <c r="W1244" s="693"/>
      <c r="X1244" s="693"/>
      <c r="Y1244" s="693"/>
      <c r="Z1244" s="693"/>
      <c r="AA1244" s="693"/>
      <c r="AB1244" s="693"/>
      <c r="AC1244" s="693"/>
      <c r="AD1244" s="693"/>
      <c r="AE1244" s="693"/>
      <c r="AF1244" s="693"/>
      <c r="AG1244" s="693"/>
      <c r="AH1244" s="693"/>
      <c r="AI1244" s="693"/>
      <c r="AJ1244" s="693"/>
      <c r="AK1244" s="693"/>
      <c r="AL1244" s="693"/>
      <c r="AM1244" s="693"/>
      <c r="AN1244" s="693"/>
      <c r="AO1244" s="693"/>
      <c r="AP1244" s="693"/>
      <c r="AQ1244" s="693"/>
      <c r="AR1244" s="693"/>
      <c r="AS1244" s="693"/>
    </row>
    <row r="1245" spans="1:45" outlineLevel="1">
      <c r="A1245" s="17"/>
      <c r="B1245" s="687" t="s">
        <v>177</v>
      </c>
      <c r="C1245" s="687"/>
      <c r="D1245" s="687"/>
      <c r="E1245" s="687"/>
      <c r="F1245" s="687"/>
      <c r="G1245" s="687"/>
      <c r="H1245" s="687"/>
      <c r="I1245" s="687"/>
      <c r="J1245" s="687"/>
      <c r="K1245" s="687"/>
      <c r="L1245" s="687"/>
      <c r="M1245" s="687"/>
      <c r="N1245" s="687"/>
      <c r="O1245" s="687"/>
      <c r="P1245" s="687"/>
      <c r="Q1245" s="687"/>
      <c r="R1245" s="687"/>
      <c r="S1245" s="687"/>
      <c r="T1245" s="687"/>
      <c r="U1245" s="687"/>
      <c r="V1245" s="687"/>
      <c r="W1245" s="687"/>
      <c r="X1245" s="687"/>
      <c r="Y1245" s="687"/>
      <c r="Z1245" s="687"/>
      <c r="AA1245" s="687"/>
      <c r="AB1245" s="687"/>
      <c r="AC1245" s="687"/>
      <c r="AD1245" s="687"/>
      <c r="AE1245" s="687"/>
      <c r="AF1245" s="687"/>
      <c r="AG1245" s="687"/>
      <c r="AH1245" s="687"/>
      <c r="AI1245" s="687"/>
      <c r="AJ1245" s="687"/>
      <c r="AK1245" s="687"/>
      <c r="AL1245" s="687"/>
      <c r="AM1245" s="687"/>
      <c r="AN1245" s="687"/>
      <c r="AO1245" s="687"/>
      <c r="AP1245" s="687"/>
      <c r="AQ1245" s="687"/>
      <c r="AR1245" s="687"/>
      <c r="AS1245" s="17"/>
    </row>
    <row r="1246" spans="1:45" ht="2.4500000000000002" customHeight="1" outlineLevel="1">
      <c r="A1246" s="111"/>
      <c r="B1246" s="112"/>
      <c r="C1246" s="112"/>
      <c r="D1246" s="112"/>
      <c r="E1246" s="112"/>
      <c r="F1246" s="112"/>
      <c r="G1246" s="112"/>
      <c r="H1246" s="112"/>
      <c r="I1246" s="112"/>
      <c r="J1246" s="112"/>
      <c r="K1246" s="112"/>
      <c r="L1246" s="112"/>
      <c r="M1246" s="112"/>
      <c r="N1246" s="112"/>
      <c r="O1246" s="112"/>
      <c r="P1246" s="112"/>
      <c r="Q1246" s="112"/>
      <c r="R1246" s="112"/>
      <c r="S1246" s="112"/>
      <c r="T1246" s="112"/>
      <c r="U1246" s="112"/>
      <c r="V1246" s="112"/>
      <c r="W1246" s="112"/>
      <c r="X1246" s="112"/>
      <c r="Y1246" s="112"/>
      <c r="Z1246" s="112"/>
      <c r="AA1246" s="112"/>
      <c r="AB1246" s="112"/>
      <c r="AC1246" s="112"/>
      <c r="AD1246" s="112"/>
      <c r="AE1246" s="112"/>
      <c r="AF1246" s="112"/>
      <c r="AG1246" s="112"/>
      <c r="AH1246" s="112"/>
      <c r="AI1246" s="112"/>
      <c r="AJ1246" s="112"/>
      <c r="AK1246" s="112"/>
      <c r="AL1246" s="112"/>
      <c r="AM1246" s="112"/>
      <c r="AN1246" s="112"/>
      <c r="AO1246" s="112"/>
      <c r="AP1246" s="112"/>
      <c r="AQ1246" s="112"/>
      <c r="AR1246" s="112"/>
      <c r="AS1246" s="111"/>
    </row>
    <row r="1247" spans="1:45" ht="2.4500000000000002" customHeight="1" outlineLevel="1">
      <c r="A1247" s="17"/>
      <c r="B1247" s="17"/>
      <c r="C1247" s="17"/>
      <c r="D1247" s="17"/>
      <c r="E1247" s="17"/>
      <c r="F1247" s="17"/>
      <c r="G1247" s="17"/>
      <c r="H1247" s="17"/>
      <c r="I1247" s="17"/>
      <c r="J1247" s="17"/>
      <c r="K1247" s="17"/>
      <c r="L1247" s="17"/>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7"/>
      <c r="AI1247" s="17"/>
      <c r="AJ1247" s="17"/>
      <c r="AK1247" s="17"/>
      <c r="AL1247" s="17"/>
      <c r="AM1247" s="17"/>
      <c r="AN1247" s="17"/>
      <c r="AO1247" s="17"/>
      <c r="AP1247" s="17"/>
      <c r="AQ1247" s="37"/>
      <c r="AR1247" s="17"/>
      <c r="AS1247" s="17"/>
    </row>
    <row r="1248" spans="1:45" outlineLevel="1">
      <c r="A1248" s="687" t="s">
        <v>159</v>
      </c>
      <c r="B1248" s="687"/>
      <c r="C1248" s="687"/>
      <c r="D1248" s="687"/>
      <c r="E1248" s="687"/>
      <c r="F1248" s="687"/>
      <c r="G1248" s="687"/>
      <c r="H1248" s="687"/>
      <c r="I1248" s="687"/>
      <c r="J1248" s="692"/>
      <c r="K1248" s="692"/>
      <c r="L1248" s="692"/>
      <c r="M1248" s="692"/>
      <c r="N1248" s="692"/>
      <c r="O1248" s="17"/>
      <c r="P1248" s="17"/>
      <c r="Q1248" s="17"/>
      <c r="R1248" s="17"/>
      <c r="S1248" s="17"/>
      <c r="T1248" s="17"/>
      <c r="U1248" s="17"/>
      <c r="V1248" s="17"/>
      <c r="W1248" s="17"/>
      <c r="X1248" s="17"/>
      <c r="Y1248" s="17"/>
      <c r="Z1248" s="17"/>
      <c r="AA1248" s="17"/>
      <c r="AB1248" s="17"/>
      <c r="AC1248" s="17"/>
      <c r="AD1248" s="17"/>
      <c r="AE1248" s="17"/>
      <c r="AF1248" s="17"/>
      <c r="AG1248" s="17"/>
      <c r="AH1248" s="17"/>
      <c r="AI1248" s="17"/>
      <c r="AJ1248" s="17"/>
      <c r="AK1248" s="17"/>
      <c r="AL1248" s="17"/>
      <c r="AM1248" s="17"/>
      <c r="AN1248" s="17"/>
      <c r="AO1248" s="17"/>
      <c r="AP1248" s="17"/>
      <c r="AQ1248" s="37"/>
      <c r="AR1248" s="17"/>
      <c r="AS1248" s="17"/>
    </row>
    <row r="1249" spans="1:45" ht="2.4500000000000002" customHeight="1" outlineLevel="1">
      <c r="A1249" s="112"/>
      <c r="B1249" s="112"/>
      <c r="C1249" s="112"/>
      <c r="D1249" s="112"/>
      <c r="E1249" s="112"/>
      <c r="F1249" s="112"/>
      <c r="G1249" s="112"/>
      <c r="H1249" s="112"/>
      <c r="I1249" s="112"/>
      <c r="J1249" s="113"/>
      <c r="K1249" s="113"/>
      <c r="L1249" s="113"/>
      <c r="M1249" s="113"/>
      <c r="N1249" s="113"/>
      <c r="O1249" s="111"/>
      <c r="P1249" s="111"/>
      <c r="Q1249" s="111"/>
      <c r="R1249" s="111"/>
      <c r="S1249" s="111"/>
      <c r="T1249" s="111"/>
      <c r="U1249" s="111"/>
      <c r="V1249" s="111"/>
      <c r="W1249" s="111"/>
      <c r="X1249" s="111"/>
      <c r="Y1249" s="111"/>
      <c r="Z1249" s="111"/>
      <c r="AA1249" s="111"/>
      <c r="AB1249" s="111"/>
      <c r="AC1249" s="111"/>
      <c r="AD1249" s="111"/>
      <c r="AE1249" s="111"/>
      <c r="AF1249" s="111"/>
      <c r="AG1249" s="111"/>
      <c r="AH1249" s="111"/>
      <c r="AI1249" s="111"/>
      <c r="AJ1249" s="111"/>
      <c r="AK1249" s="111"/>
      <c r="AL1249" s="111"/>
      <c r="AM1249" s="111"/>
      <c r="AN1249" s="111"/>
      <c r="AO1249" s="111"/>
      <c r="AP1249" s="111"/>
      <c r="AQ1249" s="113"/>
      <c r="AR1249" s="111"/>
      <c r="AS1249" s="111"/>
    </row>
    <row r="1250" spans="1:45" ht="2.4500000000000002" customHeight="1" outlineLevel="1">
      <c r="A1250" s="17"/>
      <c r="B1250" s="17"/>
      <c r="C1250" s="17"/>
      <c r="D1250" s="17"/>
      <c r="E1250" s="17"/>
      <c r="F1250" s="17"/>
      <c r="G1250" s="17"/>
      <c r="H1250" s="17"/>
      <c r="I1250" s="17"/>
      <c r="J1250" s="17"/>
      <c r="K1250" s="17"/>
      <c r="L1250" s="17"/>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7"/>
      <c r="AI1250" s="17"/>
      <c r="AJ1250" s="17"/>
      <c r="AK1250" s="17"/>
      <c r="AL1250" s="17"/>
      <c r="AM1250" s="17"/>
      <c r="AN1250" s="17"/>
      <c r="AO1250" s="17"/>
      <c r="AP1250" s="17"/>
      <c r="AQ1250" s="37"/>
      <c r="AR1250" s="17"/>
      <c r="AS1250" s="17"/>
    </row>
    <row r="1251" spans="1:45" outlineLevel="1">
      <c r="A1251" s="687" t="s">
        <v>178</v>
      </c>
      <c r="B1251" s="687"/>
      <c r="C1251" s="687"/>
      <c r="D1251" s="687"/>
      <c r="E1251" s="687"/>
      <c r="F1251" s="687"/>
      <c r="G1251" s="687"/>
      <c r="H1251" s="687"/>
      <c r="I1251" s="687"/>
      <c r="J1251" s="692" t="s">
        <v>172</v>
      </c>
      <c r="K1251" s="692"/>
      <c r="L1251" s="689"/>
      <c r="M1251" s="689"/>
      <c r="N1251" s="693" t="s">
        <v>135</v>
      </c>
      <c r="O1251" s="693"/>
      <c r="P1251" s="17"/>
      <c r="Q1251" s="17"/>
      <c r="R1251" s="17"/>
      <c r="S1251" s="17"/>
      <c r="T1251" s="17"/>
      <c r="U1251" s="17"/>
      <c r="V1251" s="17"/>
      <c r="W1251" s="17"/>
      <c r="X1251" s="17"/>
      <c r="Y1251" s="17"/>
      <c r="Z1251" s="17"/>
      <c r="AA1251" s="17"/>
      <c r="AB1251" s="17"/>
      <c r="AC1251" s="17"/>
      <c r="AD1251" s="17"/>
      <c r="AE1251" s="17"/>
      <c r="AF1251" s="17"/>
      <c r="AG1251" s="17"/>
      <c r="AH1251" s="17"/>
      <c r="AI1251" s="17"/>
      <c r="AJ1251" s="17"/>
      <c r="AK1251" s="17"/>
      <c r="AL1251" s="17"/>
      <c r="AM1251" s="17"/>
      <c r="AN1251" s="17"/>
      <c r="AO1251" s="17"/>
      <c r="AP1251" s="17"/>
      <c r="AQ1251" s="37"/>
      <c r="AR1251" s="17"/>
      <c r="AS1251" s="17"/>
    </row>
    <row r="1252" spans="1:45" ht="2.4500000000000002" customHeight="1" outlineLevel="1">
      <c r="A1252" s="111"/>
      <c r="B1252" s="111"/>
      <c r="C1252" s="111"/>
      <c r="D1252" s="111"/>
      <c r="E1252" s="111"/>
      <c r="F1252" s="111"/>
      <c r="G1252" s="111"/>
      <c r="H1252" s="111"/>
      <c r="I1252" s="111"/>
      <c r="J1252" s="111"/>
      <c r="K1252" s="111"/>
      <c r="L1252" s="111"/>
      <c r="M1252" s="111"/>
      <c r="N1252" s="111"/>
      <c r="O1252" s="111"/>
      <c r="P1252" s="111"/>
      <c r="Q1252" s="111"/>
      <c r="R1252" s="111"/>
      <c r="S1252" s="111"/>
      <c r="T1252" s="111"/>
      <c r="U1252" s="111"/>
      <c r="V1252" s="111"/>
      <c r="W1252" s="111"/>
      <c r="X1252" s="111"/>
      <c r="Y1252" s="111"/>
      <c r="Z1252" s="111"/>
      <c r="AA1252" s="111"/>
      <c r="AB1252" s="111"/>
      <c r="AC1252" s="111"/>
      <c r="AD1252" s="111"/>
      <c r="AE1252" s="111"/>
      <c r="AF1252" s="111"/>
      <c r="AG1252" s="111"/>
      <c r="AH1252" s="111"/>
      <c r="AI1252" s="111"/>
      <c r="AJ1252" s="111"/>
      <c r="AK1252" s="111"/>
      <c r="AL1252" s="111"/>
      <c r="AM1252" s="111"/>
      <c r="AN1252" s="111"/>
      <c r="AO1252" s="111"/>
      <c r="AP1252" s="111"/>
      <c r="AQ1252" s="113"/>
      <c r="AR1252" s="111"/>
      <c r="AS1252" s="111"/>
    </row>
    <row r="1253" spans="1:45" ht="2.4500000000000002" customHeight="1" outlineLevel="1">
      <c r="A1253" s="17"/>
      <c r="B1253" s="17"/>
      <c r="C1253" s="17"/>
      <c r="D1253" s="17"/>
      <c r="E1253" s="17"/>
      <c r="F1253" s="17"/>
      <c r="G1253" s="17"/>
      <c r="H1253" s="17"/>
      <c r="I1253" s="17"/>
      <c r="J1253" s="17"/>
      <c r="K1253" s="17"/>
      <c r="L1253" s="17"/>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7"/>
      <c r="AI1253" s="17"/>
      <c r="AJ1253" s="17"/>
      <c r="AK1253" s="17"/>
      <c r="AL1253" s="17"/>
      <c r="AM1253" s="17"/>
      <c r="AN1253" s="17"/>
      <c r="AO1253" s="17"/>
      <c r="AP1253" s="17"/>
      <c r="AQ1253" s="37"/>
      <c r="AR1253" s="17"/>
      <c r="AS1253" s="17"/>
    </row>
    <row r="1254" spans="1:45" outlineLevel="1">
      <c r="A1254" s="684" t="s">
        <v>179</v>
      </c>
      <c r="B1254" s="684"/>
      <c r="C1254" s="684"/>
      <c r="D1254" s="684"/>
      <c r="E1254" s="684"/>
      <c r="F1254" s="684"/>
      <c r="G1254" s="684"/>
      <c r="H1254" s="684"/>
      <c r="I1254" s="684"/>
      <c r="J1254" s="684"/>
      <c r="K1254" s="684"/>
      <c r="L1254" s="684"/>
      <c r="M1254" s="684"/>
      <c r="N1254" s="684"/>
      <c r="O1254" s="696"/>
      <c r="P1254" s="696"/>
      <c r="Q1254" s="696"/>
      <c r="R1254" s="696"/>
      <c r="S1254" s="696"/>
      <c r="T1254" s="680" t="s">
        <v>175</v>
      </c>
      <c r="U1254" s="680"/>
      <c r="V1254" s="680"/>
      <c r="W1254" s="17"/>
      <c r="X1254" s="17"/>
      <c r="Y1254" s="17"/>
      <c r="Z1254" s="17"/>
      <c r="AA1254" s="17"/>
      <c r="AB1254" s="17"/>
      <c r="AC1254" s="17"/>
      <c r="AD1254" s="17"/>
      <c r="AE1254" s="17"/>
      <c r="AF1254" s="17"/>
      <c r="AG1254" s="17"/>
      <c r="AH1254" s="17"/>
      <c r="AI1254" s="17"/>
      <c r="AJ1254" s="17"/>
      <c r="AK1254" s="17"/>
      <c r="AL1254" s="17"/>
      <c r="AM1254" s="17"/>
      <c r="AN1254" s="17"/>
      <c r="AO1254" s="17"/>
      <c r="AP1254" s="17"/>
      <c r="AQ1254" s="37"/>
      <c r="AR1254" s="17"/>
      <c r="AS1254" s="17"/>
    </row>
    <row r="1255" spans="1:45" ht="2.4500000000000002" customHeight="1" outlineLevel="1">
      <c r="A1255" s="133"/>
      <c r="B1255" s="111"/>
      <c r="C1255" s="111"/>
      <c r="D1255" s="111"/>
      <c r="E1255" s="111"/>
      <c r="F1255" s="111"/>
      <c r="G1255" s="111"/>
      <c r="H1255" s="111"/>
      <c r="I1255" s="111"/>
      <c r="J1255" s="111"/>
      <c r="K1255" s="111"/>
      <c r="L1255" s="111"/>
      <c r="M1255" s="111"/>
      <c r="N1255" s="111"/>
      <c r="O1255" s="111"/>
      <c r="P1255" s="111"/>
      <c r="Q1255" s="111"/>
      <c r="R1255" s="111"/>
      <c r="S1255" s="111"/>
      <c r="T1255" s="111"/>
      <c r="U1255" s="111"/>
      <c r="V1255" s="111"/>
      <c r="W1255" s="111"/>
      <c r="X1255" s="111"/>
      <c r="Y1255" s="111"/>
      <c r="Z1255" s="111"/>
      <c r="AA1255" s="111"/>
      <c r="AB1255" s="111"/>
      <c r="AC1255" s="111"/>
      <c r="AD1255" s="111"/>
      <c r="AE1255" s="111"/>
      <c r="AF1255" s="111"/>
      <c r="AG1255" s="111"/>
      <c r="AH1255" s="111"/>
      <c r="AI1255" s="111"/>
      <c r="AJ1255" s="111"/>
      <c r="AK1255" s="111"/>
      <c r="AL1255" s="111"/>
      <c r="AM1255" s="111"/>
      <c r="AN1255" s="111"/>
      <c r="AO1255" s="111"/>
      <c r="AP1255" s="111"/>
      <c r="AQ1255" s="113"/>
      <c r="AR1255" s="111"/>
      <c r="AS1255" s="111"/>
    </row>
    <row r="1256" spans="1:45" ht="2.4500000000000002" customHeight="1" outlineLevel="1">
      <c r="A1256" s="40"/>
      <c r="B1256" s="17"/>
      <c r="C1256" s="17"/>
      <c r="D1256" s="17"/>
      <c r="E1256" s="17"/>
      <c r="F1256" s="17"/>
      <c r="G1256" s="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37"/>
      <c r="AR1256" s="17"/>
      <c r="AS1256" s="17"/>
    </row>
    <row r="1257" spans="1:45" outlineLevel="1">
      <c r="A1257" s="684" t="s">
        <v>180</v>
      </c>
      <c r="B1257" s="684"/>
      <c r="C1257" s="684"/>
      <c r="D1257" s="684"/>
      <c r="E1257" s="684"/>
      <c r="F1257" s="684"/>
      <c r="G1257" s="684"/>
      <c r="H1257" s="684"/>
      <c r="I1257" s="684"/>
      <c r="J1257" s="684"/>
      <c r="K1257" s="684"/>
      <c r="L1257" s="684"/>
      <c r="M1257" s="684"/>
      <c r="N1257" s="684"/>
      <c r="O1257" s="696"/>
      <c r="P1257" s="696"/>
      <c r="Q1257" s="696"/>
      <c r="R1257" s="696"/>
      <c r="S1257" s="696"/>
      <c r="T1257" s="680" t="s">
        <v>175</v>
      </c>
      <c r="U1257" s="680"/>
      <c r="V1257" s="680"/>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37"/>
      <c r="AR1257" s="17"/>
      <c r="AS1257" s="17"/>
    </row>
    <row r="1258" spans="1:45" ht="2.4500000000000002" customHeight="1" outlineLevel="1">
      <c r="A1258" s="133"/>
      <c r="B1258" s="111"/>
      <c r="C1258" s="111"/>
      <c r="D1258" s="111"/>
      <c r="E1258" s="111"/>
      <c r="F1258" s="111"/>
      <c r="G1258" s="111"/>
      <c r="H1258" s="111"/>
      <c r="I1258" s="111"/>
      <c r="J1258" s="111"/>
      <c r="K1258" s="111"/>
      <c r="L1258" s="111"/>
      <c r="M1258" s="111"/>
      <c r="N1258" s="111"/>
      <c r="O1258" s="111"/>
      <c r="P1258" s="111"/>
      <c r="Q1258" s="111"/>
      <c r="R1258" s="111"/>
      <c r="S1258" s="111"/>
      <c r="T1258" s="111"/>
      <c r="U1258" s="111"/>
      <c r="V1258" s="111"/>
      <c r="W1258" s="111"/>
      <c r="X1258" s="111"/>
      <c r="Y1258" s="111"/>
      <c r="Z1258" s="111"/>
      <c r="AA1258" s="111"/>
      <c r="AB1258" s="111"/>
      <c r="AC1258" s="111"/>
      <c r="AD1258" s="111"/>
      <c r="AE1258" s="111"/>
      <c r="AF1258" s="111"/>
      <c r="AG1258" s="111"/>
      <c r="AH1258" s="111"/>
      <c r="AI1258" s="111"/>
      <c r="AJ1258" s="111"/>
      <c r="AK1258" s="111"/>
      <c r="AL1258" s="111"/>
      <c r="AM1258" s="111"/>
      <c r="AN1258" s="111"/>
      <c r="AO1258" s="111"/>
      <c r="AP1258" s="111"/>
      <c r="AQ1258" s="113"/>
      <c r="AR1258" s="111"/>
      <c r="AS1258" s="111"/>
    </row>
    <row r="1259" spans="1:45" ht="2.4500000000000002" customHeight="1" outlineLevel="1">
      <c r="A1259" s="40"/>
      <c r="B1259" s="17"/>
      <c r="C1259" s="17"/>
      <c r="D1259" s="17"/>
      <c r="E1259" s="17"/>
      <c r="F1259" s="17"/>
      <c r="G1259" s="17"/>
      <c r="H1259" s="17"/>
      <c r="I1259" s="17"/>
      <c r="J1259" s="17"/>
      <c r="K1259" s="17"/>
      <c r="L1259" s="17"/>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7"/>
      <c r="AI1259" s="17"/>
      <c r="AJ1259" s="17"/>
      <c r="AK1259" s="17"/>
      <c r="AL1259" s="17"/>
      <c r="AM1259" s="17"/>
      <c r="AN1259" s="17"/>
      <c r="AO1259" s="17"/>
      <c r="AP1259" s="17"/>
      <c r="AQ1259" s="37"/>
      <c r="AR1259" s="17"/>
      <c r="AS1259" s="17"/>
    </row>
    <row r="1260" spans="1:45" outlineLevel="1">
      <c r="A1260" s="684" t="s">
        <v>181</v>
      </c>
      <c r="B1260" s="684"/>
      <c r="C1260" s="684"/>
      <c r="D1260" s="684"/>
      <c r="E1260" s="684"/>
      <c r="F1260" s="684"/>
      <c r="G1260" s="684"/>
      <c r="H1260" s="684"/>
      <c r="I1260" s="684"/>
      <c r="J1260" s="684"/>
      <c r="K1260" s="684"/>
      <c r="L1260" s="684"/>
      <c r="M1260" s="684"/>
      <c r="N1260" s="684"/>
      <c r="O1260" s="696"/>
      <c r="P1260" s="696"/>
      <c r="Q1260" s="696"/>
      <c r="R1260" s="696"/>
      <c r="S1260" s="696"/>
      <c r="T1260" s="680" t="s">
        <v>175</v>
      </c>
      <c r="U1260" s="680"/>
      <c r="V1260" s="680"/>
      <c r="W1260" s="17"/>
      <c r="X1260" s="17"/>
      <c r="Y1260" s="17"/>
      <c r="Z1260" s="17"/>
      <c r="AA1260" s="17"/>
      <c r="AB1260" s="17"/>
      <c r="AC1260" s="17"/>
      <c r="AD1260" s="17"/>
      <c r="AE1260" s="17"/>
      <c r="AF1260" s="17"/>
      <c r="AG1260" s="17"/>
      <c r="AH1260" s="17"/>
      <c r="AI1260" s="17"/>
      <c r="AJ1260" s="17"/>
      <c r="AK1260" s="17"/>
      <c r="AL1260" s="17"/>
      <c r="AM1260" s="17"/>
      <c r="AN1260" s="17"/>
      <c r="AO1260" s="17"/>
      <c r="AP1260" s="17"/>
      <c r="AQ1260" s="37"/>
      <c r="AR1260" s="17"/>
      <c r="AS1260" s="17"/>
    </row>
    <row r="1261" spans="1:45" ht="2.4500000000000002" customHeight="1" outlineLevel="1">
      <c r="A1261" s="133"/>
      <c r="B1261" s="111"/>
      <c r="C1261" s="134"/>
      <c r="D1261" s="111"/>
      <c r="E1261" s="111"/>
      <c r="F1261" s="111"/>
      <c r="G1261" s="111"/>
      <c r="H1261" s="111"/>
      <c r="I1261" s="111"/>
      <c r="J1261" s="111"/>
      <c r="K1261" s="111"/>
      <c r="L1261" s="111"/>
      <c r="M1261" s="111"/>
      <c r="N1261" s="111"/>
      <c r="O1261" s="111"/>
      <c r="P1261" s="111"/>
      <c r="Q1261" s="111"/>
      <c r="R1261" s="111"/>
      <c r="S1261" s="111"/>
      <c r="T1261" s="111"/>
      <c r="U1261" s="111"/>
      <c r="V1261" s="111"/>
      <c r="W1261" s="111"/>
      <c r="X1261" s="111"/>
      <c r="Y1261" s="111"/>
      <c r="Z1261" s="111"/>
      <c r="AA1261" s="111"/>
      <c r="AB1261" s="111"/>
      <c r="AC1261" s="111"/>
      <c r="AD1261" s="111"/>
      <c r="AE1261" s="111"/>
      <c r="AF1261" s="111"/>
      <c r="AG1261" s="111"/>
      <c r="AH1261" s="111"/>
      <c r="AI1261" s="111"/>
      <c r="AJ1261" s="111"/>
      <c r="AK1261" s="111"/>
      <c r="AL1261" s="111"/>
      <c r="AM1261" s="111"/>
      <c r="AN1261" s="111"/>
      <c r="AO1261" s="111"/>
      <c r="AP1261" s="111"/>
      <c r="AQ1261" s="113"/>
      <c r="AR1261" s="111"/>
      <c r="AS1261" s="111"/>
    </row>
    <row r="1262" spans="1:45" ht="2.4500000000000002" customHeight="1" outlineLevel="1">
      <c r="A1262" s="40"/>
      <c r="B1262" s="17"/>
      <c r="C1262" s="18"/>
      <c r="D1262" s="17"/>
      <c r="E1262" s="17"/>
      <c r="F1262" s="17"/>
      <c r="G1262" s="17"/>
      <c r="H1262" s="17"/>
      <c r="I1262" s="17"/>
      <c r="J1262" s="17"/>
      <c r="K1262" s="17"/>
      <c r="L1262" s="17"/>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7"/>
      <c r="AI1262" s="17"/>
      <c r="AJ1262" s="17"/>
      <c r="AK1262" s="17"/>
      <c r="AL1262" s="17"/>
      <c r="AM1262" s="17"/>
      <c r="AN1262" s="17"/>
      <c r="AO1262" s="17"/>
      <c r="AP1262" s="17"/>
      <c r="AQ1262" s="37"/>
      <c r="AR1262" s="17"/>
      <c r="AS1262" s="17"/>
    </row>
    <row r="1263" spans="1:45" outlineLevel="1">
      <c r="A1263" s="684" t="s">
        <v>182</v>
      </c>
      <c r="B1263" s="684"/>
      <c r="C1263" s="684"/>
      <c r="D1263" s="684"/>
      <c r="E1263" s="684"/>
      <c r="F1263" s="684"/>
      <c r="G1263" s="684"/>
      <c r="H1263" s="684"/>
      <c r="I1263" s="684"/>
      <c r="J1263" s="684"/>
      <c r="K1263" s="684"/>
      <c r="L1263" s="684"/>
      <c r="M1263" s="684"/>
      <c r="N1263" s="684"/>
      <c r="O1263" s="39"/>
      <c r="P1263" s="39"/>
      <c r="Q1263" s="39"/>
      <c r="R1263" s="39"/>
      <c r="S1263" s="39"/>
      <c r="T1263" s="39"/>
      <c r="U1263" s="39"/>
      <c r="V1263" s="39"/>
      <c r="W1263" s="17"/>
      <c r="X1263" s="17"/>
      <c r="Y1263" s="17"/>
      <c r="Z1263" s="17"/>
      <c r="AA1263" s="17"/>
      <c r="AB1263" s="17"/>
      <c r="AC1263" s="17"/>
      <c r="AD1263" s="17"/>
      <c r="AE1263" s="17"/>
      <c r="AF1263" s="17"/>
      <c r="AG1263" s="17"/>
      <c r="AH1263" s="17"/>
      <c r="AI1263" s="17"/>
      <c r="AJ1263" s="17"/>
      <c r="AK1263" s="17"/>
      <c r="AL1263" s="17"/>
      <c r="AM1263" s="17"/>
      <c r="AN1263" s="17"/>
      <c r="AO1263" s="17"/>
      <c r="AP1263" s="17"/>
      <c r="AQ1263" s="37"/>
      <c r="AR1263" s="17"/>
      <c r="AS1263" s="17"/>
    </row>
    <row r="1264" spans="1:45" outlineLevel="1">
      <c r="A1264" s="40"/>
      <c r="B1264" s="17" t="s">
        <v>183</v>
      </c>
      <c r="C1264" s="17"/>
      <c r="D1264" s="17"/>
      <c r="E1264" s="17"/>
      <c r="F1264" s="17"/>
      <c r="G1264" s="17"/>
      <c r="H1264" s="17"/>
      <c r="I1264" s="17"/>
      <c r="J1264" s="17"/>
      <c r="K1264" s="17"/>
      <c r="L1264" s="17"/>
      <c r="M1264" s="17"/>
      <c r="N1264" s="17"/>
      <c r="O1264" s="696"/>
      <c r="P1264" s="696"/>
      <c r="Q1264" s="696"/>
      <c r="R1264" s="696"/>
      <c r="S1264" s="696"/>
      <c r="T1264" s="680" t="s">
        <v>175</v>
      </c>
      <c r="U1264" s="680"/>
      <c r="V1264" s="680"/>
      <c r="W1264" s="17"/>
      <c r="X1264" s="17"/>
      <c r="Y1264" s="17"/>
      <c r="Z1264" s="17"/>
      <c r="AA1264" s="17"/>
      <c r="AB1264" s="17"/>
      <c r="AC1264" s="17"/>
      <c r="AD1264" s="17"/>
      <c r="AE1264" s="17"/>
      <c r="AF1264" s="17"/>
      <c r="AG1264" s="17"/>
      <c r="AH1264" s="17"/>
      <c r="AI1264" s="17"/>
      <c r="AJ1264" s="17"/>
      <c r="AK1264" s="17"/>
      <c r="AL1264" s="17"/>
      <c r="AM1264" s="17"/>
      <c r="AN1264" s="17"/>
      <c r="AO1264" s="17"/>
      <c r="AP1264" s="17"/>
      <c r="AQ1264" s="37"/>
      <c r="AR1264" s="17"/>
      <c r="AS1264" s="17"/>
    </row>
    <row r="1265" spans="1:54" outlineLevel="1">
      <c r="A1265" s="19"/>
      <c r="B1265" s="19" t="s">
        <v>184</v>
      </c>
      <c r="C1265" s="20"/>
      <c r="D1265" s="41"/>
      <c r="E1265" s="41"/>
      <c r="F1265" s="41"/>
      <c r="G1265" s="41"/>
      <c r="H1265" s="20"/>
      <c r="I1265" s="41"/>
      <c r="J1265" s="41"/>
      <c r="K1265" s="41"/>
      <c r="L1265" s="41"/>
      <c r="M1265" s="20"/>
      <c r="N1265" s="41"/>
      <c r="O1265" s="41"/>
      <c r="P1265" s="41"/>
      <c r="Q1265" s="41"/>
      <c r="R1265" s="20"/>
      <c r="S1265" s="41"/>
      <c r="T1265" s="41"/>
      <c r="U1265" s="458" t="s">
        <v>224</v>
      </c>
      <c r="V1265" s="17" t="s">
        <v>139</v>
      </c>
      <c r="W1265" s="17"/>
      <c r="X1265" s="458" t="s">
        <v>224</v>
      </c>
      <c r="Y1265" s="17" t="s">
        <v>185</v>
      </c>
      <c r="Z1265" s="17"/>
      <c r="AA1265" s="17"/>
      <c r="AB1265" s="17"/>
      <c r="AC1265" s="710" t="str">
        <f>IF(BB1265+BB1266&gt;1,"※いずれか1つを選択","")</f>
        <v/>
      </c>
      <c r="AD1265" s="710"/>
      <c r="AE1265" s="710"/>
      <c r="AF1265" s="710"/>
      <c r="AG1265" s="710"/>
      <c r="AH1265" s="710"/>
      <c r="AI1265" s="710"/>
      <c r="AJ1265" s="710"/>
      <c r="AK1265" s="710"/>
      <c r="AL1265" s="710"/>
      <c r="AM1265" s="710"/>
      <c r="AN1265" s="710"/>
      <c r="AO1265" s="710"/>
      <c r="AP1265" s="710"/>
      <c r="AQ1265" s="710"/>
      <c r="AR1265" s="710"/>
      <c r="AS1265" s="710"/>
      <c r="BB1265">
        <f>IF(U1265="☑",1,0)</f>
        <v>0</v>
      </c>
    </row>
    <row r="1266" spans="1:54" ht="2.4500000000000002" customHeight="1" outlineLevel="1">
      <c r="A1266" s="133"/>
      <c r="B1266" s="111"/>
      <c r="C1266" s="111"/>
      <c r="D1266" s="111"/>
      <c r="E1266" s="111"/>
      <c r="F1266" s="111"/>
      <c r="G1266" s="111"/>
      <c r="H1266" s="111"/>
      <c r="I1266" s="111"/>
      <c r="J1266" s="111"/>
      <c r="K1266" s="111"/>
      <c r="L1266" s="111"/>
      <c r="M1266" s="111"/>
      <c r="N1266" s="111"/>
      <c r="O1266" s="111"/>
      <c r="P1266" s="111"/>
      <c r="Q1266" s="111"/>
      <c r="R1266" s="111"/>
      <c r="S1266" s="111"/>
      <c r="T1266" s="111"/>
      <c r="U1266" s="111"/>
      <c r="V1266" s="111"/>
      <c r="W1266" s="111"/>
      <c r="X1266" s="111"/>
      <c r="Y1266" s="111"/>
      <c r="Z1266" s="111"/>
      <c r="AA1266" s="111"/>
      <c r="AB1266" s="111"/>
      <c r="AC1266" s="111"/>
      <c r="AD1266" s="111"/>
      <c r="AE1266" s="111"/>
      <c r="AF1266" s="111"/>
      <c r="AG1266" s="111"/>
      <c r="AH1266" s="111"/>
      <c r="AI1266" s="111"/>
      <c r="AJ1266" s="111"/>
      <c r="AK1266" s="111"/>
      <c r="AL1266" s="111"/>
      <c r="AM1266" s="111"/>
      <c r="AN1266" s="111"/>
      <c r="AO1266" s="111"/>
      <c r="AP1266" s="111"/>
      <c r="AQ1266" s="113"/>
      <c r="AR1266" s="111"/>
      <c r="AS1266" s="111"/>
      <c r="BB1266">
        <f>IF(X1265="☑",1,0)</f>
        <v>0</v>
      </c>
    </row>
    <row r="1267" spans="1:54" ht="2.4500000000000002" customHeight="1" outlineLevel="1">
      <c r="A1267" s="40"/>
      <c r="B1267" s="17"/>
      <c r="C1267" s="17"/>
      <c r="D1267" s="17"/>
      <c r="E1267" s="17"/>
      <c r="F1267" s="17"/>
      <c r="G1267" s="17"/>
      <c r="H1267" s="17"/>
      <c r="I1267" s="17"/>
      <c r="J1267" s="17"/>
      <c r="K1267" s="17"/>
      <c r="L1267" s="17"/>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7"/>
      <c r="AI1267" s="17"/>
      <c r="AJ1267" s="17"/>
      <c r="AK1267" s="17"/>
      <c r="AL1267" s="17"/>
      <c r="AM1267" s="17"/>
      <c r="AN1267" s="17"/>
      <c r="AO1267" s="17"/>
      <c r="AP1267" s="17"/>
      <c r="AQ1267" s="37"/>
      <c r="AR1267" s="17"/>
      <c r="AS1267" s="17"/>
    </row>
    <row r="1268" spans="1:54" outlineLevel="1">
      <c r="A1268" s="19" t="s">
        <v>186</v>
      </c>
      <c r="B1268" s="17"/>
      <c r="C1268" s="17"/>
      <c r="D1268" s="17"/>
      <c r="E1268" s="17"/>
      <c r="F1268" s="17"/>
      <c r="G1268" s="17"/>
      <c r="H1268" s="17"/>
      <c r="I1268" s="17"/>
      <c r="J1268" s="17"/>
      <c r="K1268" s="17"/>
      <c r="L1268" s="17"/>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7"/>
      <c r="AI1268" s="17"/>
      <c r="AJ1268" s="17"/>
      <c r="AK1268" s="17"/>
      <c r="AL1268" s="17"/>
      <c r="AM1268" s="17"/>
      <c r="AN1268" s="17"/>
      <c r="AO1268" s="17"/>
      <c r="AP1268" s="17"/>
      <c r="AQ1268" s="37"/>
      <c r="AR1268" s="17"/>
      <c r="AS1268" s="17"/>
    </row>
    <row r="1269" spans="1:54" outlineLevel="1">
      <c r="A1269" s="40"/>
      <c r="B1269" s="17"/>
      <c r="C1269" s="17"/>
      <c r="D1269" s="17"/>
      <c r="E1269" s="17"/>
      <c r="F1269" s="30" t="s">
        <v>71</v>
      </c>
      <c r="G1269" s="693" t="s">
        <v>187</v>
      </c>
      <c r="H1269" s="693"/>
      <c r="I1269" s="693"/>
      <c r="J1269" s="693"/>
      <c r="K1269" s="693"/>
      <c r="L1269" s="30" t="s">
        <v>19</v>
      </c>
      <c r="M1269" s="30" t="s">
        <v>71</v>
      </c>
      <c r="N1269" s="687" t="s">
        <v>188</v>
      </c>
      <c r="O1269" s="687"/>
      <c r="P1269" s="687"/>
      <c r="Q1269" s="687"/>
      <c r="R1269" s="687"/>
      <c r="S1269" s="687"/>
      <c r="T1269" s="687"/>
      <c r="U1269" s="687"/>
      <c r="V1269" s="687"/>
      <c r="W1269" s="687"/>
      <c r="X1269" s="687"/>
      <c r="Y1269" s="687"/>
      <c r="Z1269" s="687"/>
      <c r="AA1269" s="687"/>
      <c r="AB1269" s="687"/>
      <c r="AC1269" s="687"/>
      <c r="AD1269" s="687"/>
      <c r="AE1269" s="687"/>
      <c r="AF1269" s="687"/>
      <c r="AG1269" s="687"/>
      <c r="AH1269" s="687"/>
      <c r="AI1269" s="687"/>
      <c r="AJ1269" s="30" t="s">
        <v>19</v>
      </c>
      <c r="AK1269" s="30" t="s">
        <v>71</v>
      </c>
      <c r="AL1269" s="693" t="s">
        <v>189</v>
      </c>
      <c r="AM1269" s="693"/>
      <c r="AN1269" s="693"/>
      <c r="AO1269" s="693"/>
      <c r="AP1269" s="693"/>
      <c r="AQ1269" s="693"/>
      <c r="AR1269" s="30" t="s">
        <v>19</v>
      </c>
      <c r="AS1269" s="17"/>
    </row>
    <row r="1270" spans="1:54" outlineLevel="1">
      <c r="A1270" s="17"/>
      <c r="B1270" s="684" t="s">
        <v>190</v>
      </c>
      <c r="C1270" s="684"/>
      <c r="D1270" s="684"/>
      <c r="E1270" s="684"/>
      <c r="F1270" s="30" t="s">
        <v>71</v>
      </c>
      <c r="G1270" s="695"/>
      <c r="H1270" s="695"/>
      <c r="I1270" s="695"/>
      <c r="J1270" s="695"/>
      <c r="K1270" s="695"/>
      <c r="L1270" s="695"/>
      <c r="M1270" s="695"/>
      <c r="N1270" s="695"/>
      <c r="O1270" s="695"/>
      <c r="P1270" s="695"/>
      <c r="Q1270" s="695"/>
      <c r="R1270" s="695"/>
      <c r="S1270" s="695"/>
      <c r="T1270" s="695"/>
      <c r="U1270" s="695"/>
      <c r="V1270" s="695"/>
      <c r="W1270" s="695"/>
      <c r="X1270" s="695"/>
      <c r="Y1270" s="695"/>
      <c r="Z1270" s="695"/>
      <c r="AA1270" s="695"/>
      <c r="AB1270" s="695"/>
      <c r="AC1270" s="695"/>
      <c r="AD1270" s="695"/>
      <c r="AE1270" s="695"/>
      <c r="AF1270" s="695"/>
      <c r="AG1270" s="695"/>
      <c r="AH1270" s="695"/>
      <c r="AI1270" s="695"/>
      <c r="AJ1270" s="45" t="s">
        <v>19</v>
      </c>
      <c r="AK1270" s="45" t="s">
        <v>71</v>
      </c>
      <c r="AL1270" s="683"/>
      <c r="AM1270" s="683"/>
      <c r="AN1270" s="683"/>
      <c r="AO1270" s="683"/>
      <c r="AP1270" s="683"/>
      <c r="AQ1270" s="95" t="s">
        <v>98</v>
      </c>
      <c r="AR1270" s="30" t="s">
        <v>19</v>
      </c>
      <c r="AS1270" s="19"/>
    </row>
    <row r="1271" spans="1:54" outlineLevel="1">
      <c r="A1271" s="17"/>
      <c r="B1271" s="684" t="s">
        <v>191</v>
      </c>
      <c r="C1271" s="684"/>
      <c r="D1271" s="684"/>
      <c r="E1271" s="684"/>
      <c r="F1271" s="30" t="s">
        <v>71</v>
      </c>
      <c r="G1271" s="695"/>
      <c r="H1271" s="695"/>
      <c r="I1271" s="695"/>
      <c r="J1271" s="695"/>
      <c r="K1271" s="695"/>
      <c r="L1271" s="695"/>
      <c r="M1271" s="695"/>
      <c r="N1271" s="695"/>
      <c r="O1271" s="695"/>
      <c r="P1271" s="695"/>
      <c r="Q1271" s="695"/>
      <c r="R1271" s="695"/>
      <c r="S1271" s="695"/>
      <c r="T1271" s="695"/>
      <c r="U1271" s="695"/>
      <c r="V1271" s="695"/>
      <c r="W1271" s="695"/>
      <c r="X1271" s="695"/>
      <c r="Y1271" s="695"/>
      <c r="Z1271" s="695"/>
      <c r="AA1271" s="695"/>
      <c r="AB1271" s="695"/>
      <c r="AC1271" s="695"/>
      <c r="AD1271" s="695"/>
      <c r="AE1271" s="695"/>
      <c r="AF1271" s="695"/>
      <c r="AG1271" s="695"/>
      <c r="AH1271" s="695"/>
      <c r="AI1271" s="695"/>
      <c r="AJ1271" s="45" t="s">
        <v>19</v>
      </c>
      <c r="AK1271" s="45" t="s">
        <v>71</v>
      </c>
      <c r="AL1271" s="683"/>
      <c r="AM1271" s="683"/>
      <c r="AN1271" s="683"/>
      <c r="AO1271" s="683"/>
      <c r="AP1271" s="683"/>
      <c r="AQ1271" s="95" t="s">
        <v>98</v>
      </c>
      <c r="AR1271" s="30" t="s">
        <v>19</v>
      </c>
      <c r="AS1271" s="19"/>
    </row>
    <row r="1272" spans="1:54" outlineLevel="1">
      <c r="A1272" s="17"/>
      <c r="B1272" s="684" t="s">
        <v>192</v>
      </c>
      <c r="C1272" s="684"/>
      <c r="D1272" s="684"/>
      <c r="E1272" s="684"/>
      <c r="F1272" s="30" t="s">
        <v>71</v>
      </c>
      <c r="G1272" s="695"/>
      <c r="H1272" s="695"/>
      <c r="I1272" s="695"/>
      <c r="J1272" s="695"/>
      <c r="K1272" s="695"/>
      <c r="L1272" s="695"/>
      <c r="M1272" s="695"/>
      <c r="N1272" s="695"/>
      <c r="O1272" s="695"/>
      <c r="P1272" s="695"/>
      <c r="Q1272" s="695"/>
      <c r="R1272" s="695"/>
      <c r="S1272" s="695"/>
      <c r="T1272" s="695"/>
      <c r="U1272" s="695"/>
      <c r="V1272" s="695"/>
      <c r="W1272" s="695"/>
      <c r="X1272" s="695"/>
      <c r="Y1272" s="695"/>
      <c r="Z1272" s="695"/>
      <c r="AA1272" s="695"/>
      <c r="AB1272" s="695"/>
      <c r="AC1272" s="695"/>
      <c r="AD1272" s="695"/>
      <c r="AE1272" s="695"/>
      <c r="AF1272" s="695"/>
      <c r="AG1272" s="695"/>
      <c r="AH1272" s="695"/>
      <c r="AI1272" s="695"/>
      <c r="AJ1272" s="45" t="s">
        <v>19</v>
      </c>
      <c r="AK1272" s="45" t="s">
        <v>71</v>
      </c>
      <c r="AL1272" s="683"/>
      <c r="AM1272" s="683"/>
      <c r="AN1272" s="683"/>
      <c r="AO1272" s="683"/>
      <c r="AP1272" s="683"/>
      <c r="AQ1272" s="95" t="s">
        <v>98</v>
      </c>
      <c r="AR1272" s="30" t="s">
        <v>19</v>
      </c>
      <c r="AS1272" s="19"/>
    </row>
    <row r="1273" spans="1:54" outlineLevel="1">
      <c r="A1273" s="17"/>
      <c r="B1273" s="684" t="s">
        <v>193</v>
      </c>
      <c r="C1273" s="684"/>
      <c r="D1273" s="684"/>
      <c r="E1273" s="684"/>
      <c r="F1273" s="30" t="s">
        <v>71</v>
      </c>
      <c r="G1273" s="695"/>
      <c r="H1273" s="695"/>
      <c r="I1273" s="695"/>
      <c r="J1273" s="695"/>
      <c r="K1273" s="695"/>
      <c r="L1273" s="695"/>
      <c r="M1273" s="695"/>
      <c r="N1273" s="695"/>
      <c r="O1273" s="695"/>
      <c r="P1273" s="695"/>
      <c r="Q1273" s="695"/>
      <c r="R1273" s="695"/>
      <c r="S1273" s="695"/>
      <c r="T1273" s="695"/>
      <c r="U1273" s="695"/>
      <c r="V1273" s="695"/>
      <c r="W1273" s="695"/>
      <c r="X1273" s="695"/>
      <c r="Y1273" s="695"/>
      <c r="Z1273" s="695"/>
      <c r="AA1273" s="695"/>
      <c r="AB1273" s="695"/>
      <c r="AC1273" s="695"/>
      <c r="AD1273" s="695"/>
      <c r="AE1273" s="695"/>
      <c r="AF1273" s="695"/>
      <c r="AG1273" s="695"/>
      <c r="AH1273" s="695"/>
      <c r="AI1273" s="695"/>
      <c r="AJ1273" s="45" t="s">
        <v>19</v>
      </c>
      <c r="AK1273" s="45" t="s">
        <v>71</v>
      </c>
      <c r="AL1273" s="683"/>
      <c r="AM1273" s="683"/>
      <c r="AN1273" s="683"/>
      <c r="AO1273" s="683"/>
      <c r="AP1273" s="683"/>
      <c r="AQ1273" s="95" t="s">
        <v>98</v>
      </c>
      <c r="AR1273" s="30" t="s">
        <v>19</v>
      </c>
      <c r="AS1273" s="19"/>
    </row>
    <row r="1274" spans="1:54" outlineLevel="1">
      <c r="A1274" s="17"/>
      <c r="B1274" s="684" t="s">
        <v>194</v>
      </c>
      <c r="C1274" s="684"/>
      <c r="D1274" s="684"/>
      <c r="E1274" s="684"/>
      <c r="F1274" s="30" t="s">
        <v>71</v>
      </c>
      <c r="G1274" s="695"/>
      <c r="H1274" s="695"/>
      <c r="I1274" s="695"/>
      <c r="J1274" s="695"/>
      <c r="K1274" s="695"/>
      <c r="L1274" s="695"/>
      <c r="M1274" s="695"/>
      <c r="N1274" s="695"/>
      <c r="O1274" s="695"/>
      <c r="P1274" s="695"/>
      <c r="Q1274" s="695"/>
      <c r="R1274" s="695"/>
      <c r="S1274" s="695"/>
      <c r="T1274" s="695"/>
      <c r="U1274" s="695"/>
      <c r="V1274" s="695"/>
      <c r="W1274" s="695"/>
      <c r="X1274" s="695"/>
      <c r="Y1274" s="695"/>
      <c r="Z1274" s="695"/>
      <c r="AA1274" s="695"/>
      <c r="AB1274" s="695"/>
      <c r="AC1274" s="695"/>
      <c r="AD1274" s="695"/>
      <c r="AE1274" s="695"/>
      <c r="AF1274" s="695"/>
      <c r="AG1274" s="695"/>
      <c r="AH1274" s="695"/>
      <c r="AI1274" s="695"/>
      <c r="AJ1274" s="45" t="s">
        <v>19</v>
      </c>
      <c r="AK1274" s="45" t="s">
        <v>71</v>
      </c>
      <c r="AL1274" s="683"/>
      <c r="AM1274" s="683"/>
      <c r="AN1274" s="683"/>
      <c r="AO1274" s="683"/>
      <c r="AP1274" s="683"/>
      <c r="AQ1274" s="95" t="s">
        <v>98</v>
      </c>
      <c r="AR1274" s="30" t="s">
        <v>19</v>
      </c>
      <c r="AS1274" s="19"/>
    </row>
    <row r="1275" spans="1:54" outlineLevel="1">
      <c r="A1275" s="17"/>
      <c r="B1275" s="684" t="s">
        <v>195</v>
      </c>
      <c r="C1275" s="684"/>
      <c r="D1275" s="684"/>
      <c r="E1275" s="684"/>
      <c r="F1275" s="30" t="s">
        <v>71</v>
      </c>
      <c r="G1275" s="695"/>
      <c r="H1275" s="695"/>
      <c r="I1275" s="695"/>
      <c r="J1275" s="695"/>
      <c r="K1275" s="695"/>
      <c r="L1275" s="695"/>
      <c r="M1275" s="695"/>
      <c r="N1275" s="695"/>
      <c r="O1275" s="695"/>
      <c r="P1275" s="695"/>
      <c r="Q1275" s="695"/>
      <c r="R1275" s="695"/>
      <c r="S1275" s="695"/>
      <c r="T1275" s="695"/>
      <c r="U1275" s="695"/>
      <c r="V1275" s="695"/>
      <c r="W1275" s="695"/>
      <c r="X1275" s="695"/>
      <c r="Y1275" s="695"/>
      <c r="Z1275" s="695"/>
      <c r="AA1275" s="695"/>
      <c r="AB1275" s="695"/>
      <c r="AC1275" s="695"/>
      <c r="AD1275" s="695"/>
      <c r="AE1275" s="695"/>
      <c r="AF1275" s="695"/>
      <c r="AG1275" s="695"/>
      <c r="AH1275" s="695"/>
      <c r="AI1275" s="695"/>
      <c r="AJ1275" s="45" t="s">
        <v>19</v>
      </c>
      <c r="AK1275" s="45" t="s">
        <v>71</v>
      </c>
      <c r="AL1275" s="683"/>
      <c r="AM1275" s="683"/>
      <c r="AN1275" s="683"/>
      <c r="AO1275" s="683"/>
      <c r="AP1275" s="683"/>
      <c r="AQ1275" s="95" t="s">
        <v>98</v>
      </c>
      <c r="AR1275" s="30" t="s">
        <v>19</v>
      </c>
      <c r="AS1275" s="19"/>
    </row>
    <row r="1276" spans="1:54" ht="2.4500000000000002" customHeight="1" outlineLevel="1">
      <c r="A1276" s="111"/>
      <c r="B1276" s="111"/>
      <c r="C1276" s="111"/>
      <c r="D1276" s="111"/>
      <c r="E1276" s="111"/>
      <c r="F1276" s="111"/>
      <c r="G1276" s="111"/>
      <c r="H1276" s="111"/>
      <c r="I1276" s="111"/>
      <c r="J1276" s="111"/>
      <c r="K1276" s="111"/>
      <c r="L1276" s="111"/>
      <c r="M1276" s="111"/>
      <c r="N1276" s="111"/>
      <c r="O1276" s="111"/>
      <c r="P1276" s="111"/>
      <c r="Q1276" s="111"/>
      <c r="R1276" s="111"/>
      <c r="S1276" s="111"/>
      <c r="T1276" s="111"/>
      <c r="U1276" s="111"/>
      <c r="V1276" s="111"/>
      <c r="W1276" s="111"/>
      <c r="X1276" s="111"/>
      <c r="Y1276" s="111"/>
      <c r="Z1276" s="111"/>
      <c r="AA1276" s="111"/>
      <c r="AB1276" s="111"/>
      <c r="AC1276" s="111"/>
      <c r="AD1276" s="111"/>
      <c r="AE1276" s="111"/>
      <c r="AF1276" s="111"/>
      <c r="AG1276" s="111"/>
      <c r="AH1276" s="111"/>
      <c r="AI1276" s="111"/>
      <c r="AJ1276" s="111"/>
      <c r="AK1276" s="111"/>
      <c r="AL1276" s="111"/>
      <c r="AM1276" s="111"/>
      <c r="AN1276" s="111"/>
      <c r="AO1276" s="111"/>
      <c r="AP1276" s="111"/>
      <c r="AQ1276" s="113"/>
      <c r="AR1276" s="111"/>
      <c r="AS1276" s="111"/>
    </row>
    <row r="1277" spans="1:54" ht="2.4500000000000002" customHeight="1" outlineLevel="1">
      <c r="A1277" s="17"/>
      <c r="B1277" s="17"/>
      <c r="C1277" s="17"/>
      <c r="D1277" s="17"/>
      <c r="E1277" s="17"/>
      <c r="F1277" s="17"/>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37"/>
      <c r="AR1277" s="17"/>
      <c r="AS1277" s="17"/>
    </row>
    <row r="1278" spans="1:54" outlineLevel="1">
      <c r="A1278" s="684" t="s">
        <v>196</v>
      </c>
      <c r="B1278" s="684"/>
      <c r="C1278" s="684"/>
      <c r="D1278" s="684"/>
      <c r="E1278" s="684"/>
      <c r="F1278" s="684"/>
      <c r="G1278" s="684"/>
      <c r="H1278" s="684"/>
      <c r="I1278" s="684"/>
      <c r="J1278" s="684"/>
      <c r="K1278" s="684"/>
      <c r="L1278" s="684"/>
      <c r="M1278" s="691" t="s">
        <v>4</v>
      </c>
      <c r="N1278" s="691"/>
      <c r="O1278" s="691"/>
      <c r="P1278" s="691"/>
      <c r="Q1278" s="691"/>
      <c r="R1278" s="691"/>
      <c r="S1278" s="691"/>
      <c r="T1278" s="691"/>
      <c r="U1278" s="691"/>
      <c r="V1278" s="691"/>
      <c r="W1278" s="691"/>
      <c r="X1278" s="691"/>
      <c r="Y1278" s="691"/>
      <c r="Z1278" s="691"/>
      <c r="AA1278" s="691"/>
      <c r="AB1278" s="691"/>
      <c r="AC1278" s="691"/>
      <c r="AD1278" s="691"/>
      <c r="AE1278" s="691"/>
      <c r="AF1278" s="691"/>
      <c r="AG1278" s="691"/>
      <c r="AH1278" s="691"/>
      <c r="AI1278" s="691"/>
      <c r="AJ1278" s="691"/>
      <c r="AK1278" s="691"/>
      <c r="AL1278" s="691"/>
      <c r="AM1278" s="691"/>
      <c r="AN1278" s="691"/>
      <c r="AO1278" s="691"/>
      <c r="AP1278" s="691"/>
      <c r="AQ1278" s="691"/>
      <c r="AR1278" s="691"/>
      <c r="AS1278" s="691"/>
    </row>
    <row r="1279" spans="1:54" ht="2.4500000000000002" customHeight="1" outlineLevel="1">
      <c r="A1279" s="111"/>
      <c r="B1279" s="111"/>
      <c r="C1279" s="111"/>
      <c r="D1279" s="111"/>
      <c r="E1279" s="111"/>
      <c r="F1279" s="111"/>
      <c r="G1279" s="111"/>
      <c r="H1279" s="111"/>
      <c r="I1279" s="111"/>
      <c r="J1279" s="111"/>
      <c r="K1279" s="111"/>
      <c r="L1279" s="111"/>
      <c r="M1279" s="111"/>
      <c r="N1279" s="111"/>
      <c r="O1279" s="111"/>
      <c r="P1279" s="111"/>
      <c r="Q1279" s="111"/>
      <c r="R1279" s="111"/>
      <c r="S1279" s="111"/>
      <c r="T1279" s="111"/>
      <c r="U1279" s="111"/>
      <c r="V1279" s="111"/>
      <c r="W1279" s="111"/>
      <c r="X1279" s="111"/>
      <c r="Y1279" s="111"/>
      <c r="Z1279" s="111"/>
      <c r="AA1279" s="111"/>
      <c r="AB1279" s="111"/>
      <c r="AC1279" s="111"/>
      <c r="AD1279" s="111"/>
      <c r="AE1279" s="111"/>
      <c r="AF1279" s="111"/>
      <c r="AG1279" s="111"/>
      <c r="AH1279" s="111"/>
      <c r="AI1279" s="111"/>
      <c r="AJ1279" s="111"/>
      <c r="AK1279" s="111"/>
      <c r="AL1279" s="111"/>
      <c r="AM1279" s="111"/>
      <c r="AN1279" s="111"/>
      <c r="AO1279" s="111"/>
      <c r="AP1279" s="111"/>
      <c r="AQ1279" s="113"/>
      <c r="AR1279" s="111"/>
      <c r="AS1279" s="111"/>
    </row>
    <row r="1280" spans="1:54" ht="2.4500000000000002" customHeight="1" outlineLevel="1">
      <c r="A1280" s="17"/>
      <c r="B1280" s="17"/>
      <c r="C1280" s="17"/>
      <c r="D1280" s="17"/>
      <c r="E1280" s="17"/>
      <c r="F1280" s="17"/>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37"/>
      <c r="AR1280" s="17"/>
      <c r="AS1280" s="17"/>
    </row>
    <row r="1281" spans="1:45" outlineLevel="1">
      <c r="A1281" s="684" t="s">
        <v>197</v>
      </c>
      <c r="B1281" s="684"/>
      <c r="C1281" s="684"/>
      <c r="D1281" s="684"/>
      <c r="E1281" s="684"/>
      <c r="F1281" s="684"/>
      <c r="G1281" s="684"/>
      <c r="H1281" s="684"/>
      <c r="I1281" s="684"/>
      <c r="J1281" s="684"/>
      <c r="K1281" s="684"/>
      <c r="L1281" s="684"/>
      <c r="M1281" s="37"/>
      <c r="N1281" s="37"/>
      <c r="O1281" s="37"/>
      <c r="P1281" s="37"/>
      <c r="Q1281" s="37"/>
      <c r="R1281" s="30"/>
      <c r="S1281" s="30"/>
      <c r="T1281" s="30"/>
      <c r="U1281" s="19"/>
      <c r="V1281" s="19"/>
      <c r="W1281" s="19"/>
      <c r="X1281" s="19"/>
      <c r="Y1281" s="19"/>
      <c r="Z1281" s="19"/>
      <c r="AA1281" s="19"/>
      <c r="AB1281" s="19"/>
      <c r="AC1281" s="19"/>
      <c r="AD1281" s="19"/>
      <c r="AE1281" s="19"/>
      <c r="AF1281" s="19"/>
      <c r="AG1281" s="19"/>
      <c r="AH1281" s="19"/>
      <c r="AI1281" s="19"/>
      <c r="AJ1281" s="19"/>
      <c r="AK1281" s="19"/>
      <c r="AL1281" s="19"/>
      <c r="AM1281" s="19"/>
      <c r="AN1281" s="19"/>
      <c r="AO1281" s="19"/>
      <c r="AP1281" s="19"/>
      <c r="AQ1281" s="19"/>
      <c r="AR1281" s="19"/>
      <c r="AS1281" s="19"/>
    </row>
    <row r="1282" spans="1:45" outlineLevel="1">
      <c r="A1282" s="19"/>
      <c r="B1282" s="19"/>
      <c r="C1282" s="691"/>
      <c r="D1282" s="691"/>
      <c r="E1282" s="691"/>
      <c r="F1282" s="691"/>
      <c r="G1282" s="691"/>
      <c r="H1282" s="691"/>
      <c r="I1282" s="691"/>
      <c r="J1282" s="691"/>
      <c r="K1282" s="691"/>
      <c r="L1282" s="691"/>
      <c r="M1282" s="691"/>
      <c r="N1282" s="691"/>
      <c r="O1282" s="691"/>
      <c r="P1282" s="691"/>
      <c r="Q1282" s="691"/>
      <c r="R1282" s="691"/>
      <c r="S1282" s="691"/>
      <c r="T1282" s="691"/>
      <c r="U1282" s="691"/>
      <c r="V1282" s="691"/>
      <c r="W1282" s="691"/>
      <c r="X1282" s="691"/>
      <c r="Y1282" s="691"/>
      <c r="Z1282" s="691"/>
      <c r="AA1282" s="691"/>
      <c r="AB1282" s="691"/>
      <c r="AC1282" s="691"/>
      <c r="AD1282" s="691"/>
      <c r="AE1282" s="691"/>
      <c r="AF1282" s="691"/>
      <c r="AG1282" s="691"/>
      <c r="AH1282" s="691"/>
      <c r="AI1282" s="691"/>
      <c r="AJ1282" s="691"/>
      <c r="AK1282" s="691"/>
      <c r="AL1282" s="691"/>
      <c r="AM1282" s="691"/>
      <c r="AN1282" s="691"/>
      <c r="AO1282" s="691"/>
      <c r="AP1282" s="691"/>
      <c r="AQ1282" s="691"/>
      <c r="AR1282" s="691"/>
      <c r="AS1282" s="691"/>
    </row>
    <row r="1283" spans="1:45" outlineLevel="1">
      <c r="A1283" s="19"/>
      <c r="B1283" s="19"/>
      <c r="C1283" s="691"/>
      <c r="D1283" s="691"/>
      <c r="E1283" s="691"/>
      <c r="F1283" s="691"/>
      <c r="G1283" s="691"/>
      <c r="H1283" s="691"/>
      <c r="I1283" s="691"/>
      <c r="J1283" s="691"/>
      <c r="K1283" s="691"/>
      <c r="L1283" s="691"/>
      <c r="M1283" s="691"/>
      <c r="N1283" s="691"/>
      <c r="O1283" s="691"/>
      <c r="P1283" s="691"/>
      <c r="Q1283" s="691"/>
      <c r="R1283" s="691"/>
      <c r="S1283" s="691"/>
      <c r="T1283" s="691"/>
      <c r="U1283" s="691"/>
      <c r="V1283" s="691"/>
      <c r="W1283" s="691"/>
      <c r="X1283" s="691"/>
      <c r="Y1283" s="691"/>
      <c r="Z1283" s="691"/>
      <c r="AA1283" s="691"/>
      <c r="AB1283" s="691"/>
      <c r="AC1283" s="691"/>
      <c r="AD1283" s="691"/>
      <c r="AE1283" s="691"/>
      <c r="AF1283" s="691"/>
      <c r="AG1283" s="691"/>
      <c r="AH1283" s="691"/>
      <c r="AI1283" s="691"/>
      <c r="AJ1283" s="691"/>
      <c r="AK1283" s="691"/>
      <c r="AL1283" s="691"/>
      <c r="AM1283" s="691"/>
      <c r="AN1283" s="691"/>
      <c r="AO1283" s="691"/>
      <c r="AP1283" s="691"/>
      <c r="AQ1283" s="691"/>
      <c r="AR1283" s="691"/>
      <c r="AS1283" s="691"/>
    </row>
    <row r="1284" spans="1:45" ht="2.4500000000000002" customHeight="1" outlineLevel="1">
      <c r="A1284" s="93"/>
      <c r="B1284" s="93"/>
      <c r="C1284" s="131"/>
      <c r="D1284" s="131"/>
      <c r="E1284" s="131"/>
      <c r="F1284" s="131"/>
      <c r="G1284" s="131"/>
      <c r="H1284" s="131"/>
      <c r="I1284" s="131"/>
      <c r="J1284" s="131"/>
      <c r="K1284" s="131"/>
      <c r="L1284" s="131"/>
      <c r="M1284" s="131"/>
      <c r="N1284" s="131"/>
      <c r="O1284" s="131"/>
      <c r="P1284" s="131"/>
      <c r="Q1284" s="131"/>
      <c r="R1284" s="131"/>
      <c r="S1284" s="131"/>
      <c r="T1284" s="131"/>
      <c r="U1284" s="131"/>
      <c r="V1284" s="131"/>
      <c r="W1284" s="131"/>
      <c r="X1284" s="131"/>
      <c r="Y1284" s="131"/>
      <c r="Z1284" s="131"/>
      <c r="AA1284" s="131"/>
      <c r="AB1284" s="131"/>
      <c r="AC1284" s="131"/>
      <c r="AD1284" s="131"/>
      <c r="AE1284" s="131"/>
      <c r="AF1284" s="131"/>
      <c r="AG1284" s="131"/>
      <c r="AH1284" s="131"/>
      <c r="AI1284" s="131"/>
      <c r="AJ1284" s="131"/>
      <c r="AK1284" s="131"/>
      <c r="AL1284" s="131"/>
      <c r="AM1284" s="131"/>
      <c r="AN1284" s="131"/>
      <c r="AO1284" s="131"/>
      <c r="AP1284" s="131"/>
      <c r="AQ1284" s="131"/>
      <c r="AR1284" s="131"/>
      <c r="AS1284" s="131"/>
    </row>
    <row r="1285" spans="1:45">
      <c r="A1285" s="19"/>
      <c r="B1285" s="19"/>
      <c r="C1285" s="125"/>
      <c r="D1285" s="125"/>
      <c r="E1285" s="125"/>
      <c r="F1285" s="125"/>
      <c r="G1285" s="125"/>
      <c r="H1285" s="125"/>
      <c r="I1285" s="125"/>
      <c r="J1285" s="125"/>
      <c r="K1285" s="125"/>
      <c r="L1285" s="125"/>
      <c r="M1285" s="125"/>
      <c r="N1285" s="125"/>
      <c r="O1285" s="125"/>
      <c r="P1285" s="125"/>
      <c r="Q1285" s="125"/>
      <c r="R1285" s="125"/>
      <c r="S1285" s="125"/>
      <c r="T1285" s="125"/>
      <c r="U1285" s="125"/>
      <c r="V1285" s="125"/>
      <c r="W1285" s="125"/>
      <c r="X1285" s="125"/>
      <c r="Y1285" s="125"/>
      <c r="Z1285" s="125"/>
      <c r="AA1285" s="125"/>
      <c r="AB1285" s="125"/>
      <c r="AC1285" s="125"/>
      <c r="AD1285" s="125"/>
      <c r="AE1285" s="125"/>
      <c r="AF1285" s="125"/>
      <c r="AG1285" s="125"/>
      <c r="AH1285" s="125"/>
      <c r="AI1285" s="125"/>
      <c r="AJ1285" s="125"/>
      <c r="AK1285" s="125"/>
      <c r="AL1285" s="125"/>
      <c r="AM1285" s="125"/>
      <c r="AN1285" s="125"/>
      <c r="AO1285" s="125"/>
      <c r="AP1285" s="125"/>
      <c r="AQ1285" s="125"/>
      <c r="AR1285" s="125"/>
      <c r="AS1285" s="125"/>
    </row>
    <row r="1286" spans="1:45">
      <c r="A1286" s="41"/>
      <c r="B1286" s="41"/>
      <c r="C1286" s="41"/>
      <c r="D1286" s="41"/>
      <c r="E1286" s="41"/>
      <c r="F1286" s="41"/>
      <c r="G1286" s="41"/>
      <c r="H1286" s="41"/>
      <c r="I1286" s="41"/>
      <c r="J1286" s="41"/>
      <c r="K1286" s="41"/>
      <c r="L1286" s="41"/>
      <c r="M1286" s="37"/>
      <c r="N1286" s="37"/>
      <c r="O1286" s="37"/>
      <c r="P1286" s="37"/>
      <c r="Q1286" s="37"/>
      <c r="R1286" s="30"/>
      <c r="S1286" s="30"/>
      <c r="T1286" s="30"/>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row>
    <row r="1287" spans="1:45">
      <c r="A1287" s="41"/>
      <c r="B1287" s="41"/>
      <c r="C1287" s="41"/>
      <c r="D1287" s="41"/>
      <c r="E1287" s="41"/>
      <c r="F1287" s="41"/>
      <c r="G1287" s="41"/>
      <c r="H1287" s="41"/>
      <c r="I1287" s="41"/>
      <c r="J1287" s="41"/>
      <c r="K1287" s="41"/>
      <c r="L1287" s="41"/>
      <c r="M1287" s="37"/>
      <c r="N1287" s="37"/>
      <c r="O1287" s="37"/>
      <c r="P1287" s="37"/>
      <c r="Q1287" s="37"/>
      <c r="R1287" s="30"/>
      <c r="S1287" s="30"/>
      <c r="T1287" s="30"/>
      <c r="U1287" s="19"/>
      <c r="V1287" s="19"/>
      <c r="W1287" s="19"/>
      <c r="X1287" s="19"/>
      <c r="Y1287" s="19"/>
      <c r="Z1287" s="19"/>
      <c r="AA1287" s="19"/>
      <c r="AB1287" s="19"/>
      <c r="AC1287" s="19"/>
      <c r="AD1287" s="19"/>
      <c r="AE1287" s="19"/>
      <c r="AF1287" s="19"/>
      <c r="AG1287" s="19"/>
      <c r="AH1287" s="19"/>
      <c r="AI1287" s="19"/>
      <c r="AJ1287" s="19"/>
      <c r="AK1287" s="19"/>
      <c r="AL1287" s="19"/>
      <c r="AM1287" s="19"/>
      <c r="AN1287" s="19"/>
      <c r="AO1287" s="19"/>
      <c r="AP1287" s="19"/>
      <c r="AQ1287" s="19"/>
      <c r="AR1287" s="19"/>
      <c r="AS1287" s="19"/>
    </row>
    <row r="1288" spans="1:45">
      <c r="A1288" s="41"/>
      <c r="B1288" s="41"/>
      <c r="C1288" s="41"/>
      <c r="D1288" s="41"/>
      <c r="E1288" s="41"/>
      <c r="F1288" s="41"/>
      <c r="G1288" s="41"/>
      <c r="H1288" s="41"/>
      <c r="I1288" s="41"/>
      <c r="J1288" s="41"/>
      <c r="K1288" s="41"/>
      <c r="L1288" s="41"/>
      <c r="M1288" s="37"/>
      <c r="N1288" s="37"/>
      <c r="O1288" s="37"/>
      <c r="P1288" s="37"/>
      <c r="Q1288" s="37"/>
      <c r="R1288" s="30"/>
      <c r="S1288" s="30"/>
      <c r="T1288" s="30"/>
      <c r="U1288" s="19"/>
      <c r="V1288" s="19"/>
      <c r="W1288" s="19"/>
      <c r="X1288" s="19"/>
      <c r="Y1288" s="19"/>
      <c r="Z1288" s="19"/>
      <c r="AA1288" s="19"/>
      <c r="AB1288" s="19"/>
      <c r="AC1288" s="19"/>
      <c r="AD1288" s="19"/>
      <c r="AE1288" s="19"/>
      <c r="AF1288" s="19"/>
      <c r="AG1288" s="19"/>
      <c r="AH1288" s="19"/>
      <c r="AI1288" s="19"/>
      <c r="AJ1288" s="19"/>
      <c r="AK1288" s="19"/>
      <c r="AL1288" s="19"/>
      <c r="AM1288" s="19"/>
      <c r="AN1288" s="19"/>
      <c r="AO1288" s="19"/>
      <c r="AP1288" s="19"/>
      <c r="AQ1288" s="19"/>
      <c r="AR1288" s="19"/>
      <c r="AS1288" s="19"/>
    </row>
    <row r="1289" spans="1:45">
      <c r="A1289" s="41"/>
      <c r="B1289" s="41"/>
      <c r="C1289" s="41"/>
      <c r="D1289" s="41"/>
      <c r="E1289" s="41"/>
      <c r="F1289" s="41"/>
      <c r="G1289" s="41"/>
      <c r="H1289" s="41"/>
      <c r="I1289" s="41"/>
      <c r="J1289" s="41"/>
      <c r="K1289" s="41"/>
      <c r="L1289" s="41"/>
      <c r="M1289" s="37"/>
      <c r="N1289" s="37"/>
      <c r="O1289" s="37"/>
      <c r="P1289" s="37"/>
      <c r="Q1289" s="37"/>
      <c r="R1289" s="30"/>
      <c r="S1289" s="30"/>
      <c r="T1289" s="30"/>
      <c r="U1289" s="19"/>
      <c r="V1289" s="19"/>
      <c r="W1289" s="19"/>
      <c r="X1289" s="19"/>
      <c r="Y1289" s="19"/>
      <c r="Z1289" s="19"/>
      <c r="AA1289" s="19"/>
      <c r="AB1289" s="19"/>
      <c r="AC1289" s="19"/>
      <c r="AD1289" s="19"/>
      <c r="AE1289" s="19"/>
      <c r="AF1289" s="19"/>
      <c r="AG1289" s="19"/>
      <c r="AH1289" s="19"/>
      <c r="AI1289" s="19"/>
      <c r="AJ1289" s="19"/>
      <c r="AK1289" s="19"/>
      <c r="AL1289" s="19"/>
      <c r="AM1289" s="19"/>
      <c r="AN1289" s="19"/>
      <c r="AO1289" s="19"/>
      <c r="AP1289" s="19"/>
      <c r="AQ1289" s="19"/>
      <c r="AR1289" s="19"/>
      <c r="AS1289" s="19"/>
    </row>
  </sheetData>
  <sheetProtection sheet="1" objects="1" scenarios="1" selectLockedCells="1"/>
  <mergeCells count="1316">
    <mergeCell ref="B78:E78"/>
    <mergeCell ref="G78:AI78"/>
    <mergeCell ref="AL78:AP78"/>
    <mergeCell ref="B79:E79"/>
    <mergeCell ref="G79:AI79"/>
    <mergeCell ref="AL79:AP79"/>
    <mergeCell ref="A82:L82"/>
    <mergeCell ref="M82:AS82"/>
    <mergeCell ref="A85:L85"/>
    <mergeCell ref="C86:AS86"/>
    <mergeCell ref="C87:AS87"/>
    <mergeCell ref="A67:N67"/>
    <mergeCell ref="O68:S68"/>
    <mergeCell ref="T68:V68"/>
    <mergeCell ref="AC69:AS69"/>
    <mergeCell ref="G73:K73"/>
    <mergeCell ref="N73:AI73"/>
    <mergeCell ref="AL73:AQ73"/>
    <mergeCell ref="B74:E74"/>
    <mergeCell ref="G74:AI74"/>
    <mergeCell ref="AL74:AP74"/>
    <mergeCell ref="B75:E75"/>
    <mergeCell ref="G75:AI75"/>
    <mergeCell ref="AL75:AP75"/>
    <mergeCell ref="B76:E76"/>
    <mergeCell ref="G76:AI76"/>
    <mergeCell ref="AL76:AP76"/>
    <mergeCell ref="B77:E77"/>
    <mergeCell ref="G77:AI77"/>
    <mergeCell ref="AL77:AP77"/>
    <mergeCell ref="C43:AS43"/>
    <mergeCell ref="C44:AS44"/>
    <mergeCell ref="A48:AS48"/>
    <mergeCell ref="B49:AR49"/>
    <mergeCell ref="A52:I52"/>
    <mergeCell ref="J52:N52"/>
    <mergeCell ref="A55:I55"/>
    <mergeCell ref="J55:K55"/>
    <mergeCell ref="L55:M55"/>
    <mergeCell ref="N55:O55"/>
    <mergeCell ref="A58:N58"/>
    <mergeCell ref="O58:S58"/>
    <mergeCell ref="T58:V58"/>
    <mergeCell ref="A61:N61"/>
    <mergeCell ref="O61:S61"/>
    <mergeCell ref="T61:V61"/>
    <mergeCell ref="A64:N64"/>
    <mergeCell ref="O64:S64"/>
    <mergeCell ref="T64:V64"/>
    <mergeCell ref="O25:S25"/>
    <mergeCell ref="T25:V25"/>
    <mergeCell ref="AC26:AS26"/>
    <mergeCell ref="G30:K30"/>
    <mergeCell ref="N30:AI30"/>
    <mergeCell ref="AL30:AQ30"/>
    <mergeCell ref="B31:E31"/>
    <mergeCell ref="G31:AI31"/>
    <mergeCell ref="AL31:AP31"/>
    <mergeCell ref="B32:E32"/>
    <mergeCell ref="G32:AI32"/>
    <mergeCell ref="AL32:AP32"/>
    <mergeCell ref="B33:E33"/>
    <mergeCell ref="G33:AI33"/>
    <mergeCell ref="AL33:AP33"/>
    <mergeCell ref="A42:L42"/>
    <mergeCell ref="B34:E34"/>
    <mergeCell ref="G34:AI34"/>
    <mergeCell ref="AL34:AP34"/>
    <mergeCell ref="B35:E35"/>
    <mergeCell ref="G35:AI35"/>
    <mergeCell ref="AL35:AP35"/>
    <mergeCell ref="B36:E36"/>
    <mergeCell ref="G36:AI36"/>
    <mergeCell ref="AL36:AP36"/>
    <mergeCell ref="A39:L39"/>
    <mergeCell ref="M39:AS39"/>
    <mergeCell ref="A107:N107"/>
    <mergeCell ref="O107:S107"/>
    <mergeCell ref="T107:V107"/>
    <mergeCell ref="A110:N110"/>
    <mergeCell ref="O110:S110"/>
    <mergeCell ref="T110:V110"/>
    <mergeCell ref="A97:AS97"/>
    <mergeCell ref="B98:AR98"/>
    <mergeCell ref="A101:I101"/>
    <mergeCell ref="J101:N101"/>
    <mergeCell ref="A104:I104"/>
    <mergeCell ref="J104:K104"/>
    <mergeCell ref="L104:M104"/>
    <mergeCell ref="N104:O104"/>
    <mergeCell ref="A5:AS5"/>
    <mergeCell ref="B6:AR6"/>
    <mergeCell ref="A9:I9"/>
    <mergeCell ref="J9:N9"/>
    <mergeCell ref="A12:I12"/>
    <mergeCell ref="J12:K12"/>
    <mergeCell ref="L12:M12"/>
    <mergeCell ref="N12:O12"/>
    <mergeCell ref="A15:N15"/>
    <mergeCell ref="O15:S15"/>
    <mergeCell ref="T15:V15"/>
    <mergeCell ref="A18:N18"/>
    <mergeCell ref="O18:S18"/>
    <mergeCell ref="T18:V18"/>
    <mergeCell ref="A21:N21"/>
    <mergeCell ref="O21:S21"/>
    <mergeCell ref="T21:V21"/>
    <mergeCell ref="A24:N24"/>
    <mergeCell ref="B124:E124"/>
    <mergeCell ref="G124:AI124"/>
    <mergeCell ref="AL124:AP124"/>
    <mergeCell ref="B125:E125"/>
    <mergeCell ref="G125:AI125"/>
    <mergeCell ref="AL125:AP125"/>
    <mergeCell ref="AC118:AS118"/>
    <mergeCell ref="G122:K122"/>
    <mergeCell ref="N122:AI122"/>
    <mergeCell ref="AL122:AQ122"/>
    <mergeCell ref="B123:E123"/>
    <mergeCell ref="G123:AI123"/>
    <mergeCell ref="AL123:AP123"/>
    <mergeCell ref="A113:N113"/>
    <mergeCell ref="O113:S113"/>
    <mergeCell ref="T113:V113"/>
    <mergeCell ref="A116:N116"/>
    <mergeCell ref="O117:S117"/>
    <mergeCell ref="T117:V117"/>
    <mergeCell ref="A144:I144"/>
    <mergeCell ref="J144:N144"/>
    <mergeCell ref="A147:I147"/>
    <mergeCell ref="J147:K147"/>
    <mergeCell ref="L147:M147"/>
    <mergeCell ref="N147:O147"/>
    <mergeCell ref="A134:L134"/>
    <mergeCell ref="C135:AS135"/>
    <mergeCell ref="C136:AS136"/>
    <mergeCell ref="A140:AS140"/>
    <mergeCell ref="B141:AR141"/>
    <mergeCell ref="B128:E128"/>
    <mergeCell ref="G128:AI128"/>
    <mergeCell ref="AL128:AP128"/>
    <mergeCell ref="A131:L131"/>
    <mergeCell ref="M131:AS131"/>
    <mergeCell ref="B126:E126"/>
    <mergeCell ref="G126:AI126"/>
    <mergeCell ref="AL126:AP126"/>
    <mergeCell ref="B127:E127"/>
    <mergeCell ref="G127:AI127"/>
    <mergeCell ref="AL127:AP127"/>
    <mergeCell ref="AC161:AS161"/>
    <mergeCell ref="G165:K165"/>
    <mergeCell ref="N165:AI165"/>
    <mergeCell ref="AL165:AQ165"/>
    <mergeCell ref="B166:E166"/>
    <mergeCell ref="G166:AI166"/>
    <mergeCell ref="AL166:AP166"/>
    <mergeCell ref="A156:N156"/>
    <mergeCell ref="O156:S156"/>
    <mergeCell ref="T156:V156"/>
    <mergeCell ref="A159:N159"/>
    <mergeCell ref="O160:S160"/>
    <mergeCell ref="T160:V160"/>
    <mergeCell ref="A150:N150"/>
    <mergeCell ref="O150:S150"/>
    <mergeCell ref="T150:V150"/>
    <mergeCell ref="A153:N153"/>
    <mergeCell ref="O153:S153"/>
    <mergeCell ref="T153:V153"/>
    <mergeCell ref="B171:E171"/>
    <mergeCell ref="G171:AI171"/>
    <mergeCell ref="AL171:AP171"/>
    <mergeCell ref="A174:L174"/>
    <mergeCell ref="M174:AS174"/>
    <mergeCell ref="B169:E169"/>
    <mergeCell ref="G169:AI169"/>
    <mergeCell ref="AL169:AP169"/>
    <mergeCell ref="B170:E170"/>
    <mergeCell ref="G170:AI170"/>
    <mergeCell ref="AL170:AP170"/>
    <mergeCell ref="B167:E167"/>
    <mergeCell ref="G167:AI167"/>
    <mergeCell ref="AL167:AP167"/>
    <mergeCell ref="B168:E168"/>
    <mergeCell ref="G168:AI168"/>
    <mergeCell ref="AL168:AP168"/>
    <mergeCell ref="A199:N199"/>
    <mergeCell ref="O199:S199"/>
    <mergeCell ref="T199:V199"/>
    <mergeCell ref="A202:N202"/>
    <mergeCell ref="O202:S202"/>
    <mergeCell ref="T202:V202"/>
    <mergeCell ref="A193:I193"/>
    <mergeCell ref="J193:N193"/>
    <mergeCell ref="A196:I196"/>
    <mergeCell ref="J196:K196"/>
    <mergeCell ref="L196:M196"/>
    <mergeCell ref="N196:O196"/>
    <mergeCell ref="A177:L177"/>
    <mergeCell ref="C178:AS178"/>
    <mergeCell ref="C179:AS179"/>
    <mergeCell ref="A189:AS189"/>
    <mergeCell ref="B190:AR190"/>
    <mergeCell ref="B216:E216"/>
    <mergeCell ref="G216:AI216"/>
    <mergeCell ref="AL216:AP216"/>
    <mergeCell ref="B217:E217"/>
    <mergeCell ref="G217:AI217"/>
    <mergeCell ref="AL217:AP217"/>
    <mergeCell ref="AC210:AS210"/>
    <mergeCell ref="G214:K214"/>
    <mergeCell ref="N214:AI214"/>
    <mergeCell ref="AL214:AQ214"/>
    <mergeCell ref="B215:E215"/>
    <mergeCell ref="G215:AI215"/>
    <mergeCell ref="AL215:AP215"/>
    <mergeCell ref="A205:N205"/>
    <mergeCell ref="O205:S205"/>
    <mergeCell ref="T205:V205"/>
    <mergeCell ref="A208:N208"/>
    <mergeCell ref="O209:S209"/>
    <mergeCell ref="T209:V209"/>
    <mergeCell ref="A236:I236"/>
    <mergeCell ref="J236:N236"/>
    <mergeCell ref="A239:I239"/>
    <mergeCell ref="J239:K239"/>
    <mergeCell ref="L239:M239"/>
    <mergeCell ref="N239:O239"/>
    <mergeCell ref="A226:L226"/>
    <mergeCell ref="C227:AS227"/>
    <mergeCell ref="C228:AS228"/>
    <mergeCell ref="A232:AS232"/>
    <mergeCell ref="B233:AR233"/>
    <mergeCell ref="B220:E220"/>
    <mergeCell ref="G220:AI220"/>
    <mergeCell ref="AL220:AP220"/>
    <mergeCell ref="A223:L223"/>
    <mergeCell ref="M223:AS223"/>
    <mergeCell ref="B218:E218"/>
    <mergeCell ref="G218:AI218"/>
    <mergeCell ref="AL218:AP218"/>
    <mergeCell ref="B219:E219"/>
    <mergeCell ref="G219:AI219"/>
    <mergeCell ref="AL219:AP219"/>
    <mergeCell ref="AC253:AS253"/>
    <mergeCell ref="G257:K257"/>
    <mergeCell ref="N257:AI257"/>
    <mergeCell ref="AL257:AQ257"/>
    <mergeCell ref="B258:E258"/>
    <mergeCell ref="G258:AI258"/>
    <mergeCell ref="AL258:AP258"/>
    <mergeCell ref="A248:N248"/>
    <mergeCell ref="O248:S248"/>
    <mergeCell ref="T248:V248"/>
    <mergeCell ref="A251:N251"/>
    <mergeCell ref="O252:S252"/>
    <mergeCell ref="T252:V252"/>
    <mergeCell ref="A242:N242"/>
    <mergeCell ref="O242:S242"/>
    <mergeCell ref="T242:V242"/>
    <mergeCell ref="A245:N245"/>
    <mergeCell ref="O245:S245"/>
    <mergeCell ref="T245:V245"/>
    <mergeCell ref="B263:E263"/>
    <mergeCell ref="G263:AI263"/>
    <mergeCell ref="AL263:AP263"/>
    <mergeCell ref="A266:L266"/>
    <mergeCell ref="M266:AS266"/>
    <mergeCell ref="B261:E261"/>
    <mergeCell ref="G261:AI261"/>
    <mergeCell ref="AL261:AP261"/>
    <mergeCell ref="B262:E262"/>
    <mergeCell ref="G262:AI262"/>
    <mergeCell ref="AL262:AP262"/>
    <mergeCell ref="B259:E259"/>
    <mergeCell ref="G259:AI259"/>
    <mergeCell ref="AL259:AP259"/>
    <mergeCell ref="B260:E260"/>
    <mergeCell ref="G260:AI260"/>
    <mergeCell ref="AL260:AP260"/>
    <mergeCell ref="A291:N291"/>
    <mergeCell ref="O291:S291"/>
    <mergeCell ref="T291:V291"/>
    <mergeCell ref="A294:N294"/>
    <mergeCell ref="O294:S294"/>
    <mergeCell ref="T294:V294"/>
    <mergeCell ref="A285:I285"/>
    <mergeCell ref="J285:N285"/>
    <mergeCell ref="A288:I288"/>
    <mergeCell ref="J288:K288"/>
    <mergeCell ref="L288:M288"/>
    <mergeCell ref="N288:O288"/>
    <mergeCell ref="A269:L269"/>
    <mergeCell ref="C270:AS270"/>
    <mergeCell ref="C271:AS271"/>
    <mergeCell ref="A281:AS281"/>
    <mergeCell ref="B282:AR282"/>
    <mergeCell ref="B308:E308"/>
    <mergeCell ref="G308:AI308"/>
    <mergeCell ref="AL308:AP308"/>
    <mergeCell ref="B309:E309"/>
    <mergeCell ref="G309:AI309"/>
    <mergeCell ref="AL309:AP309"/>
    <mergeCell ref="AC302:AS302"/>
    <mergeCell ref="G306:K306"/>
    <mergeCell ref="N306:AI306"/>
    <mergeCell ref="AL306:AQ306"/>
    <mergeCell ref="B307:E307"/>
    <mergeCell ref="G307:AI307"/>
    <mergeCell ref="AL307:AP307"/>
    <mergeCell ref="A297:N297"/>
    <mergeCell ref="O297:S297"/>
    <mergeCell ref="T297:V297"/>
    <mergeCell ref="A300:N300"/>
    <mergeCell ref="O301:S301"/>
    <mergeCell ref="T301:V301"/>
    <mergeCell ref="A328:I328"/>
    <mergeCell ref="J328:N328"/>
    <mergeCell ref="A331:I331"/>
    <mergeCell ref="J331:K331"/>
    <mergeCell ref="L331:M331"/>
    <mergeCell ref="N331:O331"/>
    <mergeCell ref="A318:L318"/>
    <mergeCell ref="C319:AS319"/>
    <mergeCell ref="C320:AS320"/>
    <mergeCell ref="A324:AS324"/>
    <mergeCell ref="B325:AR325"/>
    <mergeCell ref="B312:E312"/>
    <mergeCell ref="G312:AI312"/>
    <mergeCell ref="AL312:AP312"/>
    <mergeCell ref="A315:L315"/>
    <mergeCell ref="M315:AS315"/>
    <mergeCell ref="B310:E310"/>
    <mergeCell ref="G310:AI310"/>
    <mergeCell ref="AL310:AP310"/>
    <mergeCell ref="B311:E311"/>
    <mergeCell ref="G311:AI311"/>
    <mergeCell ref="AL311:AP311"/>
    <mergeCell ref="AC345:AS345"/>
    <mergeCell ref="G349:K349"/>
    <mergeCell ref="N349:AI349"/>
    <mergeCell ref="AL349:AQ349"/>
    <mergeCell ref="B350:E350"/>
    <mergeCell ref="G350:AI350"/>
    <mergeCell ref="AL350:AP350"/>
    <mergeCell ref="A340:N340"/>
    <mergeCell ref="O340:S340"/>
    <mergeCell ref="T340:V340"/>
    <mergeCell ref="A343:N343"/>
    <mergeCell ref="O344:S344"/>
    <mergeCell ref="T344:V344"/>
    <mergeCell ref="A334:N334"/>
    <mergeCell ref="O334:S334"/>
    <mergeCell ref="T334:V334"/>
    <mergeCell ref="A337:N337"/>
    <mergeCell ref="O337:S337"/>
    <mergeCell ref="T337:V337"/>
    <mergeCell ref="B355:E355"/>
    <mergeCell ref="G355:AI355"/>
    <mergeCell ref="AL355:AP355"/>
    <mergeCell ref="A358:L358"/>
    <mergeCell ref="M358:AS358"/>
    <mergeCell ref="B353:E353"/>
    <mergeCell ref="G353:AI353"/>
    <mergeCell ref="AL353:AP353"/>
    <mergeCell ref="B354:E354"/>
    <mergeCell ref="G354:AI354"/>
    <mergeCell ref="AL354:AP354"/>
    <mergeCell ref="B351:E351"/>
    <mergeCell ref="G351:AI351"/>
    <mergeCell ref="AL351:AP351"/>
    <mergeCell ref="B352:E352"/>
    <mergeCell ref="G352:AI352"/>
    <mergeCell ref="AL352:AP352"/>
    <mergeCell ref="A383:N383"/>
    <mergeCell ref="O383:S383"/>
    <mergeCell ref="T383:V383"/>
    <mergeCell ref="A386:N386"/>
    <mergeCell ref="O386:S386"/>
    <mergeCell ref="T386:V386"/>
    <mergeCell ref="A377:I377"/>
    <mergeCell ref="J377:N377"/>
    <mergeCell ref="A380:I380"/>
    <mergeCell ref="J380:K380"/>
    <mergeCell ref="L380:M380"/>
    <mergeCell ref="N380:O380"/>
    <mergeCell ref="A361:L361"/>
    <mergeCell ref="C362:AS362"/>
    <mergeCell ref="C363:AS363"/>
    <mergeCell ref="A373:AS373"/>
    <mergeCell ref="B374:AR374"/>
    <mergeCell ref="B400:E400"/>
    <mergeCell ref="G400:AI400"/>
    <mergeCell ref="AL400:AP400"/>
    <mergeCell ref="B401:E401"/>
    <mergeCell ref="G401:AI401"/>
    <mergeCell ref="AL401:AP401"/>
    <mergeCell ref="AC394:AS394"/>
    <mergeCell ref="G398:K398"/>
    <mergeCell ref="N398:AI398"/>
    <mergeCell ref="AL398:AQ398"/>
    <mergeCell ref="B399:E399"/>
    <mergeCell ref="G399:AI399"/>
    <mergeCell ref="AL399:AP399"/>
    <mergeCell ref="A389:N389"/>
    <mergeCell ref="O389:S389"/>
    <mergeCell ref="T389:V389"/>
    <mergeCell ref="A392:N392"/>
    <mergeCell ref="O393:S393"/>
    <mergeCell ref="T393:V393"/>
    <mergeCell ref="A420:I420"/>
    <mergeCell ref="J420:N420"/>
    <mergeCell ref="A423:I423"/>
    <mergeCell ref="J423:K423"/>
    <mergeCell ref="L423:M423"/>
    <mergeCell ref="N423:O423"/>
    <mergeCell ref="A410:L410"/>
    <mergeCell ref="C411:AS411"/>
    <mergeCell ref="C412:AS412"/>
    <mergeCell ref="A416:AS416"/>
    <mergeCell ref="B417:AR417"/>
    <mergeCell ref="B404:E404"/>
    <mergeCell ref="G404:AI404"/>
    <mergeCell ref="AL404:AP404"/>
    <mergeCell ref="A407:L407"/>
    <mergeCell ref="M407:AS407"/>
    <mergeCell ref="B402:E402"/>
    <mergeCell ref="G402:AI402"/>
    <mergeCell ref="AL402:AP402"/>
    <mergeCell ref="B403:E403"/>
    <mergeCell ref="G403:AI403"/>
    <mergeCell ref="AL403:AP403"/>
    <mergeCell ref="AC437:AS437"/>
    <mergeCell ref="G441:K441"/>
    <mergeCell ref="N441:AI441"/>
    <mergeCell ref="AL441:AQ441"/>
    <mergeCell ref="B442:E442"/>
    <mergeCell ref="G442:AI442"/>
    <mergeCell ref="AL442:AP442"/>
    <mergeCell ref="A432:N432"/>
    <mergeCell ref="O432:S432"/>
    <mergeCell ref="T432:V432"/>
    <mergeCell ref="A435:N435"/>
    <mergeCell ref="O436:S436"/>
    <mergeCell ref="T436:V436"/>
    <mergeCell ref="A426:N426"/>
    <mergeCell ref="O426:S426"/>
    <mergeCell ref="T426:V426"/>
    <mergeCell ref="A429:N429"/>
    <mergeCell ref="O429:S429"/>
    <mergeCell ref="T429:V429"/>
    <mergeCell ref="B447:E447"/>
    <mergeCell ref="G447:AI447"/>
    <mergeCell ref="AL447:AP447"/>
    <mergeCell ref="A450:L450"/>
    <mergeCell ref="M450:AS450"/>
    <mergeCell ref="B445:E445"/>
    <mergeCell ref="G445:AI445"/>
    <mergeCell ref="AL445:AP445"/>
    <mergeCell ref="B446:E446"/>
    <mergeCell ref="G446:AI446"/>
    <mergeCell ref="AL446:AP446"/>
    <mergeCell ref="B443:E443"/>
    <mergeCell ref="G443:AI443"/>
    <mergeCell ref="AL443:AP443"/>
    <mergeCell ref="B444:E444"/>
    <mergeCell ref="G444:AI444"/>
    <mergeCell ref="AL444:AP444"/>
    <mergeCell ref="A475:N475"/>
    <mergeCell ref="O475:S475"/>
    <mergeCell ref="T475:V475"/>
    <mergeCell ref="A478:N478"/>
    <mergeCell ref="O478:S478"/>
    <mergeCell ref="T478:V478"/>
    <mergeCell ref="A469:I469"/>
    <mergeCell ref="J469:N469"/>
    <mergeCell ref="A472:I472"/>
    <mergeCell ref="J472:K472"/>
    <mergeCell ref="L472:M472"/>
    <mergeCell ref="N472:O472"/>
    <mergeCell ref="A453:L453"/>
    <mergeCell ref="C454:AS454"/>
    <mergeCell ref="C455:AS455"/>
    <mergeCell ref="A465:AS465"/>
    <mergeCell ref="B466:AR466"/>
    <mergeCell ref="B492:E492"/>
    <mergeCell ref="G492:AI492"/>
    <mergeCell ref="AL492:AP492"/>
    <mergeCell ref="B493:E493"/>
    <mergeCell ref="G493:AI493"/>
    <mergeCell ref="AL493:AP493"/>
    <mergeCell ref="AC486:AS486"/>
    <mergeCell ref="G490:K490"/>
    <mergeCell ref="N490:AI490"/>
    <mergeCell ref="AL490:AQ490"/>
    <mergeCell ref="B491:E491"/>
    <mergeCell ref="G491:AI491"/>
    <mergeCell ref="AL491:AP491"/>
    <mergeCell ref="A481:N481"/>
    <mergeCell ref="O481:S481"/>
    <mergeCell ref="T481:V481"/>
    <mergeCell ref="A484:N484"/>
    <mergeCell ref="O485:S485"/>
    <mergeCell ref="T485:V485"/>
    <mergeCell ref="A512:I512"/>
    <mergeCell ref="J512:N512"/>
    <mergeCell ref="A515:I515"/>
    <mergeCell ref="J515:K515"/>
    <mergeCell ref="L515:M515"/>
    <mergeCell ref="N515:O515"/>
    <mergeCell ref="A502:L502"/>
    <mergeCell ref="C503:AS503"/>
    <mergeCell ref="C504:AS504"/>
    <mergeCell ref="A508:AS508"/>
    <mergeCell ref="B509:AR509"/>
    <mergeCell ref="B496:E496"/>
    <mergeCell ref="G496:AI496"/>
    <mergeCell ref="AL496:AP496"/>
    <mergeCell ref="A499:L499"/>
    <mergeCell ref="M499:AS499"/>
    <mergeCell ref="B494:E494"/>
    <mergeCell ref="G494:AI494"/>
    <mergeCell ref="AL494:AP494"/>
    <mergeCell ref="B495:E495"/>
    <mergeCell ref="G495:AI495"/>
    <mergeCell ref="AL495:AP495"/>
    <mergeCell ref="AC529:AS529"/>
    <mergeCell ref="G533:K533"/>
    <mergeCell ref="N533:AI533"/>
    <mergeCell ref="AL533:AQ533"/>
    <mergeCell ref="B534:E534"/>
    <mergeCell ref="G534:AI534"/>
    <mergeCell ref="AL534:AP534"/>
    <mergeCell ref="A524:N524"/>
    <mergeCell ref="O524:S524"/>
    <mergeCell ref="T524:V524"/>
    <mergeCell ref="A527:N527"/>
    <mergeCell ref="O528:S528"/>
    <mergeCell ref="T528:V528"/>
    <mergeCell ref="A518:N518"/>
    <mergeCell ref="O518:S518"/>
    <mergeCell ref="T518:V518"/>
    <mergeCell ref="A521:N521"/>
    <mergeCell ref="O521:S521"/>
    <mergeCell ref="T521:V521"/>
    <mergeCell ref="B539:E539"/>
    <mergeCell ref="G539:AI539"/>
    <mergeCell ref="AL539:AP539"/>
    <mergeCell ref="A542:L542"/>
    <mergeCell ref="M542:AS542"/>
    <mergeCell ref="B537:E537"/>
    <mergeCell ref="G537:AI537"/>
    <mergeCell ref="AL537:AP537"/>
    <mergeCell ref="B538:E538"/>
    <mergeCell ref="G538:AI538"/>
    <mergeCell ref="AL538:AP538"/>
    <mergeCell ref="B535:E535"/>
    <mergeCell ref="G535:AI535"/>
    <mergeCell ref="AL535:AP535"/>
    <mergeCell ref="B536:E536"/>
    <mergeCell ref="G536:AI536"/>
    <mergeCell ref="AL536:AP536"/>
    <mergeCell ref="A567:N567"/>
    <mergeCell ref="O567:S567"/>
    <mergeCell ref="T567:V567"/>
    <mergeCell ref="A570:N570"/>
    <mergeCell ref="O570:S570"/>
    <mergeCell ref="T570:V570"/>
    <mergeCell ref="A561:I561"/>
    <mergeCell ref="J561:N561"/>
    <mergeCell ref="A564:I564"/>
    <mergeCell ref="J564:K564"/>
    <mergeCell ref="L564:M564"/>
    <mergeCell ref="N564:O564"/>
    <mergeCell ref="A545:L545"/>
    <mergeCell ref="C546:AS546"/>
    <mergeCell ref="C547:AS547"/>
    <mergeCell ref="A557:AS557"/>
    <mergeCell ref="B558:AR558"/>
    <mergeCell ref="B584:E584"/>
    <mergeCell ref="G584:AI584"/>
    <mergeCell ref="AL584:AP584"/>
    <mergeCell ref="B585:E585"/>
    <mergeCell ref="G585:AI585"/>
    <mergeCell ref="AL585:AP585"/>
    <mergeCell ref="AC578:AS578"/>
    <mergeCell ref="G582:K582"/>
    <mergeCell ref="N582:AI582"/>
    <mergeCell ref="AL582:AQ582"/>
    <mergeCell ref="B583:E583"/>
    <mergeCell ref="G583:AI583"/>
    <mergeCell ref="AL583:AP583"/>
    <mergeCell ref="A573:N573"/>
    <mergeCell ref="O573:S573"/>
    <mergeCell ref="T573:V573"/>
    <mergeCell ref="A576:N576"/>
    <mergeCell ref="O577:S577"/>
    <mergeCell ref="T577:V577"/>
    <mergeCell ref="A604:I604"/>
    <mergeCell ref="J604:N604"/>
    <mergeCell ref="A607:I607"/>
    <mergeCell ref="J607:K607"/>
    <mergeCell ref="L607:M607"/>
    <mergeCell ref="N607:O607"/>
    <mergeCell ref="A594:L594"/>
    <mergeCell ref="C595:AS595"/>
    <mergeCell ref="C596:AS596"/>
    <mergeCell ref="A600:AS600"/>
    <mergeCell ref="B601:AR601"/>
    <mergeCell ref="B588:E588"/>
    <mergeCell ref="G588:AI588"/>
    <mergeCell ref="AL588:AP588"/>
    <mergeCell ref="A591:L591"/>
    <mergeCell ref="M591:AS591"/>
    <mergeCell ref="B586:E586"/>
    <mergeCell ref="G586:AI586"/>
    <mergeCell ref="AL586:AP586"/>
    <mergeCell ref="B587:E587"/>
    <mergeCell ref="G587:AI587"/>
    <mergeCell ref="AL587:AP587"/>
    <mergeCell ref="AC621:AS621"/>
    <mergeCell ref="G625:K625"/>
    <mergeCell ref="N625:AI625"/>
    <mergeCell ref="AL625:AQ625"/>
    <mergeCell ref="B626:E626"/>
    <mergeCell ref="G626:AI626"/>
    <mergeCell ref="AL626:AP626"/>
    <mergeCell ref="A616:N616"/>
    <mergeCell ref="O616:S616"/>
    <mergeCell ref="T616:V616"/>
    <mergeCell ref="A619:N619"/>
    <mergeCell ref="O620:S620"/>
    <mergeCell ref="T620:V620"/>
    <mergeCell ref="A610:N610"/>
    <mergeCell ref="O610:S610"/>
    <mergeCell ref="T610:V610"/>
    <mergeCell ref="A613:N613"/>
    <mergeCell ref="O613:S613"/>
    <mergeCell ref="T613:V613"/>
    <mergeCell ref="B631:E631"/>
    <mergeCell ref="G631:AI631"/>
    <mergeCell ref="AL631:AP631"/>
    <mergeCell ref="A634:L634"/>
    <mergeCell ref="M634:AS634"/>
    <mergeCell ref="B629:E629"/>
    <mergeCell ref="G629:AI629"/>
    <mergeCell ref="AL629:AP629"/>
    <mergeCell ref="B630:E630"/>
    <mergeCell ref="G630:AI630"/>
    <mergeCell ref="AL630:AP630"/>
    <mergeCell ref="B627:E627"/>
    <mergeCell ref="G627:AI627"/>
    <mergeCell ref="AL627:AP627"/>
    <mergeCell ref="B628:E628"/>
    <mergeCell ref="G628:AI628"/>
    <mergeCell ref="AL628:AP628"/>
    <mergeCell ref="A659:N659"/>
    <mergeCell ref="O659:S659"/>
    <mergeCell ref="T659:V659"/>
    <mergeCell ref="A662:N662"/>
    <mergeCell ref="O662:S662"/>
    <mergeCell ref="T662:V662"/>
    <mergeCell ref="A653:I653"/>
    <mergeCell ref="J653:N653"/>
    <mergeCell ref="A656:I656"/>
    <mergeCell ref="J656:K656"/>
    <mergeCell ref="L656:M656"/>
    <mergeCell ref="N656:O656"/>
    <mergeCell ref="A637:L637"/>
    <mergeCell ref="C638:AS638"/>
    <mergeCell ref="C639:AS639"/>
    <mergeCell ref="A649:AS649"/>
    <mergeCell ref="B650:AR650"/>
    <mergeCell ref="B676:E676"/>
    <mergeCell ref="G676:AI676"/>
    <mergeCell ref="AL676:AP676"/>
    <mergeCell ref="B677:E677"/>
    <mergeCell ref="G677:AI677"/>
    <mergeCell ref="AL677:AP677"/>
    <mergeCell ref="AC670:AS670"/>
    <mergeCell ref="G674:K674"/>
    <mergeCell ref="N674:AI674"/>
    <mergeCell ref="AL674:AQ674"/>
    <mergeCell ref="B675:E675"/>
    <mergeCell ref="G675:AI675"/>
    <mergeCell ref="AL675:AP675"/>
    <mergeCell ref="A665:N665"/>
    <mergeCell ref="O665:S665"/>
    <mergeCell ref="T665:V665"/>
    <mergeCell ref="A668:N668"/>
    <mergeCell ref="O669:S669"/>
    <mergeCell ref="T669:V669"/>
    <mergeCell ref="A696:I696"/>
    <mergeCell ref="J696:N696"/>
    <mergeCell ref="A699:I699"/>
    <mergeCell ref="J699:K699"/>
    <mergeCell ref="L699:M699"/>
    <mergeCell ref="N699:O699"/>
    <mergeCell ref="A686:L686"/>
    <mergeCell ref="C687:AS687"/>
    <mergeCell ref="C688:AS688"/>
    <mergeCell ref="A692:AS692"/>
    <mergeCell ref="B693:AR693"/>
    <mergeCell ref="B680:E680"/>
    <mergeCell ref="G680:AI680"/>
    <mergeCell ref="AL680:AP680"/>
    <mergeCell ref="A683:L683"/>
    <mergeCell ref="M683:AS683"/>
    <mergeCell ref="B678:E678"/>
    <mergeCell ref="G678:AI678"/>
    <mergeCell ref="AL678:AP678"/>
    <mergeCell ref="B679:E679"/>
    <mergeCell ref="G679:AI679"/>
    <mergeCell ref="AL679:AP679"/>
    <mergeCell ref="AC713:AS713"/>
    <mergeCell ref="G717:K717"/>
    <mergeCell ref="N717:AI717"/>
    <mergeCell ref="AL717:AQ717"/>
    <mergeCell ref="B718:E718"/>
    <mergeCell ref="G718:AI718"/>
    <mergeCell ref="AL718:AP718"/>
    <mergeCell ref="A708:N708"/>
    <mergeCell ref="O708:S708"/>
    <mergeCell ref="T708:V708"/>
    <mergeCell ref="A711:N711"/>
    <mergeCell ref="O712:S712"/>
    <mergeCell ref="T712:V712"/>
    <mergeCell ref="A702:N702"/>
    <mergeCell ref="O702:S702"/>
    <mergeCell ref="T702:V702"/>
    <mergeCell ref="A705:N705"/>
    <mergeCell ref="O705:S705"/>
    <mergeCell ref="T705:V705"/>
    <mergeCell ref="B723:E723"/>
    <mergeCell ref="G723:AI723"/>
    <mergeCell ref="AL723:AP723"/>
    <mergeCell ref="A726:L726"/>
    <mergeCell ref="M726:AS726"/>
    <mergeCell ref="B721:E721"/>
    <mergeCell ref="G721:AI721"/>
    <mergeCell ref="AL721:AP721"/>
    <mergeCell ref="B722:E722"/>
    <mergeCell ref="G722:AI722"/>
    <mergeCell ref="AL722:AP722"/>
    <mergeCell ref="B719:E719"/>
    <mergeCell ref="G719:AI719"/>
    <mergeCell ref="AL719:AP719"/>
    <mergeCell ref="B720:E720"/>
    <mergeCell ref="G720:AI720"/>
    <mergeCell ref="AL720:AP720"/>
    <mergeCell ref="A751:N751"/>
    <mergeCell ref="O751:S751"/>
    <mergeCell ref="T751:V751"/>
    <mergeCell ref="A754:N754"/>
    <mergeCell ref="O754:S754"/>
    <mergeCell ref="T754:V754"/>
    <mergeCell ref="A745:I745"/>
    <mergeCell ref="J745:N745"/>
    <mergeCell ref="A748:I748"/>
    <mergeCell ref="J748:K748"/>
    <mergeCell ref="L748:M748"/>
    <mergeCell ref="N748:O748"/>
    <mergeCell ref="A729:L729"/>
    <mergeCell ref="C730:AS730"/>
    <mergeCell ref="C731:AS731"/>
    <mergeCell ref="A741:AS741"/>
    <mergeCell ref="B742:AR742"/>
    <mergeCell ref="B768:E768"/>
    <mergeCell ref="G768:AI768"/>
    <mergeCell ref="AL768:AP768"/>
    <mergeCell ref="B769:E769"/>
    <mergeCell ref="G769:AI769"/>
    <mergeCell ref="AL769:AP769"/>
    <mergeCell ref="AC762:AS762"/>
    <mergeCell ref="G766:K766"/>
    <mergeCell ref="N766:AI766"/>
    <mergeCell ref="AL766:AQ766"/>
    <mergeCell ref="B767:E767"/>
    <mergeCell ref="G767:AI767"/>
    <mergeCell ref="AL767:AP767"/>
    <mergeCell ref="A757:N757"/>
    <mergeCell ref="O757:S757"/>
    <mergeCell ref="T757:V757"/>
    <mergeCell ref="A760:N760"/>
    <mergeCell ref="O761:S761"/>
    <mergeCell ref="T761:V761"/>
    <mergeCell ref="A788:I788"/>
    <mergeCell ref="J788:N788"/>
    <mergeCell ref="A791:I791"/>
    <mergeCell ref="J791:K791"/>
    <mergeCell ref="L791:M791"/>
    <mergeCell ref="N791:O791"/>
    <mergeCell ref="A778:L778"/>
    <mergeCell ref="C779:AS779"/>
    <mergeCell ref="C780:AS780"/>
    <mergeCell ref="A784:AS784"/>
    <mergeCell ref="B785:AR785"/>
    <mergeCell ref="B772:E772"/>
    <mergeCell ref="G772:AI772"/>
    <mergeCell ref="AL772:AP772"/>
    <mergeCell ref="A775:L775"/>
    <mergeCell ref="M775:AS775"/>
    <mergeCell ref="B770:E770"/>
    <mergeCell ref="G770:AI770"/>
    <mergeCell ref="AL770:AP770"/>
    <mergeCell ref="B771:E771"/>
    <mergeCell ref="G771:AI771"/>
    <mergeCell ref="AL771:AP771"/>
    <mergeCell ref="AC805:AS805"/>
    <mergeCell ref="G809:K809"/>
    <mergeCell ref="N809:AI809"/>
    <mergeCell ref="AL809:AQ809"/>
    <mergeCell ref="B810:E810"/>
    <mergeCell ref="G810:AI810"/>
    <mergeCell ref="AL810:AP810"/>
    <mergeCell ref="A800:N800"/>
    <mergeCell ref="O800:S800"/>
    <mergeCell ref="T800:V800"/>
    <mergeCell ref="A803:N803"/>
    <mergeCell ref="O804:S804"/>
    <mergeCell ref="T804:V804"/>
    <mergeCell ref="A794:N794"/>
    <mergeCell ref="O794:S794"/>
    <mergeCell ref="T794:V794"/>
    <mergeCell ref="A797:N797"/>
    <mergeCell ref="O797:S797"/>
    <mergeCell ref="T797:V797"/>
    <mergeCell ref="B815:E815"/>
    <mergeCell ref="G815:AI815"/>
    <mergeCell ref="AL815:AP815"/>
    <mergeCell ref="A818:L818"/>
    <mergeCell ref="M818:AS818"/>
    <mergeCell ref="B813:E813"/>
    <mergeCell ref="G813:AI813"/>
    <mergeCell ref="AL813:AP813"/>
    <mergeCell ref="B814:E814"/>
    <mergeCell ref="G814:AI814"/>
    <mergeCell ref="AL814:AP814"/>
    <mergeCell ref="B811:E811"/>
    <mergeCell ref="G811:AI811"/>
    <mergeCell ref="AL811:AP811"/>
    <mergeCell ref="B812:E812"/>
    <mergeCell ref="G812:AI812"/>
    <mergeCell ref="AL812:AP812"/>
    <mergeCell ref="A843:N843"/>
    <mergeCell ref="O843:S843"/>
    <mergeCell ref="T843:V843"/>
    <mergeCell ref="A846:N846"/>
    <mergeCell ref="O846:S846"/>
    <mergeCell ref="T846:V846"/>
    <mergeCell ref="A837:I837"/>
    <mergeCell ref="J837:N837"/>
    <mergeCell ref="A840:I840"/>
    <mergeCell ref="J840:K840"/>
    <mergeCell ref="L840:M840"/>
    <mergeCell ref="N840:O840"/>
    <mergeCell ref="A821:L821"/>
    <mergeCell ref="C822:AS822"/>
    <mergeCell ref="C823:AS823"/>
    <mergeCell ref="A833:AS833"/>
    <mergeCell ref="B834:AR834"/>
    <mergeCell ref="B860:E860"/>
    <mergeCell ref="G860:AI860"/>
    <mergeCell ref="AL860:AP860"/>
    <mergeCell ref="B861:E861"/>
    <mergeCell ref="G861:AI861"/>
    <mergeCell ref="AL861:AP861"/>
    <mergeCell ref="AC854:AS854"/>
    <mergeCell ref="G858:K858"/>
    <mergeCell ref="N858:AI858"/>
    <mergeCell ref="AL858:AQ858"/>
    <mergeCell ref="B859:E859"/>
    <mergeCell ref="G859:AI859"/>
    <mergeCell ref="AL859:AP859"/>
    <mergeCell ref="A849:N849"/>
    <mergeCell ref="O849:S849"/>
    <mergeCell ref="T849:V849"/>
    <mergeCell ref="A852:N852"/>
    <mergeCell ref="O853:S853"/>
    <mergeCell ref="T853:V853"/>
    <mergeCell ref="A880:I880"/>
    <mergeCell ref="J880:N880"/>
    <mergeCell ref="A883:I883"/>
    <mergeCell ref="J883:K883"/>
    <mergeCell ref="L883:M883"/>
    <mergeCell ref="N883:O883"/>
    <mergeCell ref="A870:L870"/>
    <mergeCell ref="C871:AS871"/>
    <mergeCell ref="C872:AS872"/>
    <mergeCell ref="A876:AS876"/>
    <mergeCell ref="B877:AR877"/>
    <mergeCell ref="B864:E864"/>
    <mergeCell ref="G864:AI864"/>
    <mergeCell ref="AL864:AP864"/>
    <mergeCell ref="A867:L867"/>
    <mergeCell ref="M867:AS867"/>
    <mergeCell ref="B862:E862"/>
    <mergeCell ref="G862:AI862"/>
    <mergeCell ref="AL862:AP862"/>
    <mergeCell ref="B863:E863"/>
    <mergeCell ref="G863:AI863"/>
    <mergeCell ref="AL863:AP863"/>
    <mergeCell ref="AC897:AS897"/>
    <mergeCell ref="G901:K901"/>
    <mergeCell ref="N901:AI901"/>
    <mergeCell ref="AL901:AQ901"/>
    <mergeCell ref="B902:E902"/>
    <mergeCell ref="G902:AI902"/>
    <mergeCell ref="AL902:AP902"/>
    <mergeCell ref="A892:N892"/>
    <mergeCell ref="O892:S892"/>
    <mergeCell ref="T892:V892"/>
    <mergeCell ref="A895:N895"/>
    <mergeCell ref="O896:S896"/>
    <mergeCell ref="T896:V896"/>
    <mergeCell ref="A886:N886"/>
    <mergeCell ref="O886:S886"/>
    <mergeCell ref="T886:V886"/>
    <mergeCell ref="A889:N889"/>
    <mergeCell ref="O889:S889"/>
    <mergeCell ref="T889:V889"/>
    <mergeCell ref="B907:E907"/>
    <mergeCell ref="G907:AI907"/>
    <mergeCell ref="AL907:AP907"/>
    <mergeCell ref="A910:L910"/>
    <mergeCell ref="M910:AS910"/>
    <mergeCell ref="B905:E905"/>
    <mergeCell ref="G905:AI905"/>
    <mergeCell ref="AL905:AP905"/>
    <mergeCell ref="B906:E906"/>
    <mergeCell ref="G906:AI906"/>
    <mergeCell ref="AL906:AP906"/>
    <mergeCell ref="B903:E903"/>
    <mergeCell ref="G903:AI903"/>
    <mergeCell ref="AL903:AP903"/>
    <mergeCell ref="B904:E904"/>
    <mergeCell ref="G904:AI904"/>
    <mergeCell ref="AL904:AP904"/>
    <mergeCell ref="A935:N935"/>
    <mergeCell ref="O935:S935"/>
    <mergeCell ref="T935:V935"/>
    <mergeCell ref="A938:N938"/>
    <mergeCell ref="O938:S938"/>
    <mergeCell ref="T938:V938"/>
    <mergeCell ref="A929:I929"/>
    <mergeCell ref="J929:N929"/>
    <mergeCell ref="A932:I932"/>
    <mergeCell ref="J932:K932"/>
    <mergeCell ref="L932:M932"/>
    <mergeCell ref="N932:O932"/>
    <mergeCell ref="A913:L913"/>
    <mergeCell ref="C914:AS914"/>
    <mergeCell ref="C915:AS915"/>
    <mergeCell ref="A925:AS925"/>
    <mergeCell ref="B926:AR926"/>
    <mergeCell ref="B952:E952"/>
    <mergeCell ref="G952:AI952"/>
    <mergeCell ref="AL952:AP952"/>
    <mergeCell ref="B953:E953"/>
    <mergeCell ref="G953:AI953"/>
    <mergeCell ref="AL953:AP953"/>
    <mergeCell ref="AC946:AS946"/>
    <mergeCell ref="G950:K950"/>
    <mergeCell ref="N950:AI950"/>
    <mergeCell ref="AL950:AQ950"/>
    <mergeCell ref="B951:E951"/>
    <mergeCell ref="G951:AI951"/>
    <mergeCell ref="AL951:AP951"/>
    <mergeCell ref="A941:N941"/>
    <mergeCell ref="O941:S941"/>
    <mergeCell ref="T941:V941"/>
    <mergeCell ref="A944:N944"/>
    <mergeCell ref="O945:S945"/>
    <mergeCell ref="T945:V945"/>
    <mergeCell ref="A972:I972"/>
    <mergeCell ref="J972:N972"/>
    <mergeCell ref="A975:I975"/>
    <mergeCell ref="J975:K975"/>
    <mergeCell ref="L975:M975"/>
    <mergeCell ref="N975:O975"/>
    <mergeCell ref="A962:L962"/>
    <mergeCell ref="C963:AS963"/>
    <mergeCell ref="C964:AS964"/>
    <mergeCell ref="A968:AS968"/>
    <mergeCell ref="B969:AR969"/>
    <mergeCell ref="B956:E956"/>
    <mergeCell ref="G956:AI956"/>
    <mergeCell ref="AL956:AP956"/>
    <mergeCell ref="A959:L959"/>
    <mergeCell ref="M959:AS959"/>
    <mergeCell ref="B954:E954"/>
    <mergeCell ref="G954:AI954"/>
    <mergeCell ref="AL954:AP954"/>
    <mergeCell ref="B955:E955"/>
    <mergeCell ref="G955:AI955"/>
    <mergeCell ref="AL955:AP955"/>
    <mergeCell ref="AC989:AS989"/>
    <mergeCell ref="G993:K993"/>
    <mergeCell ref="N993:AI993"/>
    <mergeCell ref="AL993:AQ993"/>
    <mergeCell ref="B994:E994"/>
    <mergeCell ref="G994:AI994"/>
    <mergeCell ref="AL994:AP994"/>
    <mergeCell ref="A984:N984"/>
    <mergeCell ref="O984:S984"/>
    <mergeCell ref="T984:V984"/>
    <mergeCell ref="A987:N987"/>
    <mergeCell ref="O988:S988"/>
    <mergeCell ref="T988:V988"/>
    <mergeCell ref="A978:N978"/>
    <mergeCell ref="O978:S978"/>
    <mergeCell ref="T978:V978"/>
    <mergeCell ref="A981:N981"/>
    <mergeCell ref="O981:S981"/>
    <mergeCell ref="T981:V981"/>
    <mergeCell ref="B999:E999"/>
    <mergeCell ref="G999:AI999"/>
    <mergeCell ref="AL999:AP999"/>
    <mergeCell ref="A1002:L1002"/>
    <mergeCell ref="M1002:AS1002"/>
    <mergeCell ref="B997:E997"/>
    <mergeCell ref="G997:AI997"/>
    <mergeCell ref="AL997:AP997"/>
    <mergeCell ref="B998:E998"/>
    <mergeCell ref="G998:AI998"/>
    <mergeCell ref="AL998:AP998"/>
    <mergeCell ref="B995:E995"/>
    <mergeCell ref="G995:AI995"/>
    <mergeCell ref="AL995:AP995"/>
    <mergeCell ref="B996:E996"/>
    <mergeCell ref="G996:AI996"/>
    <mergeCell ref="AL996:AP996"/>
    <mergeCell ref="A1027:N1027"/>
    <mergeCell ref="O1027:S1027"/>
    <mergeCell ref="T1027:V1027"/>
    <mergeCell ref="A1030:N1030"/>
    <mergeCell ref="O1030:S1030"/>
    <mergeCell ref="T1030:V1030"/>
    <mergeCell ref="A1021:I1021"/>
    <mergeCell ref="J1021:N1021"/>
    <mergeCell ref="A1024:I1024"/>
    <mergeCell ref="J1024:K1024"/>
    <mergeCell ref="L1024:M1024"/>
    <mergeCell ref="N1024:O1024"/>
    <mergeCell ref="A1005:L1005"/>
    <mergeCell ref="C1006:AS1006"/>
    <mergeCell ref="C1007:AS1007"/>
    <mergeCell ref="A1017:AS1017"/>
    <mergeCell ref="B1018:AR1018"/>
    <mergeCell ref="B1044:E1044"/>
    <mergeCell ref="G1044:AI1044"/>
    <mergeCell ref="AL1044:AP1044"/>
    <mergeCell ref="B1045:E1045"/>
    <mergeCell ref="G1045:AI1045"/>
    <mergeCell ref="AL1045:AP1045"/>
    <mergeCell ref="AC1038:AS1038"/>
    <mergeCell ref="G1042:K1042"/>
    <mergeCell ref="N1042:AI1042"/>
    <mergeCell ref="AL1042:AQ1042"/>
    <mergeCell ref="B1043:E1043"/>
    <mergeCell ref="G1043:AI1043"/>
    <mergeCell ref="AL1043:AP1043"/>
    <mergeCell ref="A1033:N1033"/>
    <mergeCell ref="O1033:S1033"/>
    <mergeCell ref="T1033:V1033"/>
    <mergeCell ref="A1036:N1036"/>
    <mergeCell ref="O1037:S1037"/>
    <mergeCell ref="T1037:V1037"/>
    <mergeCell ref="A1064:I1064"/>
    <mergeCell ref="J1064:N1064"/>
    <mergeCell ref="A1067:I1067"/>
    <mergeCell ref="J1067:K1067"/>
    <mergeCell ref="L1067:M1067"/>
    <mergeCell ref="N1067:O1067"/>
    <mergeCell ref="A1054:L1054"/>
    <mergeCell ref="C1055:AS1055"/>
    <mergeCell ref="C1056:AS1056"/>
    <mergeCell ref="A1060:AS1060"/>
    <mergeCell ref="B1061:AR1061"/>
    <mergeCell ref="B1048:E1048"/>
    <mergeCell ref="G1048:AI1048"/>
    <mergeCell ref="AL1048:AP1048"/>
    <mergeCell ref="A1051:L1051"/>
    <mergeCell ref="M1051:AS1051"/>
    <mergeCell ref="B1046:E1046"/>
    <mergeCell ref="G1046:AI1046"/>
    <mergeCell ref="AL1046:AP1046"/>
    <mergeCell ref="B1047:E1047"/>
    <mergeCell ref="G1047:AI1047"/>
    <mergeCell ref="AL1047:AP1047"/>
    <mergeCell ref="AC1081:AS1081"/>
    <mergeCell ref="G1085:K1085"/>
    <mergeCell ref="N1085:AI1085"/>
    <mergeCell ref="AL1085:AQ1085"/>
    <mergeCell ref="B1086:E1086"/>
    <mergeCell ref="G1086:AI1086"/>
    <mergeCell ref="AL1086:AP1086"/>
    <mergeCell ref="A1076:N1076"/>
    <mergeCell ref="O1076:S1076"/>
    <mergeCell ref="T1076:V1076"/>
    <mergeCell ref="A1079:N1079"/>
    <mergeCell ref="O1080:S1080"/>
    <mergeCell ref="T1080:V1080"/>
    <mergeCell ref="A1070:N1070"/>
    <mergeCell ref="O1070:S1070"/>
    <mergeCell ref="T1070:V1070"/>
    <mergeCell ref="A1073:N1073"/>
    <mergeCell ref="O1073:S1073"/>
    <mergeCell ref="T1073:V1073"/>
    <mergeCell ref="B1091:E1091"/>
    <mergeCell ref="G1091:AI1091"/>
    <mergeCell ref="AL1091:AP1091"/>
    <mergeCell ref="A1094:L1094"/>
    <mergeCell ref="M1094:AS1094"/>
    <mergeCell ref="B1089:E1089"/>
    <mergeCell ref="G1089:AI1089"/>
    <mergeCell ref="AL1089:AP1089"/>
    <mergeCell ref="B1090:E1090"/>
    <mergeCell ref="G1090:AI1090"/>
    <mergeCell ref="AL1090:AP1090"/>
    <mergeCell ref="B1087:E1087"/>
    <mergeCell ref="G1087:AI1087"/>
    <mergeCell ref="AL1087:AP1087"/>
    <mergeCell ref="B1088:E1088"/>
    <mergeCell ref="G1088:AI1088"/>
    <mergeCell ref="AL1088:AP1088"/>
    <mergeCell ref="A1119:N1119"/>
    <mergeCell ref="O1119:S1119"/>
    <mergeCell ref="T1119:V1119"/>
    <mergeCell ref="A1122:N1122"/>
    <mergeCell ref="O1122:S1122"/>
    <mergeCell ref="T1122:V1122"/>
    <mergeCell ref="A1113:I1113"/>
    <mergeCell ref="J1113:N1113"/>
    <mergeCell ref="A1116:I1116"/>
    <mergeCell ref="J1116:K1116"/>
    <mergeCell ref="L1116:M1116"/>
    <mergeCell ref="N1116:O1116"/>
    <mergeCell ref="A1097:L1097"/>
    <mergeCell ref="C1098:AS1098"/>
    <mergeCell ref="C1099:AS1099"/>
    <mergeCell ref="A1109:AS1109"/>
    <mergeCell ref="B1110:AR1110"/>
    <mergeCell ref="B1136:E1136"/>
    <mergeCell ref="G1136:AI1136"/>
    <mergeCell ref="AL1136:AP1136"/>
    <mergeCell ref="B1137:E1137"/>
    <mergeCell ref="G1137:AI1137"/>
    <mergeCell ref="AL1137:AP1137"/>
    <mergeCell ref="AC1130:AS1130"/>
    <mergeCell ref="G1134:K1134"/>
    <mergeCell ref="N1134:AI1134"/>
    <mergeCell ref="AL1134:AQ1134"/>
    <mergeCell ref="B1135:E1135"/>
    <mergeCell ref="G1135:AI1135"/>
    <mergeCell ref="AL1135:AP1135"/>
    <mergeCell ref="A1125:N1125"/>
    <mergeCell ref="O1125:S1125"/>
    <mergeCell ref="T1125:V1125"/>
    <mergeCell ref="A1128:N1128"/>
    <mergeCell ref="O1129:S1129"/>
    <mergeCell ref="T1129:V1129"/>
    <mergeCell ref="A1156:I1156"/>
    <mergeCell ref="J1156:N1156"/>
    <mergeCell ref="A1159:I1159"/>
    <mergeCell ref="J1159:K1159"/>
    <mergeCell ref="L1159:M1159"/>
    <mergeCell ref="N1159:O1159"/>
    <mergeCell ref="A1146:L1146"/>
    <mergeCell ref="C1147:AS1147"/>
    <mergeCell ref="C1148:AS1148"/>
    <mergeCell ref="A1152:AS1152"/>
    <mergeCell ref="B1153:AR1153"/>
    <mergeCell ref="B1140:E1140"/>
    <mergeCell ref="G1140:AI1140"/>
    <mergeCell ref="AL1140:AP1140"/>
    <mergeCell ref="A1143:L1143"/>
    <mergeCell ref="M1143:AS1143"/>
    <mergeCell ref="B1138:E1138"/>
    <mergeCell ref="G1138:AI1138"/>
    <mergeCell ref="AL1138:AP1138"/>
    <mergeCell ref="B1139:E1139"/>
    <mergeCell ref="G1139:AI1139"/>
    <mergeCell ref="AL1139:AP1139"/>
    <mergeCell ref="AC1173:AS1173"/>
    <mergeCell ref="G1177:K1177"/>
    <mergeCell ref="N1177:AI1177"/>
    <mergeCell ref="AL1177:AQ1177"/>
    <mergeCell ref="B1178:E1178"/>
    <mergeCell ref="G1178:AI1178"/>
    <mergeCell ref="AL1178:AP1178"/>
    <mergeCell ref="A1168:N1168"/>
    <mergeCell ref="O1168:S1168"/>
    <mergeCell ref="T1168:V1168"/>
    <mergeCell ref="A1171:N1171"/>
    <mergeCell ref="O1172:S1172"/>
    <mergeCell ref="T1172:V1172"/>
    <mergeCell ref="A1162:N1162"/>
    <mergeCell ref="O1162:S1162"/>
    <mergeCell ref="T1162:V1162"/>
    <mergeCell ref="A1165:N1165"/>
    <mergeCell ref="O1165:S1165"/>
    <mergeCell ref="T1165:V1165"/>
    <mergeCell ref="B1183:E1183"/>
    <mergeCell ref="G1183:AI1183"/>
    <mergeCell ref="AL1183:AP1183"/>
    <mergeCell ref="A1186:L1186"/>
    <mergeCell ref="M1186:AS1186"/>
    <mergeCell ref="B1181:E1181"/>
    <mergeCell ref="G1181:AI1181"/>
    <mergeCell ref="AL1181:AP1181"/>
    <mergeCell ref="B1182:E1182"/>
    <mergeCell ref="G1182:AI1182"/>
    <mergeCell ref="AL1182:AP1182"/>
    <mergeCell ref="B1179:E1179"/>
    <mergeCell ref="G1179:AI1179"/>
    <mergeCell ref="AL1179:AP1179"/>
    <mergeCell ref="B1180:E1180"/>
    <mergeCell ref="G1180:AI1180"/>
    <mergeCell ref="AL1180:AP1180"/>
    <mergeCell ref="A1211:N1211"/>
    <mergeCell ref="O1211:S1211"/>
    <mergeCell ref="T1211:V1211"/>
    <mergeCell ref="A1214:N1214"/>
    <mergeCell ref="O1214:S1214"/>
    <mergeCell ref="T1214:V1214"/>
    <mergeCell ref="A1205:I1205"/>
    <mergeCell ref="J1205:N1205"/>
    <mergeCell ref="A1208:I1208"/>
    <mergeCell ref="J1208:K1208"/>
    <mergeCell ref="L1208:M1208"/>
    <mergeCell ref="N1208:O1208"/>
    <mergeCell ref="A1189:L1189"/>
    <mergeCell ref="C1190:AS1190"/>
    <mergeCell ref="C1191:AS1191"/>
    <mergeCell ref="A1201:AS1201"/>
    <mergeCell ref="B1202:AR1202"/>
    <mergeCell ref="B1228:E1228"/>
    <mergeCell ref="G1228:AI1228"/>
    <mergeCell ref="AL1228:AP1228"/>
    <mergeCell ref="B1229:E1229"/>
    <mergeCell ref="G1229:AI1229"/>
    <mergeCell ref="AL1229:AP1229"/>
    <mergeCell ref="AC1222:AS1222"/>
    <mergeCell ref="G1226:K1226"/>
    <mergeCell ref="N1226:AI1226"/>
    <mergeCell ref="AL1226:AQ1226"/>
    <mergeCell ref="B1227:E1227"/>
    <mergeCell ref="G1227:AI1227"/>
    <mergeCell ref="AL1227:AP1227"/>
    <mergeCell ref="A1217:N1217"/>
    <mergeCell ref="O1217:S1217"/>
    <mergeCell ref="T1217:V1217"/>
    <mergeCell ref="A1220:N1220"/>
    <mergeCell ref="O1221:S1221"/>
    <mergeCell ref="T1221:V1221"/>
    <mergeCell ref="A1248:I1248"/>
    <mergeCell ref="J1248:N1248"/>
    <mergeCell ref="A1251:I1251"/>
    <mergeCell ref="J1251:K1251"/>
    <mergeCell ref="L1251:M1251"/>
    <mergeCell ref="N1251:O1251"/>
    <mergeCell ref="A1238:L1238"/>
    <mergeCell ref="C1239:AS1239"/>
    <mergeCell ref="C1240:AS1240"/>
    <mergeCell ref="A1244:AS1244"/>
    <mergeCell ref="B1245:AR1245"/>
    <mergeCell ref="B1232:E1232"/>
    <mergeCell ref="G1232:AI1232"/>
    <mergeCell ref="AL1232:AP1232"/>
    <mergeCell ref="A1235:L1235"/>
    <mergeCell ref="M1235:AS1235"/>
    <mergeCell ref="B1230:E1230"/>
    <mergeCell ref="G1230:AI1230"/>
    <mergeCell ref="AL1230:AP1230"/>
    <mergeCell ref="B1231:E1231"/>
    <mergeCell ref="G1231:AI1231"/>
    <mergeCell ref="AL1231:AP1231"/>
    <mergeCell ref="AC1265:AS1265"/>
    <mergeCell ref="G1269:K1269"/>
    <mergeCell ref="N1269:AI1269"/>
    <mergeCell ref="AL1269:AQ1269"/>
    <mergeCell ref="B1270:E1270"/>
    <mergeCell ref="G1270:AI1270"/>
    <mergeCell ref="AL1270:AP1270"/>
    <mergeCell ref="A1260:N1260"/>
    <mergeCell ref="O1260:S1260"/>
    <mergeCell ref="T1260:V1260"/>
    <mergeCell ref="A1263:N1263"/>
    <mergeCell ref="O1264:S1264"/>
    <mergeCell ref="T1264:V1264"/>
    <mergeCell ref="A1254:N1254"/>
    <mergeCell ref="O1254:S1254"/>
    <mergeCell ref="T1254:V1254"/>
    <mergeCell ref="A1257:N1257"/>
    <mergeCell ref="O1257:S1257"/>
    <mergeCell ref="T1257:V1257"/>
    <mergeCell ref="A1281:L1281"/>
    <mergeCell ref="C1282:AS1282"/>
    <mergeCell ref="C1283:AS1283"/>
    <mergeCell ref="B1275:E1275"/>
    <mergeCell ref="G1275:AI1275"/>
    <mergeCell ref="AL1275:AP1275"/>
    <mergeCell ref="A1278:L1278"/>
    <mergeCell ref="M1278:AS1278"/>
    <mergeCell ref="B1273:E1273"/>
    <mergeCell ref="G1273:AI1273"/>
    <mergeCell ref="AL1273:AP1273"/>
    <mergeCell ref="B1274:E1274"/>
    <mergeCell ref="G1274:AI1274"/>
    <mergeCell ref="AL1274:AP1274"/>
    <mergeCell ref="B1271:E1271"/>
    <mergeCell ref="G1271:AI1271"/>
    <mergeCell ref="AL1271:AP1271"/>
    <mergeCell ref="B1272:E1272"/>
    <mergeCell ref="G1272:AI1272"/>
    <mergeCell ref="AL1272:AP1272"/>
  </mergeCells>
  <phoneticPr fontId="1"/>
  <conditionalFormatting sqref="C43:AS44">
    <cfRule type="cellIs" dxfId="954" priority="462" operator="equal">
      <formula>""</formula>
    </cfRule>
  </conditionalFormatting>
  <conditionalFormatting sqref="C86:AS87">
    <cfRule type="cellIs" dxfId="953" priority="453" operator="equal">
      <formula>""</formula>
    </cfRule>
  </conditionalFormatting>
  <conditionalFormatting sqref="C135:AS136">
    <cfRule type="cellIs" dxfId="952" priority="442" operator="equal">
      <formula>""</formula>
    </cfRule>
  </conditionalFormatting>
  <conditionalFormatting sqref="C178:AS179">
    <cfRule type="cellIs" dxfId="951" priority="433" operator="equal">
      <formula>""</formula>
    </cfRule>
  </conditionalFormatting>
  <conditionalFormatting sqref="C227:AS228">
    <cfRule type="cellIs" dxfId="950" priority="422" operator="equal">
      <formula>""</formula>
    </cfRule>
  </conditionalFormatting>
  <conditionalFormatting sqref="C270:AS271">
    <cfRule type="cellIs" dxfId="949" priority="413" operator="equal">
      <formula>""</formula>
    </cfRule>
  </conditionalFormatting>
  <conditionalFormatting sqref="C319:AS320">
    <cfRule type="cellIs" dxfId="948" priority="402" operator="equal">
      <formula>""</formula>
    </cfRule>
  </conditionalFormatting>
  <conditionalFormatting sqref="C362:AS363">
    <cfRule type="cellIs" dxfId="947" priority="393" operator="equal">
      <formula>""</formula>
    </cfRule>
  </conditionalFormatting>
  <conditionalFormatting sqref="C411:AS412">
    <cfRule type="cellIs" dxfId="946" priority="382" operator="equal">
      <formula>""</formula>
    </cfRule>
  </conditionalFormatting>
  <conditionalFormatting sqref="C454:AS455">
    <cfRule type="cellIs" dxfId="945" priority="373" operator="equal">
      <formula>""</formula>
    </cfRule>
  </conditionalFormatting>
  <conditionalFormatting sqref="C503:AS504">
    <cfRule type="cellIs" dxfId="944" priority="362" operator="equal">
      <formula>""</formula>
    </cfRule>
  </conditionalFormatting>
  <conditionalFormatting sqref="C546:AS547">
    <cfRule type="cellIs" dxfId="943" priority="353" operator="equal">
      <formula>""</formula>
    </cfRule>
  </conditionalFormatting>
  <conditionalFormatting sqref="C595:AS596">
    <cfRule type="cellIs" dxfId="942" priority="342" operator="equal">
      <formula>""</formula>
    </cfRule>
  </conditionalFormatting>
  <conditionalFormatting sqref="C638:AS639">
    <cfRule type="cellIs" dxfId="941" priority="333" operator="equal">
      <formula>""</formula>
    </cfRule>
  </conditionalFormatting>
  <conditionalFormatting sqref="C687:AS688">
    <cfRule type="cellIs" dxfId="940" priority="322" operator="equal">
      <formula>""</formula>
    </cfRule>
  </conditionalFormatting>
  <conditionalFormatting sqref="C730:AS731">
    <cfRule type="cellIs" dxfId="939" priority="313" operator="equal">
      <formula>""</formula>
    </cfRule>
  </conditionalFormatting>
  <conditionalFormatting sqref="C779:AS780">
    <cfRule type="cellIs" dxfId="938" priority="302" operator="equal">
      <formula>""</formula>
    </cfRule>
  </conditionalFormatting>
  <conditionalFormatting sqref="C822:AS823">
    <cfRule type="cellIs" dxfId="937" priority="293" operator="equal">
      <formula>""</formula>
    </cfRule>
  </conditionalFormatting>
  <conditionalFormatting sqref="C871:AS872">
    <cfRule type="cellIs" dxfId="936" priority="282" operator="equal">
      <formula>""</formula>
    </cfRule>
  </conditionalFormatting>
  <conditionalFormatting sqref="C914:AS915">
    <cfRule type="cellIs" dxfId="935" priority="273" operator="equal">
      <formula>""</formula>
    </cfRule>
  </conditionalFormatting>
  <conditionalFormatting sqref="C963:AS964">
    <cfRule type="cellIs" dxfId="934" priority="262" operator="equal">
      <formula>""</formula>
    </cfRule>
  </conditionalFormatting>
  <conditionalFormatting sqref="C1006:AS1007">
    <cfRule type="cellIs" dxfId="933" priority="253" operator="equal">
      <formula>""</formula>
    </cfRule>
  </conditionalFormatting>
  <conditionalFormatting sqref="C1055:AS1056">
    <cfRule type="cellIs" dxfId="932" priority="242" operator="equal">
      <formula>""</formula>
    </cfRule>
  </conditionalFormatting>
  <conditionalFormatting sqref="C1098:AS1099">
    <cfRule type="cellIs" dxfId="931" priority="233" operator="equal">
      <formula>""</formula>
    </cfRule>
  </conditionalFormatting>
  <conditionalFormatting sqref="C1147:AS1148">
    <cfRule type="cellIs" dxfId="930" priority="222" operator="equal">
      <formula>""</formula>
    </cfRule>
  </conditionalFormatting>
  <conditionalFormatting sqref="C1190:AS1191">
    <cfRule type="cellIs" dxfId="929" priority="213" operator="equal">
      <formula>""</formula>
    </cfRule>
  </conditionalFormatting>
  <conditionalFormatting sqref="C1239:AS1240">
    <cfRule type="cellIs" dxfId="928" priority="202" operator="equal">
      <formula>""</formula>
    </cfRule>
  </conditionalFormatting>
  <conditionalFormatting sqref="C1282:AS1283">
    <cfRule type="cellIs" dxfId="927" priority="193" operator="equal">
      <formula>""</formula>
    </cfRule>
  </conditionalFormatting>
  <conditionalFormatting sqref="G31:AI36">
    <cfRule type="cellIs" dxfId="926" priority="452" operator="equal">
      <formula>""</formula>
    </cfRule>
  </conditionalFormatting>
  <conditionalFormatting sqref="G74:AI79">
    <cfRule type="cellIs" dxfId="925" priority="27" operator="equal">
      <formula>""</formula>
    </cfRule>
  </conditionalFormatting>
  <conditionalFormatting sqref="G123:AI128">
    <cfRule type="cellIs" dxfId="924" priority="26" operator="equal">
      <formula>""</formula>
    </cfRule>
  </conditionalFormatting>
  <conditionalFormatting sqref="G166:AI171">
    <cfRule type="cellIs" dxfId="923" priority="25" operator="equal">
      <formula>""</formula>
    </cfRule>
  </conditionalFormatting>
  <conditionalFormatting sqref="G215:AI220">
    <cfRule type="cellIs" dxfId="922" priority="24" operator="equal">
      <formula>""</formula>
    </cfRule>
  </conditionalFormatting>
  <conditionalFormatting sqref="G258:AI263">
    <cfRule type="cellIs" dxfId="921" priority="23" operator="equal">
      <formula>""</formula>
    </cfRule>
  </conditionalFormatting>
  <conditionalFormatting sqref="G307:AI312">
    <cfRule type="cellIs" dxfId="920" priority="22" operator="equal">
      <formula>""</formula>
    </cfRule>
  </conditionalFormatting>
  <conditionalFormatting sqref="G350:AI355">
    <cfRule type="cellIs" dxfId="919" priority="21" operator="equal">
      <formula>""</formula>
    </cfRule>
  </conditionalFormatting>
  <conditionalFormatting sqref="G399:AI404">
    <cfRule type="cellIs" dxfId="918" priority="20" operator="equal">
      <formula>""</formula>
    </cfRule>
  </conditionalFormatting>
  <conditionalFormatting sqref="G442:AI447">
    <cfRule type="cellIs" dxfId="917" priority="19" operator="equal">
      <formula>""</formula>
    </cfRule>
  </conditionalFormatting>
  <conditionalFormatting sqref="G491:AI496">
    <cfRule type="cellIs" dxfId="916" priority="18" operator="equal">
      <formula>""</formula>
    </cfRule>
  </conditionalFormatting>
  <conditionalFormatting sqref="G534:AI539">
    <cfRule type="cellIs" dxfId="915" priority="17" operator="equal">
      <formula>""</formula>
    </cfRule>
  </conditionalFormatting>
  <conditionalFormatting sqref="G583:AI588">
    <cfRule type="cellIs" dxfId="914" priority="16" operator="equal">
      <formula>""</formula>
    </cfRule>
  </conditionalFormatting>
  <conditionalFormatting sqref="G626:AI631">
    <cfRule type="cellIs" dxfId="913" priority="15" operator="equal">
      <formula>""</formula>
    </cfRule>
  </conditionalFormatting>
  <conditionalFormatting sqref="G675:AI680">
    <cfRule type="cellIs" dxfId="912" priority="14" operator="equal">
      <formula>""</formula>
    </cfRule>
  </conditionalFormatting>
  <conditionalFormatting sqref="G718:AI723">
    <cfRule type="cellIs" dxfId="911" priority="13" operator="equal">
      <formula>""</formula>
    </cfRule>
  </conditionalFormatting>
  <conditionalFormatting sqref="G767:AI772">
    <cfRule type="cellIs" dxfId="910" priority="12" operator="equal">
      <formula>""</formula>
    </cfRule>
  </conditionalFormatting>
  <conditionalFormatting sqref="G810:AI815">
    <cfRule type="cellIs" dxfId="909" priority="11" operator="equal">
      <formula>""</formula>
    </cfRule>
  </conditionalFormatting>
  <conditionalFormatting sqref="G859:AI864">
    <cfRule type="cellIs" dxfId="908" priority="10" operator="equal">
      <formula>""</formula>
    </cfRule>
  </conditionalFormatting>
  <conditionalFormatting sqref="G902:AI907">
    <cfRule type="cellIs" dxfId="907" priority="9" operator="equal">
      <formula>""</formula>
    </cfRule>
  </conditionalFormatting>
  <conditionalFormatting sqref="G951:AI956">
    <cfRule type="cellIs" dxfId="906" priority="8" operator="equal">
      <formula>""</formula>
    </cfRule>
  </conditionalFormatting>
  <conditionalFormatting sqref="G994:AI999">
    <cfRule type="cellIs" dxfId="905" priority="7" operator="equal">
      <formula>""</formula>
    </cfRule>
  </conditionalFormatting>
  <conditionalFormatting sqref="G1043:AI1048">
    <cfRule type="cellIs" dxfId="904" priority="6" operator="equal">
      <formula>""</formula>
    </cfRule>
  </conditionalFormatting>
  <conditionalFormatting sqref="G1086:AI1091">
    <cfRule type="cellIs" dxfId="903" priority="5" operator="equal">
      <formula>""</formula>
    </cfRule>
  </conditionalFormatting>
  <conditionalFormatting sqref="G1135:AI1140">
    <cfRule type="cellIs" dxfId="902" priority="4" operator="equal">
      <formula>""</formula>
    </cfRule>
  </conditionalFormatting>
  <conditionalFormatting sqref="G1178:AI1183">
    <cfRule type="cellIs" dxfId="901" priority="3" operator="equal">
      <formula>""</formula>
    </cfRule>
  </conditionalFormatting>
  <conditionalFormatting sqref="G1227:AI1232">
    <cfRule type="cellIs" dxfId="900" priority="2" operator="equal">
      <formula>""</formula>
    </cfRule>
  </conditionalFormatting>
  <conditionalFormatting sqref="G1270:AI1275">
    <cfRule type="cellIs" dxfId="899" priority="1" operator="equal">
      <formula>""</formula>
    </cfRule>
  </conditionalFormatting>
  <conditionalFormatting sqref="J9:N9">
    <cfRule type="cellIs" dxfId="898" priority="450" operator="equal">
      <formula>""</formula>
    </cfRule>
  </conditionalFormatting>
  <conditionalFormatting sqref="J52:N52">
    <cfRule type="cellIs" dxfId="897" priority="461" operator="equal">
      <formula>""</formula>
    </cfRule>
  </conditionalFormatting>
  <conditionalFormatting sqref="J101:N101">
    <cfRule type="cellIs" dxfId="896" priority="430" operator="equal">
      <formula>""</formula>
    </cfRule>
  </conditionalFormatting>
  <conditionalFormatting sqref="J144:N144">
    <cfRule type="cellIs" dxfId="895" priority="441" operator="equal">
      <formula>""</formula>
    </cfRule>
  </conditionalFormatting>
  <conditionalFormatting sqref="J193:N193">
    <cfRule type="cellIs" dxfId="894" priority="410" operator="equal">
      <formula>""</formula>
    </cfRule>
  </conditionalFormatting>
  <conditionalFormatting sqref="J236:N236">
    <cfRule type="cellIs" dxfId="893" priority="421" operator="equal">
      <formula>""</formula>
    </cfRule>
  </conditionalFormatting>
  <conditionalFormatting sqref="J285:N285">
    <cfRule type="cellIs" dxfId="892" priority="390" operator="equal">
      <formula>""</formula>
    </cfRule>
  </conditionalFormatting>
  <conditionalFormatting sqref="J328:N328">
    <cfRule type="cellIs" dxfId="891" priority="401" operator="equal">
      <formula>""</formula>
    </cfRule>
  </conditionalFormatting>
  <conditionalFormatting sqref="J377:N377">
    <cfRule type="cellIs" dxfId="890" priority="370" operator="equal">
      <formula>""</formula>
    </cfRule>
  </conditionalFormatting>
  <conditionalFormatting sqref="J420:N420">
    <cfRule type="cellIs" dxfId="889" priority="381" operator="equal">
      <formula>""</formula>
    </cfRule>
  </conditionalFormatting>
  <conditionalFormatting sqref="J469:N469">
    <cfRule type="cellIs" dxfId="888" priority="350" operator="equal">
      <formula>""</formula>
    </cfRule>
  </conditionalFormatting>
  <conditionalFormatting sqref="J512:N512">
    <cfRule type="cellIs" dxfId="887" priority="361" operator="equal">
      <formula>""</formula>
    </cfRule>
  </conditionalFormatting>
  <conditionalFormatting sqref="J561:N561">
    <cfRule type="cellIs" dxfId="886" priority="330" operator="equal">
      <formula>""</formula>
    </cfRule>
  </conditionalFormatting>
  <conditionalFormatting sqref="J604:N604">
    <cfRule type="cellIs" dxfId="885" priority="341" operator="equal">
      <formula>""</formula>
    </cfRule>
  </conditionalFormatting>
  <conditionalFormatting sqref="J653:N653">
    <cfRule type="cellIs" dxfId="884" priority="310" operator="equal">
      <formula>""</formula>
    </cfRule>
  </conditionalFormatting>
  <conditionalFormatting sqref="J696:N696">
    <cfRule type="cellIs" dxfId="883" priority="321" operator="equal">
      <formula>""</formula>
    </cfRule>
  </conditionalFormatting>
  <conditionalFormatting sqref="J745:N745">
    <cfRule type="cellIs" dxfId="882" priority="290" operator="equal">
      <formula>""</formula>
    </cfRule>
  </conditionalFormatting>
  <conditionalFormatting sqref="J788:N788">
    <cfRule type="cellIs" dxfId="881" priority="301" operator="equal">
      <formula>""</formula>
    </cfRule>
  </conditionalFormatting>
  <conditionalFormatting sqref="J837:N837">
    <cfRule type="cellIs" dxfId="880" priority="270" operator="equal">
      <formula>""</formula>
    </cfRule>
  </conditionalFormatting>
  <conditionalFormatting sqref="J880:N880">
    <cfRule type="cellIs" dxfId="879" priority="281" operator="equal">
      <formula>""</formula>
    </cfRule>
  </conditionalFormatting>
  <conditionalFormatting sqref="J929:N929">
    <cfRule type="cellIs" dxfId="878" priority="250" operator="equal">
      <formula>""</formula>
    </cfRule>
  </conditionalFormatting>
  <conditionalFormatting sqref="J972:N972">
    <cfRule type="cellIs" dxfId="877" priority="261" operator="equal">
      <formula>""</formula>
    </cfRule>
  </conditionalFormatting>
  <conditionalFormatting sqref="J1021:N1021">
    <cfRule type="cellIs" dxfId="876" priority="230" operator="equal">
      <formula>""</formula>
    </cfRule>
  </conditionalFormatting>
  <conditionalFormatting sqref="J1064:N1064">
    <cfRule type="cellIs" dxfId="875" priority="241" operator="equal">
      <formula>""</formula>
    </cfRule>
  </conditionalFormatting>
  <conditionalFormatting sqref="J1113:N1113">
    <cfRule type="cellIs" dxfId="874" priority="210" operator="equal">
      <formula>""</formula>
    </cfRule>
  </conditionalFormatting>
  <conditionalFormatting sqref="J1156:N1156">
    <cfRule type="cellIs" dxfId="873" priority="221" operator="equal">
      <formula>""</formula>
    </cfRule>
  </conditionalFormatting>
  <conditionalFormatting sqref="J1205:N1205">
    <cfRule type="cellIs" dxfId="872" priority="190" operator="equal">
      <formula>""</formula>
    </cfRule>
  </conditionalFormatting>
  <conditionalFormatting sqref="J1248:N1248">
    <cfRule type="cellIs" dxfId="871" priority="201" operator="equal">
      <formula>""</formula>
    </cfRule>
  </conditionalFormatting>
  <conditionalFormatting sqref="L12:M12">
    <cfRule type="cellIs" dxfId="870" priority="469" operator="equal">
      <formula>""</formula>
    </cfRule>
  </conditionalFormatting>
  <conditionalFormatting sqref="L55:M55">
    <cfRule type="cellIs" dxfId="869" priority="460" operator="equal">
      <formula>""</formula>
    </cfRule>
  </conditionalFormatting>
  <conditionalFormatting sqref="L104:M104">
    <cfRule type="cellIs" dxfId="868" priority="449" operator="equal">
      <formula>""</formula>
    </cfRule>
  </conditionalFormatting>
  <conditionalFormatting sqref="L147:M147">
    <cfRule type="cellIs" dxfId="867" priority="440" operator="equal">
      <formula>""</formula>
    </cfRule>
  </conditionalFormatting>
  <conditionalFormatting sqref="L196:M196">
    <cfRule type="cellIs" dxfId="866" priority="429" operator="equal">
      <formula>""</formula>
    </cfRule>
  </conditionalFormatting>
  <conditionalFormatting sqref="L239:M239">
    <cfRule type="cellIs" dxfId="865" priority="420" operator="equal">
      <formula>""</formula>
    </cfRule>
  </conditionalFormatting>
  <conditionalFormatting sqref="L288:M288">
    <cfRule type="cellIs" dxfId="864" priority="409" operator="equal">
      <formula>""</formula>
    </cfRule>
  </conditionalFormatting>
  <conditionalFormatting sqref="L331:M331">
    <cfRule type="cellIs" dxfId="863" priority="400" operator="equal">
      <formula>""</formula>
    </cfRule>
  </conditionalFormatting>
  <conditionalFormatting sqref="L380:M380">
    <cfRule type="cellIs" dxfId="862" priority="389" operator="equal">
      <formula>""</formula>
    </cfRule>
  </conditionalFormatting>
  <conditionalFormatting sqref="L423:M423">
    <cfRule type="cellIs" dxfId="861" priority="380" operator="equal">
      <formula>""</formula>
    </cfRule>
  </conditionalFormatting>
  <conditionalFormatting sqref="L472:M472">
    <cfRule type="cellIs" dxfId="860" priority="369" operator="equal">
      <formula>""</formula>
    </cfRule>
  </conditionalFormatting>
  <conditionalFormatting sqref="L515:M515">
    <cfRule type="cellIs" dxfId="859" priority="360" operator="equal">
      <formula>""</formula>
    </cfRule>
  </conditionalFormatting>
  <conditionalFormatting sqref="L564:M564">
    <cfRule type="cellIs" dxfId="858" priority="349" operator="equal">
      <formula>""</formula>
    </cfRule>
  </conditionalFormatting>
  <conditionalFormatting sqref="L607:M607">
    <cfRule type="cellIs" dxfId="857" priority="340" operator="equal">
      <formula>""</formula>
    </cfRule>
  </conditionalFormatting>
  <conditionalFormatting sqref="L656:M656">
    <cfRule type="cellIs" dxfId="856" priority="329" operator="equal">
      <formula>""</formula>
    </cfRule>
  </conditionalFormatting>
  <conditionalFormatting sqref="L699:M699">
    <cfRule type="cellIs" dxfId="855" priority="320" operator="equal">
      <formula>""</formula>
    </cfRule>
  </conditionalFormatting>
  <conditionalFormatting sqref="L748:M748">
    <cfRule type="cellIs" dxfId="854" priority="309" operator="equal">
      <formula>""</formula>
    </cfRule>
  </conditionalFormatting>
  <conditionalFormatting sqref="L791:M791">
    <cfRule type="cellIs" dxfId="853" priority="300" operator="equal">
      <formula>""</formula>
    </cfRule>
  </conditionalFormatting>
  <conditionalFormatting sqref="L840:M840">
    <cfRule type="cellIs" dxfId="852" priority="289" operator="equal">
      <formula>""</formula>
    </cfRule>
  </conditionalFormatting>
  <conditionalFormatting sqref="L883:M883">
    <cfRule type="cellIs" dxfId="851" priority="280" operator="equal">
      <formula>""</formula>
    </cfRule>
  </conditionalFormatting>
  <conditionalFormatting sqref="L932:M932">
    <cfRule type="cellIs" dxfId="850" priority="269" operator="equal">
      <formula>""</formula>
    </cfRule>
  </conditionalFormatting>
  <conditionalFormatting sqref="L975:M975">
    <cfRule type="cellIs" dxfId="849" priority="260" operator="equal">
      <formula>""</formula>
    </cfRule>
  </conditionalFormatting>
  <conditionalFormatting sqref="L1024:M1024">
    <cfRule type="cellIs" dxfId="848" priority="249" operator="equal">
      <formula>""</formula>
    </cfRule>
  </conditionalFormatting>
  <conditionalFormatting sqref="L1067:M1067">
    <cfRule type="cellIs" dxfId="847" priority="240" operator="equal">
      <formula>""</formula>
    </cfRule>
  </conditionalFormatting>
  <conditionalFormatting sqref="L1116:M1116">
    <cfRule type="cellIs" dxfId="846" priority="229" operator="equal">
      <formula>""</formula>
    </cfRule>
  </conditionalFormatting>
  <conditionalFormatting sqref="L1159:M1159">
    <cfRule type="cellIs" dxfId="845" priority="220" operator="equal">
      <formula>""</formula>
    </cfRule>
  </conditionalFormatting>
  <conditionalFormatting sqref="L1208:M1208">
    <cfRule type="cellIs" dxfId="844" priority="209" operator="equal">
      <formula>""</formula>
    </cfRule>
  </conditionalFormatting>
  <conditionalFormatting sqref="L1251:M1251">
    <cfRule type="cellIs" dxfId="843" priority="200" operator="equal">
      <formula>""</formula>
    </cfRule>
  </conditionalFormatting>
  <conditionalFormatting sqref="M39:AS39">
    <cfRule type="cellIs" dxfId="842" priority="463" operator="equal">
      <formula>""</formula>
    </cfRule>
  </conditionalFormatting>
  <conditionalFormatting sqref="M82:AS82">
    <cfRule type="cellIs" dxfId="841" priority="454" operator="equal">
      <formula>""</formula>
    </cfRule>
  </conditionalFormatting>
  <conditionalFormatting sqref="M131:AS131">
    <cfRule type="cellIs" dxfId="840" priority="443" operator="equal">
      <formula>""</formula>
    </cfRule>
  </conditionalFormatting>
  <conditionalFormatting sqref="M174:AS174">
    <cfRule type="cellIs" dxfId="839" priority="434" operator="equal">
      <formula>""</formula>
    </cfRule>
  </conditionalFormatting>
  <conditionalFormatting sqref="M223:AS223">
    <cfRule type="cellIs" dxfId="838" priority="423" operator="equal">
      <formula>""</formula>
    </cfRule>
  </conditionalFormatting>
  <conditionalFormatting sqref="M266:AS266">
    <cfRule type="cellIs" dxfId="837" priority="414" operator="equal">
      <formula>""</formula>
    </cfRule>
  </conditionalFormatting>
  <conditionalFormatting sqref="M315:AS315">
    <cfRule type="cellIs" dxfId="836" priority="403" operator="equal">
      <formula>""</formula>
    </cfRule>
  </conditionalFormatting>
  <conditionalFormatting sqref="M358:AS358">
    <cfRule type="cellIs" dxfId="835" priority="394" operator="equal">
      <formula>""</formula>
    </cfRule>
  </conditionalFormatting>
  <conditionalFormatting sqref="M407:AS407">
    <cfRule type="cellIs" dxfId="834" priority="383" operator="equal">
      <formula>""</formula>
    </cfRule>
  </conditionalFormatting>
  <conditionalFormatting sqref="M450:AS450">
    <cfRule type="cellIs" dxfId="833" priority="374" operator="equal">
      <formula>""</formula>
    </cfRule>
  </conditionalFormatting>
  <conditionalFormatting sqref="M499:AS499">
    <cfRule type="cellIs" dxfId="832" priority="363" operator="equal">
      <formula>""</formula>
    </cfRule>
  </conditionalFormatting>
  <conditionalFormatting sqref="M542:AS542">
    <cfRule type="cellIs" dxfId="831" priority="354" operator="equal">
      <formula>""</formula>
    </cfRule>
  </conditionalFormatting>
  <conditionalFormatting sqref="M591:AS591">
    <cfRule type="cellIs" dxfId="830" priority="343" operator="equal">
      <formula>""</formula>
    </cfRule>
  </conditionalFormatting>
  <conditionalFormatting sqref="M634:AS634">
    <cfRule type="cellIs" dxfId="829" priority="334" operator="equal">
      <formula>""</formula>
    </cfRule>
  </conditionalFormatting>
  <conditionalFormatting sqref="M683:AS683">
    <cfRule type="cellIs" dxfId="828" priority="323" operator="equal">
      <formula>""</formula>
    </cfRule>
  </conditionalFormatting>
  <conditionalFormatting sqref="M726:AS726">
    <cfRule type="cellIs" dxfId="827" priority="314" operator="equal">
      <formula>""</formula>
    </cfRule>
  </conditionalFormatting>
  <conditionalFormatting sqref="M775:AS775">
    <cfRule type="cellIs" dxfId="826" priority="303" operator="equal">
      <formula>""</formula>
    </cfRule>
  </conditionalFormatting>
  <conditionalFormatting sqref="M818:AS818">
    <cfRule type="cellIs" dxfId="825" priority="294" operator="equal">
      <formula>""</formula>
    </cfRule>
  </conditionalFormatting>
  <conditionalFormatting sqref="M867:AS867">
    <cfRule type="cellIs" dxfId="824" priority="283" operator="equal">
      <formula>""</formula>
    </cfRule>
  </conditionalFormatting>
  <conditionalFormatting sqref="M910:AS910">
    <cfRule type="cellIs" dxfId="823" priority="274" operator="equal">
      <formula>""</formula>
    </cfRule>
  </conditionalFormatting>
  <conditionalFormatting sqref="M959:AS959">
    <cfRule type="cellIs" dxfId="822" priority="263" operator="equal">
      <formula>""</formula>
    </cfRule>
  </conditionalFormatting>
  <conditionalFormatting sqref="M1002:AS1002">
    <cfRule type="cellIs" dxfId="821" priority="254" operator="equal">
      <formula>""</formula>
    </cfRule>
  </conditionalFormatting>
  <conditionalFormatting sqref="M1051:AS1051">
    <cfRule type="cellIs" dxfId="820" priority="243" operator="equal">
      <formula>""</formula>
    </cfRule>
  </conditionalFormatting>
  <conditionalFormatting sqref="M1094:AS1094">
    <cfRule type="cellIs" dxfId="819" priority="234" operator="equal">
      <formula>""</formula>
    </cfRule>
  </conditionalFormatting>
  <conditionalFormatting sqref="M1143:AS1143">
    <cfRule type="cellIs" dxfId="818" priority="223" operator="equal">
      <formula>""</formula>
    </cfRule>
  </conditionalFormatting>
  <conditionalFormatting sqref="M1186:AS1186">
    <cfRule type="cellIs" dxfId="817" priority="214" operator="equal">
      <formula>""</formula>
    </cfRule>
  </conditionalFormatting>
  <conditionalFormatting sqref="M1235:AS1235">
    <cfRule type="cellIs" dxfId="816" priority="203" operator="equal">
      <formula>""</formula>
    </cfRule>
  </conditionalFormatting>
  <conditionalFormatting sqref="M1278:AS1278">
    <cfRule type="cellIs" dxfId="815" priority="194" operator="equal">
      <formula>""</formula>
    </cfRule>
  </conditionalFormatting>
  <conditionalFormatting sqref="O15:S15">
    <cfRule type="cellIs" dxfId="814" priority="468" operator="equal">
      <formula>""</formula>
    </cfRule>
  </conditionalFormatting>
  <conditionalFormatting sqref="O18:S18">
    <cfRule type="cellIs" dxfId="813" priority="467" operator="equal">
      <formula>""</formula>
    </cfRule>
  </conditionalFormatting>
  <conditionalFormatting sqref="O21:S21">
    <cfRule type="cellIs" dxfId="812" priority="466" operator="equal">
      <formula>""</formula>
    </cfRule>
  </conditionalFormatting>
  <conditionalFormatting sqref="O25:S25">
    <cfRule type="cellIs" dxfId="811" priority="465" operator="equal">
      <formula>""</formula>
    </cfRule>
  </conditionalFormatting>
  <conditionalFormatting sqref="O58:S58">
    <cfRule type="cellIs" dxfId="810" priority="459" operator="equal">
      <formula>""</formula>
    </cfRule>
  </conditionalFormatting>
  <conditionalFormatting sqref="O61:S61">
    <cfRule type="cellIs" dxfId="809" priority="458" operator="equal">
      <formula>""</formula>
    </cfRule>
  </conditionalFormatting>
  <conditionalFormatting sqref="O64:S64">
    <cfRule type="cellIs" dxfId="808" priority="457" operator="equal">
      <formula>""</formula>
    </cfRule>
  </conditionalFormatting>
  <conditionalFormatting sqref="O68:S68">
    <cfRule type="cellIs" dxfId="807" priority="456" operator="equal">
      <formula>""</formula>
    </cfRule>
  </conditionalFormatting>
  <conditionalFormatting sqref="O107:S107">
    <cfRule type="cellIs" dxfId="806" priority="448" operator="equal">
      <formula>""</formula>
    </cfRule>
  </conditionalFormatting>
  <conditionalFormatting sqref="O110:S110">
    <cfRule type="cellIs" dxfId="805" priority="447" operator="equal">
      <formula>""</formula>
    </cfRule>
  </conditionalFormatting>
  <conditionalFormatting sqref="O113:S113">
    <cfRule type="cellIs" dxfId="804" priority="446" operator="equal">
      <formula>""</formula>
    </cfRule>
  </conditionalFormatting>
  <conditionalFormatting sqref="O117:S117">
    <cfRule type="cellIs" dxfId="803" priority="445" operator="equal">
      <formula>""</formula>
    </cfRule>
  </conditionalFormatting>
  <conditionalFormatting sqref="O150:S150">
    <cfRule type="cellIs" dxfId="802" priority="439" operator="equal">
      <formula>""</formula>
    </cfRule>
  </conditionalFormatting>
  <conditionalFormatting sqref="O153:S153">
    <cfRule type="cellIs" dxfId="801" priority="438" operator="equal">
      <formula>""</formula>
    </cfRule>
  </conditionalFormatting>
  <conditionalFormatting sqref="O156:S156">
    <cfRule type="cellIs" dxfId="800" priority="437" operator="equal">
      <formula>""</formula>
    </cfRule>
  </conditionalFormatting>
  <conditionalFormatting sqref="O160:S160">
    <cfRule type="cellIs" dxfId="799" priority="436" operator="equal">
      <formula>""</formula>
    </cfRule>
  </conditionalFormatting>
  <conditionalFormatting sqref="O199:S199">
    <cfRule type="cellIs" dxfId="798" priority="428" operator="equal">
      <formula>""</formula>
    </cfRule>
  </conditionalFormatting>
  <conditionalFormatting sqref="O202:S202">
    <cfRule type="cellIs" dxfId="797" priority="427" operator="equal">
      <formula>""</formula>
    </cfRule>
  </conditionalFormatting>
  <conditionalFormatting sqref="O205:S205">
    <cfRule type="cellIs" dxfId="796" priority="426" operator="equal">
      <formula>""</formula>
    </cfRule>
  </conditionalFormatting>
  <conditionalFormatting sqref="O209:S209">
    <cfRule type="cellIs" dxfId="795" priority="425" operator="equal">
      <formula>""</formula>
    </cfRule>
  </conditionalFormatting>
  <conditionalFormatting sqref="O242:S242">
    <cfRule type="cellIs" dxfId="794" priority="419" operator="equal">
      <formula>""</formula>
    </cfRule>
  </conditionalFormatting>
  <conditionalFormatting sqref="O245:S245">
    <cfRule type="cellIs" dxfId="793" priority="418" operator="equal">
      <formula>""</formula>
    </cfRule>
  </conditionalFormatting>
  <conditionalFormatting sqref="O248:S248">
    <cfRule type="cellIs" dxfId="792" priority="417" operator="equal">
      <formula>""</formula>
    </cfRule>
  </conditionalFormatting>
  <conditionalFormatting sqref="O252:S252">
    <cfRule type="cellIs" dxfId="791" priority="416" operator="equal">
      <formula>""</formula>
    </cfRule>
  </conditionalFormatting>
  <conditionalFormatting sqref="O291:S291">
    <cfRule type="cellIs" dxfId="790" priority="408" operator="equal">
      <formula>""</formula>
    </cfRule>
  </conditionalFormatting>
  <conditionalFormatting sqref="O294:S294">
    <cfRule type="cellIs" dxfId="789" priority="407" operator="equal">
      <formula>""</formula>
    </cfRule>
  </conditionalFormatting>
  <conditionalFormatting sqref="O297:S297">
    <cfRule type="cellIs" dxfId="788" priority="406" operator="equal">
      <formula>""</formula>
    </cfRule>
  </conditionalFormatting>
  <conditionalFormatting sqref="O301:S301">
    <cfRule type="cellIs" dxfId="787" priority="405" operator="equal">
      <formula>""</formula>
    </cfRule>
  </conditionalFormatting>
  <conditionalFormatting sqref="O334:S334">
    <cfRule type="cellIs" dxfId="786" priority="399" operator="equal">
      <formula>""</formula>
    </cfRule>
  </conditionalFormatting>
  <conditionalFormatting sqref="O337:S337">
    <cfRule type="cellIs" dxfId="785" priority="398" operator="equal">
      <formula>""</formula>
    </cfRule>
  </conditionalFormatting>
  <conditionalFormatting sqref="O340:S340">
    <cfRule type="cellIs" dxfId="784" priority="397" operator="equal">
      <formula>""</formula>
    </cfRule>
  </conditionalFormatting>
  <conditionalFormatting sqref="O344:S344">
    <cfRule type="cellIs" dxfId="783" priority="396" operator="equal">
      <formula>""</formula>
    </cfRule>
  </conditionalFormatting>
  <conditionalFormatting sqref="O383:S383">
    <cfRule type="cellIs" dxfId="782" priority="388" operator="equal">
      <formula>""</formula>
    </cfRule>
  </conditionalFormatting>
  <conditionalFormatting sqref="O386:S386">
    <cfRule type="cellIs" dxfId="781" priority="387" operator="equal">
      <formula>""</formula>
    </cfRule>
  </conditionalFormatting>
  <conditionalFormatting sqref="O389:S389">
    <cfRule type="cellIs" dxfId="780" priority="386" operator="equal">
      <formula>""</formula>
    </cfRule>
  </conditionalFormatting>
  <conditionalFormatting sqref="O393:S393">
    <cfRule type="cellIs" dxfId="779" priority="385" operator="equal">
      <formula>""</formula>
    </cfRule>
  </conditionalFormatting>
  <conditionalFormatting sqref="O426:S426">
    <cfRule type="cellIs" dxfId="778" priority="379" operator="equal">
      <formula>""</formula>
    </cfRule>
  </conditionalFormatting>
  <conditionalFormatting sqref="O429:S429">
    <cfRule type="cellIs" dxfId="777" priority="378" operator="equal">
      <formula>""</formula>
    </cfRule>
  </conditionalFormatting>
  <conditionalFormatting sqref="O432:S432">
    <cfRule type="cellIs" dxfId="776" priority="377" operator="equal">
      <formula>""</formula>
    </cfRule>
  </conditionalFormatting>
  <conditionalFormatting sqref="O436:S436">
    <cfRule type="cellIs" dxfId="775" priority="376" operator="equal">
      <formula>""</formula>
    </cfRule>
  </conditionalFormatting>
  <conditionalFormatting sqref="O475:S475">
    <cfRule type="cellIs" dxfId="774" priority="368" operator="equal">
      <formula>""</formula>
    </cfRule>
  </conditionalFormatting>
  <conditionalFormatting sqref="O478:S478">
    <cfRule type="cellIs" dxfId="773" priority="367" operator="equal">
      <formula>""</formula>
    </cfRule>
  </conditionalFormatting>
  <conditionalFormatting sqref="O481:S481">
    <cfRule type="cellIs" dxfId="772" priority="366" operator="equal">
      <formula>""</formula>
    </cfRule>
  </conditionalFormatting>
  <conditionalFormatting sqref="O485:S485">
    <cfRule type="cellIs" dxfId="771" priority="365" operator="equal">
      <formula>""</formula>
    </cfRule>
  </conditionalFormatting>
  <conditionalFormatting sqref="O518:S518">
    <cfRule type="cellIs" dxfId="770" priority="359" operator="equal">
      <formula>""</formula>
    </cfRule>
  </conditionalFormatting>
  <conditionalFormatting sqref="O521:S521">
    <cfRule type="cellIs" dxfId="769" priority="358" operator="equal">
      <formula>""</formula>
    </cfRule>
  </conditionalFormatting>
  <conditionalFormatting sqref="O524:S524">
    <cfRule type="cellIs" dxfId="768" priority="357" operator="equal">
      <formula>""</formula>
    </cfRule>
  </conditionalFormatting>
  <conditionalFormatting sqref="O528:S528">
    <cfRule type="cellIs" dxfId="767" priority="356" operator="equal">
      <formula>""</formula>
    </cfRule>
  </conditionalFormatting>
  <conditionalFormatting sqref="O567:S567">
    <cfRule type="cellIs" dxfId="766" priority="348" operator="equal">
      <formula>""</formula>
    </cfRule>
  </conditionalFormatting>
  <conditionalFormatting sqref="O570:S570">
    <cfRule type="cellIs" dxfId="765" priority="347" operator="equal">
      <formula>""</formula>
    </cfRule>
  </conditionalFormatting>
  <conditionalFormatting sqref="O573:S573">
    <cfRule type="cellIs" dxfId="764" priority="346" operator="equal">
      <formula>""</formula>
    </cfRule>
  </conditionalFormatting>
  <conditionalFormatting sqref="O577:S577">
    <cfRule type="cellIs" dxfId="763" priority="345" operator="equal">
      <formula>""</formula>
    </cfRule>
  </conditionalFormatting>
  <conditionalFormatting sqref="O610:S610">
    <cfRule type="cellIs" dxfId="762" priority="339" operator="equal">
      <formula>""</formula>
    </cfRule>
  </conditionalFormatting>
  <conditionalFormatting sqref="O613:S613">
    <cfRule type="cellIs" dxfId="761" priority="338" operator="equal">
      <formula>""</formula>
    </cfRule>
  </conditionalFormatting>
  <conditionalFormatting sqref="O616:S616">
    <cfRule type="cellIs" dxfId="760" priority="337" operator="equal">
      <formula>""</formula>
    </cfRule>
  </conditionalFormatting>
  <conditionalFormatting sqref="O620:S620">
    <cfRule type="cellIs" dxfId="759" priority="336" operator="equal">
      <formula>""</formula>
    </cfRule>
  </conditionalFormatting>
  <conditionalFormatting sqref="O659:S659">
    <cfRule type="cellIs" dxfId="758" priority="328" operator="equal">
      <formula>""</formula>
    </cfRule>
  </conditionalFormatting>
  <conditionalFormatting sqref="O662:S662">
    <cfRule type="cellIs" dxfId="757" priority="327" operator="equal">
      <formula>""</formula>
    </cfRule>
  </conditionalFormatting>
  <conditionalFormatting sqref="O665:S665">
    <cfRule type="cellIs" dxfId="756" priority="326" operator="equal">
      <formula>""</formula>
    </cfRule>
  </conditionalFormatting>
  <conditionalFormatting sqref="O669:S669">
    <cfRule type="cellIs" dxfId="755" priority="325" operator="equal">
      <formula>""</formula>
    </cfRule>
  </conditionalFormatting>
  <conditionalFormatting sqref="O702:S702">
    <cfRule type="cellIs" dxfId="754" priority="319" operator="equal">
      <formula>""</formula>
    </cfRule>
  </conditionalFormatting>
  <conditionalFormatting sqref="O705:S705">
    <cfRule type="cellIs" dxfId="753" priority="318" operator="equal">
      <formula>""</formula>
    </cfRule>
  </conditionalFormatting>
  <conditionalFormatting sqref="O708:S708">
    <cfRule type="cellIs" dxfId="752" priority="317" operator="equal">
      <formula>""</formula>
    </cfRule>
  </conditionalFormatting>
  <conditionalFormatting sqref="O712:S712">
    <cfRule type="cellIs" dxfId="751" priority="316" operator="equal">
      <formula>""</formula>
    </cfRule>
  </conditionalFormatting>
  <conditionalFormatting sqref="O751:S751">
    <cfRule type="cellIs" dxfId="750" priority="308" operator="equal">
      <formula>""</formula>
    </cfRule>
  </conditionalFormatting>
  <conditionalFormatting sqref="O754:S754">
    <cfRule type="cellIs" dxfId="749" priority="307" operator="equal">
      <formula>""</formula>
    </cfRule>
  </conditionalFormatting>
  <conditionalFormatting sqref="O757:S757">
    <cfRule type="cellIs" dxfId="748" priority="306" operator="equal">
      <formula>""</formula>
    </cfRule>
  </conditionalFormatting>
  <conditionalFormatting sqref="O761:S761">
    <cfRule type="cellIs" dxfId="747" priority="305" operator="equal">
      <formula>""</formula>
    </cfRule>
  </conditionalFormatting>
  <conditionalFormatting sqref="O794:S794">
    <cfRule type="cellIs" dxfId="746" priority="299" operator="equal">
      <formula>""</formula>
    </cfRule>
  </conditionalFormatting>
  <conditionalFormatting sqref="O797:S797">
    <cfRule type="cellIs" dxfId="745" priority="298" operator="equal">
      <formula>""</formula>
    </cfRule>
  </conditionalFormatting>
  <conditionalFormatting sqref="O800:S800">
    <cfRule type="cellIs" dxfId="744" priority="297" operator="equal">
      <formula>""</formula>
    </cfRule>
  </conditionalFormatting>
  <conditionalFormatting sqref="O804:S804">
    <cfRule type="cellIs" dxfId="743" priority="296" operator="equal">
      <formula>""</formula>
    </cfRule>
  </conditionalFormatting>
  <conditionalFormatting sqref="O843:S843">
    <cfRule type="cellIs" dxfId="742" priority="288" operator="equal">
      <formula>""</formula>
    </cfRule>
  </conditionalFormatting>
  <conditionalFormatting sqref="O846:S846">
    <cfRule type="cellIs" dxfId="741" priority="287" operator="equal">
      <formula>""</formula>
    </cfRule>
  </conditionalFormatting>
  <conditionalFormatting sqref="O849:S849">
    <cfRule type="cellIs" dxfId="740" priority="286" operator="equal">
      <formula>""</formula>
    </cfRule>
  </conditionalFormatting>
  <conditionalFormatting sqref="O853:S853">
    <cfRule type="cellIs" dxfId="739" priority="285" operator="equal">
      <formula>""</formula>
    </cfRule>
  </conditionalFormatting>
  <conditionalFormatting sqref="O886:S886">
    <cfRule type="cellIs" dxfId="738" priority="279" operator="equal">
      <formula>""</formula>
    </cfRule>
  </conditionalFormatting>
  <conditionalFormatting sqref="O889:S889">
    <cfRule type="cellIs" dxfId="737" priority="278" operator="equal">
      <formula>""</formula>
    </cfRule>
  </conditionalFormatting>
  <conditionalFormatting sqref="O892:S892">
    <cfRule type="cellIs" dxfId="736" priority="277" operator="equal">
      <formula>""</formula>
    </cfRule>
  </conditionalFormatting>
  <conditionalFormatting sqref="O896:S896">
    <cfRule type="cellIs" dxfId="735" priority="276" operator="equal">
      <formula>""</formula>
    </cfRule>
  </conditionalFormatting>
  <conditionalFormatting sqref="O935:S935">
    <cfRule type="cellIs" dxfId="734" priority="268" operator="equal">
      <formula>""</formula>
    </cfRule>
  </conditionalFormatting>
  <conditionalFormatting sqref="O938:S938">
    <cfRule type="cellIs" dxfId="733" priority="267" operator="equal">
      <formula>""</formula>
    </cfRule>
  </conditionalFormatting>
  <conditionalFormatting sqref="O941:S941">
    <cfRule type="cellIs" dxfId="732" priority="266" operator="equal">
      <formula>""</formula>
    </cfRule>
  </conditionalFormatting>
  <conditionalFormatting sqref="O945:S945">
    <cfRule type="cellIs" dxfId="731" priority="265" operator="equal">
      <formula>""</formula>
    </cfRule>
  </conditionalFormatting>
  <conditionalFormatting sqref="O978:S978">
    <cfRule type="cellIs" dxfId="730" priority="259" operator="equal">
      <formula>""</formula>
    </cfRule>
  </conditionalFormatting>
  <conditionalFormatting sqref="O981:S981">
    <cfRule type="cellIs" dxfId="729" priority="258" operator="equal">
      <formula>""</formula>
    </cfRule>
  </conditionalFormatting>
  <conditionalFormatting sqref="O984:S984">
    <cfRule type="cellIs" dxfId="728" priority="257" operator="equal">
      <formula>""</formula>
    </cfRule>
  </conditionalFormatting>
  <conditionalFormatting sqref="O988:S988">
    <cfRule type="cellIs" dxfId="727" priority="256" operator="equal">
      <formula>""</formula>
    </cfRule>
  </conditionalFormatting>
  <conditionalFormatting sqref="O1027:S1027">
    <cfRule type="cellIs" dxfId="726" priority="248" operator="equal">
      <formula>""</formula>
    </cfRule>
  </conditionalFormatting>
  <conditionalFormatting sqref="O1030:S1030">
    <cfRule type="cellIs" dxfId="725" priority="247" operator="equal">
      <formula>""</formula>
    </cfRule>
  </conditionalFormatting>
  <conditionalFormatting sqref="O1033:S1033">
    <cfRule type="cellIs" dxfId="724" priority="246" operator="equal">
      <formula>""</formula>
    </cfRule>
  </conditionalFormatting>
  <conditionalFormatting sqref="O1037:S1037">
    <cfRule type="cellIs" dxfId="723" priority="245" operator="equal">
      <formula>""</formula>
    </cfRule>
  </conditionalFormatting>
  <conditionalFormatting sqref="O1070:S1070">
    <cfRule type="cellIs" dxfId="722" priority="239" operator="equal">
      <formula>""</formula>
    </cfRule>
  </conditionalFormatting>
  <conditionalFormatting sqref="O1073:S1073">
    <cfRule type="cellIs" dxfId="721" priority="238" operator="equal">
      <formula>""</formula>
    </cfRule>
  </conditionalFormatting>
  <conditionalFormatting sqref="O1076:S1076">
    <cfRule type="cellIs" dxfId="720" priority="237" operator="equal">
      <formula>""</formula>
    </cfRule>
  </conditionalFormatting>
  <conditionalFormatting sqref="O1080:S1080">
    <cfRule type="cellIs" dxfId="719" priority="236" operator="equal">
      <formula>""</formula>
    </cfRule>
  </conditionalFormatting>
  <conditionalFormatting sqref="O1119:S1119">
    <cfRule type="cellIs" dxfId="718" priority="228" operator="equal">
      <formula>""</formula>
    </cfRule>
  </conditionalFormatting>
  <conditionalFormatting sqref="O1122:S1122">
    <cfRule type="cellIs" dxfId="717" priority="227" operator="equal">
      <formula>""</formula>
    </cfRule>
  </conditionalFormatting>
  <conditionalFormatting sqref="O1125:S1125">
    <cfRule type="cellIs" dxfId="716" priority="226" operator="equal">
      <formula>""</formula>
    </cfRule>
  </conditionalFormatting>
  <conditionalFormatting sqref="O1129:S1129">
    <cfRule type="cellIs" dxfId="715" priority="225" operator="equal">
      <formula>""</formula>
    </cfRule>
  </conditionalFormatting>
  <conditionalFormatting sqref="O1162:S1162">
    <cfRule type="cellIs" dxfId="714" priority="219" operator="equal">
      <formula>""</formula>
    </cfRule>
  </conditionalFormatting>
  <conditionalFormatting sqref="O1165:S1165">
    <cfRule type="cellIs" dxfId="713" priority="218" operator="equal">
      <formula>""</formula>
    </cfRule>
  </conditionalFormatting>
  <conditionalFormatting sqref="O1168:S1168">
    <cfRule type="cellIs" dxfId="712" priority="217" operator="equal">
      <formula>""</formula>
    </cfRule>
  </conditionalFormatting>
  <conditionalFormatting sqref="O1172:S1172">
    <cfRule type="cellIs" dxfId="711" priority="216" operator="equal">
      <formula>""</formula>
    </cfRule>
  </conditionalFormatting>
  <conditionalFormatting sqref="O1211:S1211">
    <cfRule type="cellIs" dxfId="710" priority="208" operator="equal">
      <formula>""</formula>
    </cfRule>
  </conditionalFormatting>
  <conditionalFormatting sqref="O1214:S1214">
    <cfRule type="cellIs" dxfId="709" priority="207" operator="equal">
      <formula>""</formula>
    </cfRule>
  </conditionalFormatting>
  <conditionalFormatting sqref="O1217:S1217">
    <cfRule type="cellIs" dxfId="708" priority="206" operator="equal">
      <formula>""</formula>
    </cfRule>
  </conditionalFormatting>
  <conditionalFormatting sqref="O1221:S1221">
    <cfRule type="cellIs" dxfId="707" priority="205" operator="equal">
      <formula>""</formula>
    </cfRule>
  </conditionalFormatting>
  <conditionalFormatting sqref="O1254:S1254">
    <cfRule type="cellIs" dxfId="706" priority="199" operator="equal">
      <formula>""</formula>
    </cfRule>
  </conditionalFormatting>
  <conditionalFormatting sqref="O1257:S1257">
    <cfRule type="cellIs" dxfId="705" priority="198" operator="equal">
      <formula>""</formula>
    </cfRule>
  </conditionalFormatting>
  <conditionalFormatting sqref="O1260:S1260">
    <cfRule type="cellIs" dxfId="704" priority="197" operator="equal">
      <formula>""</formula>
    </cfRule>
  </conditionalFormatting>
  <conditionalFormatting sqref="O1264:S1264">
    <cfRule type="cellIs" dxfId="703" priority="196" operator="equal">
      <formula>""</formula>
    </cfRule>
  </conditionalFormatting>
  <conditionalFormatting sqref="AL31:AP36">
    <cfRule type="cellIs" dxfId="702" priority="464" operator="equal">
      <formula>""</formula>
    </cfRule>
  </conditionalFormatting>
  <conditionalFormatting sqref="AL74:AP79">
    <cfRule type="cellIs" dxfId="701" priority="455" operator="equal">
      <formula>""</formula>
    </cfRule>
  </conditionalFormatting>
  <conditionalFormatting sqref="AL123:AP128">
    <cfRule type="cellIs" dxfId="700" priority="444" operator="equal">
      <formula>""</formula>
    </cfRule>
  </conditionalFormatting>
  <conditionalFormatting sqref="AL166:AP171">
    <cfRule type="cellIs" dxfId="699" priority="435" operator="equal">
      <formula>""</formula>
    </cfRule>
  </conditionalFormatting>
  <conditionalFormatting sqref="AL215:AP220">
    <cfRule type="cellIs" dxfId="698" priority="424" operator="equal">
      <formula>""</formula>
    </cfRule>
  </conditionalFormatting>
  <conditionalFormatting sqref="AL258:AP263">
    <cfRule type="cellIs" dxfId="697" priority="415" operator="equal">
      <formula>""</formula>
    </cfRule>
  </conditionalFormatting>
  <conditionalFormatting sqref="AL307:AP312">
    <cfRule type="cellIs" dxfId="696" priority="404" operator="equal">
      <formula>""</formula>
    </cfRule>
  </conditionalFormatting>
  <conditionalFormatting sqref="AL350:AP355">
    <cfRule type="cellIs" dxfId="695" priority="395" operator="equal">
      <formula>""</formula>
    </cfRule>
  </conditionalFormatting>
  <conditionalFormatting sqref="AL399:AP404">
    <cfRule type="cellIs" dxfId="694" priority="384" operator="equal">
      <formula>""</formula>
    </cfRule>
  </conditionalFormatting>
  <conditionalFormatting sqref="AL442:AP447">
    <cfRule type="cellIs" dxfId="693" priority="375" operator="equal">
      <formula>""</formula>
    </cfRule>
  </conditionalFormatting>
  <conditionalFormatting sqref="AL491:AP496">
    <cfRule type="cellIs" dxfId="692" priority="364" operator="equal">
      <formula>""</formula>
    </cfRule>
  </conditionalFormatting>
  <conditionalFormatting sqref="AL534:AP539">
    <cfRule type="cellIs" dxfId="691" priority="355" operator="equal">
      <formula>""</formula>
    </cfRule>
  </conditionalFormatting>
  <conditionalFormatting sqref="AL583:AP588">
    <cfRule type="cellIs" dxfId="690" priority="344" operator="equal">
      <formula>""</formula>
    </cfRule>
  </conditionalFormatting>
  <conditionalFormatting sqref="AL626:AP631">
    <cfRule type="cellIs" dxfId="689" priority="335" operator="equal">
      <formula>""</formula>
    </cfRule>
  </conditionalFormatting>
  <conditionalFormatting sqref="AL675:AP680">
    <cfRule type="cellIs" dxfId="688" priority="324" operator="equal">
      <formula>""</formula>
    </cfRule>
  </conditionalFormatting>
  <conditionalFormatting sqref="AL718:AP723">
    <cfRule type="cellIs" dxfId="687" priority="315" operator="equal">
      <formula>""</formula>
    </cfRule>
  </conditionalFormatting>
  <conditionalFormatting sqref="AL767:AP772">
    <cfRule type="cellIs" dxfId="686" priority="304" operator="equal">
      <formula>""</formula>
    </cfRule>
  </conditionalFormatting>
  <conditionalFormatting sqref="AL810:AP815">
    <cfRule type="cellIs" dxfId="685" priority="295" operator="equal">
      <formula>""</formula>
    </cfRule>
  </conditionalFormatting>
  <conditionalFormatting sqref="AL859:AP864">
    <cfRule type="cellIs" dxfId="684" priority="284" operator="equal">
      <formula>""</formula>
    </cfRule>
  </conditionalFormatting>
  <conditionalFormatting sqref="AL902:AP907">
    <cfRule type="cellIs" dxfId="683" priority="275" operator="equal">
      <formula>""</formula>
    </cfRule>
  </conditionalFormatting>
  <conditionalFormatting sqref="AL951:AP956">
    <cfRule type="cellIs" dxfId="682" priority="264" operator="equal">
      <formula>""</formula>
    </cfRule>
  </conditionalFormatting>
  <conditionalFormatting sqref="AL994:AP999">
    <cfRule type="cellIs" dxfId="681" priority="255" operator="equal">
      <formula>""</formula>
    </cfRule>
  </conditionalFormatting>
  <conditionalFormatting sqref="AL1043:AP1048">
    <cfRule type="cellIs" dxfId="680" priority="244" operator="equal">
      <formula>""</formula>
    </cfRule>
  </conditionalFormatting>
  <conditionalFormatting sqref="AL1086:AP1091">
    <cfRule type="cellIs" dxfId="679" priority="235" operator="equal">
      <formula>""</formula>
    </cfRule>
  </conditionalFormatting>
  <conditionalFormatting sqref="AL1135:AP1140">
    <cfRule type="cellIs" dxfId="678" priority="224" operator="equal">
      <formula>""</formula>
    </cfRule>
  </conditionalFormatting>
  <conditionalFormatting sqref="AL1178:AP1183">
    <cfRule type="cellIs" dxfId="677" priority="215" operator="equal">
      <formula>""</formula>
    </cfRule>
  </conditionalFormatting>
  <conditionalFormatting sqref="AL1227:AP1232">
    <cfRule type="cellIs" dxfId="676" priority="204" operator="equal">
      <formula>""</formula>
    </cfRule>
  </conditionalFormatting>
  <conditionalFormatting sqref="AL1270:AP1275">
    <cfRule type="cellIs" dxfId="675" priority="195" operator="equal">
      <formula>""</formula>
    </cfRule>
  </conditionalFormatting>
  <dataValidations xWindow="666" yWindow="408" count="8">
    <dataValidation type="list" allowBlank="1" showInputMessage="1" showErrorMessage="1" sqref="J52:N52 J9:N9 J144:N144 J101:N101 J236:N236 J193:N193 J328:N328 J285:N285 J420:N420 J377:N377 J512:N512 J469:N469 J604:N604 J561:N561 J696:N696 J653:N653 J788:N788 J745:N745 J880:N880 J837:N837 J972:N972 J929:N929 J1064:N1064 J1021:N1021 J1156:N1156 J1113:N1113 J1248:N1248 J1205:N1205" xr:uid="{00000000-0002-0000-0A00-000000000000}">
      <formula1>"1,2,3,4,5,6,7"</formula1>
    </dataValidation>
    <dataValidation type="custom" allowBlank="1" showInputMessage="1" showErrorMessage="1" promptTitle="桁数制限" prompt="少数点以下_x000a_2桁まで" sqref="AL31:AP36 AL74:AP79 AL123:AP128 AL166:AP171 AL215:AP220 AL258:AP263 AL307:AP312 AL350:AP355 AL399:AP404 AL442:AP447 AL491:AP496 AL534:AP539 AL583:AP588 AL626:AP631 AL675:AP680 AL718:AP723 AL767:AP772 AL810:AP815 AL859:AP864 AL902:AP907 AL951:AP956 AL994:AP999 AL1043:AP1048 AL1086:AP1091 AL1135:AP1140 AL1178:AP1183 AL1227:AP1232 AL1270:AP1275" xr:uid="{00000000-0002-0000-0A00-000001000000}">
      <formula1>AL31-ROUNDDOWN(AL31,2)=0</formula1>
    </dataValidation>
    <dataValidation type="whole" operator="lessThanOrEqual" allowBlank="1" showInputMessage="1" showErrorMessage="1" promptTitle="記入方法" prompt="整数を入力" sqref="O18:S18 O21:S21 O61:S61 O64:S64 O110:S110 O113:S113 O153:S153 O156:S156 O202:S202 O205:S205 O245:S245 O248:S248 O294:S294 O297:S297 O337:S337 O340:S340 O386:S386 O389:S389 O429:S429 O432:S432 O478:S478 O481:S481 O521:S521 O524:S524 O570:S570 O573:S573 O613:S613 O616:S616 O662:S662 O665:S665 O705:S705 O708:S708 O754:S754 O757:S757 O797:S797 O800:S800 O846:S846 O849:S849 O889:S889 O892:S892 O938:S938 O941:S941 O981:S981 O984:S984 O1030:S1030 O1033:S1033 O1073:S1073 O1076:S1076 O1122:S1122 O1125:S1125 O1165:S1165 O1168:S1168 O1214:S1214 O1217:S1217 O1257:S1257 O1260:S1260" xr:uid="{00000000-0002-0000-0A00-000002000000}">
      <formula1>99999</formula1>
    </dataValidation>
    <dataValidation type="whole" operator="lessThanOrEqual" allowBlank="1" showInputMessage="1" showErrorMessage="1" promptTitle="記入方法" prompt="整数を入力" sqref="O15:S15 O25:S25 O58:S58 O68:S68 O107:S107 O117:S117 O150:S150 O160:S160 O199:S199 O209:S209 O242:S242 O252:S252 O291:S291 O301:S301 O334:S334 O344:S344 O383:S383 O393:S393 O426:S426 O436:S436 O475:S475 O485:S485 O518:S518 O528:S528 O567:S567 O577:S577 O610:S610 O620:S620 O659:S659 O669:S669 O702:S702 O712:S712 O751:S751 O761:S761 O794:S794 O804:S804 O843:S843 O853:S853 O886:S886 O896:S896 O935:S935 O945:S945 O978:S978 O988:S988 O1027:S1027 O1037:S1037 O1070:S1070 O1080:S1080 O1119:S1119 O1129:S1129 O1162:S1162 O1172:S1172 O1211:S1211 O1221:S1221 O1254:S1254 O1264:S1264" xr:uid="{00000000-0002-0000-0A00-000003000000}">
      <formula1>9999</formula1>
    </dataValidation>
    <dataValidation type="list" allowBlank="1" showInputMessage="1" showErrorMessage="1" promptTitle="選択式" prompt="メニューより_x000a_選択" sqref="J12:K12 J55:K55 J104:K104 J147:K147 J196:K196 J239:K239 J288:K288 J331:K331 J380:K380 J423:K423 J472:K472 J515:K515 J564:K564 J607:K607 J656:K656 J699:K699 J748:K748 J791:K791 J840:K840 J883:K883 J932:K932 J975:K975 J1024:K1024 J1067:K1067 J1116:K1116 J1159:K1159 J1208:K1208 J1251:K1251" xr:uid="{00000000-0002-0000-0A00-000004000000}">
      <formula1>"P,F,B,M"</formula1>
    </dataValidation>
    <dataValidation type="whole" operator="lessThanOrEqual" allowBlank="1" showInputMessage="1" showErrorMessage="1" sqref="L12:M12 L55:M55 L104:M104 L147:M147 L196:M196 L239:M239 L288:M288 L331:M331 L380:M380 L423:M423 L472:M472 L515:M515 L564:M564 L607:M607 L656:M656 L699:M699 L748:M748 L791:M791 L840:M840 L883:M883 L932:M932 L975:M975 L1024:M1024 L1067:M1067 L1116:M1116 L1159:M1159 L1208:M1208 L1251:M1251" xr:uid="{00000000-0002-0000-0A00-000005000000}">
      <formula1>30</formula1>
    </dataValidation>
    <dataValidation type="textLength" operator="lessThanOrEqual" allowBlank="1" showInputMessage="1" showErrorMessage="1" promptTitle="文字数制限" prompt="全角60文字_x000a_以内" sqref="C1282:AS1283 C43:AS44 C963:AS964 C86:AS87 C1239:AS1240 C135:AS136 C687:AS688 C178:AS179 C1190:AS1191 C227:AS228 C822:AS823 C270:AS271 C1147:AS1148 C319:AS320 C730:AS731 C362:AS363 C1098:AS1099 C411:AS412 C914:AS915 C454:AS455 C1055:AS1056 C503:AS504 C779:AS780 C546:AS547 C1006:AS1007 C595:AS596 C871:AS872 C638:AS639" xr:uid="{00000000-0002-0000-0A00-000006000000}">
      <formula1>60</formula1>
    </dataValidation>
    <dataValidation type="textLength" operator="lessThanOrEqual" allowBlank="1" showInputMessage="1" showErrorMessage="1" promptTitle="文字数制限" prompt="全角50文字_x000a_以内" sqref="M39:AS39 M82:AS82 M131:AS131 M174:AS174 M223:AS223 M266:AS266 M315:AS315 M358:AS358 M407:AS407 M450:AS450 M499:AS499 M542:AS542 M591:AS591 M634:AS634 M683:AS683 M726:AS726 M775:AS775 M818:AS818 M867:AS867 M910:AS910 M959:AS959 M1002:AS1002 M1051:AS1051 M1094:AS1094 M1143:AS1143 M1186:AS1186 M1235:AS1235 M1278:AS1278" xr:uid="{00000000-0002-0000-0A00-000007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xWindow="666" yWindow="408" count="3">
        <x14:dataValidation type="list" allowBlank="1" showInputMessage="1" showErrorMessage="1" xr:uid="{00000000-0002-0000-0A00-000008000000}">
          <x14:formula1>
            <xm:f>選択肢!$K$2:$K$3</xm:f>
          </x14:formula1>
          <xm:sqref>U26 X26 U69 X69 U118 X118 U161 X161 U210 X210 U253 X253 U302 X302 U345 X345 U394 X394 U437 X437 U486 X486 U529 X529 U578 X578 U621 X621 U670 X670 U713 X713 U762 X762 U805 X805 U854 X854 U897 X897 U946 X946 U989 X989 U1038 X1038 U1081 X1081 U1130 X1130 U1173 X1173 U1222 X1222 U1265 X1265</xm:sqref>
        </x14:dataValidation>
        <x14:dataValidation type="list" allowBlank="1" showInputMessage="1" promptTitle="選択式" prompt="メニューより_x000a_選択_x000a_手入力も可" xr:uid="{00000000-0002-0000-0A00-000009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 type="list" errorStyle="information" allowBlank="1" showInputMessage="1" promptTitle="選択式" prompt="メニューより_x000a_選択_x000a_手入力も可" xr:uid="{00000000-0002-0000-0A00-00000A000000}">
          <x14:formula1>
            <xm:f>選択肢!$B$2:$B$147</xm:f>
          </x14:formula1>
          <xm:sqref>G31:AI36 G74:AI79 G123:AI128 G166:AI171 G215:AI220 G258:AI263 G307:AI312 G350:AI355 G399:AI404 G442:AI447 G491:AI496 G534:AI539 G583:AI588 G626:AI631 G675:AI680 G718:AI723 G767:AI772 G810:AI815 G859:AI864 G902:AI907 G951:AI956 G994:AI999 G1043:AI1048 G1086:AI1091 G1135:AI1140 G1178:AI1183 G1227:AI1232 G1270:AI1275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B162"/>
  <sheetViews>
    <sheetView view="pageBreakPreview" zoomScaleNormal="100" zoomScaleSheetLayoutView="100" workbookViewId="0">
      <selection activeCell="J8" sqref="J8:N8"/>
    </sheetView>
  </sheetViews>
  <sheetFormatPr defaultRowHeight="13.5"/>
  <cols>
    <col min="1" max="46" width="1.875" customWidth="1"/>
  </cols>
  <sheetData>
    <row r="1" spans="1:45">
      <c r="A1" s="41"/>
      <c r="B1" s="41"/>
      <c r="C1" s="41"/>
      <c r="D1" s="41"/>
      <c r="E1" s="41"/>
      <c r="F1" s="41"/>
      <c r="G1" s="41"/>
      <c r="H1" s="41"/>
      <c r="I1" s="41"/>
      <c r="J1" s="41"/>
      <c r="K1" s="41"/>
      <c r="L1" s="41"/>
      <c r="M1" s="37"/>
      <c r="N1" s="37"/>
      <c r="O1" s="37"/>
      <c r="P1" s="37"/>
      <c r="Q1" s="37"/>
      <c r="R1" s="30"/>
      <c r="S1" s="30"/>
      <c r="T1" s="30"/>
      <c r="U1" s="19"/>
      <c r="V1" s="19"/>
      <c r="W1" s="19"/>
      <c r="X1" s="19"/>
      <c r="Y1" s="19"/>
      <c r="Z1" s="19"/>
      <c r="AA1" s="19"/>
      <c r="AB1" s="19"/>
      <c r="AC1" s="19"/>
      <c r="AD1" s="19"/>
      <c r="AE1" s="19"/>
      <c r="AF1" s="19"/>
      <c r="AG1" s="19"/>
      <c r="AH1" s="19"/>
      <c r="AI1" s="19"/>
      <c r="AJ1" s="19"/>
      <c r="AK1" s="19"/>
      <c r="AL1" s="19"/>
      <c r="AM1" s="19"/>
      <c r="AN1" s="19"/>
      <c r="AO1" s="19"/>
      <c r="AP1" s="19"/>
      <c r="AQ1" s="19"/>
      <c r="AR1" s="19"/>
      <c r="AS1" s="19"/>
    </row>
    <row r="2" spans="1:45">
      <c r="A2" s="41"/>
      <c r="B2" s="41"/>
      <c r="C2" s="41"/>
      <c r="D2" s="41"/>
      <c r="E2" s="41"/>
      <c r="F2" s="41"/>
      <c r="G2" s="41"/>
      <c r="H2" s="41"/>
      <c r="I2" s="41"/>
      <c r="J2" s="41"/>
      <c r="K2" s="41"/>
      <c r="L2" s="41"/>
      <c r="M2" s="37"/>
      <c r="N2" s="37"/>
      <c r="O2" s="37"/>
      <c r="P2" s="37"/>
      <c r="Q2" s="37"/>
      <c r="R2" s="30"/>
      <c r="S2" s="30"/>
      <c r="T2" s="30"/>
      <c r="U2" s="19"/>
      <c r="V2" s="19"/>
      <c r="W2" s="19"/>
      <c r="X2" s="19"/>
      <c r="Y2" s="19"/>
      <c r="Z2" s="19"/>
      <c r="AA2" s="19"/>
      <c r="AB2" s="19"/>
      <c r="AC2" s="19"/>
      <c r="AD2" s="19"/>
      <c r="AE2" s="19"/>
      <c r="AF2" s="19"/>
      <c r="AG2" s="19"/>
      <c r="AH2" s="19"/>
      <c r="AI2" s="19"/>
      <c r="AJ2" s="19"/>
      <c r="AK2" s="19"/>
      <c r="AL2" s="19"/>
      <c r="AM2" s="19"/>
      <c r="AN2" s="19"/>
      <c r="AO2" s="19"/>
      <c r="AP2" s="19"/>
      <c r="AQ2" s="19"/>
      <c r="AR2" s="19"/>
      <c r="AS2" s="19"/>
    </row>
    <row r="3" spans="1:45">
      <c r="A3" s="41"/>
      <c r="B3" s="41"/>
      <c r="C3" s="41"/>
      <c r="D3" s="41"/>
      <c r="E3" s="41"/>
      <c r="F3" s="41"/>
      <c r="G3" s="41"/>
      <c r="H3" s="41"/>
      <c r="I3" s="41"/>
      <c r="J3" s="41"/>
      <c r="K3" s="41"/>
      <c r="L3" s="41"/>
      <c r="M3" s="37"/>
      <c r="N3" s="37"/>
      <c r="O3" s="37"/>
      <c r="P3" s="37"/>
      <c r="Q3" s="37"/>
      <c r="R3" s="30"/>
      <c r="S3" s="30"/>
      <c r="T3" s="30"/>
      <c r="U3" s="19"/>
      <c r="V3" s="19"/>
      <c r="W3" s="19"/>
      <c r="X3" s="19"/>
      <c r="Y3" s="19"/>
      <c r="Z3" s="19"/>
      <c r="AA3" s="19"/>
      <c r="AB3" s="19"/>
      <c r="AC3" s="19"/>
      <c r="AD3" s="19"/>
      <c r="AE3" s="19"/>
      <c r="AF3" s="19"/>
      <c r="AG3" s="19"/>
      <c r="AH3" s="19"/>
      <c r="AI3" s="19"/>
      <c r="AJ3" s="19"/>
      <c r="AK3" s="19"/>
      <c r="AL3" s="19"/>
      <c r="AM3" s="19"/>
      <c r="AN3" s="19"/>
      <c r="AO3" s="19"/>
      <c r="AP3" s="19"/>
      <c r="AQ3" s="19"/>
      <c r="AR3" s="19"/>
      <c r="AS3" s="19"/>
    </row>
    <row r="4" spans="1:45">
      <c r="A4" s="690" t="s">
        <v>198</v>
      </c>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row>
    <row r="5" spans="1:45">
      <c r="A5" s="43"/>
      <c r="B5" s="709" t="s">
        <v>199</v>
      </c>
      <c r="C5" s="709"/>
      <c r="D5" s="709"/>
      <c r="E5" s="709"/>
      <c r="F5" s="709"/>
      <c r="G5" s="709"/>
      <c r="H5" s="709"/>
      <c r="I5" s="709"/>
      <c r="J5" s="709"/>
      <c r="K5" s="709"/>
      <c r="L5" s="709"/>
      <c r="M5" s="709"/>
      <c r="N5" s="709"/>
      <c r="O5" s="709"/>
      <c r="P5" s="709"/>
      <c r="Q5" s="709"/>
      <c r="R5" s="709"/>
      <c r="S5" s="709"/>
      <c r="T5" s="709"/>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43"/>
    </row>
    <row r="6" spans="1:45" ht="2.4500000000000002" customHeight="1">
      <c r="A6" s="135"/>
      <c r="B6" s="130"/>
      <c r="C6" s="130"/>
      <c r="D6" s="130"/>
      <c r="E6" s="130"/>
      <c r="F6" s="130"/>
      <c r="G6" s="130"/>
      <c r="H6" s="130"/>
      <c r="I6" s="130"/>
      <c r="J6" s="130"/>
      <c r="K6" s="130"/>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5"/>
    </row>
    <row r="7" spans="1:45" ht="2.4500000000000002" customHeight="1">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row>
    <row r="8" spans="1:45">
      <c r="A8" s="42" t="s">
        <v>159</v>
      </c>
      <c r="B8" s="42"/>
      <c r="C8" s="42"/>
      <c r="D8" s="42"/>
      <c r="E8" s="42"/>
      <c r="F8" s="42"/>
      <c r="G8" s="42"/>
      <c r="H8" s="42"/>
      <c r="I8" s="42"/>
      <c r="J8" s="712"/>
      <c r="K8" s="712"/>
      <c r="L8" s="712"/>
      <c r="M8" s="712"/>
      <c r="N8" s="712"/>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row>
    <row r="9" spans="1:45" ht="2.4500000000000002" customHeight="1">
      <c r="A9" s="109"/>
      <c r="B9" s="109"/>
      <c r="C9" s="109"/>
      <c r="D9" s="109"/>
      <c r="E9" s="109"/>
      <c r="F9" s="109"/>
      <c r="G9" s="109"/>
      <c r="H9" s="109"/>
      <c r="I9" s="109"/>
      <c r="J9" s="81"/>
      <c r="K9" s="81"/>
      <c r="L9" s="81"/>
      <c r="M9" s="81"/>
      <c r="N9" s="81"/>
      <c r="O9" s="135"/>
      <c r="P9" s="135"/>
      <c r="Q9" s="135"/>
      <c r="R9" s="135"/>
      <c r="S9" s="135"/>
      <c r="T9" s="135"/>
      <c r="U9" s="135"/>
      <c r="V9" s="135"/>
      <c r="W9" s="135"/>
      <c r="X9" s="135"/>
      <c r="Y9" s="135"/>
      <c r="Z9" s="135"/>
      <c r="AA9" s="135"/>
      <c r="AB9" s="135"/>
      <c r="AC9" s="135"/>
      <c r="AD9" s="135"/>
      <c r="AE9" s="135"/>
      <c r="AF9" s="135"/>
      <c r="AG9" s="135"/>
      <c r="AH9" s="135"/>
      <c r="AI9" s="135"/>
      <c r="AJ9" s="135"/>
      <c r="AK9" s="135"/>
      <c r="AL9" s="135"/>
      <c r="AM9" s="135"/>
      <c r="AN9" s="135"/>
      <c r="AO9" s="135"/>
      <c r="AP9" s="135"/>
      <c r="AQ9" s="135"/>
      <c r="AR9" s="135"/>
      <c r="AS9" s="135"/>
    </row>
    <row r="10" spans="1:45" ht="2.4500000000000002" customHeight="1">
      <c r="A10" s="42"/>
      <c r="B10" s="42"/>
      <c r="C10" s="42"/>
      <c r="D10" s="42"/>
      <c r="E10" s="42"/>
      <c r="F10" s="42"/>
      <c r="G10" s="42"/>
      <c r="H10" s="42"/>
      <c r="I10" s="42"/>
      <c r="J10" s="129"/>
      <c r="K10" s="129"/>
      <c r="L10" s="129"/>
      <c r="M10" s="129"/>
      <c r="N10" s="129"/>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row>
    <row r="11" spans="1:45">
      <c r="A11" s="42" t="s">
        <v>200</v>
      </c>
      <c r="B11" s="42"/>
      <c r="C11" s="42"/>
      <c r="D11" s="42"/>
      <c r="E11" s="42"/>
      <c r="F11" s="42"/>
      <c r="G11" s="42"/>
      <c r="H11" s="42"/>
      <c r="I11" s="42"/>
      <c r="J11" s="681"/>
      <c r="K11" s="681"/>
      <c r="L11" s="681"/>
      <c r="M11" s="681"/>
      <c r="N11" s="681"/>
      <c r="O11" s="681"/>
      <c r="P11" s="681"/>
      <c r="Q11" s="39" t="s">
        <v>98</v>
      </c>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row>
    <row r="12" spans="1:45" ht="2.4500000000000002" customHeight="1">
      <c r="A12" s="135"/>
      <c r="B12" s="13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row>
    <row r="13" spans="1:45" ht="2.4500000000000002" customHeight="1">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row>
    <row r="14" spans="1:45">
      <c r="A14" s="42" t="s">
        <v>201</v>
      </c>
      <c r="B14" s="42"/>
      <c r="C14" s="42"/>
      <c r="D14" s="42"/>
      <c r="E14" s="42"/>
      <c r="F14" s="42"/>
      <c r="G14" s="42"/>
      <c r="H14" s="42"/>
      <c r="I14" s="42"/>
      <c r="J14" s="42"/>
      <c r="K14" s="42"/>
      <c r="L14" s="42"/>
      <c r="M14" s="42"/>
      <c r="N14" s="42"/>
      <c r="O14" s="42"/>
      <c r="P14" s="42"/>
      <c r="Q14" s="42"/>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row>
    <row r="15" spans="1:45">
      <c r="A15" s="42"/>
      <c r="B15" s="39" t="s">
        <v>202</v>
      </c>
      <c r="C15" s="39"/>
      <c r="D15" s="44"/>
      <c r="E15" s="44"/>
      <c r="F15" s="44"/>
      <c r="G15" s="44"/>
      <c r="H15" s="44"/>
      <c r="I15" s="44"/>
      <c r="J15" s="44"/>
      <c r="K15" s="44"/>
      <c r="L15" s="44"/>
      <c r="M15" s="39"/>
      <c r="N15" s="39"/>
      <c r="O15" s="39"/>
      <c r="P15" s="39"/>
      <c r="Q15" s="45" t="s">
        <v>71</v>
      </c>
      <c r="R15" s="713"/>
      <c r="S15" s="713"/>
      <c r="T15" s="713"/>
      <c r="U15" s="713"/>
      <c r="V15" s="713"/>
      <c r="W15" s="713"/>
      <c r="X15" s="713"/>
      <c r="Y15" s="39" t="s">
        <v>203</v>
      </c>
      <c r="Z15" s="45"/>
      <c r="AA15" s="45"/>
      <c r="AB15" s="43"/>
      <c r="AC15" s="43"/>
      <c r="AD15" s="43"/>
      <c r="AE15" s="43"/>
      <c r="AF15" s="43"/>
      <c r="AG15" s="43"/>
      <c r="AH15" s="43"/>
      <c r="AI15" s="43"/>
      <c r="AJ15" s="43"/>
      <c r="AK15" s="43"/>
      <c r="AL15" s="43"/>
      <c r="AM15" s="43"/>
      <c r="AN15" s="43"/>
      <c r="AO15" s="43"/>
      <c r="AP15" s="43"/>
      <c r="AQ15" s="43"/>
      <c r="AR15" s="43"/>
      <c r="AS15" s="43"/>
    </row>
    <row r="16" spans="1:45">
      <c r="A16" s="42"/>
      <c r="B16" s="39" t="s">
        <v>204</v>
      </c>
      <c r="C16" s="39"/>
      <c r="D16" s="44"/>
      <c r="E16" s="44"/>
      <c r="F16" s="44"/>
      <c r="G16" s="44"/>
      <c r="H16" s="44"/>
      <c r="I16" s="44"/>
      <c r="J16" s="44"/>
      <c r="K16" s="44"/>
      <c r="L16" s="44"/>
      <c r="M16" s="39"/>
      <c r="N16" s="39"/>
      <c r="O16" s="39"/>
      <c r="P16" s="39"/>
      <c r="Q16" s="45" t="s">
        <v>71</v>
      </c>
      <c r="R16" s="713"/>
      <c r="S16" s="713"/>
      <c r="T16" s="713"/>
      <c r="U16" s="713"/>
      <c r="V16" s="713"/>
      <c r="W16" s="713"/>
      <c r="X16" s="713"/>
      <c r="Y16" s="39" t="s">
        <v>203</v>
      </c>
      <c r="Z16" s="45"/>
      <c r="AA16" s="45"/>
      <c r="AB16" s="43"/>
      <c r="AC16" s="43"/>
      <c r="AD16" s="43"/>
      <c r="AE16" s="43"/>
      <c r="AF16" s="43"/>
      <c r="AG16" s="43"/>
      <c r="AH16" s="43"/>
      <c r="AI16" s="43"/>
      <c r="AJ16" s="43"/>
      <c r="AK16" s="43"/>
      <c r="AL16" s="43"/>
      <c r="AM16" s="43"/>
      <c r="AN16" s="43"/>
      <c r="AO16" s="43"/>
      <c r="AP16" s="43"/>
      <c r="AQ16" s="43"/>
      <c r="AR16" s="43"/>
      <c r="AS16" s="43"/>
    </row>
    <row r="17" spans="1:54">
      <c r="A17" s="44"/>
      <c r="B17" s="39" t="s">
        <v>205</v>
      </c>
      <c r="C17" s="44"/>
      <c r="D17" s="44"/>
      <c r="E17" s="44"/>
      <c r="F17" s="44"/>
      <c r="G17" s="44"/>
      <c r="H17" s="44"/>
      <c r="I17" s="44"/>
      <c r="J17" s="44"/>
      <c r="K17" s="44"/>
      <c r="L17" s="44"/>
      <c r="M17" s="703" t="s">
        <v>134</v>
      </c>
      <c r="N17" s="703"/>
      <c r="O17" s="703"/>
      <c r="P17" s="703"/>
      <c r="Q17" s="45" t="s">
        <v>71</v>
      </c>
      <c r="R17" s="711"/>
      <c r="S17" s="711"/>
      <c r="T17" s="711"/>
      <c r="U17" s="711"/>
      <c r="V17" s="711"/>
      <c r="W17" s="711"/>
      <c r="X17" s="711"/>
      <c r="Y17" s="39" t="s">
        <v>173</v>
      </c>
      <c r="Z17" s="45"/>
      <c r="AA17" s="703" t="s">
        <v>136</v>
      </c>
      <c r="AB17" s="703"/>
      <c r="AC17" s="703"/>
      <c r="AD17" s="703"/>
      <c r="AE17" s="45" t="s">
        <v>71</v>
      </c>
      <c r="AF17" s="711"/>
      <c r="AG17" s="711"/>
      <c r="AH17" s="711"/>
      <c r="AI17" s="711"/>
      <c r="AJ17" s="711"/>
      <c r="AK17" s="711"/>
      <c r="AL17" s="711"/>
      <c r="AM17" s="39" t="s">
        <v>173</v>
      </c>
      <c r="AN17" s="45"/>
      <c r="AO17" s="43"/>
      <c r="AP17" s="43"/>
      <c r="AQ17" s="43"/>
      <c r="AR17" s="43"/>
      <c r="AS17" s="43"/>
    </row>
    <row r="18" spans="1:54">
      <c r="A18" s="43"/>
      <c r="B18" s="39" t="s">
        <v>206</v>
      </c>
      <c r="C18" s="43"/>
      <c r="D18" s="43"/>
      <c r="E18" s="43"/>
      <c r="F18" s="43"/>
      <c r="G18" s="43"/>
      <c r="H18" s="43"/>
      <c r="I18" s="43"/>
      <c r="J18" s="43"/>
      <c r="K18" s="43"/>
      <c r="L18" s="43"/>
      <c r="M18" s="43"/>
      <c r="N18" s="694" t="s">
        <v>4</v>
      </c>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694"/>
      <c r="AP18" s="694"/>
      <c r="AQ18" s="694"/>
      <c r="AR18" s="694"/>
      <c r="AS18" s="43"/>
    </row>
    <row r="19" spans="1:54" ht="2.4500000000000002" customHeight="1">
      <c r="A19" s="135"/>
      <c r="B19" s="66"/>
      <c r="C19" s="135"/>
      <c r="D19" s="135"/>
      <c r="E19" s="135"/>
      <c r="F19" s="135"/>
      <c r="G19" s="135"/>
      <c r="H19" s="135"/>
      <c r="I19" s="135"/>
      <c r="J19" s="135"/>
      <c r="K19" s="135"/>
      <c r="L19" s="135"/>
      <c r="M19" s="135"/>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35"/>
    </row>
    <row r="20" spans="1:54" ht="2.4500000000000002" customHeight="1">
      <c r="A20" s="43"/>
      <c r="B20" s="39"/>
      <c r="C20" s="43"/>
      <c r="D20" s="43"/>
      <c r="E20" s="43"/>
      <c r="F20" s="43"/>
      <c r="G20" s="43"/>
      <c r="H20" s="43"/>
      <c r="I20" s="43"/>
      <c r="J20" s="43"/>
      <c r="K20" s="43"/>
      <c r="L20" s="43"/>
      <c r="M20" s="43"/>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43"/>
    </row>
    <row r="21" spans="1:54">
      <c r="A21" s="42" t="s">
        <v>207</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row>
    <row r="22" spans="1:54">
      <c r="A22" s="43"/>
      <c r="B22" s="43"/>
      <c r="C22" s="365" t="s">
        <v>224</v>
      </c>
      <c r="D22" s="43" t="s">
        <v>208</v>
      </c>
      <c r="E22" s="43"/>
      <c r="F22" s="43"/>
      <c r="G22" s="43"/>
      <c r="H22" s="43"/>
      <c r="I22" s="43"/>
      <c r="J22" s="43"/>
      <c r="K22" s="43"/>
      <c r="L22" s="43"/>
      <c r="M22" s="43"/>
      <c r="N22" s="43"/>
      <c r="O22" s="43"/>
      <c r="P22" s="43"/>
      <c r="Q22" s="701" t="str">
        <f>IF(BB22+BB23&gt;1,"※いずれか１つを選択","")</f>
        <v/>
      </c>
      <c r="R22" s="701"/>
      <c r="S22" s="701"/>
      <c r="T22" s="701"/>
      <c r="U22" s="701"/>
      <c r="V22" s="701"/>
      <c r="W22" s="701"/>
      <c r="X22" s="701"/>
      <c r="Y22" s="701"/>
      <c r="Z22" s="701"/>
      <c r="AA22" s="701"/>
      <c r="AB22" s="701"/>
      <c r="AC22" s="701"/>
      <c r="AD22" s="701"/>
      <c r="AE22" s="701"/>
      <c r="AF22" s="701"/>
      <c r="AG22" s="701"/>
      <c r="AH22" s="701"/>
      <c r="AI22" s="701"/>
      <c r="AJ22" s="701"/>
      <c r="AK22" s="701"/>
      <c r="AL22" s="701"/>
      <c r="AM22" s="701"/>
      <c r="AN22" s="701"/>
      <c r="AO22" s="701"/>
      <c r="AP22" s="701"/>
      <c r="AQ22" s="701"/>
      <c r="AR22" s="701"/>
      <c r="AS22" s="701"/>
      <c r="BB22">
        <f>IF(C22="☑",1,0)</f>
        <v>0</v>
      </c>
    </row>
    <row r="23" spans="1:54">
      <c r="A23" s="43"/>
      <c r="B23" s="43"/>
      <c r="C23" s="365" t="s">
        <v>224</v>
      </c>
      <c r="D23" s="43" t="s">
        <v>209</v>
      </c>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BB23">
        <f>IF(C23="☑",1,0)</f>
        <v>0</v>
      </c>
    </row>
    <row r="24" spans="1:54" ht="2.4500000000000002" customHeight="1">
      <c r="A24" s="135"/>
      <c r="B24" s="135"/>
      <c r="C24" s="135"/>
      <c r="D24" s="135"/>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row>
    <row r="25" spans="1:54" ht="2.4500000000000002"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row>
    <row r="26" spans="1:54">
      <c r="A26" s="42" t="s">
        <v>210</v>
      </c>
      <c r="B26" s="43"/>
      <c r="C26" s="43"/>
      <c r="D26" s="43"/>
      <c r="E26" s="43"/>
      <c r="F26" s="43"/>
      <c r="G26" s="43"/>
      <c r="H26" s="43"/>
      <c r="I26" s="43"/>
      <c r="J26" s="43"/>
      <c r="K26" s="43"/>
      <c r="L26" s="701" t="str">
        <f>IF(SUM(BB27:BB31)&gt;1,"※いずれか１つを選択","")</f>
        <v/>
      </c>
      <c r="M26" s="701"/>
      <c r="N26" s="701"/>
      <c r="O26" s="701"/>
      <c r="P26" s="701"/>
      <c r="Q26" s="701"/>
      <c r="R26" s="701"/>
      <c r="S26" s="701"/>
      <c r="T26" s="701"/>
      <c r="U26" s="701"/>
      <c r="V26" s="701"/>
      <c r="W26" s="701"/>
      <c r="X26" s="701"/>
      <c r="Y26" s="701"/>
      <c r="Z26" s="701"/>
      <c r="AA26" s="701"/>
      <c r="AB26" s="701"/>
      <c r="AC26" s="701"/>
      <c r="AD26" s="701"/>
      <c r="AE26" s="701"/>
      <c r="AF26" s="701"/>
      <c r="AG26" s="701"/>
      <c r="AH26" s="701"/>
      <c r="AI26" s="701"/>
      <c r="AJ26" s="701"/>
      <c r="AK26" s="701"/>
      <c r="AL26" s="701"/>
      <c r="AM26" s="701"/>
      <c r="AN26" s="43"/>
      <c r="AO26" s="43"/>
      <c r="AP26" s="43"/>
      <c r="AQ26" s="43"/>
      <c r="AR26" s="43"/>
      <c r="AS26" s="43"/>
    </row>
    <row r="27" spans="1:54">
      <c r="A27" s="43"/>
      <c r="B27" s="43"/>
      <c r="C27" s="365" t="s">
        <v>224</v>
      </c>
      <c r="D27" s="43" t="s">
        <v>211</v>
      </c>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BB27">
        <f>IF(C27="☑",1,0)</f>
        <v>0</v>
      </c>
    </row>
    <row r="28" spans="1:54">
      <c r="A28" s="43"/>
      <c r="B28" s="43"/>
      <c r="C28" s="365" t="s">
        <v>224</v>
      </c>
      <c r="D28" s="43" t="s">
        <v>212</v>
      </c>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BB28">
        <f>IF(C28="☑",1,0)</f>
        <v>0</v>
      </c>
    </row>
    <row r="29" spans="1:54">
      <c r="A29" s="43"/>
      <c r="B29" s="43"/>
      <c r="C29" s="365" t="s">
        <v>224</v>
      </c>
      <c r="D29" s="43" t="s">
        <v>213</v>
      </c>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BB29">
        <f>IF(C29="☑",1,0)</f>
        <v>0</v>
      </c>
    </row>
    <row r="30" spans="1:54">
      <c r="A30" s="43"/>
      <c r="B30" s="43"/>
      <c r="C30" s="365" t="s">
        <v>224</v>
      </c>
      <c r="D30" s="43" t="s">
        <v>214</v>
      </c>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BB30">
        <f>IF(C30="☑",1,0)</f>
        <v>0</v>
      </c>
    </row>
    <row r="31" spans="1:54">
      <c r="A31" s="43"/>
      <c r="B31" s="43"/>
      <c r="C31" s="365" t="s">
        <v>224</v>
      </c>
      <c r="D31" s="43" t="s">
        <v>215</v>
      </c>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BB31">
        <f>IF(C31="☑",1,0)</f>
        <v>0</v>
      </c>
    </row>
    <row r="32" spans="1:54" ht="2.4500000000000002" customHeight="1">
      <c r="A32" s="135"/>
      <c r="B32" s="135"/>
      <c r="C32" s="135"/>
      <c r="D32" s="135"/>
      <c r="E32" s="135"/>
      <c r="F32" s="135"/>
      <c r="G32" s="135"/>
      <c r="H32" s="135"/>
      <c r="I32" s="135"/>
      <c r="J32" s="13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135"/>
      <c r="AL32" s="135"/>
      <c r="AM32" s="135"/>
      <c r="AN32" s="135"/>
      <c r="AO32" s="135"/>
      <c r="AP32" s="135"/>
      <c r="AQ32" s="135"/>
      <c r="AR32" s="135"/>
      <c r="AS32" s="135"/>
    </row>
    <row r="33" spans="1:54" ht="2.4500000000000002"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row>
    <row r="34" spans="1:54">
      <c r="A34" s="42" t="s">
        <v>216</v>
      </c>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row>
    <row r="35" spans="1:54">
      <c r="A35" s="43"/>
      <c r="B35" s="39" t="s">
        <v>217</v>
      </c>
      <c r="C35" s="43"/>
      <c r="D35" s="43"/>
      <c r="E35" s="43"/>
      <c r="F35" s="43"/>
      <c r="G35" s="700"/>
      <c r="H35" s="700"/>
      <c r="I35" s="700"/>
      <c r="J35" s="700"/>
      <c r="K35" s="700"/>
      <c r="L35" s="700"/>
      <c r="M35" s="700"/>
      <c r="N35" s="700"/>
      <c r="O35" s="700"/>
      <c r="P35" s="700"/>
      <c r="Q35" s="700"/>
      <c r="R35" s="700"/>
      <c r="S35" s="700"/>
      <c r="T35" s="700"/>
      <c r="U35" s="700"/>
      <c r="V35" s="700"/>
      <c r="W35" s="700"/>
      <c r="X35" s="700"/>
      <c r="Y35" s="700"/>
      <c r="Z35" s="700"/>
      <c r="AA35" s="700"/>
      <c r="AB35" s="700"/>
      <c r="AC35" s="700"/>
      <c r="AD35" s="700"/>
      <c r="AE35" s="700"/>
      <c r="AF35" s="700"/>
      <c r="AG35" s="700"/>
      <c r="AH35" s="700"/>
      <c r="AI35" s="700"/>
      <c r="AJ35" s="700"/>
      <c r="AK35" s="700"/>
      <c r="AL35" s="700"/>
      <c r="AM35" s="700"/>
      <c r="AN35" s="700"/>
      <c r="AO35" s="700"/>
      <c r="AP35" s="700"/>
      <c r="AQ35" s="700"/>
      <c r="AR35" s="700"/>
      <c r="AS35" s="700"/>
    </row>
    <row r="36" spans="1:54">
      <c r="A36" s="43"/>
      <c r="B36" s="39" t="s">
        <v>218</v>
      </c>
      <c r="C36" s="43"/>
      <c r="D36" s="43"/>
      <c r="E36" s="43"/>
      <c r="F36" s="43"/>
      <c r="G36" s="701" t="str">
        <f>IF(BB37+BB39&gt;1,"※いずれか１つを選択","")</f>
        <v/>
      </c>
      <c r="H36" s="701"/>
      <c r="I36" s="701"/>
      <c r="J36" s="701"/>
      <c r="K36" s="701"/>
      <c r="L36" s="701"/>
      <c r="M36" s="701"/>
      <c r="N36" s="701"/>
      <c r="O36" s="701"/>
      <c r="P36" s="701"/>
      <c r="Q36" s="701"/>
      <c r="R36" s="701"/>
      <c r="S36" s="701"/>
      <c r="T36" s="701"/>
      <c r="U36" s="701"/>
      <c r="V36" s="701"/>
      <c r="W36" s="701"/>
      <c r="X36" s="701"/>
      <c r="Y36" s="701"/>
      <c r="Z36" s="701"/>
      <c r="AA36" s="701"/>
      <c r="AB36" s="701"/>
      <c r="AC36" s="701"/>
      <c r="AD36" s="43"/>
      <c r="AE36" s="43"/>
      <c r="AF36" s="43"/>
      <c r="AG36" s="43"/>
      <c r="AH36" s="43"/>
      <c r="AI36" s="43"/>
      <c r="AJ36" s="43"/>
      <c r="AK36" s="43"/>
      <c r="AL36" s="43"/>
      <c r="AM36" s="43"/>
      <c r="AN36" s="43"/>
      <c r="AO36" s="43"/>
      <c r="AP36" s="43"/>
      <c r="AQ36" s="43"/>
      <c r="AR36" s="43"/>
      <c r="AS36" s="43"/>
    </row>
    <row r="37" spans="1:54">
      <c r="A37" s="43"/>
      <c r="B37" s="43"/>
      <c r="C37" s="365" t="s">
        <v>224</v>
      </c>
      <c r="D37" s="43" t="s">
        <v>219</v>
      </c>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BB37">
        <f>IF(C37="☑",1,0)</f>
        <v>0</v>
      </c>
    </row>
    <row r="38" spans="1:54">
      <c r="A38" s="43"/>
      <c r="B38" s="43"/>
      <c r="C38" s="43"/>
      <c r="D38" s="697" t="s">
        <v>220</v>
      </c>
      <c r="E38" s="697"/>
      <c r="F38" s="697"/>
      <c r="G38" s="697"/>
      <c r="H38" s="697"/>
      <c r="I38" s="697"/>
      <c r="J38" s="697"/>
      <c r="K38" s="697"/>
      <c r="L38" s="700"/>
      <c r="M38" s="700"/>
      <c r="N38" s="700"/>
      <c r="O38" s="700"/>
      <c r="P38" s="700"/>
      <c r="Q38" s="700"/>
      <c r="R38" s="700"/>
      <c r="S38" s="700"/>
      <c r="T38" s="700"/>
      <c r="U38" s="700"/>
      <c r="V38" s="700"/>
      <c r="W38" s="700"/>
      <c r="X38" s="700"/>
      <c r="Y38" s="700"/>
      <c r="Z38" s="700"/>
      <c r="AA38" s="700"/>
      <c r="AB38" s="700"/>
      <c r="AC38" s="700"/>
      <c r="AD38" s="700"/>
      <c r="AE38" s="700"/>
      <c r="AF38" s="700"/>
      <c r="AG38" s="700"/>
      <c r="AH38" s="700"/>
      <c r="AI38" s="700"/>
      <c r="AJ38" s="700"/>
      <c r="AK38" s="700"/>
      <c r="AL38" s="700"/>
      <c r="AM38" s="700"/>
      <c r="AN38" s="700"/>
      <c r="AO38" s="700"/>
      <c r="AP38" s="700"/>
      <c r="AQ38" s="700"/>
      <c r="AR38" s="699" t="s">
        <v>19</v>
      </c>
      <c r="AS38" s="699"/>
    </row>
    <row r="39" spans="1:54">
      <c r="A39" s="43"/>
      <c r="B39" s="43"/>
      <c r="C39" s="365" t="s">
        <v>224</v>
      </c>
      <c r="D39" s="43" t="s">
        <v>221</v>
      </c>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BB39">
        <f>IF(C39="☑",1,0)</f>
        <v>0</v>
      </c>
    </row>
    <row r="40" spans="1:54" ht="2.4500000000000002" customHeight="1">
      <c r="A40" s="135"/>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row>
    <row r="41" spans="1:54" ht="2.4500000000000002"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row>
    <row r="42" spans="1:54">
      <c r="A42" s="42" t="s">
        <v>222</v>
      </c>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row>
    <row r="43" spans="1:54">
      <c r="A43" s="697" t="s">
        <v>71</v>
      </c>
      <c r="B43" s="697"/>
      <c r="C43" s="698"/>
      <c r="D43" s="698"/>
      <c r="E43" s="698"/>
      <c r="F43" s="698"/>
      <c r="G43" s="698"/>
      <c r="H43" s="698"/>
      <c r="I43" s="698"/>
      <c r="J43" s="698"/>
      <c r="K43" s="698"/>
      <c r="L43" s="698"/>
      <c r="M43" s="698"/>
      <c r="N43" s="698"/>
      <c r="O43" s="699" t="s">
        <v>19</v>
      </c>
      <c r="P43" s="699"/>
      <c r="Q43" s="46"/>
      <c r="R43" s="46"/>
      <c r="S43" s="46"/>
      <c r="T43" s="46"/>
      <c r="U43" s="46"/>
      <c r="V43" s="46"/>
      <c r="W43" s="46"/>
      <c r="X43" s="46"/>
      <c r="Y43" s="46"/>
      <c r="Z43" s="46"/>
      <c r="AA43" s="46"/>
      <c r="AB43" s="46"/>
      <c r="AC43" s="46"/>
      <c r="AD43" s="46"/>
      <c r="AE43" s="46"/>
      <c r="AF43" s="46"/>
      <c r="AG43" s="46"/>
      <c r="AH43" s="46"/>
      <c r="AI43" s="46"/>
      <c r="AJ43" s="46"/>
      <c r="AK43" s="43"/>
      <c r="AL43" s="43"/>
      <c r="AM43" s="43"/>
      <c r="AN43" s="43"/>
      <c r="AO43" s="43"/>
      <c r="AP43" s="43"/>
      <c r="AQ43" s="43"/>
      <c r="AR43" s="43"/>
      <c r="AS43" s="43"/>
    </row>
    <row r="44" spans="1:54" ht="2.4500000000000002" customHeight="1">
      <c r="A44" s="136"/>
      <c r="B44" s="136"/>
      <c r="C44" s="137"/>
      <c r="D44" s="137"/>
      <c r="E44" s="137"/>
      <c r="F44" s="137"/>
      <c r="G44" s="137"/>
      <c r="H44" s="137"/>
      <c r="I44" s="137"/>
      <c r="J44" s="137"/>
      <c r="K44" s="137"/>
      <c r="L44" s="137"/>
      <c r="M44" s="137"/>
      <c r="N44" s="137"/>
      <c r="O44" s="138"/>
      <c r="P44" s="138"/>
      <c r="Q44" s="139"/>
      <c r="R44" s="139"/>
      <c r="S44" s="139"/>
      <c r="T44" s="139"/>
      <c r="U44" s="139"/>
      <c r="V44" s="139"/>
      <c r="W44" s="139"/>
      <c r="X44" s="139"/>
      <c r="Y44" s="139"/>
      <c r="Z44" s="139"/>
      <c r="AA44" s="139"/>
      <c r="AB44" s="139"/>
      <c r="AC44" s="139"/>
      <c r="AD44" s="139"/>
      <c r="AE44" s="139"/>
      <c r="AF44" s="139"/>
      <c r="AG44" s="139"/>
      <c r="AH44" s="139"/>
      <c r="AI44" s="139"/>
      <c r="AJ44" s="139"/>
      <c r="AK44" s="135"/>
      <c r="AL44" s="135"/>
      <c r="AM44" s="135"/>
      <c r="AN44" s="135"/>
      <c r="AO44" s="135"/>
      <c r="AP44" s="135"/>
      <c r="AQ44" s="135"/>
      <c r="AR44" s="135"/>
      <c r="AS44" s="135"/>
    </row>
    <row r="45" spans="1:54" ht="2.4500000000000002" customHeight="1">
      <c r="A45" s="127"/>
      <c r="B45" s="127"/>
      <c r="C45" s="126"/>
      <c r="D45" s="126"/>
      <c r="E45" s="126"/>
      <c r="F45" s="126"/>
      <c r="G45" s="126"/>
      <c r="H45" s="126"/>
      <c r="I45" s="126"/>
      <c r="J45" s="126"/>
      <c r="K45" s="126"/>
      <c r="L45" s="126"/>
      <c r="M45" s="126"/>
      <c r="N45" s="126"/>
      <c r="O45" s="128"/>
      <c r="P45" s="128"/>
      <c r="Q45" s="46"/>
      <c r="R45" s="46"/>
      <c r="S45" s="46"/>
      <c r="T45" s="46"/>
      <c r="U45" s="46"/>
      <c r="V45" s="46"/>
      <c r="W45" s="46"/>
      <c r="X45" s="46"/>
      <c r="Y45" s="46"/>
      <c r="Z45" s="46"/>
      <c r="AA45" s="46"/>
      <c r="AB45" s="46"/>
      <c r="AC45" s="46"/>
      <c r="AD45" s="46"/>
      <c r="AE45" s="46"/>
      <c r="AF45" s="46"/>
      <c r="AG45" s="46"/>
      <c r="AH45" s="46"/>
      <c r="AI45" s="46"/>
      <c r="AJ45" s="46"/>
      <c r="AK45" s="43"/>
      <c r="AL45" s="43"/>
      <c r="AM45" s="43"/>
      <c r="AN45" s="43"/>
      <c r="AO45" s="43"/>
      <c r="AP45" s="43"/>
      <c r="AQ45" s="43"/>
      <c r="AR45" s="43"/>
      <c r="AS45" s="43"/>
    </row>
    <row r="46" spans="1:54">
      <c r="A46" s="42" t="s">
        <v>223</v>
      </c>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row>
    <row r="47" spans="1:54">
      <c r="A47" s="42"/>
      <c r="B47" s="43"/>
      <c r="C47" s="700"/>
      <c r="D47" s="700"/>
      <c r="E47" s="700"/>
      <c r="F47" s="700"/>
      <c r="G47" s="700"/>
      <c r="H47" s="700"/>
      <c r="I47" s="700"/>
      <c r="J47" s="700"/>
      <c r="K47" s="700"/>
      <c r="L47" s="700"/>
      <c r="M47" s="700"/>
      <c r="N47" s="700"/>
      <c r="O47" s="700"/>
      <c r="P47" s="700"/>
      <c r="Q47" s="700"/>
      <c r="R47" s="700"/>
      <c r="S47" s="70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row>
    <row r="48" spans="1:54">
      <c r="A48" s="42"/>
      <c r="B48" s="43"/>
      <c r="C48" s="700"/>
      <c r="D48" s="700"/>
      <c r="E48" s="700"/>
      <c r="F48" s="700"/>
      <c r="G48" s="700"/>
      <c r="H48" s="700"/>
      <c r="I48" s="700"/>
      <c r="J48" s="700"/>
      <c r="K48" s="700"/>
      <c r="L48" s="700"/>
      <c r="M48" s="700"/>
      <c r="N48" s="700"/>
      <c r="O48" s="700"/>
      <c r="P48" s="700"/>
      <c r="Q48" s="700"/>
      <c r="R48" s="700"/>
      <c r="S48" s="700"/>
      <c r="T48" s="700"/>
      <c r="U48" s="700"/>
      <c r="V48" s="700"/>
      <c r="W48" s="700"/>
      <c r="X48" s="700"/>
      <c r="Y48" s="700"/>
      <c r="Z48" s="700"/>
      <c r="AA48" s="700"/>
      <c r="AB48" s="700"/>
      <c r="AC48" s="700"/>
      <c r="AD48" s="700"/>
      <c r="AE48" s="700"/>
      <c r="AF48" s="700"/>
      <c r="AG48" s="700"/>
      <c r="AH48" s="700"/>
      <c r="AI48" s="700"/>
      <c r="AJ48" s="700"/>
      <c r="AK48" s="700"/>
      <c r="AL48" s="700"/>
      <c r="AM48" s="700"/>
      <c r="AN48" s="700"/>
      <c r="AO48" s="700"/>
      <c r="AP48" s="700"/>
      <c r="AQ48" s="700"/>
      <c r="AR48" s="700"/>
      <c r="AS48" s="700"/>
    </row>
    <row r="49" spans="1:45">
      <c r="A49" s="42"/>
      <c r="B49" s="43"/>
      <c r="C49" s="700"/>
      <c r="D49" s="700"/>
      <c r="E49" s="700"/>
      <c r="F49" s="700"/>
      <c r="G49" s="700"/>
      <c r="H49" s="700"/>
      <c r="I49" s="700"/>
      <c r="J49" s="700"/>
      <c r="K49" s="700"/>
      <c r="L49" s="700"/>
      <c r="M49" s="700"/>
      <c r="N49" s="700"/>
      <c r="O49" s="700"/>
      <c r="P49" s="700"/>
      <c r="Q49" s="700"/>
      <c r="R49" s="700"/>
      <c r="S49" s="700"/>
      <c r="T49" s="700"/>
      <c r="U49" s="700"/>
      <c r="V49" s="700"/>
      <c r="W49" s="700"/>
      <c r="X49" s="700"/>
      <c r="Y49" s="700"/>
      <c r="Z49" s="700"/>
      <c r="AA49" s="700"/>
      <c r="AB49" s="700"/>
      <c r="AC49" s="700"/>
      <c r="AD49" s="700"/>
      <c r="AE49" s="700"/>
      <c r="AF49" s="700"/>
      <c r="AG49" s="700"/>
      <c r="AH49" s="700"/>
      <c r="AI49" s="700"/>
      <c r="AJ49" s="700"/>
      <c r="AK49" s="700"/>
      <c r="AL49" s="700"/>
      <c r="AM49" s="700"/>
      <c r="AN49" s="700"/>
      <c r="AO49" s="700"/>
      <c r="AP49" s="700"/>
      <c r="AQ49" s="700"/>
      <c r="AR49" s="700"/>
      <c r="AS49" s="700"/>
    </row>
    <row r="50" spans="1:45" ht="2.4500000000000002" customHeight="1">
      <c r="A50" s="135"/>
      <c r="B50" s="135"/>
      <c r="C50" s="708" t="s">
        <v>4</v>
      </c>
      <c r="D50" s="708"/>
      <c r="E50" s="708"/>
      <c r="F50" s="708"/>
      <c r="G50" s="708"/>
      <c r="H50" s="708"/>
      <c r="I50" s="708"/>
      <c r="J50" s="708"/>
      <c r="K50" s="708"/>
      <c r="L50" s="708"/>
      <c r="M50" s="708"/>
      <c r="N50" s="708"/>
      <c r="O50" s="708"/>
      <c r="P50" s="708"/>
      <c r="Q50" s="708"/>
      <c r="R50" s="708"/>
      <c r="S50" s="708"/>
      <c r="T50" s="708"/>
      <c r="U50" s="708"/>
      <c r="V50" s="708"/>
      <c r="W50" s="708"/>
      <c r="X50" s="708"/>
      <c r="Y50" s="708"/>
      <c r="Z50" s="708"/>
      <c r="AA50" s="708"/>
      <c r="AB50" s="708"/>
      <c r="AC50" s="708"/>
      <c r="AD50" s="708"/>
      <c r="AE50" s="708"/>
      <c r="AF50" s="708"/>
      <c r="AG50" s="708"/>
      <c r="AH50" s="708"/>
      <c r="AI50" s="708"/>
      <c r="AJ50" s="708"/>
      <c r="AK50" s="708"/>
      <c r="AL50" s="708"/>
      <c r="AM50" s="708"/>
      <c r="AN50" s="708"/>
      <c r="AO50" s="708"/>
      <c r="AP50" s="708"/>
      <c r="AQ50" s="708"/>
      <c r="AR50" s="708"/>
      <c r="AS50" s="135"/>
    </row>
    <row r="51" spans="1:45">
      <c r="A51" s="43"/>
      <c r="B51" s="43"/>
      <c r="C51" s="705" t="s">
        <v>4</v>
      </c>
      <c r="D51" s="705"/>
      <c r="E51" s="705"/>
      <c r="F51" s="705"/>
      <c r="G51" s="705"/>
      <c r="H51" s="705"/>
      <c r="I51" s="705"/>
      <c r="J51" s="705"/>
      <c r="K51" s="705"/>
      <c r="L51" s="705"/>
      <c r="M51" s="705"/>
      <c r="N51" s="705"/>
      <c r="O51" s="705"/>
      <c r="P51" s="705"/>
      <c r="Q51" s="705"/>
      <c r="R51" s="705"/>
      <c r="S51" s="705"/>
      <c r="T51" s="705"/>
      <c r="U51" s="705"/>
      <c r="V51" s="705"/>
      <c r="W51" s="705"/>
      <c r="X51" s="705"/>
      <c r="Y51" s="705"/>
      <c r="Z51" s="705"/>
      <c r="AA51" s="705"/>
      <c r="AB51" s="705"/>
      <c r="AC51" s="705"/>
      <c r="AD51" s="705"/>
      <c r="AE51" s="705"/>
      <c r="AF51" s="705"/>
      <c r="AG51" s="705"/>
      <c r="AH51" s="705"/>
      <c r="AI51" s="705"/>
      <c r="AJ51" s="705"/>
      <c r="AK51" s="705"/>
      <c r="AL51" s="705"/>
      <c r="AM51" s="705"/>
      <c r="AN51" s="705"/>
      <c r="AO51" s="705"/>
      <c r="AP51" s="705"/>
      <c r="AQ51" s="705"/>
      <c r="AR51" s="705"/>
      <c r="AS51" s="43"/>
    </row>
    <row r="52" spans="1:45">
      <c r="A52" s="43"/>
      <c r="B52" s="43"/>
      <c r="C52" s="705" t="s">
        <v>4</v>
      </c>
      <c r="D52" s="705"/>
      <c r="E52" s="705"/>
      <c r="F52" s="705"/>
      <c r="G52" s="705"/>
      <c r="H52" s="705"/>
      <c r="I52" s="705"/>
      <c r="J52" s="705"/>
      <c r="K52" s="705"/>
      <c r="L52" s="705"/>
      <c r="M52" s="705"/>
      <c r="N52" s="705"/>
      <c r="O52" s="705"/>
      <c r="P52" s="705"/>
      <c r="Q52" s="705"/>
      <c r="R52" s="705"/>
      <c r="S52" s="705"/>
      <c r="T52" s="705"/>
      <c r="U52" s="705"/>
      <c r="V52" s="705"/>
      <c r="W52" s="705"/>
      <c r="X52" s="705"/>
      <c r="Y52" s="705"/>
      <c r="Z52" s="705"/>
      <c r="AA52" s="705"/>
      <c r="AB52" s="705"/>
      <c r="AC52" s="705"/>
      <c r="AD52" s="705"/>
      <c r="AE52" s="705"/>
      <c r="AF52" s="705"/>
      <c r="AG52" s="705"/>
      <c r="AH52" s="705"/>
      <c r="AI52" s="705"/>
      <c r="AJ52" s="705"/>
      <c r="AK52" s="705"/>
      <c r="AL52" s="705"/>
      <c r="AM52" s="705"/>
      <c r="AN52" s="705"/>
      <c r="AO52" s="705"/>
      <c r="AP52" s="705"/>
      <c r="AQ52" s="705"/>
      <c r="AR52" s="705"/>
      <c r="AS52" s="43"/>
    </row>
    <row r="53" spans="1:45">
      <c r="A53" s="42"/>
      <c r="B53" s="42"/>
      <c r="C53" s="42"/>
      <c r="D53" s="42"/>
      <c r="E53" s="42"/>
      <c r="F53" s="42"/>
      <c r="G53" s="42"/>
      <c r="H53" s="42"/>
      <c r="I53" s="42"/>
      <c r="J53" s="707"/>
      <c r="K53" s="707"/>
      <c r="L53" s="707"/>
      <c r="M53" s="707"/>
      <c r="N53" s="707"/>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row>
    <row r="54" spans="1:45">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row>
    <row r="55" spans="1:45">
      <c r="A55" s="41"/>
      <c r="B55" s="41"/>
      <c r="C55" s="41"/>
      <c r="D55" s="41"/>
      <c r="E55" s="41"/>
      <c r="F55" s="41"/>
      <c r="G55" s="41"/>
      <c r="H55" s="41"/>
      <c r="I55" s="41"/>
      <c r="J55" s="41"/>
      <c r="K55" s="41"/>
      <c r="L55" s="41"/>
      <c r="M55" s="37"/>
      <c r="N55" s="37"/>
      <c r="O55" s="37"/>
      <c r="P55" s="37"/>
      <c r="Q55" s="37"/>
      <c r="R55" s="30"/>
      <c r="S55" s="30"/>
      <c r="T55" s="30"/>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row>
    <row r="56" spans="1:45">
      <c r="A56" s="41"/>
      <c r="B56" s="41"/>
      <c r="C56" s="41"/>
      <c r="D56" s="41"/>
      <c r="E56" s="41"/>
      <c r="F56" s="41"/>
      <c r="G56" s="41"/>
      <c r="H56" s="41"/>
      <c r="I56" s="41"/>
      <c r="J56" s="41"/>
      <c r="K56" s="41"/>
      <c r="L56" s="41"/>
      <c r="M56" s="37"/>
      <c r="N56" s="37"/>
      <c r="O56" s="37"/>
      <c r="P56" s="37"/>
      <c r="Q56" s="37"/>
      <c r="R56" s="30"/>
      <c r="S56" s="30"/>
      <c r="T56" s="30"/>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row>
    <row r="57" spans="1:45">
      <c r="A57" s="41"/>
      <c r="B57" s="41"/>
      <c r="C57" s="41"/>
      <c r="D57" s="41"/>
      <c r="E57" s="41"/>
      <c r="F57" s="41"/>
      <c r="G57" s="41"/>
      <c r="H57" s="41"/>
      <c r="I57" s="41"/>
      <c r="J57" s="41"/>
      <c r="K57" s="41"/>
      <c r="L57" s="41"/>
      <c r="M57" s="37"/>
      <c r="N57" s="37"/>
      <c r="O57" s="37"/>
      <c r="P57" s="37"/>
      <c r="Q57" s="37"/>
      <c r="R57" s="30"/>
      <c r="S57" s="30"/>
      <c r="T57" s="30"/>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row>
    <row r="58" spans="1:45">
      <c r="A58" s="690" t="s">
        <v>198</v>
      </c>
      <c r="B58" s="690"/>
      <c r="C58" s="690"/>
      <c r="D58" s="690"/>
      <c r="E58" s="690"/>
      <c r="F58" s="690"/>
      <c r="G58" s="690"/>
      <c r="H58" s="690"/>
      <c r="I58" s="690"/>
      <c r="J58" s="690"/>
      <c r="K58" s="690"/>
      <c r="L58" s="690"/>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690"/>
      <c r="AP58" s="690"/>
      <c r="AQ58" s="690"/>
      <c r="AR58" s="690"/>
      <c r="AS58" s="690"/>
    </row>
    <row r="59" spans="1:45">
      <c r="A59" s="43"/>
      <c r="B59" s="709" t="s">
        <v>199</v>
      </c>
      <c r="C59" s="709"/>
      <c r="D59" s="709"/>
      <c r="E59" s="709"/>
      <c r="F59" s="709"/>
      <c r="G59" s="709"/>
      <c r="H59" s="709"/>
      <c r="I59" s="709"/>
      <c r="J59" s="709"/>
      <c r="K59" s="709"/>
      <c r="L59" s="709"/>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43"/>
    </row>
    <row r="60" spans="1:45" ht="2.4500000000000002" customHeight="1">
      <c r="A60" s="135"/>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5"/>
    </row>
    <row r="61" spans="1:45" ht="2.4500000000000002"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row>
    <row r="62" spans="1:45">
      <c r="A62" s="42" t="s">
        <v>159</v>
      </c>
      <c r="B62" s="42"/>
      <c r="C62" s="42"/>
      <c r="D62" s="42"/>
      <c r="E62" s="42"/>
      <c r="F62" s="42"/>
      <c r="G62" s="42"/>
      <c r="H62" s="42"/>
      <c r="I62" s="42"/>
      <c r="J62" s="712"/>
      <c r="K62" s="712"/>
      <c r="L62" s="712"/>
      <c r="M62" s="712"/>
      <c r="N62" s="712"/>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row>
    <row r="63" spans="1:45" ht="2.4500000000000002" customHeight="1">
      <c r="A63" s="109"/>
      <c r="B63" s="109"/>
      <c r="C63" s="109"/>
      <c r="D63" s="109"/>
      <c r="E63" s="109"/>
      <c r="F63" s="109"/>
      <c r="G63" s="109"/>
      <c r="H63" s="109"/>
      <c r="I63" s="109"/>
      <c r="J63" s="81"/>
      <c r="K63" s="81"/>
      <c r="L63" s="81"/>
      <c r="M63" s="81"/>
      <c r="N63" s="81"/>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row>
    <row r="64" spans="1:45" ht="2.4500000000000002" customHeight="1">
      <c r="A64" s="42"/>
      <c r="B64" s="42"/>
      <c r="C64" s="42"/>
      <c r="D64" s="42"/>
      <c r="E64" s="42"/>
      <c r="F64" s="42"/>
      <c r="G64" s="42"/>
      <c r="H64" s="42"/>
      <c r="I64" s="42"/>
      <c r="J64" s="129"/>
      <c r="K64" s="129"/>
      <c r="L64" s="129"/>
      <c r="M64" s="129"/>
      <c r="N64" s="129"/>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row>
    <row r="65" spans="1:54">
      <c r="A65" s="42" t="s">
        <v>200</v>
      </c>
      <c r="B65" s="42"/>
      <c r="C65" s="42"/>
      <c r="D65" s="42"/>
      <c r="E65" s="42"/>
      <c r="F65" s="42"/>
      <c r="G65" s="42"/>
      <c r="H65" s="42"/>
      <c r="I65" s="42"/>
      <c r="J65" s="681"/>
      <c r="K65" s="681"/>
      <c r="L65" s="681"/>
      <c r="M65" s="681"/>
      <c r="N65" s="681"/>
      <c r="O65" s="681"/>
      <c r="P65" s="681"/>
      <c r="Q65" s="39" t="s">
        <v>98</v>
      </c>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row>
    <row r="66" spans="1:54" ht="2.4500000000000002" customHeight="1">
      <c r="A66" s="135"/>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row>
    <row r="67" spans="1:54" ht="2.4500000000000002"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row>
    <row r="68" spans="1:54">
      <c r="A68" s="42" t="s">
        <v>201</v>
      </c>
      <c r="B68" s="42"/>
      <c r="C68" s="42"/>
      <c r="D68" s="42"/>
      <c r="E68" s="42"/>
      <c r="F68" s="42"/>
      <c r="G68" s="42"/>
      <c r="H68" s="42"/>
      <c r="I68" s="42"/>
      <c r="J68" s="42"/>
      <c r="K68" s="42"/>
      <c r="L68" s="42"/>
      <c r="M68" s="42"/>
      <c r="N68" s="42"/>
      <c r="O68" s="42"/>
      <c r="P68" s="42"/>
      <c r="Q68" s="42"/>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row>
    <row r="69" spans="1:54">
      <c r="A69" s="42"/>
      <c r="B69" s="39" t="s">
        <v>202</v>
      </c>
      <c r="C69" s="39"/>
      <c r="D69" s="44"/>
      <c r="E69" s="44"/>
      <c r="F69" s="44"/>
      <c r="G69" s="44"/>
      <c r="H69" s="44"/>
      <c r="I69" s="44"/>
      <c r="J69" s="44"/>
      <c r="K69" s="44"/>
      <c r="L69" s="44"/>
      <c r="M69" s="39"/>
      <c r="N69" s="39"/>
      <c r="O69" s="39"/>
      <c r="P69" s="39"/>
      <c r="Q69" s="45" t="s">
        <v>71</v>
      </c>
      <c r="R69" s="713"/>
      <c r="S69" s="713"/>
      <c r="T69" s="713"/>
      <c r="U69" s="713"/>
      <c r="V69" s="713"/>
      <c r="W69" s="713"/>
      <c r="X69" s="713"/>
      <c r="Y69" s="39" t="s">
        <v>203</v>
      </c>
      <c r="Z69" s="45"/>
      <c r="AA69" s="45"/>
      <c r="AB69" s="43"/>
      <c r="AC69" s="43"/>
      <c r="AD69" s="43"/>
      <c r="AE69" s="43"/>
      <c r="AF69" s="43"/>
      <c r="AG69" s="43"/>
      <c r="AH69" s="43"/>
      <c r="AI69" s="43"/>
      <c r="AJ69" s="43"/>
      <c r="AK69" s="43"/>
      <c r="AL69" s="43"/>
      <c r="AM69" s="43"/>
      <c r="AN69" s="43"/>
      <c r="AO69" s="43"/>
      <c r="AP69" s="43"/>
      <c r="AQ69" s="43"/>
      <c r="AR69" s="43"/>
      <c r="AS69" s="43"/>
    </row>
    <row r="70" spans="1:54">
      <c r="A70" s="42"/>
      <c r="B70" s="39" t="s">
        <v>204</v>
      </c>
      <c r="C70" s="39"/>
      <c r="D70" s="44"/>
      <c r="E70" s="44"/>
      <c r="F70" s="44"/>
      <c r="G70" s="44"/>
      <c r="H70" s="44"/>
      <c r="I70" s="44"/>
      <c r="J70" s="44"/>
      <c r="K70" s="44"/>
      <c r="L70" s="44"/>
      <c r="M70" s="39"/>
      <c r="N70" s="39"/>
      <c r="O70" s="39"/>
      <c r="P70" s="39"/>
      <c r="Q70" s="45" t="s">
        <v>71</v>
      </c>
      <c r="R70" s="713"/>
      <c r="S70" s="713"/>
      <c r="T70" s="713"/>
      <c r="U70" s="713"/>
      <c r="V70" s="713"/>
      <c r="W70" s="713"/>
      <c r="X70" s="713"/>
      <c r="Y70" s="39" t="s">
        <v>203</v>
      </c>
      <c r="Z70" s="45"/>
      <c r="AA70" s="45"/>
      <c r="AB70" s="43"/>
      <c r="AC70" s="43"/>
      <c r="AD70" s="43"/>
      <c r="AE70" s="43"/>
      <c r="AF70" s="43"/>
      <c r="AG70" s="43"/>
      <c r="AH70" s="43"/>
      <c r="AI70" s="43"/>
      <c r="AJ70" s="43"/>
      <c r="AK70" s="43"/>
      <c r="AL70" s="43"/>
      <c r="AM70" s="43"/>
      <c r="AN70" s="43"/>
      <c r="AO70" s="43"/>
      <c r="AP70" s="43"/>
      <c r="AQ70" s="43"/>
      <c r="AR70" s="43"/>
      <c r="AS70" s="43"/>
    </row>
    <row r="71" spans="1:54">
      <c r="A71" s="44"/>
      <c r="B71" s="39" t="s">
        <v>205</v>
      </c>
      <c r="C71" s="44"/>
      <c r="D71" s="44"/>
      <c r="E71" s="44"/>
      <c r="F71" s="44"/>
      <c r="G71" s="44"/>
      <c r="H71" s="44"/>
      <c r="I71" s="44"/>
      <c r="J71" s="44"/>
      <c r="K71" s="44"/>
      <c r="L71" s="44"/>
      <c r="M71" s="703" t="s">
        <v>134</v>
      </c>
      <c r="N71" s="703"/>
      <c r="O71" s="703"/>
      <c r="P71" s="703"/>
      <c r="Q71" s="45" t="s">
        <v>71</v>
      </c>
      <c r="R71" s="711"/>
      <c r="S71" s="711"/>
      <c r="T71" s="711"/>
      <c r="U71" s="711"/>
      <c r="V71" s="711"/>
      <c r="W71" s="711"/>
      <c r="X71" s="711"/>
      <c r="Y71" s="39" t="s">
        <v>173</v>
      </c>
      <c r="Z71" s="45"/>
      <c r="AA71" s="703" t="s">
        <v>136</v>
      </c>
      <c r="AB71" s="703"/>
      <c r="AC71" s="703"/>
      <c r="AD71" s="703"/>
      <c r="AE71" s="45" t="s">
        <v>71</v>
      </c>
      <c r="AF71" s="711"/>
      <c r="AG71" s="711"/>
      <c r="AH71" s="711"/>
      <c r="AI71" s="711"/>
      <c r="AJ71" s="711"/>
      <c r="AK71" s="711"/>
      <c r="AL71" s="711"/>
      <c r="AM71" s="39" t="s">
        <v>173</v>
      </c>
      <c r="AN71" s="45"/>
      <c r="AO71" s="43"/>
      <c r="AP71" s="43"/>
      <c r="AQ71" s="43"/>
      <c r="AR71" s="43"/>
      <c r="AS71" s="43"/>
    </row>
    <row r="72" spans="1:54">
      <c r="A72" s="43"/>
      <c r="B72" s="39" t="s">
        <v>206</v>
      </c>
      <c r="C72" s="43"/>
      <c r="D72" s="43"/>
      <c r="E72" s="43"/>
      <c r="F72" s="43"/>
      <c r="G72" s="43"/>
      <c r="H72" s="43"/>
      <c r="I72" s="43"/>
      <c r="J72" s="43"/>
      <c r="K72" s="43"/>
      <c r="L72" s="43"/>
      <c r="M72" s="43"/>
      <c r="N72" s="694"/>
      <c r="O72" s="694"/>
      <c r="P72" s="694"/>
      <c r="Q72" s="694"/>
      <c r="R72" s="694"/>
      <c r="S72" s="694"/>
      <c r="T72" s="694"/>
      <c r="U72" s="694"/>
      <c r="V72" s="694"/>
      <c r="W72" s="694"/>
      <c r="X72" s="694"/>
      <c r="Y72" s="694"/>
      <c r="Z72" s="694"/>
      <c r="AA72" s="694"/>
      <c r="AB72" s="694"/>
      <c r="AC72" s="694"/>
      <c r="AD72" s="694"/>
      <c r="AE72" s="694"/>
      <c r="AF72" s="694"/>
      <c r="AG72" s="694"/>
      <c r="AH72" s="694"/>
      <c r="AI72" s="694"/>
      <c r="AJ72" s="694"/>
      <c r="AK72" s="694"/>
      <c r="AL72" s="694"/>
      <c r="AM72" s="694"/>
      <c r="AN72" s="694"/>
      <c r="AO72" s="694"/>
      <c r="AP72" s="694"/>
      <c r="AQ72" s="694"/>
      <c r="AR72" s="694"/>
      <c r="AS72" s="43"/>
    </row>
    <row r="73" spans="1:54" ht="2.4500000000000002" customHeight="1">
      <c r="A73" s="135"/>
      <c r="B73" s="66"/>
      <c r="C73" s="135"/>
      <c r="D73" s="135"/>
      <c r="E73" s="135"/>
      <c r="F73" s="135"/>
      <c r="G73" s="135"/>
      <c r="H73" s="135"/>
      <c r="I73" s="135"/>
      <c r="J73" s="135"/>
      <c r="K73" s="135"/>
      <c r="L73" s="135"/>
      <c r="M73" s="135"/>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35"/>
    </row>
    <row r="74" spans="1:54" ht="2.4500000000000002" customHeight="1">
      <c r="A74" s="43"/>
      <c r="B74" s="39"/>
      <c r="C74" s="43"/>
      <c r="D74" s="43"/>
      <c r="E74" s="43"/>
      <c r="F74" s="43"/>
      <c r="G74" s="43"/>
      <c r="H74" s="43"/>
      <c r="I74" s="43"/>
      <c r="J74" s="43"/>
      <c r="K74" s="43"/>
      <c r="L74" s="43"/>
      <c r="M74" s="43"/>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43"/>
    </row>
    <row r="75" spans="1:54">
      <c r="A75" s="42" t="s">
        <v>207</v>
      </c>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row>
    <row r="76" spans="1:54">
      <c r="A76" s="43"/>
      <c r="B76" s="43"/>
      <c r="C76" s="365" t="s">
        <v>224</v>
      </c>
      <c r="D76" s="43" t="s">
        <v>208</v>
      </c>
      <c r="E76" s="43"/>
      <c r="F76" s="43"/>
      <c r="G76" s="43"/>
      <c r="H76" s="43"/>
      <c r="I76" s="43"/>
      <c r="J76" s="43"/>
      <c r="K76" s="43"/>
      <c r="L76" s="43"/>
      <c r="M76" s="43"/>
      <c r="N76" s="43"/>
      <c r="O76" s="43"/>
      <c r="P76" s="43"/>
      <c r="Q76" s="701" t="str">
        <f>IF(BB76+BB77&gt;1,"※いずれか１つを選択","")</f>
        <v/>
      </c>
      <c r="R76" s="701"/>
      <c r="S76" s="701"/>
      <c r="T76" s="701"/>
      <c r="U76" s="701"/>
      <c r="V76" s="701"/>
      <c r="W76" s="701"/>
      <c r="X76" s="701"/>
      <c r="Y76" s="701"/>
      <c r="Z76" s="701"/>
      <c r="AA76" s="701"/>
      <c r="AB76" s="701"/>
      <c r="AC76" s="701"/>
      <c r="AD76" s="701"/>
      <c r="AE76" s="701"/>
      <c r="AF76" s="701"/>
      <c r="AG76" s="701"/>
      <c r="AH76" s="701"/>
      <c r="AI76" s="701"/>
      <c r="AJ76" s="701"/>
      <c r="AK76" s="701"/>
      <c r="AL76" s="701"/>
      <c r="AM76" s="701"/>
      <c r="AN76" s="701"/>
      <c r="AO76" s="701"/>
      <c r="AP76" s="701"/>
      <c r="AQ76" s="701"/>
      <c r="AR76" s="701"/>
      <c r="AS76" s="701"/>
      <c r="BB76">
        <f>IF(C76="☑",1,0)</f>
        <v>0</v>
      </c>
    </row>
    <row r="77" spans="1:54">
      <c r="A77" s="43"/>
      <c r="B77" s="43"/>
      <c r="C77" s="365" t="s">
        <v>224</v>
      </c>
      <c r="D77" s="43" t="s">
        <v>209</v>
      </c>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BB77">
        <f>IF(C77="☑",1,0)</f>
        <v>0</v>
      </c>
    </row>
    <row r="78" spans="1:54" ht="2.4500000000000002" customHeight="1">
      <c r="A78" s="135"/>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c r="AP78" s="135"/>
      <c r="AQ78" s="135"/>
      <c r="AR78" s="135"/>
      <c r="AS78" s="135"/>
    </row>
    <row r="79" spans="1:54" ht="2.4500000000000002"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row>
    <row r="80" spans="1:54">
      <c r="A80" s="42" t="s">
        <v>210</v>
      </c>
      <c r="B80" s="43"/>
      <c r="C80" s="43"/>
      <c r="D80" s="43"/>
      <c r="E80" s="43"/>
      <c r="F80" s="43"/>
      <c r="G80" s="43"/>
      <c r="H80" s="43"/>
      <c r="I80" s="43"/>
      <c r="J80" s="43"/>
      <c r="K80" s="43"/>
      <c r="L80" s="701" t="str">
        <f>IF(SUM(BB81:BB85)&gt;1,"※いずれか１つを選択","")</f>
        <v/>
      </c>
      <c r="M80" s="701"/>
      <c r="N80" s="701"/>
      <c r="O80" s="701"/>
      <c r="P80" s="701"/>
      <c r="Q80" s="701"/>
      <c r="R80" s="701"/>
      <c r="S80" s="701"/>
      <c r="T80" s="701"/>
      <c r="U80" s="701"/>
      <c r="V80" s="701"/>
      <c r="W80" s="701"/>
      <c r="X80" s="701"/>
      <c r="Y80" s="701"/>
      <c r="Z80" s="701"/>
      <c r="AA80" s="701"/>
      <c r="AB80" s="701"/>
      <c r="AC80" s="701"/>
      <c r="AD80" s="701"/>
      <c r="AE80" s="701"/>
      <c r="AF80" s="701"/>
      <c r="AG80" s="701"/>
      <c r="AH80" s="701"/>
      <c r="AI80" s="701"/>
      <c r="AJ80" s="701"/>
      <c r="AK80" s="701"/>
      <c r="AL80" s="701"/>
      <c r="AM80" s="701"/>
      <c r="AN80" s="43"/>
      <c r="AO80" s="43"/>
      <c r="AP80" s="43"/>
      <c r="AQ80" s="43"/>
      <c r="AR80" s="43"/>
      <c r="AS80" s="43"/>
    </row>
    <row r="81" spans="1:54">
      <c r="A81" s="43"/>
      <c r="B81" s="43"/>
      <c r="C81" s="365" t="s">
        <v>224</v>
      </c>
      <c r="D81" s="43" t="s">
        <v>211</v>
      </c>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BB81">
        <f>IF(C81="☑",1,0)</f>
        <v>0</v>
      </c>
    </row>
    <row r="82" spans="1:54">
      <c r="A82" s="43"/>
      <c r="B82" s="43"/>
      <c r="C82" s="365" t="s">
        <v>224</v>
      </c>
      <c r="D82" s="43" t="s">
        <v>212</v>
      </c>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BB82">
        <f>IF(C82="☑",1,0)</f>
        <v>0</v>
      </c>
    </row>
    <row r="83" spans="1:54">
      <c r="A83" s="43"/>
      <c r="B83" s="43"/>
      <c r="C83" s="365" t="s">
        <v>224</v>
      </c>
      <c r="D83" s="43" t="s">
        <v>213</v>
      </c>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BB83">
        <f>IF(C83="☑",1,0)</f>
        <v>0</v>
      </c>
    </row>
    <row r="84" spans="1:54">
      <c r="A84" s="43"/>
      <c r="B84" s="43"/>
      <c r="C84" s="365" t="s">
        <v>224</v>
      </c>
      <c r="D84" s="43" t="s">
        <v>214</v>
      </c>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BB84">
        <f>IF(C84="☑",1,0)</f>
        <v>0</v>
      </c>
    </row>
    <row r="85" spans="1:54">
      <c r="A85" s="43"/>
      <c r="B85" s="43"/>
      <c r="C85" s="365" t="s">
        <v>224</v>
      </c>
      <c r="D85" s="43" t="s">
        <v>215</v>
      </c>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BB85">
        <f>IF(C85="☑",1,0)</f>
        <v>0</v>
      </c>
    </row>
    <row r="86" spans="1:54" ht="2.4500000000000002" customHeight="1">
      <c r="A86" s="135"/>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row>
    <row r="87" spans="1:54" ht="2.4500000000000002"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row>
    <row r="88" spans="1:54">
      <c r="A88" s="42" t="s">
        <v>216</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row>
    <row r="89" spans="1:54">
      <c r="A89" s="43"/>
      <c r="B89" s="39" t="s">
        <v>217</v>
      </c>
      <c r="C89" s="43"/>
      <c r="D89" s="43"/>
      <c r="E89" s="43"/>
      <c r="F89" s="43"/>
      <c r="G89" s="745"/>
      <c r="H89" s="745"/>
      <c r="I89" s="745"/>
      <c r="J89" s="745"/>
      <c r="K89" s="745"/>
      <c r="L89" s="745"/>
      <c r="M89" s="745"/>
      <c r="N89" s="745"/>
      <c r="O89" s="745"/>
      <c r="P89" s="745"/>
      <c r="Q89" s="745"/>
      <c r="R89" s="745"/>
      <c r="S89" s="745"/>
      <c r="T89" s="745"/>
      <c r="U89" s="745"/>
      <c r="V89" s="745"/>
      <c r="W89" s="745"/>
      <c r="X89" s="745"/>
      <c r="Y89" s="745"/>
      <c r="Z89" s="745"/>
      <c r="AA89" s="745"/>
      <c r="AB89" s="745"/>
      <c r="AC89" s="745"/>
      <c r="AD89" s="745"/>
      <c r="AE89" s="745"/>
      <c r="AF89" s="745"/>
      <c r="AG89" s="745"/>
      <c r="AH89" s="745"/>
      <c r="AI89" s="745"/>
      <c r="AJ89" s="745"/>
      <c r="AK89" s="745"/>
      <c r="AL89" s="745"/>
      <c r="AM89" s="745"/>
      <c r="AN89" s="745"/>
      <c r="AO89" s="745"/>
      <c r="AP89" s="745"/>
      <c r="AQ89" s="745"/>
      <c r="AR89" s="745"/>
      <c r="AS89" s="745"/>
    </row>
    <row r="90" spans="1:54">
      <c r="A90" s="43"/>
      <c r="B90" s="39" t="s">
        <v>218</v>
      </c>
      <c r="C90" s="43"/>
      <c r="D90" s="43"/>
      <c r="E90" s="43"/>
      <c r="F90" s="43"/>
      <c r="G90" s="701" t="str">
        <f>IF(BB91+BB93&gt;1,"※いずれか１つを選択","")</f>
        <v/>
      </c>
      <c r="H90" s="701"/>
      <c r="I90" s="701"/>
      <c r="J90" s="701"/>
      <c r="K90" s="701"/>
      <c r="L90" s="701"/>
      <c r="M90" s="701"/>
      <c r="N90" s="701"/>
      <c r="O90" s="701"/>
      <c r="P90" s="701"/>
      <c r="Q90" s="701"/>
      <c r="R90" s="701"/>
      <c r="S90" s="701"/>
      <c r="T90" s="701"/>
      <c r="U90" s="701"/>
      <c r="V90" s="701"/>
      <c r="W90" s="701"/>
      <c r="X90" s="701"/>
      <c r="Y90" s="701"/>
      <c r="Z90" s="701"/>
      <c r="AA90" s="701"/>
      <c r="AB90" s="701"/>
      <c r="AC90" s="701"/>
      <c r="AD90" s="43"/>
      <c r="AE90" s="43"/>
      <c r="AF90" s="43"/>
      <c r="AG90" s="43"/>
      <c r="AH90" s="43"/>
      <c r="AI90" s="43"/>
      <c r="AJ90" s="43"/>
      <c r="AK90" s="43"/>
      <c r="AL90" s="43"/>
      <c r="AM90" s="43"/>
      <c r="AN90" s="43"/>
      <c r="AO90" s="43"/>
      <c r="AP90" s="43"/>
      <c r="AQ90" s="43"/>
      <c r="AR90" s="43"/>
      <c r="AS90" s="43"/>
    </row>
    <row r="91" spans="1:54">
      <c r="A91" s="43"/>
      <c r="B91" s="43"/>
      <c r="C91" s="365" t="s">
        <v>224</v>
      </c>
      <c r="D91" s="43" t="s">
        <v>219</v>
      </c>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BB91">
        <f>IF(C91="☑",1,0)</f>
        <v>0</v>
      </c>
    </row>
    <row r="92" spans="1:54">
      <c r="A92" s="43"/>
      <c r="B92" s="43"/>
      <c r="C92" s="43"/>
      <c r="D92" s="697" t="s">
        <v>220</v>
      </c>
      <c r="E92" s="697"/>
      <c r="F92" s="697"/>
      <c r="G92" s="697"/>
      <c r="H92" s="697"/>
      <c r="I92" s="697"/>
      <c r="J92" s="697"/>
      <c r="K92" s="697"/>
      <c r="L92" s="700"/>
      <c r="M92" s="700"/>
      <c r="N92" s="700"/>
      <c r="O92" s="700"/>
      <c r="P92" s="700"/>
      <c r="Q92" s="700"/>
      <c r="R92" s="700"/>
      <c r="S92" s="700"/>
      <c r="T92" s="700"/>
      <c r="U92" s="700"/>
      <c r="V92" s="700"/>
      <c r="W92" s="700"/>
      <c r="X92" s="700"/>
      <c r="Y92" s="700"/>
      <c r="Z92" s="700"/>
      <c r="AA92" s="700"/>
      <c r="AB92" s="700"/>
      <c r="AC92" s="700"/>
      <c r="AD92" s="700"/>
      <c r="AE92" s="700"/>
      <c r="AF92" s="700"/>
      <c r="AG92" s="700"/>
      <c r="AH92" s="700"/>
      <c r="AI92" s="700"/>
      <c r="AJ92" s="700"/>
      <c r="AK92" s="700"/>
      <c r="AL92" s="700"/>
      <c r="AM92" s="700"/>
      <c r="AN92" s="700"/>
      <c r="AO92" s="700"/>
      <c r="AP92" s="700"/>
      <c r="AQ92" s="700"/>
      <c r="AR92" s="699" t="s">
        <v>19</v>
      </c>
      <c r="AS92" s="699"/>
    </row>
    <row r="93" spans="1:54">
      <c r="A93" s="43"/>
      <c r="B93" s="43"/>
      <c r="C93" s="365" t="s">
        <v>224</v>
      </c>
      <c r="D93" s="43" t="s">
        <v>221</v>
      </c>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BB93">
        <f>IF(C93="☑",1,0)</f>
        <v>0</v>
      </c>
    </row>
    <row r="94" spans="1:54" ht="2.4500000000000002" customHeight="1">
      <c r="A94" s="135"/>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row>
    <row r="95" spans="1:54" ht="2.4500000000000002"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row>
    <row r="96" spans="1:54">
      <c r="A96" s="42" t="s">
        <v>222</v>
      </c>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row>
    <row r="97" spans="1:45">
      <c r="A97" s="697" t="s">
        <v>71</v>
      </c>
      <c r="B97" s="697"/>
      <c r="C97" s="698"/>
      <c r="D97" s="698"/>
      <c r="E97" s="698"/>
      <c r="F97" s="698"/>
      <c r="G97" s="698"/>
      <c r="H97" s="698"/>
      <c r="I97" s="698"/>
      <c r="J97" s="698"/>
      <c r="K97" s="698"/>
      <c r="L97" s="698"/>
      <c r="M97" s="698"/>
      <c r="N97" s="698"/>
      <c r="O97" s="699" t="s">
        <v>19</v>
      </c>
      <c r="P97" s="699"/>
      <c r="Q97" s="46"/>
      <c r="R97" s="46"/>
      <c r="S97" s="46"/>
      <c r="T97" s="46"/>
      <c r="U97" s="46"/>
      <c r="V97" s="46"/>
      <c r="W97" s="46"/>
      <c r="X97" s="46"/>
      <c r="Y97" s="46"/>
      <c r="Z97" s="46"/>
      <c r="AA97" s="46"/>
      <c r="AB97" s="46"/>
      <c r="AC97" s="46"/>
      <c r="AD97" s="46"/>
      <c r="AE97" s="46"/>
      <c r="AF97" s="46"/>
      <c r="AG97" s="46"/>
      <c r="AH97" s="46"/>
      <c r="AI97" s="46"/>
      <c r="AJ97" s="46"/>
      <c r="AK97" s="43"/>
      <c r="AL97" s="43"/>
      <c r="AM97" s="43"/>
      <c r="AN97" s="43"/>
      <c r="AO97" s="43"/>
      <c r="AP97" s="43"/>
      <c r="AQ97" s="43"/>
      <c r="AR97" s="43"/>
      <c r="AS97" s="43"/>
    </row>
    <row r="98" spans="1:45" ht="2.4500000000000002" customHeight="1">
      <c r="A98" s="136"/>
      <c r="B98" s="136"/>
      <c r="C98" s="137"/>
      <c r="D98" s="137"/>
      <c r="E98" s="137"/>
      <c r="F98" s="137"/>
      <c r="G98" s="137"/>
      <c r="H98" s="137"/>
      <c r="I98" s="137"/>
      <c r="J98" s="137"/>
      <c r="K98" s="137"/>
      <c r="L98" s="137"/>
      <c r="M98" s="137"/>
      <c r="N98" s="137"/>
      <c r="O98" s="138"/>
      <c r="P98" s="138"/>
      <c r="Q98" s="139"/>
      <c r="R98" s="139"/>
      <c r="S98" s="139"/>
      <c r="T98" s="139"/>
      <c r="U98" s="139"/>
      <c r="V98" s="139"/>
      <c r="W98" s="139"/>
      <c r="X98" s="139"/>
      <c r="Y98" s="139"/>
      <c r="Z98" s="139"/>
      <c r="AA98" s="139"/>
      <c r="AB98" s="139"/>
      <c r="AC98" s="139"/>
      <c r="AD98" s="139"/>
      <c r="AE98" s="139"/>
      <c r="AF98" s="139"/>
      <c r="AG98" s="139"/>
      <c r="AH98" s="139"/>
      <c r="AI98" s="139"/>
      <c r="AJ98" s="139"/>
      <c r="AK98" s="135"/>
      <c r="AL98" s="135"/>
      <c r="AM98" s="135"/>
      <c r="AN98" s="135"/>
      <c r="AO98" s="135"/>
      <c r="AP98" s="135"/>
      <c r="AQ98" s="135"/>
      <c r="AR98" s="135"/>
      <c r="AS98" s="135"/>
    </row>
    <row r="99" spans="1:45" ht="2.4500000000000002" customHeight="1">
      <c r="A99" s="127"/>
      <c r="B99" s="127"/>
      <c r="C99" s="126"/>
      <c r="D99" s="126"/>
      <c r="E99" s="126"/>
      <c r="F99" s="126"/>
      <c r="G99" s="126"/>
      <c r="H99" s="126"/>
      <c r="I99" s="126"/>
      <c r="J99" s="126"/>
      <c r="K99" s="126"/>
      <c r="L99" s="126"/>
      <c r="M99" s="126"/>
      <c r="N99" s="126"/>
      <c r="O99" s="128"/>
      <c r="P99" s="128"/>
      <c r="Q99" s="46"/>
      <c r="R99" s="46"/>
      <c r="S99" s="46"/>
      <c r="T99" s="46"/>
      <c r="U99" s="46"/>
      <c r="V99" s="46"/>
      <c r="W99" s="46"/>
      <c r="X99" s="46"/>
      <c r="Y99" s="46"/>
      <c r="Z99" s="46"/>
      <c r="AA99" s="46"/>
      <c r="AB99" s="46"/>
      <c r="AC99" s="46"/>
      <c r="AD99" s="46"/>
      <c r="AE99" s="46"/>
      <c r="AF99" s="46"/>
      <c r="AG99" s="46"/>
      <c r="AH99" s="46"/>
      <c r="AI99" s="46"/>
      <c r="AJ99" s="46"/>
      <c r="AK99" s="43"/>
      <c r="AL99" s="43"/>
      <c r="AM99" s="43"/>
      <c r="AN99" s="43"/>
      <c r="AO99" s="43"/>
      <c r="AP99" s="43"/>
      <c r="AQ99" s="43"/>
      <c r="AR99" s="43"/>
      <c r="AS99" s="43"/>
    </row>
    <row r="100" spans="1:45">
      <c r="A100" s="42" t="s">
        <v>223</v>
      </c>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row>
    <row r="101" spans="1:45">
      <c r="A101" s="42"/>
      <c r="B101" s="43"/>
      <c r="C101" s="745"/>
      <c r="D101" s="745"/>
      <c r="E101" s="745"/>
      <c r="F101" s="745"/>
      <c r="G101" s="745"/>
      <c r="H101" s="745"/>
      <c r="I101" s="745"/>
      <c r="J101" s="745"/>
      <c r="K101" s="745"/>
      <c r="L101" s="745"/>
      <c r="M101" s="745"/>
      <c r="N101" s="745"/>
      <c r="O101" s="745"/>
      <c r="P101" s="745"/>
      <c r="Q101" s="745"/>
      <c r="R101" s="745"/>
      <c r="S101" s="745"/>
      <c r="T101" s="745"/>
      <c r="U101" s="745"/>
      <c r="V101" s="745"/>
      <c r="W101" s="745"/>
      <c r="X101" s="745"/>
      <c r="Y101" s="745"/>
      <c r="Z101" s="745"/>
      <c r="AA101" s="745"/>
      <c r="AB101" s="745"/>
      <c r="AC101" s="745"/>
      <c r="AD101" s="745"/>
      <c r="AE101" s="745"/>
      <c r="AF101" s="745"/>
      <c r="AG101" s="745"/>
      <c r="AH101" s="745"/>
      <c r="AI101" s="745"/>
      <c r="AJ101" s="745"/>
      <c r="AK101" s="745"/>
      <c r="AL101" s="745"/>
      <c r="AM101" s="745"/>
      <c r="AN101" s="745"/>
      <c r="AO101" s="745"/>
      <c r="AP101" s="745"/>
      <c r="AQ101" s="745"/>
      <c r="AR101" s="745"/>
      <c r="AS101" s="745"/>
    </row>
    <row r="102" spans="1:45">
      <c r="A102" s="42"/>
      <c r="B102" s="43"/>
      <c r="C102" s="745"/>
      <c r="D102" s="745"/>
      <c r="E102" s="745"/>
      <c r="F102" s="745"/>
      <c r="G102" s="745"/>
      <c r="H102" s="745"/>
      <c r="I102" s="745"/>
      <c r="J102" s="745"/>
      <c r="K102" s="745"/>
      <c r="L102" s="745"/>
      <c r="M102" s="745"/>
      <c r="N102" s="745"/>
      <c r="O102" s="745"/>
      <c r="P102" s="745"/>
      <c r="Q102" s="745"/>
      <c r="R102" s="745"/>
      <c r="S102" s="745"/>
      <c r="T102" s="745"/>
      <c r="U102" s="745"/>
      <c r="V102" s="745"/>
      <c r="W102" s="745"/>
      <c r="X102" s="745"/>
      <c r="Y102" s="745"/>
      <c r="Z102" s="745"/>
      <c r="AA102" s="745"/>
      <c r="AB102" s="745"/>
      <c r="AC102" s="745"/>
      <c r="AD102" s="745"/>
      <c r="AE102" s="745"/>
      <c r="AF102" s="745"/>
      <c r="AG102" s="745"/>
      <c r="AH102" s="745"/>
      <c r="AI102" s="745"/>
      <c r="AJ102" s="745"/>
      <c r="AK102" s="745"/>
      <c r="AL102" s="745"/>
      <c r="AM102" s="745"/>
      <c r="AN102" s="745"/>
      <c r="AO102" s="745"/>
      <c r="AP102" s="745"/>
      <c r="AQ102" s="745"/>
      <c r="AR102" s="745"/>
      <c r="AS102" s="745"/>
    </row>
    <row r="103" spans="1:45">
      <c r="A103" s="42"/>
      <c r="B103" s="43"/>
      <c r="C103" s="745"/>
      <c r="D103" s="745"/>
      <c r="E103" s="745"/>
      <c r="F103" s="745"/>
      <c r="G103" s="745"/>
      <c r="H103" s="745"/>
      <c r="I103" s="745"/>
      <c r="J103" s="745"/>
      <c r="K103" s="745"/>
      <c r="L103" s="745"/>
      <c r="M103" s="745"/>
      <c r="N103" s="745"/>
      <c r="O103" s="745"/>
      <c r="P103" s="745"/>
      <c r="Q103" s="745"/>
      <c r="R103" s="745"/>
      <c r="S103" s="745"/>
      <c r="T103" s="745"/>
      <c r="U103" s="745"/>
      <c r="V103" s="745"/>
      <c r="W103" s="745"/>
      <c r="X103" s="745"/>
      <c r="Y103" s="745"/>
      <c r="Z103" s="745"/>
      <c r="AA103" s="745"/>
      <c r="AB103" s="745"/>
      <c r="AC103" s="745"/>
      <c r="AD103" s="745"/>
      <c r="AE103" s="745"/>
      <c r="AF103" s="745"/>
      <c r="AG103" s="745"/>
      <c r="AH103" s="745"/>
      <c r="AI103" s="745"/>
      <c r="AJ103" s="745"/>
      <c r="AK103" s="745"/>
      <c r="AL103" s="745"/>
      <c r="AM103" s="745"/>
      <c r="AN103" s="745"/>
      <c r="AO103" s="745"/>
      <c r="AP103" s="745"/>
      <c r="AQ103" s="745"/>
      <c r="AR103" s="745"/>
      <c r="AS103" s="745"/>
    </row>
    <row r="104" spans="1:45" ht="2.4500000000000002" customHeight="1">
      <c r="A104" s="135"/>
      <c r="B104" s="135"/>
      <c r="C104" s="708" t="s">
        <v>4</v>
      </c>
      <c r="D104" s="708"/>
      <c r="E104" s="708"/>
      <c r="F104" s="708"/>
      <c r="G104" s="708"/>
      <c r="H104" s="708"/>
      <c r="I104" s="708"/>
      <c r="J104" s="708"/>
      <c r="K104" s="708"/>
      <c r="L104" s="708"/>
      <c r="M104" s="708"/>
      <c r="N104" s="708"/>
      <c r="O104" s="708"/>
      <c r="P104" s="708"/>
      <c r="Q104" s="708"/>
      <c r="R104" s="708"/>
      <c r="S104" s="708"/>
      <c r="T104" s="708"/>
      <c r="U104" s="708"/>
      <c r="V104" s="708"/>
      <c r="W104" s="708"/>
      <c r="X104" s="708"/>
      <c r="Y104" s="708"/>
      <c r="Z104" s="708"/>
      <c r="AA104" s="708"/>
      <c r="AB104" s="708"/>
      <c r="AC104" s="708"/>
      <c r="AD104" s="708"/>
      <c r="AE104" s="708"/>
      <c r="AF104" s="708"/>
      <c r="AG104" s="708"/>
      <c r="AH104" s="708"/>
      <c r="AI104" s="708"/>
      <c r="AJ104" s="708"/>
      <c r="AK104" s="708"/>
      <c r="AL104" s="708"/>
      <c r="AM104" s="708"/>
      <c r="AN104" s="708"/>
      <c r="AO104" s="708"/>
      <c r="AP104" s="708"/>
      <c r="AQ104" s="708"/>
      <c r="AR104" s="708"/>
      <c r="AS104" s="135"/>
    </row>
    <row r="105" spans="1:45">
      <c r="A105" s="43"/>
      <c r="B105" s="43"/>
      <c r="C105" s="705" t="s">
        <v>4</v>
      </c>
      <c r="D105" s="705"/>
      <c r="E105" s="705"/>
      <c r="F105" s="705"/>
      <c r="G105" s="705"/>
      <c r="H105" s="705"/>
      <c r="I105" s="705"/>
      <c r="J105" s="705"/>
      <c r="K105" s="705"/>
      <c r="L105" s="705"/>
      <c r="M105" s="705"/>
      <c r="N105" s="705"/>
      <c r="O105" s="705"/>
      <c r="P105" s="705"/>
      <c r="Q105" s="705"/>
      <c r="R105" s="705"/>
      <c r="S105" s="705"/>
      <c r="T105" s="705"/>
      <c r="U105" s="705"/>
      <c r="V105" s="705"/>
      <c r="W105" s="705"/>
      <c r="X105" s="705"/>
      <c r="Y105" s="705"/>
      <c r="Z105" s="705"/>
      <c r="AA105" s="705"/>
      <c r="AB105" s="705"/>
      <c r="AC105" s="705"/>
      <c r="AD105" s="705"/>
      <c r="AE105" s="705"/>
      <c r="AF105" s="705"/>
      <c r="AG105" s="705"/>
      <c r="AH105" s="705"/>
      <c r="AI105" s="705"/>
      <c r="AJ105" s="705"/>
      <c r="AK105" s="705"/>
      <c r="AL105" s="705"/>
      <c r="AM105" s="705"/>
      <c r="AN105" s="705"/>
      <c r="AO105" s="705"/>
      <c r="AP105" s="705"/>
      <c r="AQ105" s="705"/>
      <c r="AR105" s="705"/>
      <c r="AS105" s="43"/>
    </row>
    <row r="106" spans="1:45">
      <c r="A106" s="43"/>
      <c r="B106" s="43"/>
      <c r="C106" s="705" t="s">
        <v>4</v>
      </c>
      <c r="D106" s="705"/>
      <c r="E106" s="705"/>
      <c r="F106" s="705"/>
      <c r="G106" s="705"/>
      <c r="H106" s="705"/>
      <c r="I106" s="705"/>
      <c r="J106" s="705"/>
      <c r="K106" s="705"/>
      <c r="L106" s="705"/>
      <c r="M106" s="705"/>
      <c r="N106" s="705"/>
      <c r="O106" s="705"/>
      <c r="P106" s="705"/>
      <c r="Q106" s="705"/>
      <c r="R106" s="705"/>
      <c r="S106" s="705"/>
      <c r="T106" s="705"/>
      <c r="U106" s="705"/>
      <c r="V106" s="705"/>
      <c r="W106" s="705"/>
      <c r="X106" s="705"/>
      <c r="Y106" s="705"/>
      <c r="Z106" s="705"/>
      <c r="AA106" s="705"/>
      <c r="AB106" s="705"/>
      <c r="AC106" s="705"/>
      <c r="AD106" s="705"/>
      <c r="AE106" s="705"/>
      <c r="AF106" s="705"/>
      <c r="AG106" s="705"/>
      <c r="AH106" s="705"/>
      <c r="AI106" s="705"/>
      <c r="AJ106" s="705"/>
      <c r="AK106" s="705"/>
      <c r="AL106" s="705"/>
      <c r="AM106" s="705"/>
      <c r="AN106" s="705"/>
      <c r="AO106" s="705"/>
      <c r="AP106" s="705"/>
      <c r="AQ106" s="705"/>
      <c r="AR106" s="705"/>
      <c r="AS106" s="43"/>
    </row>
    <row r="107" spans="1:45">
      <c r="A107" s="42"/>
      <c r="B107" s="42"/>
      <c r="C107" s="42"/>
      <c r="D107" s="42"/>
      <c r="E107" s="42"/>
      <c r="F107" s="42"/>
      <c r="G107" s="42"/>
      <c r="H107" s="42"/>
      <c r="I107" s="42"/>
      <c r="J107" s="707"/>
      <c r="K107" s="707"/>
      <c r="L107" s="707"/>
      <c r="M107" s="707"/>
      <c r="N107" s="707"/>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row>
    <row r="108" spans="1:45">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row>
    <row r="109" spans="1:45">
      <c r="A109" s="41"/>
      <c r="B109" s="41"/>
      <c r="C109" s="41"/>
      <c r="D109" s="41"/>
      <c r="E109" s="41"/>
      <c r="F109" s="41"/>
      <c r="G109" s="41"/>
      <c r="H109" s="41"/>
      <c r="I109" s="41"/>
      <c r="J109" s="41"/>
      <c r="K109" s="41"/>
      <c r="L109" s="41"/>
      <c r="M109" s="37"/>
      <c r="N109" s="37"/>
      <c r="O109" s="37"/>
      <c r="P109" s="37"/>
      <c r="Q109" s="37"/>
      <c r="R109" s="30"/>
      <c r="S109" s="30"/>
      <c r="T109" s="30"/>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row>
    <row r="110" spans="1:45">
      <c r="A110" s="41"/>
      <c r="B110" s="41"/>
      <c r="C110" s="41"/>
      <c r="D110" s="41"/>
      <c r="E110" s="41"/>
      <c r="F110" s="41"/>
      <c r="G110" s="41"/>
      <c r="H110" s="41"/>
      <c r="I110" s="41"/>
      <c r="J110" s="41"/>
      <c r="K110" s="41"/>
      <c r="L110" s="41"/>
      <c r="M110" s="37"/>
      <c r="N110" s="37"/>
      <c r="O110" s="37"/>
      <c r="P110" s="37"/>
      <c r="Q110" s="37"/>
      <c r="R110" s="30"/>
      <c r="S110" s="30"/>
      <c r="T110" s="30"/>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row>
    <row r="111" spans="1:45">
      <c r="A111" s="41"/>
      <c r="B111" s="41"/>
      <c r="C111" s="41"/>
      <c r="D111" s="41"/>
      <c r="E111" s="41"/>
      <c r="F111" s="41"/>
      <c r="G111" s="41"/>
      <c r="H111" s="41"/>
      <c r="I111" s="41"/>
      <c r="J111" s="41"/>
      <c r="K111" s="41"/>
      <c r="L111" s="41"/>
      <c r="M111" s="37"/>
      <c r="N111" s="37"/>
      <c r="O111" s="37"/>
      <c r="P111" s="37"/>
      <c r="Q111" s="37"/>
      <c r="R111" s="30"/>
      <c r="S111" s="30"/>
      <c r="T111" s="30"/>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row>
    <row r="112" spans="1:45">
      <c r="A112" s="690" t="s">
        <v>198</v>
      </c>
      <c r="B112" s="690"/>
      <c r="C112" s="690"/>
      <c r="D112" s="690"/>
      <c r="E112" s="690"/>
      <c r="F112" s="690"/>
      <c r="G112" s="690"/>
      <c r="H112" s="690"/>
      <c r="I112" s="690"/>
      <c r="J112" s="690"/>
      <c r="K112" s="690"/>
      <c r="L112" s="690"/>
      <c r="M112" s="690"/>
      <c r="N112" s="690"/>
      <c r="O112" s="690"/>
      <c r="P112" s="690"/>
      <c r="Q112" s="690"/>
      <c r="R112" s="690"/>
      <c r="S112" s="690"/>
      <c r="T112" s="690"/>
      <c r="U112" s="690"/>
      <c r="V112" s="690"/>
      <c r="W112" s="690"/>
      <c r="X112" s="690"/>
      <c r="Y112" s="690"/>
      <c r="Z112" s="690"/>
      <c r="AA112" s="690"/>
      <c r="AB112" s="690"/>
      <c r="AC112" s="690"/>
      <c r="AD112" s="690"/>
      <c r="AE112" s="690"/>
      <c r="AF112" s="690"/>
      <c r="AG112" s="690"/>
      <c r="AH112" s="690"/>
      <c r="AI112" s="690"/>
      <c r="AJ112" s="690"/>
      <c r="AK112" s="690"/>
      <c r="AL112" s="690"/>
      <c r="AM112" s="690"/>
      <c r="AN112" s="690"/>
      <c r="AO112" s="690"/>
      <c r="AP112" s="690"/>
      <c r="AQ112" s="690"/>
      <c r="AR112" s="690"/>
      <c r="AS112" s="690"/>
    </row>
    <row r="113" spans="1:45">
      <c r="A113" s="43"/>
      <c r="B113" s="709" t="s">
        <v>199</v>
      </c>
      <c r="C113" s="709"/>
      <c r="D113" s="709"/>
      <c r="E113" s="709"/>
      <c r="F113" s="709"/>
      <c r="G113" s="709"/>
      <c r="H113" s="709"/>
      <c r="I113" s="709"/>
      <c r="J113" s="709"/>
      <c r="K113" s="709"/>
      <c r="L113" s="709"/>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43"/>
    </row>
    <row r="114" spans="1:45" ht="2.4500000000000002" customHeight="1">
      <c r="A114" s="135"/>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5"/>
    </row>
    <row r="115" spans="1:45" ht="2.4500000000000002"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row>
    <row r="116" spans="1:45">
      <c r="A116" s="42" t="s">
        <v>159</v>
      </c>
      <c r="B116" s="42"/>
      <c r="C116" s="42"/>
      <c r="D116" s="42"/>
      <c r="E116" s="42"/>
      <c r="F116" s="42"/>
      <c r="G116" s="42"/>
      <c r="H116" s="42"/>
      <c r="I116" s="42"/>
      <c r="J116" s="712"/>
      <c r="K116" s="712"/>
      <c r="L116" s="712"/>
      <c r="M116" s="712"/>
      <c r="N116" s="712"/>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row>
    <row r="117" spans="1:45" ht="2.4500000000000002" customHeight="1">
      <c r="A117" s="109"/>
      <c r="B117" s="109"/>
      <c r="C117" s="109"/>
      <c r="D117" s="109"/>
      <c r="E117" s="109"/>
      <c r="F117" s="109"/>
      <c r="G117" s="109"/>
      <c r="H117" s="109"/>
      <c r="I117" s="109"/>
      <c r="J117" s="81"/>
      <c r="K117" s="81"/>
      <c r="L117" s="81"/>
      <c r="M117" s="81"/>
      <c r="N117" s="81"/>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c r="AS117" s="135"/>
    </row>
    <row r="118" spans="1:45" ht="2.4500000000000002" customHeight="1">
      <c r="A118" s="42"/>
      <c r="B118" s="42"/>
      <c r="C118" s="42"/>
      <c r="D118" s="42"/>
      <c r="E118" s="42"/>
      <c r="F118" s="42"/>
      <c r="G118" s="42"/>
      <c r="H118" s="42"/>
      <c r="I118" s="42"/>
      <c r="J118" s="129"/>
      <c r="K118" s="129"/>
      <c r="L118" s="129"/>
      <c r="M118" s="129"/>
      <c r="N118" s="129"/>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row>
    <row r="119" spans="1:45">
      <c r="A119" s="42" t="s">
        <v>200</v>
      </c>
      <c r="B119" s="42"/>
      <c r="C119" s="42"/>
      <c r="D119" s="42"/>
      <c r="E119" s="42"/>
      <c r="F119" s="42"/>
      <c r="G119" s="42"/>
      <c r="H119" s="42"/>
      <c r="I119" s="42"/>
      <c r="J119" s="681"/>
      <c r="K119" s="681"/>
      <c r="L119" s="681"/>
      <c r="M119" s="681"/>
      <c r="N119" s="681"/>
      <c r="O119" s="681"/>
      <c r="P119" s="681"/>
      <c r="Q119" s="39" t="s">
        <v>98</v>
      </c>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row>
    <row r="120" spans="1:45" ht="2.4500000000000002" customHeight="1">
      <c r="A120" s="135"/>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row>
    <row r="121" spans="1:45" ht="2.4500000000000002"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row>
    <row r="122" spans="1:45">
      <c r="A122" s="42" t="s">
        <v>201</v>
      </c>
      <c r="B122" s="42"/>
      <c r="C122" s="42"/>
      <c r="D122" s="42"/>
      <c r="E122" s="42"/>
      <c r="F122" s="42"/>
      <c r="G122" s="42"/>
      <c r="H122" s="42"/>
      <c r="I122" s="42"/>
      <c r="J122" s="42"/>
      <c r="K122" s="42"/>
      <c r="L122" s="42"/>
      <c r="M122" s="42"/>
      <c r="N122" s="42"/>
      <c r="O122" s="42"/>
      <c r="P122" s="42"/>
      <c r="Q122" s="42"/>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row>
    <row r="123" spans="1:45">
      <c r="A123" s="42"/>
      <c r="B123" s="39" t="s">
        <v>202</v>
      </c>
      <c r="C123" s="39"/>
      <c r="D123" s="44"/>
      <c r="E123" s="44"/>
      <c r="F123" s="44"/>
      <c r="G123" s="44"/>
      <c r="H123" s="44"/>
      <c r="I123" s="44"/>
      <c r="J123" s="44"/>
      <c r="K123" s="44"/>
      <c r="L123" s="44"/>
      <c r="M123" s="39"/>
      <c r="N123" s="39"/>
      <c r="O123" s="39"/>
      <c r="P123" s="39"/>
      <c r="Q123" s="45" t="s">
        <v>71</v>
      </c>
      <c r="R123" s="713"/>
      <c r="S123" s="713"/>
      <c r="T123" s="713"/>
      <c r="U123" s="713"/>
      <c r="V123" s="713"/>
      <c r="W123" s="713"/>
      <c r="X123" s="713"/>
      <c r="Y123" s="39" t="s">
        <v>203</v>
      </c>
      <c r="Z123" s="45"/>
      <c r="AA123" s="45"/>
      <c r="AB123" s="43"/>
      <c r="AC123" s="43"/>
      <c r="AD123" s="43"/>
      <c r="AE123" s="43"/>
      <c r="AF123" s="43"/>
      <c r="AG123" s="43"/>
      <c r="AH123" s="43"/>
      <c r="AI123" s="43"/>
      <c r="AJ123" s="43"/>
      <c r="AK123" s="43"/>
      <c r="AL123" s="43"/>
      <c r="AM123" s="43"/>
      <c r="AN123" s="43"/>
      <c r="AO123" s="43"/>
      <c r="AP123" s="43"/>
      <c r="AQ123" s="43"/>
      <c r="AR123" s="43"/>
      <c r="AS123" s="43"/>
    </row>
    <row r="124" spans="1:45">
      <c r="A124" s="42"/>
      <c r="B124" s="39" t="s">
        <v>204</v>
      </c>
      <c r="C124" s="39"/>
      <c r="D124" s="44"/>
      <c r="E124" s="44"/>
      <c r="F124" s="44"/>
      <c r="G124" s="44"/>
      <c r="H124" s="44"/>
      <c r="I124" s="44"/>
      <c r="J124" s="44"/>
      <c r="K124" s="44"/>
      <c r="L124" s="44"/>
      <c r="M124" s="39"/>
      <c r="N124" s="39"/>
      <c r="O124" s="39"/>
      <c r="P124" s="39"/>
      <c r="Q124" s="45" t="s">
        <v>71</v>
      </c>
      <c r="R124" s="713"/>
      <c r="S124" s="713"/>
      <c r="T124" s="713"/>
      <c r="U124" s="713"/>
      <c r="V124" s="713"/>
      <c r="W124" s="713"/>
      <c r="X124" s="713"/>
      <c r="Y124" s="39" t="s">
        <v>203</v>
      </c>
      <c r="Z124" s="45"/>
      <c r="AA124" s="45"/>
      <c r="AB124" s="43"/>
      <c r="AC124" s="43"/>
      <c r="AD124" s="43"/>
      <c r="AE124" s="43"/>
      <c r="AF124" s="43"/>
      <c r="AG124" s="43"/>
      <c r="AH124" s="43"/>
      <c r="AI124" s="43"/>
      <c r="AJ124" s="43"/>
      <c r="AK124" s="43"/>
      <c r="AL124" s="43"/>
      <c r="AM124" s="43"/>
      <c r="AN124" s="43"/>
      <c r="AO124" s="43"/>
      <c r="AP124" s="43"/>
      <c r="AQ124" s="43"/>
      <c r="AR124" s="43"/>
      <c r="AS124" s="43"/>
    </row>
    <row r="125" spans="1:45">
      <c r="A125" s="44"/>
      <c r="B125" s="39" t="s">
        <v>205</v>
      </c>
      <c r="C125" s="44"/>
      <c r="D125" s="44"/>
      <c r="E125" s="44"/>
      <c r="F125" s="44"/>
      <c r="G125" s="44"/>
      <c r="H125" s="44"/>
      <c r="I125" s="44"/>
      <c r="J125" s="44"/>
      <c r="K125" s="44"/>
      <c r="L125" s="44"/>
      <c r="M125" s="703" t="s">
        <v>134</v>
      </c>
      <c r="N125" s="703"/>
      <c r="O125" s="703"/>
      <c r="P125" s="703"/>
      <c r="Q125" s="45" t="s">
        <v>71</v>
      </c>
      <c r="R125" s="711"/>
      <c r="S125" s="711"/>
      <c r="T125" s="711"/>
      <c r="U125" s="711"/>
      <c r="V125" s="711"/>
      <c r="W125" s="711"/>
      <c r="X125" s="711"/>
      <c r="Y125" s="39" t="s">
        <v>173</v>
      </c>
      <c r="Z125" s="45"/>
      <c r="AA125" s="703" t="s">
        <v>136</v>
      </c>
      <c r="AB125" s="703"/>
      <c r="AC125" s="703"/>
      <c r="AD125" s="703"/>
      <c r="AE125" s="45" t="s">
        <v>71</v>
      </c>
      <c r="AF125" s="711"/>
      <c r="AG125" s="711"/>
      <c r="AH125" s="711"/>
      <c r="AI125" s="711"/>
      <c r="AJ125" s="711"/>
      <c r="AK125" s="711"/>
      <c r="AL125" s="711"/>
      <c r="AM125" s="39" t="s">
        <v>173</v>
      </c>
      <c r="AN125" s="45"/>
      <c r="AO125" s="43"/>
      <c r="AP125" s="43"/>
      <c r="AQ125" s="43"/>
      <c r="AR125" s="43"/>
      <c r="AS125" s="43"/>
    </row>
    <row r="126" spans="1:45">
      <c r="A126" s="43"/>
      <c r="B126" s="39" t="s">
        <v>206</v>
      </c>
      <c r="C126" s="43"/>
      <c r="D126" s="43"/>
      <c r="E126" s="43"/>
      <c r="F126" s="43"/>
      <c r="G126" s="43"/>
      <c r="H126" s="43"/>
      <c r="I126" s="43"/>
      <c r="J126" s="43"/>
      <c r="K126" s="43"/>
      <c r="L126" s="43"/>
      <c r="M126" s="43"/>
      <c r="N126" s="694" t="s">
        <v>4</v>
      </c>
      <c r="O126" s="694"/>
      <c r="P126" s="694"/>
      <c r="Q126" s="694"/>
      <c r="R126" s="694"/>
      <c r="S126" s="694"/>
      <c r="T126" s="694"/>
      <c r="U126" s="694"/>
      <c r="V126" s="694"/>
      <c r="W126" s="694"/>
      <c r="X126" s="694"/>
      <c r="Y126" s="694"/>
      <c r="Z126" s="694"/>
      <c r="AA126" s="694"/>
      <c r="AB126" s="694"/>
      <c r="AC126" s="694"/>
      <c r="AD126" s="694"/>
      <c r="AE126" s="694"/>
      <c r="AF126" s="694"/>
      <c r="AG126" s="694"/>
      <c r="AH126" s="694"/>
      <c r="AI126" s="694"/>
      <c r="AJ126" s="694"/>
      <c r="AK126" s="694"/>
      <c r="AL126" s="694"/>
      <c r="AM126" s="694"/>
      <c r="AN126" s="694"/>
      <c r="AO126" s="694"/>
      <c r="AP126" s="694"/>
      <c r="AQ126" s="694"/>
      <c r="AR126" s="694"/>
      <c r="AS126" s="43"/>
    </row>
    <row r="127" spans="1:45" ht="2.4500000000000002" customHeight="1">
      <c r="A127" s="135"/>
      <c r="B127" s="66"/>
      <c r="C127" s="135"/>
      <c r="D127" s="135"/>
      <c r="E127" s="135"/>
      <c r="F127" s="135"/>
      <c r="G127" s="135"/>
      <c r="H127" s="135"/>
      <c r="I127" s="135"/>
      <c r="J127" s="135"/>
      <c r="K127" s="135"/>
      <c r="L127" s="135"/>
      <c r="M127" s="135"/>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35"/>
    </row>
    <row r="128" spans="1:45" ht="2.4500000000000002" customHeight="1">
      <c r="A128" s="43"/>
      <c r="B128" s="39"/>
      <c r="C128" s="43"/>
      <c r="D128" s="43"/>
      <c r="E128" s="43"/>
      <c r="F128" s="43"/>
      <c r="G128" s="43"/>
      <c r="H128" s="43"/>
      <c r="I128" s="43"/>
      <c r="J128" s="43"/>
      <c r="K128" s="43"/>
      <c r="L128" s="43"/>
      <c r="M128" s="43"/>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43"/>
    </row>
    <row r="129" spans="1:54">
      <c r="A129" s="42" t="s">
        <v>207</v>
      </c>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row>
    <row r="130" spans="1:54">
      <c r="A130" s="43"/>
      <c r="B130" s="43"/>
      <c r="C130" s="365" t="s">
        <v>224</v>
      </c>
      <c r="D130" s="43" t="s">
        <v>208</v>
      </c>
      <c r="E130" s="43"/>
      <c r="F130" s="43"/>
      <c r="G130" s="43"/>
      <c r="H130" s="43"/>
      <c r="I130" s="43"/>
      <c r="J130" s="43"/>
      <c r="K130" s="43"/>
      <c r="L130" s="43"/>
      <c r="M130" s="43"/>
      <c r="N130" s="43"/>
      <c r="O130" s="43"/>
      <c r="P130" s="43"/>
      <c r="Q130" s="701" t="str">
        <f>IF(BB130+BB131&gt;1,"※いずれか１つを選択","")</f>
        <v/>
      </c>
      <c r="R130" s="701"/>
      <c r="S130" s="701"/>
      <c r="T130" s="701"/>
      <c r="U130" s="701"/>
      <c r="V130" s="701"/>
      <c r="W130" s="701"/>
      <c r="X130" s="701"/>
      <c r="Y130" s="701"/>
      <c r="Z130" s="701"/>
      <c r="AA130" s="701"/>
      <c r="AB130" s="701"/>
      <c r="AC130" s="701"/>
      <c r="AD130" s="701"/>
      <c r="AE130" s="701"/>
      <c r="AF130" s="701"/>
      <c r="AG130" s="701"/>
      <c r="AH130" s="701"/>
      <c r="AI130" s="701"/>
      <c r="AJ130" s="701"/>
      <c r="AK130" s="701"/>
      <c r="AL130" s="701"/>
      <c r="AM130" s="701"/>
      <c r="AN130" s="701"/>
      <c r="AO130" s="701"/>
      <c r="AP130" s="701"/>
      <c r="AQ130" s="701"/>
      <c r="AR130" s="701"/>
      <c r="AS130" s="701"/>
      <c r="BB130">
        <f>IF(C130="☑",1,0)</f>
        <v>0</v>
      </c>
    </row>
    <row r="131" spans="1:54">
      <c r="A131" s="43"/>
      <c r="B131" s="43"/>
      <c r="C131" s="365" t="s">
        <v>224</v>
      </c>
      <c r="D131" s="43" t="s">
        <v>209</v>
      </c>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BB131">
        <f>IF(C131="☑",1,0)</f>
        <v>0</v>
      </c>
    </row>
    <row r="132" spans="1:54" ht="2.4500000000000002" customHeight="1">
      <c r="A132" s="135"/>
      <c r="B132" s="13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row>
    <row r="133" spans="1:54" ht="2.4500000000000002"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row>
    <row r="134" spans="1:54">
      <c r="A134" s="42" t="s">
        <v>210</v>
      </c>
      <c r="B134" s="43"/>
      <c r="C134" s="43"/>
      <c r="D134" s="43"/>
      <c r="E134" s="43"/>
      <c r="F134" s="43"/>
      <c r="G134" s="43"/>
      <c r="H134" s="43"/>
      <c r="I134" s="43"/>
      <c r="J134" s="43"/>
      <c r="K134" s="43"/>
      <c r="L134" s="701" t="str">
        <f>IF(SUM(BB135:BB139)&gt;1,"※いずれか１つを選択","")</f>
        <v/>
      </c>
      <c r="M134" s="701"/>
      <c r="N134" s="701"/>
      <c r="O134" s="701"/>
      <c r="P134" s="701"/>
      <c r="Q134" s="701"/>
      <c r="R134" s="701"/>
      <c r="S134" s="701"/>
      <c r="T134" s="701"/>
      <c r="U134" s="701"/>
      <c r="V134" s="701"/>
      <c r="W134" s="701"/>
      <c r="X134" s="701"/>
      <c r="Y134" s="701"/>
      <c r="Z134" s="701"/>
      <c r="AA134" s="701"/>
      <c r="AB134" s="701"/>
      <c r="AC134" s="701"/>
      <c r="AD134" s="701"/>
      <c r="AE134" s="701"/>
      <c r="AF134" s="701"/>
      <c r="AG134" s="701"/>
      <c r="AH134" s="701"/>
      <c r="AI134" s="701"/>
      <c r="AJ134" s="701"/>
      <c r="AK134" s="701"/>
      <c r="AL134" s="701"/>
      <c r="AM134" s="701"/>
      <c r="AN134" s="43"/>
      <c r="AO134" s="43"/>
      <c r="AP134" s="43"/>
      <c r="AQ134" s="43"/>
      <c r="AR134" s="43"/>
      <c r="AS134" s="43"/>
    </row>
    <row r="135" spans="1:54">
      <c r="A135" s="43"/>
      <c r="B135" s="43"/>
      <c r="C135" s="365" t="s">
        <v>224</v>
      </c>
      <c r="D135" s="43" t="s">
        <v>211</v>
      </c>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BB135">
        <f>IF(C135="☑",1,0)</f>
        <v>0</v>
      </c>
    </row>
    <row r="136" spans="1:54">
      <c r="A136" s="43"/>
      <c r="B136" s="43"/>
      <c r="C136" s="365" t="s">
        <v>224</v>
      </c>
      <c r="D136" s="43" t="s">
        <v>212</v>
      </c>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BB136">
        <f>IF(C136="☑",1,0)</f>
        <v>0</v>
      </c>
    </row>
    <row r="137" spans="1:54">
      <c r="A137" s="43"/>
      <c r="B137" s="43"/>
      <c r="C137" s="365" t="s">
        <v>224</v>
      </c>
      <c r="D137" s="43" t="s">
        <v>213</v>
      </c>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BB137">
        <f>IF(C137="☑",1,0)</f>
        <v>0</v>
      </c>
    </row>
    <row r="138" spans="1:54">
      <c r="A138" s="43"/>
      <c r="B138" s="43"/>
      <c r="C138" s="365" t="s">
        <v>224</v>
      </c>
      <c r="D138" s="43" t="s">
        <v>214</v>
      </c>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BB138">
        <f>IF(C138="☑",1,0)</f>
        <v>0</v>
      </c>
    </row>
    <row r="139" spans="1:54">
      <c r="A139" s="43"/>
      <c r="B139" s="43"/>
      <c r="C139" s="365" t="s">
        <v>224</v>
      </c>
      <c r="D139" s="43" t="s">
        <v>215</v>
      </c>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BB139">
        <f>IF(C139="☑",1,0)</f>
        <v>0</v>
      </c>
    </row>
    <row r="140" spans="1:54" ht="2.4500000000000002" customHeight="1">
      <c r="A140" s="135"/>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c r="AS140" s="135"/>
    </row>
    <row r="141" spans="1:54" ht="2.4500000000000002"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row>
    <row r="142" spans="1:54">
      <c r="A142" s="42" t="s">
        <v>216</v>
      </c>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row>
    <row r="143" spans="1:54">
      <c r="A143" s="43"/>
      <c r="B143" s="39" t="s">
        <v>217</v>
      </c>
      <c r="C143" s="43"/>
      <c r="D143" s="43"/>
      <c r="E143" s="43"/>
      <c r="F143" s="43"/>
      <c r="G143" s="745"/>
      <c r="H143" s="745"/>
      <c r="I143" s="745"/>
      <c r="J143" s="745"/>
      <c r="K143" s="745"/>
      <c r="L143" s="745"/>
      <c r="M143" s="745"/>
      <c r="N143" s="745"/>
      <c r="O143" s="745"/>
      <c r="P143" s="745"/>
      <c r="Q143" s="745"/>
      <c r="R143" s="745"/>
      <c r="S143" s="745"/>
      <c r="T143" s="745"/>
      <c r="U143" s="745"/>
      <c r="V143" s="745"/>
      <c r="W143" s="745"/>
      <c r="X143" s="745"/>
      <c r="Y143" s="745"/>
      <c r="Z143" s="745"/>
      <c r="AA143" s="745"/>
      <c r="AB143" s="745"/>
      <c r="AC143" s="745"/>
      <c r="AD143" s="745"/>
      <c r="AE143" s="745"/>
      <c r="AF143" s="745"/>
      <c r="AG143" s="745"/>
      <c r="AH143" s="745"/>
      <c r="AI143" s="745"/>
      <c r="AJ143" s="745"/>
      <c r="AK143" s="745"/>
      <c r="AL143" s="745"/>
      <c r="AM143" s="745"/>
      <c r="AN143" s="745"/>
      <c r="AO143" s="745"/>
      <c r="AP143" s="745"/>
      <c r="AQ143" s="745"/>
      <c r="AR143" s="745"/>
      <c r="AS143" s="745"/>
    </row>
    <row r="144" spans="1:54">
      <c r="A144" s="43"/>
      <c r="B144" s="39" t="s">
        <v>218</v>
      </c>
      <c r="C144" s="43"/>
      <c r="D144" s="43"/>
      <c r="E144" s="43"/>
      <c r="F144" s="43"/>
      <c r="G144" s="701" t="str">
        <f>IF(BB145+BB147&gt;1,"※いずれか１つを選択","")</f>
        <v/>
      </c>
      <c r="H144" s="701"/>
      <c r="I144" s="701"/>
      <c r="J144" s="701"/>
      <c r="K144" s="701"/>
      <c r="L144" s="701"/>
      <c r="M144" s="701"/>
      <c r="N144" s="701"/>
      <c r="O144" s="701"/>
      <c r="P144" s="701"/>
      <c r="Q144" s="701"/>
      <c r="R144" s="701"/>
      <c r="S144" s="701"/>
      <c r="T144" s="701"/>
      <c r="U144" s="701"/>
      <c r="V144" s="701"/>
      <c r="W144" s="701"/>
      <c r="X144" s="701"/>
      <c r="Y144" s="701"/>
      <c r="Z144" s="701"/>
      <c r="AA144" s="701"/>
      <c r="AB144" s="701"/>
      <c r="AC144" s="701"/>
      <c r="AD144" s="43"/>
      <c r="AE144" s="43"/>
      <c r="AF144" s="43"/>
      <c r="AG144" s="43"/>
      <c r="AH144" s="43"/>
      <c r="AI144" s="43"/>
      <c r="AJ144" s="43"/>
      <c r="AK144" s="43"/>
      <c r="AL144" s="43"/>
      <c r="AM144" s="43"/>
      <c r="AN144" s="43"/>
      <c r="AO144" s="43"/>
      <c r="AP144" s="43"/>
      <c r="AQ144" s="43"/>
      <c r="AR144" s="43"/>
      <c r="AS144" s="43"/>
    </row>
    <row r="145" spans="1:54">
      <c r="A145" s="43"/>
      <c r="B145" s="43"/>
      <c r="C145" s="365" t="s">
        <v>224</v>
      </c>
      <c r="D145" s="43" t="s">
        <v>219</v>
      </c>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BB145">
        <f>IF(C145="☑",1,0)</f>
        <v>0</v>
      </c>
    </row>
    <row r="146" spans="1:54">
      <c r="A146" s="43"/>
      <c r="B146" s="43"/>
      <c r="C146" s="43"/>
      <c r="D146" s="697" t="s">
        <v>220</v>
      </c>
      <c r="E146" s="697"/>
      <c r="F146" s="697"/>
      <c r="G146" s="697"/>
      <c r="H146" s="697"/>
      <c r="I146" s="697"/>
      <c r="J146" s="697"/>
      <c r="K146" s="697"/>
      <c r="L146" s="700"/>
      <c r="M146" s="700"/>
      <c r="N146" s="700"/>
      <c r="O146" s="700"/>
      <c r="P146" s="700"/>
      <c r="Q146" s="700"/>
      <c r="R146" s="700"/>
      <c r="S146" s="700"/>
      <c r="T146" s="700"/>
      <c r="U146" s="700"/>
      <c r="V146" s="700"/>
      <c r="W146" s="700"/>
      <c r="X146" s="700"/>
      <c r="Y146" s="700"/>
      <c r="Z146" s="700"/>
      <c r="AA146" s="700"/>
      <c r="AB146" s="700"/>
      <c r="AC146" s="700"/>
      <c r="AD146" s="700"/>
      <c r="AE146" s="700"/>
      <c r="AF146" s="700"/>
      <c r="AG146" s="700"/>
      <c r="AH146" s="700"/>
      <c r="AI146" s="700"/>
      <c r="AJ146" s="700"/>
      <c r="AK146" s="700"/>
      <c r="AL146" s="700"/>
      <c r="AM146" s="700"/>
      <c r="AN146" s="700"/>
      <c r="AO146" s="700"/>
      <c r="AP146" s="700"/>
      <c r="AQ146" s="700"/>
      <c r="AR146" s="699" t="s">
        <v>19</v>
      </c>
      <c r="AS146" s="699"/>
    </row>
    <row r="147" spans="1:54">
      <c r="A147" s="43"/>
      <c r="B147" s="43"/>
      <c r="C147" s="365" t="s">
        <v>2083</v>
      </c>
      <c r="D147" s="43" t="s">
        <v>221</v>
      </c>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BB147">
        <f>IF(C147="☑",1,0)</f>
        <v>0</v>
      </c>
    </row>
    <row r="148" spans="1:54" ht="2.4500000000000002" customHeight="1">
      <c r="A148" s="135"/>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c r="AS148" s="135"/>
    </row>
    <row r="149" spans="1:54" ht="2.4500000000000002"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row>
    <row r="150" spans="1:54">
      <c r="A150" s="42" t="s">
        <v>222</v>
      </c>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row>
    <row r="151" spans="1:54">
      <c r="A151" s="697" t="s">
        <v>71</v>
      </c>
      <c r="B151" s="697"/>
      <c r="C151" s="698"/>
      <c r="D151" s="698"/>
      <c r="E151" s="698"/>
      <c r="F151" s="698"/>
      <c r="G151" s="698"/>
      <c r="H151" s="698"/>
      <c r="I151" s="698"/>
      <c r="J151" s="698"/>
      <c r="K151" s="698"/>
      <c r="L151" s="698"/>
      <c r="M151" s="698"/>
      <c r="N151" s="698"/>
      <c r="O151" s="699" t="s">
        <v>19</v>
      </c>
      <c r="P151" s="699"/>
      <c r="Q151" s="46"/>
      <c r="R151" s="46"/>
      <c r="S151" s="46"/>
      <c r="T151" s="46"/>
      <c r="U151" s="46"/>
      <c r="V151" s="46"/>
      <c r="W151" s="46"/>
      <c r="X151" s="46"/>
      <c r="Y151" s="46"/>
      <c r="Z151" s="46"/>
      <c r="AA151" s="46"/>
      <c r="AB151" s="46"/>
      <c r="AC151" s="46"/>
      <c r="AD151" s="46"/>
      <c r="AE151" s="46"/>
      <c r="AF151" s="46"/>
      <c r="AG151" s="46"/>
      <c r="AH151" s="46"/>
      <c r="AI151" s="46"/>
      <c r="AJ151" s="46"/>
      <c r="AK151" s="43"/>
      <c r="AL151" s="43"/>
      <c r="AM151" s="43"/>
      <c r="AN151" s="43"/>
      <c r="AO151" s="43"/>
      <c r="AP151" s="43"/>
      <c r="AQ151" s="43"/>
      <c r="AR151" s="43"/>
      <c r="AS151" s="43"/>
    </row>
    <row r="152" spans="1:54" ht="2.4500000000000002" customHeight="1">
      <c r="A152" s="136"/>
      <c r="B152" s="136"/>
      <c r="C152" s="137"/>
      <c r="D152" s="137"/>
      <c r="E152" s="137"/>
      <c r="F152" s="137"/>
      <c r="G152" s="137"/>
      <c r="H152" s="137"/>
      <c r="I152" s="137"/>
      <c r="J152" s="137"/>
      <c r="K152" s="137"/>
      <c r="L152" s="137"/>
      <c r="M152" s="137"/>
      <c r="N152" s="137"/>
      <c r="O152" s="138"/>
      <c r="P152" s="138"/>
      <c r="Q152" s="139"/>
      <c r="R152" s="139"/>
      <c r="S152" s="139"/>
      <c r="T152" s="139"/>
      <c r="U152" s="139"/>
      <c r="V152" s="139"/>
      <c r="W152" s="139"/>
      <c r="X152" s="139"/>
      <c r="Y152" s="139"/>
      <c r="Z152" s="139"/>
      <c r="AA152" s="139"/>
      <c r="AB152" s="139"/>
      <c r="AC152" s="139"/>
      <c r="AD152" s="139"/>
      <c r="AE152" s="139"/>
      <c r="AF152" s="139"/>
      <c r="AG152" s="139"/>
      <c r="AH152" s="139"/>
      <c r="AI152" s="139"/>
      <c r="AJ152" s="139"/>
      <c r="AK152" s="135"/>
      <c r="AL152" s="135"/>
      <c r="AM152" s="135"/>
      <c r="AN152" s="135"/>
      <c r="AO152" s="135"/>
      <c r="AP152" s="135"/>
      <c r="AQ152" s="135"/>
      <c r="AR152" s="135"/>
      <c r="AS152" s="135"/>
    </row>
    <row r="153" spans="1:54" ht="2.4500000000000002" customHeight="1">
      <c r="A153" s="127"/>
      <c r="B153" s="127"/>
      <c r="C153" s="126"/>
      <c r="D153" s="126"/>
      <c r="E153" s="126"/>
      <c r="F153" s="126"/>
      <c r="G153" s="126"/>
      <c r="H153" s="126"/>
      <c r="I153" s="126"/>
      <c r="J153" s="126"/>
      <c r="K153" s="126"/>
      <c r="L153" s="126"/>
      <c r="M153" s="126"/>
      <c r="N153" s="126"/>
      <c r="O153" s="128"/>
      <c r="P153" s="128"/>
      <c r="Q153" s="46"/>
      <c r="R153" s="46"/>
      <c r="S153" s="46"/>
      <c r="T153" s="46"/>
      <c r="U153" s="46"/>
      <c r="V153" s="46"/>
      <c r="W153" s="46"/>
      <c r="X153" s="46"/>
      <c r="Y153" s="46"/>
      <c r="Z153" s="46"/>
      <c r="AA153" s="46"/>
      <c r="AB153" s="46"/>
      <c r="AC153" s="46"/>
      <c r="AD153" s="46"/>
      <c r="AE153" s="46"/>
      <c r="AF153" s="46"/>
      <c r="AG153" s="46"/>
      <c r="AH153" s="46"/>
      <c r="AI153" s="46"/>
      <c r="AJ153" s="46"/>
      <c r="AK153" s="43"/>
      <c r="AL153" s="43"/>
      <c r="AM153" s="43"/>
      <c r="AN153" s="43"/>
      <c r="AO153" s="43"/>
      <c r="AP153" s="43"/>
      <c r="AQ153" s="43"/>
      <c r="AR153" s="43"/>
      <c r="AS153" s="43"/>
    </row>
    <row r="154" spans="1:54">
      <c r="A154" s="42" t="s">
        <v>223</v>
      </c>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row>
    <row r="155" spans="1:54">
      <c r="A155" s="42"/>
      <c r="B155" s="43"/>
      <c r="C155" s="745"/>
      <c r="D155" s="745"/>
      <c r="E155" s="745"/>
      <c r="F155" s="745"/>
      <c r="G155" s="745"/>
      <c r="H155" s="745"/>
      <c r="I155" s="745"/>
      <c r="J155" s="745"/>
      <c r="K155" s="745"/>
      <c r="L155" s="745"/>
      <c r="M155" s="745"/>
      <c r="N155" s="745"/>
      <c r="O155" s="745"/>
      <c r="P155" s="745"/>
      <c r="Q155" s="745"/>
      <c r="R155" s="745"/>
      <c r="S155" s="745"/>
      <c r="T155" s="745"/>
      <c r="U155" s="745"/>
      <c r="V155" s="745"/>
      <c r="W155" s="745"/>
      <c r="X155" s="745"/>
      <c r="Y155" s="745"/>
      <c r="Z155" s="745"/>
      <c r="AA155" s="745"/>
      <c r="AB155" s="745"/>
      <c r="AC155" s="745"/>
      <c r="AD155" s="745"/>
      <c r="AE155" s="745"/>
      <c r="AF155" s="745"/>
      <c r="AG155" s="745"/>
      <c r="AH155" s="745"/>
      <c r="AI155" s="745"/>
      <c r="AJ155" s="745"/>
      <c r="AK155" s="745"/>
      <c r="AL155" s="745"/>
      <c r="AM155" s="745"/>
      <c r="AN155" s="745"/>
      <c r="AO155" s="745"/>
      <c r="AP155" s="745"/>
      <c r="AQ155" s="745"/>
      <c r="AR155" s="745"/>
      <c r="AS155" s="745"/>
    </row>
    <row r="156" spans="1:54">
      <c r="A156" s="42"/>
      <c r="B156" s="43"/>
      <c r="C156" s="745"/>
      <c r="D156" s="745"/>
      <c r="E156" s="745"/>
      <c r="F156" s="745"/>
      <c r="G156" s="745"/>
      <c r="H156" s="745"/>
      <c r="I156" s="745"/>
      <c r="J156" s="745"/>
      <c r="K156" s="745"/>
      <c r="L156" s="745"/>
      <c r="M156" s="745"/>
      <c r="N156" s="745"/>
      <c r="O156" s="745"/>
      <c r="P156" s="745"/>
      <c r="Q156" s="745"/>
      <c r="R156" s="745"/>
      <c r="S156" s="745"/>
      <c r="T156" s="745"/>
      <c r="U156" s="745"/>
      <c r="V156" s="745"/>
      <c r="W156" s="745"/>
      <c r="X156" s="745"/>
      <c r="Y156" s="745"/>
      <c r="Z156" s="745"/>
      <c r="AA156" s="745"/>
      <c r="AB156" s="745"/>
      <c r="AC156" s="745"/>
      <c r="AD156" s="745"/>
      <c r="AE156" s="745"/>
      <c r="AF156" s="745"/>
      <c r="AG156" s="745"/>
      <c r="AH156" s="745"/>
      <c r="AI156" s="745"/>
      <c r="AJ156" s="745"/>
      <c r="AK156" s="745"/>
      <c r="AL156" s="745"/>
      <c r="AM156" s="745"/>
      <c r="AN156" s="745"/>
      <c r="AO156" s="745"/>
      <c r="AP156" s="745"/>
      <c r="AQ156" s="745"/>
      <c r="AR156" s="745"/>
      <c r="AS156" s="745"/>
    </row>
    <row r="157" spans="1:54">
      <c r="A157" s="42"/>
      <c r="B157" s="43"/>
      <c r="C157" s="745"/>
      <c r="D157" s="745"/>
      <c r="E157" s="745"/>
      <c r="F157" s="745"/>
      <c r="G157" s="745"/>
      <c r="H157" s="745"/>
      <c r="I157" s="745"/>
      <c r="J157" s="745"/>
      <c r="K157" s="745"/>
      <c r="L157" s="745"/>
      <c r="M157" s="745"/>
      <c r="N157" s="745"/>
      <c r="O157" s="745"/>
      <c r="P157" s="745"/>
      <c r="Q157" s="745"/>
      <c r="R157" s="745"/>
      <c r="S157" s="745"/>
      <c r="T157" s="745"/>
      <c r="U157" s="745"/>
      <c r="V157" s="745"/>
      <c r="W157" s="745"/>
      <c r="X157" s="745"/>
      <c r="Y157" s="745"/>
      <c r="Z157" s="745"/>
      <c r="AA157" s="745"/>
      <c r="AB157" s="745"/>
      <c r="AC157" s="745"/>
      <c r="AD157" s="745"/>
      <c r="AE157" s="745"/>
      <c r="AF157" s="745"/>
      <c r="AG157" s="745"/>
      <c r="AH157" s="745"/>
      <c r="AI157" s="745"/>
      <c r="AJ157" s="745"/>
      <c r="AK157" s="745"/>
      <c r="AL157" s="745"/>
      <c r="AM157" s="745"/>
      <c r="AN157" s="745"/>
      <c r="AO157" s="745"/>
      <c r="AP157" s="745"/>
      <c r="AQ157" s="745"/>
      <c r="AR157" s="745"/>
      <c r="AS157" s="745"/>
    </row>
    <row r="158" spans="1:54" ht="2.4500000000000002" customHeight="1">
      <c r="A158" s="135"/>
      <c r="B158" s="135"/>
      <c r="C158" s="708" t="s">
        <v>4</v>
      </c>
      <c r="D158" s="708"/>
      <c r="E158" s="708"/>
      <c r="F158" s="708"/>
      <c r="G158" s="708"/>
      <c r="H158" s="708"/>
      <c r="I158" s="708"/>
      <c r="J158" s="708"/>
      <c r="K158" s="708"/>
      <c r="L158" s="708"/>
      <c r="M158" s="708"/>
      <c r="N158" s="708"/>
      <c r="O158" s="708"/>
      <c r="P158" s="708"/>
      <c r="Q158" s="708"/>
      <c r="R158" s="708"/>
      <c r="S158" s="708"/>
      <c r="T158" s="708"/>
      <c r="U158" s="708"/>
      <c r="V158" s="708"/>
      <c r="W158" s="708"/>
      <c r="X158" s="708"/>
      <c r="Y158" s="708"/>
      <c r="Z158" s="708"/>
      <c r="AA158" s="708"/>
      <c r="AB158" s="708"/>
      <c r="AC158" s="708"/>
      <c r="AD158" s="708"/>
      <c r="AE158" s="708"/>
      <c r="AF158" s="708"/>
      <c r="AG158" s="708"/>
      <c r="AH158" s="708"/>
      <c r="AI158" s="708"/>
      <c r="AJ158" s="708"/>
      <c r="AK158" s="708"/>
      <c r="AL158" s="708"/>
      <c r="AM158" s="708"/>
      <c r="AN158" s="708"/>
      <c r="AO158" s="708"/>
      <c r="AP158" s="708"/>
      <c r="AQ158" s="708"/>
      <c r="AR158" s="708"/>
      <c r="AS158" s="135"/>
    </row>
    <row r="159" spans="1:54">
      <c r="A159" s="43"/>
      <c r="B159" s="43"/>
      <c r="C159" s="705" t="s">
        <v>4</v>
      </c>
      <c r="D159" s="705"/>
      <c r="E159" s="705"/>
      <c r="F159" s="705"/>
      <c r="G159" s="705"/>
      <c r="H159" s="705"/>
      <c r="I159" s="705"/>
      <c r="J159" s="705"/>
      <c r="K159" s="705"/>
      <c r="L159" s="705"/>
      <c r="M159" s="705"/>
      <c r="N159" s="705"/>
      <c r="O159" s="705"/>
      <c r="P159" s="705"/>
      <c r="Q159" s="705"/>
      <c r="R159" s="705"/>
      <c r="S159" s="705"/>
      <c r="T159" s="705"/>
      <c r="U159" s="705"/>
      <c r="V159" s="705"/>
      <c r="W159" s="705"/>
      <c r="X159" s="705"/>
      <c r="Y159" s="705"/>
      <c r="Z159" s="705"/>
      <c r="AA159" s="705"/>
      <c r="AB159" s="705"/>
      <c r="AC159" s="705"/>
      <c r="AD159" s="705"/>
      <c r="AE159" s="705"/>
      <c r="AF159" s="705"/>
      <c r="AG159" s="705"/>
      <c r="AH159" s="705"/>
      <c r="AI159" s="705"/>
      <c r="AJ159" s="705"/>
      <c r="AK159" s="705"/>
      <c r="AL159" s="705"/>
      <c r="AM159" s="705"/>
      <c r="AN159" s="705"/>
      <c r="AO159" s="705"/>
      <c r="AP159" s="705"/>
      <c r="AQ159" s="705"/>
      <c r="AR159" s="705"/>
      <c r="AS159" s="43"/>
    </row>
    <row r="160" spans="1:54">
      <c r="A160" s="43"/>
      <c r="B160" s="43"/>
      <c r="C160" s="705" t="s">
        <v>4</v>
      </c>
      <c r="D160" s="705"/>
      <c r="E160" s="705"/>
      <c r="F160" s="705"/>
      <c r="G160" s="705"/>
      <c r="H160" s="705"/>
      <c r="I160" s="705"/>
      <c r="J160" s="705"/>
      <c r="K160" s="705"/>
      <c r="L160" s="705"/>
      <c r="M160" s="705"/>
      <c r="N160" s="705"/>
      <c r="O160" s="705"/>
      <c r="P160" s="705"/>
      <c r="Q160" s="705"/>
      <c r="R160" s="705"/>
      <c r="S160" s="705"/>
      <c r="T160" s="705"/>
      <c r="U160" s="705"/>
      <c r="V160" s="705"/>
      <c r="W160" s="705"/>
      <c r="X160" s="705"/>
      <c r="Y160" s="705"/>
      <c r="Z160" s="705"/>
      <c r="AA160" s="705"/>
      <c r="AB160" s="705"/>
      <c r="AC160" s="705"/>
      <c r="AD160" s="705"/>
      <c r="AE160" s="705"/>
      <c r="AF160" s="705"/>
      <c r="AG160" s="705"/>
      <c r="AH160" s="705"/>
      <c r="AI160" s="705"/>
      <c r="AJ160" s="705"/>
      <c r="AK160" s="705"/>
      <c r="AL160" s="705"/>
      <c r="AM160" s="705"/>
      <c r="AN160" s="705"/>
      <c r="AO160" s="705"/>
      <c r="AP160" s="705"/>
      <c r="AQ160" s="705"/>
      <c r="AR160" s="705"/>
      <c r="AS160" s="43"/>
    </row>
    <row r="161" spans="1:45">
      <c r="A161" s="42"/>
      <c r="B161" s="42"/>
      <c r="C161" s="42"/>
      <c r="D161" s="42"/>
      <c r="E161" s="42"/>
      <c r="F161" s="42"/>
      <c r="G161" s="42"/>
      <c r="H161" s="42"/>
      <c r="I161" s="42"/>
      <c r="J161" s="707"/>
      <c r="K161" s="707"/>
      <c r="L161" s="707"/>
      <c r="M161" s="707"/>
      <c r="N161" s="707"/>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row>
    <row r="162" spans="1:45">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row>
  </sheetData>
  <sheetProtection sheet="1" objects="1" scenarios="1" selectLockedCells="1"/>
  <mergeCells count="84">
    <mergeCell ref="Q22:AS22"/>
    <mergeCell ref="A4:AS4"/>
    <mergeCell ref="B5:AR5"/>
    <mergeCell ref="J8:N8"/>
    <mergeCell ref="J11:P11"/>
    <mergeCell ref="R15:X15"/>
    <mergeCell ref="R16:X16"/>
    <mergeCell ref="M17:P17"/>
    <mergeCell ref="R17:X17"/>
    <mergeCell ref="AA17:AD17"/>
    <mergeCell ref="AF17:AL17"/>
    <mergeCell ref="N18:AR18"/>
    <mergeCell ref="L26:AM26"/>
    <mergeCell ref="G35:AS35"/>
    <mergeCell ref="G36:AC36"/>
    <mergeCell ref="D38:K38"/>
    <mergeCell ref="L38:AQ38"/>
    <mergeCell ref="AR38:AS38"/>
    <mergeCell ref="B59:AR59"/>
    <mergeCell ref="A43:B43"/>
    <mergeCell ref="C43:N43"/>
    <mergeCell ref="O43:P43"/>
    <mergeCell ref="C47:AS47"/>
    <mergeCell ref="C48:AS48"/>
    <mergeCell ref="C49:AS49"/>
    <mergeCell ref="C50:AR50"/>
    <mergeCell ref="C51:AR51"/>
    <mergeCell ref="C52:AR52"/>
    <mergeCell ref="J53:N53"/>
    <mergeCell ref="A58:AS58"/>
    <mergeCell ref="J62:N62"/>
    <mergeCell ref="J65:P65"/>
    <mergeCell ref="R69:X69"/>
    <mergeCell ref="R70:X70"/>
    <mergeCell ref="M71:P71"/>
    <mergeCell ref="R71:X71"/>
    <mergeCell ref="A97:B97"/>
    <mergeCell ref="C97:N97"/>
    <mergeCell ref="O97:P97"/>
    <mergeCell ref="AA71:AD71"/>
    <mergeCell ref="AF71:AL71"/>
    <mergeCell ref="N72:AR72"/>
    <mergeCell ref="Q76:AS76"/>
    <mergeCell ref="L80:AM80"/>
    <mergeCell ref="G89:AS89"/>
    <mergeCell ref="C106:AR106"/>
    <mergeCell ref="G90:AC90"/>
    <mergeCell ref="D92:K92"/>
    <mergeCell ref="L92:AQ92"/>
    <mergeCell ref="AR92:AS92"/>
    <mergeCell ref="C101:AS101"/>
    <mergeCell ref="C102:AS102"/>
    <mergeCell ref="C103:AS103"/>
    <mergeCell ref="C104:AR104"/>
    <mergeCell ref="C105:AR105"/>
    <mergeCell ref="N126:AR126"/>
    <mergeCell ref="J107:N107"/>
    <mergeCell ref="A112:AS112"/>
    <mergeCell ref="B113:AR113"/>
    <mergeCell ref="J116:N116"/>
    <mergeCell ref="J119:P119"/>
    <mergeCell ref="R123:X123"/>
    <mergeCell ref="R124:X124"/>
    <mergeCell ref="M125:P125"/>
    <mergeCell ref="R125:X125"/>
    <mergeCell ref="AA125:AD125"/>
    <mergeCell ref="AF125:AL125"/>
    <mergeCell ref="Q130:AS130"/>
    <mergeCell ref="L134:AM134"/>
    <mergeCell ref="G143:AS143"/>
    <mergeCell ref="G144:AC144"/>
    <mergeCell ref="D146:K146"/>
    <mergeCell ref="L146:AQ146"/>
    <mergeCell ref="AR146:AS146"/>
    <mergeCell ref="C158:AR158"/>
    <mergeCell ref="C159:AR159"/>
    <mergeCell ref="C160:AR160"/>
    <mergeCell ref="J161:N161"/>
    <mergeCell ref="A151:B151"/>
    <mergeCell ref="C151:N151"/>
    <mergeCell ref="O151:P151"/>
    <mergeCell ref="C155:AS155"/>
    <mergeCell ref="C156:AS156"/>
    <mergeCell ref="C157:AS157"/>
  </mergeCells>
  <phoneticPr fontId="1"/>
  <conditionalFormatting sqref="C43:N43">
    <cfRule type="cellIs" dxfId="674" priority="21" operator="equal">
      <formula>""</formula>
    </cfRule>
  </conditionalFormatting>
  <conditionalFormatting sqref="C97:N97">
    <cfRule type="cellIs" dxfId="673" priority="12" operator="equal">
      <formula>""</formula>
    </cfRule>
  </conditionalFormatting>
  <conditionalFormatting sqref="C151:N151">
    <cfRule type="cellIs" dxfId="672" priority="3" operator="equal">
      <formula>""</formula>
    </cfRule>
  </conditionalFormatting>
  <conditionalFormatting sqref="C47:AS49">
    <cfRule type="cellIs" dxfId="671" priority="20" operator="equal">
      <formula>""</formula>
    </cfRule>
  </conditionalFormatting>
  <conditionalFormatting sqref="C101:AS103">
    <cfRule type="cellIs" dxfId="670" priority="11" operator="equal">
      <formula>""</formula>
    </cfRule>
  </conditionalFormatting>
  <conditionalFormatting sqref="C155:AS157">
    <cfRule type="cellIs" dxfId="669" priority="2" operator="equal">
      <formula>""</formula>
    </cfRule>
  </conditionalFormatting>
  <conditionalFormatting sqref="G35:AS35">
    <cfRule type="cellIs" dxfId="668" priority="23" operator="equal">
      <formula>""</formula>
    </cfRule>
  </conditionalFormatting>
  <conditionalFormatting sqref="G89:AS89">
    <cfRule type="cellIs" dxfId="667" priority="14" operator="equal">
      <formula>""</formula>
    </cfRule>
  </conditionalFormatting>
  <conditionalFormatting sqref="G143:AS143">
    <cfRule type="cellIs" dxfId="666" priority="5" operator="equal">
      <formula>""</formula>
    </cfRule>
  </conditionalFormatting>
  <conditionalFormatting sqref="J8:N8">
    <cfRule type="cellIs" dxfId="665" priority="28" operator="equal">
      <formula>""</formula>
    </cfRule>
  </conditionalFormatting>
  <conditionalFormatting sqref="J62:N62">
    <cfRule type="cellIs" dxfId="664" priority="19" operator="equal">
      <formula>""</formula>
    </cfRule>
  </conditionalFormatting>
  <conditionalFormatting sqref="J116:N116">
    <cfRule type="cellIs" dxfId="663" priority="10" operator="equal">
      <formula>""</formula>
    </cfRule>
  </conditionalFormatting>
  <conditionalFormatting sqref="J11:P11">
    <cfRule type="cellIs" dxfId="662" priority="27" operator="equal">
      <formula>""</formula>
    </cfRule>
  </conditionalFormatting>
  <conditionalFormatting sqref="J65:P65">
    <cfRule type="cellIs" dxfId="661" priority="18" operator="equal">
      <formula>""</formula>
    </cfRule>
  </conditionalFormatting>
  <conditionalFormatting sqref="J119:P119">
    <cfRule type="cellIs" dxfId="660" priority="9" operator="equal">
      <formula>""</formula>
    </cfRule>
  </conditionalFormatting>
  <conditionalFormatting sqref="L38:AQ38">
    <cfRule type="cellIs" dxfId="659" priority="22" operator="equal">
      <formula>""</formula>
    </cfRule>
  </conditionalFormatting>
  <conditionalFormatting sqref="L92:AQ92">
    <cfRule type="cellIs" dxfId="658" priority="13" operator="equal">
      <formula>""</formula>
    </cfRule>
  </conditionalFormatting>
  <conditionalFormatting sqref="L146:AQ146">
    <cfRule type="cellIs" dxfId="657" priority="4" operator="equal">
      <formula>""</formula>
    </cfRule>
  </conditionalFormatting>
  <conditionalFormatting sqref="N18:AR18">
    <cfRule type="cellIs" dxfId="656" priority="24" operator="equal">
      <formula>""</formula>
    </cfRule>
  </conditionalFormatting>
  <conditionalFormatting sqref="N72:AR72">
    <cfRule type="cellIs" dxfId="655" priority="1" operator="equal">
      <formula>""</formula>
    </cfRule>
  </conditionalFormatting>
  <conditionalFormatting sqref="N126:AR126">
    <cfRule type="cellIs" dxfId="654" priority="6" operator="equal">
      <formula>""</formula>
    </cfRule>
  </conditionalFormatting>
  <conditionalFormatting sqref="R15:X17 AF17:AL17">
    <cfRule type="cellIs" dxfId="653" priority="25" operator="equal">
      <formula>""</formula>
    </cfRule>
  </conditionalFormatting>
  <conditionalFormatting sqref="R69:X71 AF71:AL71">
    <cfRule type="cellIs" dxfId="652" priority="16" operator="equal">
      <formula>""</formula>
    </cfRule>
  </conditionalFormatting>
  <conditionalFormatting sqref="R123:X125 AF125:AL125">
    <cfRule type="cellIs" dxfId="651" priority="7" operator="equal">
      <formula>""</formula>
    </cfRule>
  </conditionalFormatting>
  <dataValidations count="7">
    <dataValidation type="list" allowBlank="1" showInputMessage="1" showErrorMessage="1" promptTitle="選択式" prompt="ﾒﾆューより_x000a_選択" sqref="C151:N151 C43:N43 C97:N97" xr:uid="{00000000-0002-0000-0B00-000000000000}">
      <formula1>"１－イ,１－ロ,２－イ,２－ロ,３－イ"</formula1>
    </dataValidation>
    <dataValidation type="textLength" operator="lessThanOrEqual" allowBlank="1" showInputMessage="1" showErrorMessage="1" promptTitle="記入方法" prompt="1、2、・・・_x000a_または_x000a_1-1、1-2、・・・_x000a_(Exp-j等で_x000a_構造分離の場合)" sqref="J8:N8 J62:N62 J116:N116" xr:uid="{00000000-0002-0000-0B00-000001000000}">
      <formula1>3</formula1>
    </dataValidation>
    <dataValidation type="custom" allowBlank="1" showInputMessage="1" showErrorMessage="1" promptTitle="桁数制限" prompt="小数点以下_x000a_2桁まで" sqref="J11:P11 J65:P65 J119:P119" xr:uid="{00000000-0002-0000-0B00-000002000000}">
      <formula1>J11-ROUNDDOWN(J11,2)=0</formula1>
    </dataValidation>
    <dataValidation type="custom" allowBlank="1" showInputMessage="1" showErrorMessage="1" promptTitle="桁数制限" prompt="小数点以下_x000a_3桁まで" sqref="R15:X16 R69:X70 R123:X124" xr:uid="{00000000-0002-0000-0B00-000003000000}">
      <formula1>R15-ROUNDDOWN(R15,3)=0</formula1>
    </dataValidation>
    <dataValidation type="whole" operator="lessThanOrEqual" allowBlank="1" showInputMessage="1" showErrorMessage="1" sqref="R17:X17 AF17:AL17 R71:X71 AF71:AL71 R125:X125 AF125:AL125" xr:uid="{00000000-0002-0000-0B00-000004000000}">
      <formula1>30</formula1>
    </dataValidation>
    <dataValidation type="textLength" operator="lessThanOrEqual" allowBlank="1" showInputMessage="1" showErrorMessage="1" promptTitle="文字数制限" prompt="全角60文字_x000a_以内" sqref="C47:AS49 C101:AS103 C155:AS157" xr:uid="{00000000-0002-0000-0B00-000005000000}">
      <formula1>60</formula1>
    </dataValidation>
    <dataValidation type="textLength" operator="lessThanOrEqual" allowBlank="1" showInputMessage="1" showErrorMessage="1" promptTitle="文字数制限" prompt="全角50文字_x000a_以内" sqref="G35:AS35 L38:AQ38 G89:AS89 L92:AQ92 G143:AS143 L146:AQ146" xr:uid="{00000000-0002-0000-0B00-000006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7000000}">
          <x14:formula1>
            <xm:f>選択肢!$K$2:$K$3</xm:f>
          </x14:formula1>
          <xm:sqref>C22:C23 C76:C77 C130:C131 C27:C31 C37 C39 C81:C85 C91 C93 C135:C139 C145 C147</xm:sqref>
        </x14:dataValidation>
        <x14:dataValidation type="list" allowBlank="1" showInputMessage="1" showErrorMessage="1" prompt="1つを選択" xr:uid="{00000000-0002-0000-0B00-000008000000}">
          <x14:formula1>
            <xm:f>選択肢!$K$2:$K$3</xm:f>
          </x14:formula1>
          <xm:sqref>C22:C23 C76:C77 C130:C131</xm:sqref>
        </x14:dataValidation>
        <x14:dataValidation type="list" allowBlank="1" showInputMessage="1" promptTitle="選択式" prompt="メニューより_x000a_選択" xr:uid="{00000000-0002-0000-0B00-000009000000}">
          <x14:formula1>
            <xm:f>選択肢!$G$2:$G$25</xm:f>
          </x14:formula1>
          <xm:sqref>N126:AR126 N72:AR72 N18:AR18</xm:sqref>
        </x14:dataValidation>
        <x14:dataValidation type="list" allowBlank="1" showInputMessage="1" showErrorMessage="1" promptTitle="選択式" prompt="メニューより_x000a_選択" xr:uid="{00000000-0002-0000-0B00-00000A000000}">
          <x14:formula1>
            <xm:f>選択肢!$G$2:$G$25</xm:f>
          </x14:formula1>
          <xm:sqref>N18:AR18 N126:AR126 N72:AR72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BC396"/>
  <sheetViews>
    <sheetView view="pageBreakPreview" zoomScaleNormal="100" zoomScaleSheetLayoutView="100" workbookViewId="0">
      <selection activeCell="O298" sqref="O298:Q298"/>
    </sheetView>
  </sheetViews>
  <sheetFormatPr defaultRowHeight="13.5"/>
  <cols>
    <col min="1" max="46" width="1.875" customWidth="1"/>
  </cols>
  <sheetData>
    <row r="2" spans="1:45">
      <c r="A2" s="50"/>
      <c r="B2" s="50"/>
      <c r="C2" s="50"/>
      <c r="D2" s="50"/>
      <c r="E2" s="50"/>
      <c r="F2" s="50"/>
      <c r="G2" s="50"/>
      <c r="H2" s="50"/>
      <c r="I2" s="50"/>
      <c r="J2" s="47"/>
      <c r="K2" s="47"/>
      <c r="L2" s="47"/>
      <c r="M2" s="47"/>
      <c r="N2" s="49"/>
      <c r="O2" s="49"/>
      <c r="P2" s="49"/>
      <c r="Q2" s="49"/>
      <c r="R2" s="49"/>
      <c r="S2" s="49"/>
      <c r="T2" s="4"/>
      <c r="U2" s="4"/>
      <c r="V2" s="4"/>
      <c r="W2" s="4"/>
      <c r="X2" s="47"/>
      <c r="Y2" s="47"/>
      <c r="Z2" s="47"/>
      <c r="AA2" s="48"/>
      <c r="AB2" s="48"/>
      <c r="AC2" s="48"/>
      <c r="AD2" s="48"/>
      <c r="AE2" s="48"/>
      <c r="AF2" s="48"/>
      <c r="AG2" s="48"/>
      <c r="AH2" s="48"/>
      <c r="AI2" s="48"/>
      <c r="AJ2" s="48"/>
      <c r="AK2" s="48"/>
      <c r="AL2" s="48"/>
      <c r="AM2" s="48"/>
      <c r="AN2" s="47"/>
      <c r="AO2" s="47"/>
      <c r="AP2" s="47"/>
      <c r="AQ2" s="4"/>
      <c r="AR2" s="4"/>
      <c r="AS2" s="4"/>
    </row>
    <row r="3" spans="1:45">
      <c r="A3" s="50"/>
      <c r="B3" s="50"/>
      <c r="C3" s="50"/>
      <c r="D3" s="50"/>
      <c r="E3" s="50"/>
      <c r="F3" s="50"/>
      <c r="G3" s="50"/>
      <c r="H3" s="50"/>
      <c r="I3" s="50"/>
      <c r="J3" s="47"/>
      <c r="K3" s="47"/>
      <c r="L3" s="47"/>
      <c r="M3" s="47"/>
      <c r="N3" s="49"/>
      <c r="O3" s="49"/>
      <c r="P3" s="49"/>
      <c r="Q3" s="49"/>
      <c r="R3" s="49"/>
      <c r="S3" s="49"/>
      <c r="T3" s="4"/>
      <c r="U3" s="4"/>
      <c r="V3" s="4"/>
      <c r="W3" s="4"/>
      <c r="X3" s="47"/>
      <c r="Y3" s="47"/>
      <c r="Z3" s="47"/>
      <c r="AA3" s="48"/>
      <c r="AB3" s="48"/>
      <c r="AC3" s="48"/>
      <c r="AD3" s="48"/>
      <c r="AE3" s="48"/>
      <c r="AF3" s="48"/>
      <c r="AG3" s="48"/>
      <c r="AH3" s="48"/>
      <c r="AI3" s="48"/>
      <c r="AJ3" s="48"/>
      <c r="AK3" s="48"/>
      <c r="AL3" s="48"/>
      <c r="AM3" s="48"/>
      <c r="AN3" s="47"/>
      <c r="AO3" s="47"/>
      <c r="AP3" s="47"/>
      <c r="AQ3" s="4"/>
      <c r="AR3" s="4"/>
      <c r="AS3" s="4"/>
    </row>
    <row r="4" spans="1:45">
      <c r="A4" s="50"/>
      <c r="B4" s="50"/>
      <c r="C4" s="50"/>
      <c r="D4" s="50"/>
      <c r="E4" s="50"/>
      <c r="F4" s="50"/>
      <c r="G4" s="50"/>
      <c r="H4" s="50"/>
      <c r="I4" s="50"/>
      <c r="J4" s="47"/>
      <c r="K4" s="47"/>
      <c r="L4" s="47"/>
      <c r="M4" s="47"/>
      <c r="N4" s="49"/>
      <c r="O4" s="49"/>
      <c r="P4" s="49"/>
      <c r="Q4" s="49"/>
      <c r="R4" s="49"/>
      <c r="S4" s="49"/>
      <c r="T4" s="4"/>
      <c r="U4" s="4"/>
      <c r="V4" s="4"/>
      <c r="W4" s="4"/>
      <c r="X4" s="47"/>
      <c r="Y4" s="47"/>
      <c r="Z4" s="47"/>
      <c r="AA4" s="48"/>
      <c r="AB4" s="48"/>
      <c r="AC4" s="48"/>
      <c r="AD4" s="48"/>
      <c r="AE4" s="48"/>
      <c r="AF4" s="48"/>
      <c r="AG4" s="48"/>
      <c r="AH4" s="48"/>
      <c r="AI4" s="48"/>
      <c r="AJ4" s="48"/>
      <c r="AK4" s="48"/>
      <c r="AL4" s="48"/>
      <c r="AM4" s="48"/>
      <c r="AN4" s="47"/>
      <c r="AO4" s="47"/>
      <c r="AP4" s="47"/>
      <c r="AQ4" s="4"/>
      <c r="AR4" s="4"/>
      <c r="AS4" s="4"/>
    </row>
    <row r="5" spans="1:45">
      <c r="A5" s="50"/>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row>
    <row r="6" spans="1:45" ht="26.1" customHeight="1">
      <c r="A6" s="50"/>
      <c r="B6" s="801" t="s">
        <v>2592</v>
      </c>
      <c r="C6" s="801"/>
      <c r="D6" s="801"/>
      <c r="E6" s="801"/>
      <c r="F6" s="801"/>
      <c r="G6" s="801"/>
      <c r="H6" s="801"/>
      <c r="I6" s="801"/>
      <c r="J6" s="801"/>
      <c r="K6" s="801"/>
      <c r="L6" s="801"/>
      <c r="M6" s="801"/>
      <c r="N6" s="801"/>
      <c r="O6" s="801"/>
      <c r="P6" s="801"/>
      <c r="Q6" s="801"/>
      <c r="R6" s="801"/>
      <c r="S6" s="801"/>
      <c r="T6" s="801"/>
      <c r="U6" s="801"/>
      <c r="V6" s="801"/>
      <c r="W6" s="801"/>
      <c r="X6" s="801"/>
      <c r="Y6" s="801"/>
      <c r="Z6" s="801"/>
      <c r="AA6" s="801"/>
      <c r="AB6" s="801"/>
      <c r="AC6" s="801"/>
      <c r="AD6" s="801"/>
      <c r="AE6" s="801"/>
      <c r="AF6" s="801"/>
      <c r="AG6" s="801"/>
      <c r="AH6" s="801"/>
      <c r="AI6" s="801"/>
      <c r="AJ6" s="801"/>
      <c r="AK6" s="801"/>
      <c r="AL6" s="801"/>
      <c r="AM6" s="801"/>
      <c r="AN6" s="801"/>
      <c r="AO6" s="801"/>
      <c r="AP6" s="801"/>
      <c r="AQ6" s="801"/>
      <c r="AR6" s="801"/>
      <c r="AS6" s="801"/>
    </row>
    <row r="7" spans="1:45" ht="12.95" customHeight="1">
      <c r="A7" s="738" t="s">
        <v>370</v>
      </c>
      <c r="B7" s="738"/>
      <c r="C7" s="738"/>
      <c r="D7" s="738"/>
      <c r="E7" s="738"/>
      <c r="F7" s="738"/>
      <c r="G7" s="738"/>
      <c r="H7" s="738"/>
      <c r="I7" s="738"/>
      <c r="J7" s="738"/>
      <c r="K7" s="738"/>
      <c r="L7" s="738"/>
      <c r="M7" s="738"/>
      <c r="N7" s="738"/>
      <c r="O7" s="738"/>
      <c r="P7" s="738"/>
      <c r="Q7" s="738"/>
      <c r="R7" s="738"/>
      <c r="S7" s="738"/>
      <c r="T7" s="738"/>
      <c r="U7" s="738"/>
      <c r="V7" s="738"/>
      <c r="W7" s="738"/>
      <c r="X7" s="738"/>
      <c r="Y7" s="738"/>
      <c r="Z7" s="738"/>
      <c r="AA7" s="738"/>
      <c r="AB7" s="738"/>
      <c r="AC7" s="738"/>
      <c r="AD7" s="738"/>
      <c r="AE7" s="738"/>
      <c r="AF7" s="738"/>
      <c r="AG7" s="738"/>
      <c r="AH7" s="738"/>
      <c r="AI7" s="738"/>
      <c r="AJ7" s="738"/>
      <c r="AK7" s="738"/>
      <c r="AL7" s="738"/>
      <c r="AM7" s="738"/>
      <c r="AN7" s="738"/>
      <c r="AO7" s="738"/>
      <c r="AP7" s="738"/>
      <c r="AQ7" s="738"/>
      <c r="AR7" s="738"/>
      <c r="AS7" s="738"/>
    </row>
    <row r="8" spans="1:45" ht="12.95" customHeight="1">
      <c r="A8" s="21"/>
      <c r="B8" s="728" t="s">
        <v>23</v>
      </c>
      <c r="C8" s="728"/>
      <c r="D8" s="728"/>
      <c r="E8" s="728"/>
      <c r="F8" s="728"/>
      <c r="G8" s="728"/>
      <c r="H8" s="728"/>
      <c r="I8" s="728"/>
      <c r="J8" s="728"/>
      <c r="K8" s="728"/>
      <c r="L8" s="728"/>
      <c r="M8" s="728"/>
      <c r="N8" s="728"/>
      <c r="O8" s="728"/>
      <c r="P8" s="728"/>
      <c r="Q8" s="728"/>
      <c r="R8" s="728"/>
      <c r="S8" s="728"/>
      <c r="T8" s="72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21"/>
    </row>
    <row r="9" spans="1:45" ht="2.4500000000000002" customHeight="1">
      <c r="A9" s="76"/>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6"/>
    </row>
    <row r="10" spans="1:45" ht="2.4500000000000002" customHeight="1">
      <c r="A10" s="21"/>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1"/>
    </row>
    <row r="11" spans="1:45" ht="12.95" customHeight="1">
      <c r="A11" s="21" t="s">
        <v>24</v>
      </c>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0"/>
      <c r="AR11" s="21"/>
      <c r="AS11" s="21"/>
    </row>
    <row r="12" spans="1:45" ht="12.95" customHeight="1">
      <c r="A12" s="21"/>
      <c r="B12" s="728" t="s">
        <v>25</v>
      </c>
      <c r="C12" s="728"/>
      <c r="D12" s="728"/>
      <c r="E12" s="728"/>
      <c r="F12" s="728"/>
      <c r="G12" s="728"/>
      <c r="H12" s="728"/>
      <c r="I12" s="728"/>
      <c r="J12" s="762" t="str">
        <f>IF(ISBLANK('確認(2～6面)'!J9),"",'確認(2～6面)'!J9)</f>
        <v/>
      </c>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2"/>
      <c r="AL12" s="762"/>
      <c r="AM12" s="762"/>
      <c r="AN12" s="762"/>
      <c r="AO12" s="762"/>
      <c r="AP12" s="762"/>
      <c r="AQ12" s="762"/>
      <c r="AR12" s="762"/>
      <c r="AS12" s="762"/>
    </row>
    <row r="13" spans="1:45" ht="12.95" customHeight="1">
      <c r="A13" s="21"/>
      <c r="B13" s="728" t="s">
        <v>26</v>
      </c>
      <c r="C13" s="728"/>
      <c r="D13" s="728"/>
      <c r="E13" s="728"/>
      <c r="F13" s="728"/>
      <c r="G13" s="728"/>
      <c r="H13" s="728"/>
      <c r="I13" s="728"/>
      <c r="J13" s="762" t="str">
        <f>IF(ISBLANK('確認(2～6面)'!J10),"",'確認(2～6面)'!J10)</f>
        <v/>
      </c>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2"/>
      <c r="AN13" s="762"/>
      <c r="AO13" s="762"/>
      <c r="AP13" s="762"/>
      <c r="AQ13" s="762"/>
      <c r="AR13" s="762"/>
      <c r="AS13" s="762"/>
    </row>
    <row r="14" spans="1:45" ht="12.95" customHeight="1">
      <c r="A14" s="21"/>
      <c r="B14" s="21"/>
      <c r="C14" s="21"/>
      <c r="D14" s="21"/>
      <c r="E14" s="21"/>
      <c r="F14" s="21"/>
      <c r="G14" s="21"/>
      <c r="H14" s="21"/>
      <c r="I14" s="21"/>
      <c r="J14" s="762" t="str">
        <f>IF(ISBLANK('確認(2～6面)'!J11),"",'確認(2～6面)'!J11)</f>
        <v/>
      </c>
      <c r="K14" s="762"/>
      <c r="L14" s="762"/>
      <c r="M14" s="762"/>
      <c r="N14" s="762"/>
      <c r="O14" s="762"/>
      <c r="P14" s="762"/>
      <c r="Q14" s="762"/>
      <c r="R14" s="762"/>
      <c r="S14" s="762"/>
      <c r="T14" s="762"/>
      <c r="U14" s="762"/>
      <c r="V14" s="762"/>
      <c r="W14" s="762"/>
      <c r="X14" s="762"/>
      <c r="Y14" s="762"/>
      <c r="Z14" s="762"/>
      <c r="AA14" s="762"/>
      <c r="AB14" s="762"/>
      <c r="AC14" s="762"/>
      <c r="AD14" s="762"/>
      <c r="AE14" s="762"/>
      <c r="AF14" s="762"/>
      <c r="AG14" s="762"/>
      <c r="AH14" s="762"/>
      <c r="AI14" s="762"/>
      <c r="AJ14" s="762"/>
      <c r="AK14" s="762"/>
      <c r="AL14" s="762"/>
      <c r="AM14" s="762"/>
      <c r="AN14" s="762"/>
      <c r="AO14" s="762"/>
      <c r="AP14" s="762"/>
      <c r="AQ14" s="762"/>
      <c r="AR14" s="762"/>
      <c r="AS14" s="762"/>
    </row>
    <row r="15" spans="1:45" ht="12.95" customHeight="1">
      <c r="A15" s="21"/>
      <c r="B15" s="728" t="s">
        <v>27</v>
      </c>
      <c r="C15" s="728"/>
      <c r="D15" s="728"/>
      <c r="E15" s="728"/>
      <c r="F15" s="728"/>
      <c r="G15" s="728"/>
      <c r="H15" s="728"/>
      <c r="I15" s="728"/>
      <c r="J15" s="800" t="str">
        <f>IF(ISBLANK('確認(2～6面)'!J12),"",'確認(2～6面)'!J12)</f>
        <v/>
      </c>
      <c r="K15" s="800"/>
      <c r="L15" s="800"/>
      <c r="M15" s="800"/>
      <c r="N15" s="185" t="s">
        <v>28</v>
      </c>
      <c r="O15" s="800" t="str">
        <f>IF(ISBLANK('確認(2～6面)'!O12),"",'確認(2～6面)'!O12)</f>
        <v/>
      </c>
      <c r="P15" s="800"/>
      <c r="Q15" s="800"/>
      <c r="R15" s="800"/>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185"/>
      <c r="AR15" s="58"/>
      <c r="AS15" s="58"/>
    </row>
    <row r="16" spans="1:45" ht="12.95" customHeight="1">
      <c r="A16" s="21"/>
      <c r="B16" s="728" t="s">
        <v>29</v>
      </c>
      <c r="C16" s="728"/>
      <c r="D16" s="728"/>
      <c r="E16" s="728"/>
      <c r="F16" s="728"/>
      <c r="G16" s="728"/>
      <c r="H16" s="728"/>
      <c r="I16" s="728"/>
      <c r="J16" s="762" t="str">
        <f>IF(ISBLANK('確認(2～6面)'!J13),"",'確認(2～6面)'!J13)</f>
        <v/>
      </c>
      <c r="K16" s="762"/>
      <c r="L16" s="762"/>
      <c r="M16" s="762"/>
      <c r="N16" s="762"/>
      <c r="O16" s="762"/>
      <c r="P16" s="762"/>
      <c r="Q16" s="762"/>
      <c r="R16" s="762"/>
      <c r="S16" s="762"/>
      <c r="T16" s="762"/>
      <c r="U16" s="762"/>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row>
    <row r="17" spans="1:45" ht="2.4500000000000002" customHeight="1">
      <c r="A17" s="76"/>
      <c r="B17" s="77"/>
      <c r="C17" s="77"/>
      <c r="D17" s="77"/>
      <c r="E17" s="77"/>
      <c r="F17" s="77"/>
      <c r="G17" s="77"/>
      <c r="H17" s="77"/>
      <c r="I17" s="77"/>
      <c r="J17" s="103"/>
      <c r="K17" s="103"/>
      <c r="L17" s="103"/>
      <c r="M17" s="103"/>
      <c r="N17" s="104"/>
      <c r="O17" s="103"/>
      <c r="P17" s="103"/>
      <c r="Q17" s="103"/>
      <c r="R17" s="103"/>
      <c r="S17" s="104"/>
      <c r="T17" s="103"/>
      <c r="U17" s="103"/>
      <c r="V17" s="103"/>
      <c r="W17" s="103"/>
      <c r="X17" s="93"/>
      <c r="Y17" s="93"/>
      <c r="Z17" s="93"/>
      <c r="AA17" s="93"/>
      <c r="AB17" s="93"/>
      <c r="AC17" s="93"/>
      <c r="AD17" s="93"/>
      <c r="AE17" s="93"/>
      <c r="AF17" s="93"/>
      <c r="AG17" s="93"/>
      <c r="AH17" s="93"/>
      <c r="AI17" s="93"/>
      <c r="AJ17" s="93"/>
      <c r="AK17" s="93"/>
      <c r="AL17" s="93"/>
      <c r="AM17" s="93"/>
      <c r="AN17" s="93"/>
      <c r="AO17" s="93"/>
      <c r="AP17" s="93"/>
      <c r="AQ17" s="93"/>
      <c r="AR17" s="76"/>
      <c r="AS17" s="76"/>
    </row>
    <row r="18" spans="1:45" ht="2.4500000000000002" customHeight="1">
      <c r="A18" s="21"/>
      <c r="B18" s="25"/>
      <c r="C18" s="25"/>
      <c r="D18" s="25"/>
      <c r="E18" s="25"/>
      <c r="F18" s="25"/>
      <c r="G18" s="25"/>
      <c r="H18" s="25"/>
      <c r="I18" s="25"/>
      <c r="J18" s="29"/>
      <c r="K18" s="29"/>
      <c r="L18" s="29"/>
      <c r="M18" s="29"/>
      <c r="N18" s="22"/>
      <c r="O18" s="29"/>
      <c r="P18" s="29"/>
      <c r="Q18" s="29"/>
      <c r="R18" s="29"/>
      <c r="S18" s="22"/>
      <c r="T18" s="29"/>
      <c r="U18" s="29"/>
      <c r="V18" s="29"/>
      <c r="W18" s="29"/>
      <c r="X18" s="19"/>
      <c r="Y18" s="19"/>
      <c r="Z18" s="19"/>
      <c r="AA18" s="19"/>
      <c r="AB18" s="19"/>
      <c r="AC18" s="19"/>
      <c r="AD18" s="19"/>
      <c r="AE18" s="19"/>
      <c r="AF18" s="19"/>
      <c r="AG18" s="19"/>
      <c r="AH18" s="19"/>
      <c r="AI18" s="19"/>
      <c r="AJ18" s="19"/>
      <c r="AK18" s="19"/>
      <c r="AL18" s="19"/>
      <c r="AM18" s="19"/>
      <c r="AN18" s="19"/>
      <c r="AO18" s="19"/>
      <c r="AP18" s="19"/>
      <c r="AQ18" s="19"/>
      <c r="AR18" s="21"/>
      <c r="AS18" s="21"/>
    </row>
    <row r="19" spans="1:45" ht="12.95" customHeight="1">
      <c r="A19" s="21" t="s">
        <v>31</v>
      </c>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row>
    <row r="20" spans="1:45" ht="12.95" customHeight="1">
      <c r="A20" s="21"/>
      <c r="B20" s="728" t="s">
        <v>32</v>
      </c>
      <c r="C20" s="728"/>
      <c r="D20" s="728"/>
      <c r="E20" s="728"/>
      <c r="F20" s="728"/>
      <c r="G20" s="728"/>
      <c r="H20" s="728"/>
      <c r="I20" s="728"/>
      <c r="J20" s="21"/>
      <c r="K20" s="20"/>
      <c r="L20" s="23" t="s">
        <v>17</v>
      </c>
      <c r="M20" s="802" t="str">
        <f>IF(ISBLANK('確認(2～6面)'!M18),"",'確認(2～6面)'!M18)</f>
        <v/>
      </c>
      <c r="N20" s="802"/>
      <c r="O20" s="802"/>
      <c r="P20" s="802"/>
      <c r="Q20" s="21" t="s">
        <v>33</v>
      </c>
      <c r="R20" s="21" t="s">
        <v>34</v>
      </c>
      <c r="S20" s="21"/>
      <c r="T20" s="21"/>
      <c r="U20" s="21"/>
      <c r="V20" s="21"/>
      <c r="W20" s="21"/>
      <c r="X20" s="21"/>
      <c r="Y20" s="23" t="s">
        <v>17</v>
      </c>
      <c r="Z20" s="753" t="str">
        <f>IF(ISBLANK('確認(2～6面)'!Z18),"",'確認(2～6面)'!Z18)</f>
        <v/>
      </c>
      <c r="AA20" s="753"/>
      <c r="AB20" s="753"/>
      <c r="AC20" s="753"/>
      <c r="AD20" s="753"/>
      <c r="AE20" s="753"/>
      <c r="AF20" s="753"/>
      <c r="AG20" s="24" t="s">
        <v>19</v>
      </c>
      <c r="AH20" s="749" t="s">
        <v>2120</v>
      </c>
      <c r="AI20" s="749"/>
      <c r="AJ20" s="749"/>
      <c r="AK20" s="749"/>
      <c r="AL20" s="800" t="str">
        <f>IF(ISBLANK('確認(2～6面)'!AL18),"",'確認(2～6面)'!AL18)</f>
        <v/>
      </c>
      <c r="AM20" s="800"/>
      <c r="AN20" s="800"/>
      <c r="AO20" s="800"/>
      <c r="AP20" s="800"/>
      <c r="AQ20" s="800"/>
      <c r="AR20" s="800"/>
      <c r="AS20" s="21" t="s">
        <v>21</v>
      </c>
    </row>
    <row r="21" spans="1:45" ht="12.95" customHeight="1">
      <c r="A21" s="21"/>
      <c r="B21" s="728" t="s">
        <v>26</v>
      </c>
      <c r="C21" s="728"/>
      <c r="D21" s="728"/>
      <c r="E21" s="728"/>
      <c r="F21" s="728"/>
      <c r="G21" s="728"/>
      <c r="H21" s="728"/>
      <c r="I21" s="728"/>
      <c r="J21" s="762" t="str">
        <f>IF(ISBLANK('確認(2～6面)'!J19),"",'確認(2～6面)'!J19)</f>
        <v/>
      </c>
      <c r="K21" s="762"/>
      <c r="L21" s="762"/>
      <c r="M21" s="762"/>
      <c r="N21" s="762"/>
      <c r="O21" s="762"/>
      <c r="P21" s="762"/>
      <c r="Q21" s="762"/>
      <c r="R21" s="762"/>
      <c r="S21" s="762"/>
      <c r="T21" s="762"/>
      <c r="U21" s="762"/>
      <c r="V21" s="762"/>
      <c r="W21" s="762"/>
      <c r="X21" s="762"/>
      <c r="Y21" s="762"/>
      <c r="Z21" s="762"/>
      <c r="AA21" s="762"/>
      <c r="AB21" s="762"/>
      <c r="AC21" s="762"/>
      <c r="AD21" s="762"/>
      <c r="AE21" s="762"/>
      <c r="AF21" s="762"/>
      <c r="AG21" s="762"/>
      <c r="AH21" s="762"/>
      <c r="AI21" s="762"/>
      <c r="AJ21" s="762"/>
      <c r="AK21" s="762"/>
      <c r="AL21" s="762"/>
      <c r="AM21" s="762"/>
      <c r="AN21" s="762"/>
      <c r="AO21" s="762"/>
      <c r="AP21" s="762"/>
      <c r="AQ21" s="762"/>
      <c r="AR21" s="762"/>
      <c r="AS21" s="762"/>
    </row>
    <row r="22" spans="1:45" ht="12.95" customHeight="1">
      <c r="A22" s="21"/>
      <c r="B22" s="728" t="s">
        <v>36</v>
      </c>
      <c r="C22" s="728"/>
      <c r="D22" s="728"/>
      <c r="E22" s="728"/>
      <c r="F22" s="728"/>
      <c r="G22" s="728"/>
      <c r="H22" s="728"/>
      <c r="I22" s="728"/>
      <c r="J22" s="728"/>
      <c r="K22" s="728"/>
      <c r="L22" s="23" t="s">
        <v>17</v>
      </c>
      <c r="M22" s="802" t="str">
        <f>IF(ISBLANK('確認(2～6面)'!M20),"",'確認(2～6面)'!M20)</f>
        <v/>
      </c>
      <c r="N22" s="802"/>
      <c r="O22" s="802"/>
      <c r="P22" s="58" t="s">
        <v>356</v>
      </c>
      <c r="Q22" s="719" t="s">
        <v>18</v>
      </c>
      <c r="R22" s="719"/>
      <c r="S22" s="719"/>
      <c r="T22" s="719"/>
      <c r="U22" s="719"/>
      <c r="V22" s="719"/>
      <c r="W22" s="23" t="s">
        <v>17</v>
      </c>
      <c r="X22" s="800" t="str">
        <f>IF(ISBLANK('確認(2～6面)'!X20),"",'確認(2～6面)'!X20)</f>
        <v/>
      </c>
      <c r="Y22" s="803"/>
      <c r="Z22" s="803"/>
      <c r="AA22" s="803"/>
      <c r="AB22" s="24" t="s">
        <v>19</v>
      </c>
      <c r="AC22" s="738" t="s">
        <v>20</v>
      </c>
      <c r="AD22" s="738"/>
      <c r="AE22" s="738"/>
      <c r="AF22" s="738"/>
      <c r="AG22" s="738"/>
      <c r="AH22" s="738"/>
      <c r="AI22" s="800" t="str">
        <f>IF(ISBLANK('確認(2～6面)'!AI20),"",'確認(2～6面)'!AI20)</f>
        <v/>
      </c>
      <c r="AJ22" s="800"/>
      <c r="AK22" s="800"/>
      <c r="AL22" s="800"/>
      <c r="AM22" s="800"/>
      <c r="AN22" s="22"/>
      <c r="AO22" s="800" t="str">
        <f>IF(ISBLANK('確認(2～6面)'!AO20),"",'確認(2～6面)'!AO20)</f>
        <v/>
      </c>
      <c r="AP22" s="800"/>
      <c r="AQ22" s="800"/>
      <c r="AR22" s="800"/>
      <c r="AS22" s="21" t="s">
        <v>21</v>
      </c>
    </row>
    <row r="23" spans="1:45" ht="12.95" customHeight="1">
      <c r="A23" s="21"/>
      <c r="B23" s="21"/>
      <c r="C23" s="21"/>
      <c r="D23" s="21"/>
      <c r="E23" s="24"/>
      <c r="F23" s="24"/>
      <c r="G23" s="24"/>
      <c r="H23" s="24"/>
      <c r="I23" s="24"/>
      <c r="J23" s="762" t="str">
        <f>IF(ISBLANK('確認(2～6面)'!J21),"",'確認(2～6面)'!J21)</f>
        <v/>
      </c>
      <c r="K23" s="762"/>
      <c r="L23" s="762"/>
      <c r="M23" s="762"/>
      <c r="N23" s="762"/>
      <c r="O23" s="762"/>
      <c r="P23" s="762"/>
      <c r="Q23" s="762"/>
      <c r="R23" s="762"/>
      <c r="S23" s="762"/>
      <c r="T23" s="762"/>
      <c r="U23" s="762"/>
      <c r="V23" s="762"/>
      <c r="W23" s="762"/>
      <c r="X23" s="762"/>
      <c r="Y23" s="762"/>
      <c r="Z23" s="762"/>
      <c r="AA23" s="762"/>
      <c r="AB23" s="762"/>
      <c r="AC23" s="762"/>
      <c r="AD23" s="762"/>
      <c r="AE23" s="762"/>
      <c r="AF23" s="762"/>
      <c r="AG23" s="762"/>
      <c r="AH23" s="762"/>
      <c r="AI23" s="762"/>
      <c r="AJ23" s="762"/>
      <c r="AK23" s="762"/>
      <c r="AL23" s="762"/>
      <c r="AM23" s="762"/>
      <c r="AN23" s="762"/>
      <c r="AO23" s="762"/>
      <c r="AP23" s="762"/>
      <c r="AQ23" s="762"/>
      <c r="AR23" s="762"/>
      <c r="AS23" s="762"/>
    </row>
    <row r="24" spans="1:45" ht="12.95" customHeight="1">
      <c r="A24" s="21"/>
      <c r="B24" s="728" t="s">
        <v>37</v>
      </c>
      <c r="C24" s="728"/>
      <c r="D24" s="728"/>
      <c r="E24" s="728"/>
      <c r="F24" s="728"/>
      <c r="G24" s="728"/>
      <c r="H24" s="728"/>
      <c r="I24" s="728"/>
      <c r="J24" s="800" t="str">
        <f>IF(ISBLANK('確認(2～6面)'!J22),"",'確認(2～6面)'!J22)</f>
        <v/>
      </c>
      <c r="K24" s="800"/>
      <c r="L24" s="800"/>
      <c r="M24" s="800"/>
      <c r="N24" s="70" t="s">
        <v>28</v>
      </c>
      <c r="O24" s="800" t="str">
        <f>IF(ISBLANK('確認(2～6面)'!O22),"",'確認(2～6面)'!O22)</f>
        <v/>
      </c>
      <c r="P24" s="800"/>
      <c r="Q24" s="800"/>
      <c r="R24" s="800"/>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0"/>
      <c r="AR24" s="71"/>
      <c r="AS24" s="71"/>
    </row>
    <row r="25" spans="1:45" ht="12.95" customHeight="1">
      <c r="A25" s="21"/>
      <c r="B25" s="728" t="s">
        <v>38</v>
      </c>
      <c r="C25" s="728"/>
      <c r="D25" s="728"/>
      <c r="E25" s="728"/>
      <c r="F25" s="728"/>
      <c r="G25" s="728"/>
      <c r="H25" s="728"/>
      <c r="I25" s="728"/>
      <c r="J25" s="762" t="str">
        <f>IF(ISBLANK('確認(2～6面)'!J23),"",'確認(2～6面)'!J23)</f>
        <v/>
      </c>
      <c r="K25" s="762"/>
      <c r="L25" s="762"/>
      <c r="M25" s="762"/>
      <c r="N25" s="762"/>
      <c r="O25" s="762"/>
      <c r="P25" s="762"/>
      <c r="Q25" s="762"/>
      <c r="R25" s="762"/>
      <c r="S25" s="762"/>
      <c r="T25" s="762"/>
      <c r="U25" s="762"/>
      <c r="V25" s="762"/>
      <c r="W25" s="762"/>
      <c r="X25" s="762"/>
      <c r="Y25" s="762"/>
      <c r="Z25" s="762"/>
      <c r="AA25" s="762"/>
      <c r="AB25" s="762"/>
      <c r="AC25" s="762"/>
      <c r="AD25" s="762"/>
      <c r="AE25" s="762"/>
      <c r="AF25" s="762"/>
      <c r="AG25" s="762"/>
      <c r="AH25" s="762"/>
      <c r="AI25" s="762"/>
      <c r="AJ25" s="762"/>
      <c r="AK25" s="762"/>
      <c r="AL25" s="762"/>
      <c r="AM25" s="762"/>
      <c r="AN25" s="762"/>
      <c r="AO25" s="762"/>
      <c r="AP25" s="762"/>
      <c r="AQ25" s="762"/>
      <c r="AR25" s="762"/>
      <c r="AS25" s="762"/>
    </row>
    <row r="26" spans="1:45" ht="12.95" customHeight="1">
      <c r="A26" s="21"/>
      <c r="B26" s="728" t="s">
        <v>39</v>
      </c>
      <c r="C26" s="728"/>
      <c r="D26" s="728"/>
      <c r="E26" s="728"/>
      <c r="F26" s="728"/>
      <c r="G26" s="728"/>
      <c r="H26" s="728"/>
      <c r="I26" s="728"/>
      <c r="J26" s="800" t="str">
        <f>IF(ISBLANK('確認(2～6面)'!J24),"",'確認(2～6面)'!J24)</f>
        <v/>
      </c>
      <c r="K26" s="800"/>
      <c r="L26" s="800"/>
      <c r="M26" s="800"/>
      <c r="N26" s="70" t="s">
        <v>28</v>
      </c>
      <c r="O26" s="800" t="str">
        <f>IF(ISBLANK('確認(2～6面)'!O24),"",'確認(2～6面)'!O24)</f>
        <v/>
      </c>
      <c r="P26" s="800"/>
      <c r="Q26" s="800"/>
      <c r="R26" s="800"/>
      <c r="S26" s="70" t="s">
        <v>28</v>
      </c>
      <c r="T26" s="800" t="str">
        <f>IF(ISBLANK('確認(2～6面)'!T24),"",'確認(2～6面)'!T24)</f>
        <v/>
      </c>
      <c r="U26" s="800"/>
      <c r="V26" s="800"/>
      <c r="W26" s="800"/>
      <c r="X26" s="71"/>
      <c r="Y26" s="71"/>
      <c r="Z26" s="71"/>
      <c r="AA26" s="71"/>
      <c r="AB26" s="71"/>
      <c r="AC26" s="71"/>
      <c r="AD26" s="71"/>
      <c r="AE26" s="71"/>
      <c r="AF26" s="71"/>
      <c r="AG26" s="71"/>
      <c r="AH26" s="71"/>
      <c r="AI26" s="71"/>
      <c r="AJ26" s="71"/>
      <c r="AK26" s="71"/>
      <c r="AL26" s="71"/>
      <c r="AM26" s="71"/>
      <c r="AN26" s="71"/>
      <c r="AO26" s="71"/>
      <c r="AP26" s="71"/>
      <c r="AQ26" s="70"/>
      <c r="AR26" s="71"/>
      <c r="AS26" s="71"/>
    </row>
    <row r="27" spans="1:45" ht="2.4500000000000002" customHeight="1">
      <c r="A27" s="76"/>
      <c r="B27" s="77"/>
      <c r="C27" s="77"/>
      <c r="D27" s="77"/>
      <c r="E27" s="77"/>
      <c r="F27" s="77"/>
      <c r="G27" s="77"/>
      <c r="H27" s="77"/>
      <c r="I27" s="77"/>
      <c r="J27" s="78"/>
      <c r="K27" s="78"/>
      <c r="L27" s="78"/>
      <c r="M27" s="78"/>
      <c r="N27" s="78"/>
      <c r="O27" s="78"/>
      <c r="P27" s="78"/>
      <c r="Q27" s="78"/>
      <c r="R27" s="78"/>
      <c r="S27" s="78"/>
      <c r="T27" s="78"/>
      <c r="U27" s="78"/>
      <c r="V27" s="78"/>
      <c r="W27" s="78"/>
      <c r="X27" s="76"/>
      <c r="Y27" s="76"/>
      <c r="Z27" s="76"/>
      <c r="AA27" s="76"/>
      <c r="AB27" s="76"/>
      <c r="AC27" s="76"/>
      <c r="AD27" s="76"/>
      <c r="AE27" s="76"/>
      <c r="AF27" s="76"/>
      <c r="AG27" s="76"/>
      <c r="AH27" s="76"/>
      <c r="AI27" s="76"/>
      <c r="AJ27" s="76"/>
      <c r="AK27" s="76"/>
      <c r="AL27" s="76"/>
      <c r="AM27" s="76"/>
      <c r="AN27" s="76"/>
      <c r="AO27" s="76"/>
      <c r="AP27" s="76"/>
      <c r="AQ27" s="79"/>
      <c r="AR27" s="76"/>
      <c r="AS27" s="76"/>
    </row>
    <row r="28" spans="1:45" ht="2.4500000000000002"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row>
    <row r="29" spans="1:45" ht="12.95" customHeight="1">
      <c r="A29" s="21" t="s">
        <v>41</v>
      </c>
      <c r="B29" s="21"/>
      <c r="C29" s="21"/>
      <c r="D29" s="21"/>
      <c r="E29" s="21"/>
      <c r="F29" s="21"/>
      <c r="G29" s="21"/>
      <c r="H29" s="21"/>
      <c r="I29" s="21"/>
      <c r="J29" s="21"/>
      <c r="K29" s="21"/>
      <c r="L29" s="21"/>
      <c r="M29" s="21"/>
      <c r="N29" s="21"/>
      <c r="O29" s="21"/>
      <c r="P29" s="21"/>
      <c r="Q29" s="21"/>
      <c r="R29" s="21"/>
      <c r="S29" s="21"/>
      <c r="T29" s="21"/>
      <c r="U29" s="21"/>
      <c r="V29" s="21"/>
      <c r="W29" s="21"/>
      <c r="X29" s="21"/>
      <c r="Y29" s="21"/>
      <c r="Z29" s="18"/>
      <c r="AA29" s="39"/>
      <c r="AB29" s="39"/>
      <c r="AC29" s="39"/>
      <c r="AD29" s="39"/>
      <c r="AE29" s="21"/>
      <c r="AF29" s="21"/>
      <c r="AG29" s="21"/>
      <c r="AH29" s="21"/>
      <c r="AI29" s="21"/>
      <c r="AJ29" s="21"/>
      <c r="AK29" s="21"/>
      <c r="AL29" s="21"/>
      <c r="AM29" s="21"/>
      <c r="AN29" s="21"/>
      <c r="AO29" s="21"/>
      <c r="AP29" s="21"/>
      <c r="AQ29" s="21"/>
      <c r="AR29" s="21"/>
      <c r="AS29" s="21"/>
    </row>
    <row r="30" spans="1:45" ht="12.95" customHeight="1">
      <c r="A30" s="21"/>
      <c r="B30" s="21" t="s">
        <v>42</v>
      </c>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row>
    <row r="31" spans="1:45" ht="12.95" customHeight="1">
      <c r="A31" s="21"/>
      <c r="B31" s="728" t="s">
        <v>32</v>
      </c>
      <c r="C31" s="728"/>
      <c r="D31" s="728"/>
      <c r="E31" s="728"/>
      <c r="F31" s="728"/>
      <c r="G31" s="728"/>
      <c r="H31" s="728"/>
      <c r="I31" s="728"/>
      <c r="J31" s="21"/>
      <c r="K31" s="20"/>
      <c r="L31" s="23" t="s">
        <v>17</v>
      </c>
      <c r="M31" s="802" t="str">
        <f>IF(ISBLANK('確認(2～6面)'!M30),"",'確認(2～6面)'!M30)</f>
        <v/>
      </c>
      <c r="N31" s="802"/>
      <c r="O31" s="802"/>
      <c r="P31" s="802"/>
      <c r="Q31" s="21" t="s">
        <v>33</v>
      </c>
      <c r="R31" s="21" t="s">
        <v>34</v>
      </c>
      <c r="S31" s="21"/>
      <c r="T31" s="21"/>
      <c r="U31" s="21"/>
      <c r="V31" s="21"/>
      <c r="W31" s="21"/>
      <c r="X31" s="21"/>
      <c r="Y31" s="23" t="s">
        <v>17</v>
      </c>
      <c r="Z31" s="753" t="str">
        <f>IF(ISBLANK('確認(2～6面)'!Z30),"",'確認(2～6面)'!Z30)</f>
        <v/>
      </c>
      <c r="AA31" s="753"/>
      <c r="AB31" s="753"/>
      <c r="AC31" s="753"/>
      <c r="AD31" s="753"/>
      <c r="AE31" s="753"/>
      <c r="AF31" s="753"/>
      <c r="AG31" s="24" t="s">
        <v>19</v>
      </c>
      <c r="AH31" s="749" t="s">
        <v>35</v>
      </c>
      <c r="AI31" s="749"/>
      <c r="AJ31" s="749"/>
      <c r="AK31" s="749"/>
      <c r="AL31" s="800" t="str">
        <f>IF(ISBLANK('確認(2～6面)'!AL30),"",'確認(2～6面)'!AL30)</f>
        <v/>
      </c>
      <c r="AM31" s="800"/>
      <c r="AN31" s="800"/>
      <c r="AO31" s="800"/>
      <c r="AP31" s="800"/>
      <c r="AQ31" s="800"/>
      <c r="AR31" s="800"/>
      <c r="AS31" s="21" t="s">
        <v>21</v>
      </c>
    </row>
    <row r="32" spans="1:45" ht="12.95" customHeight="1">
      <c r="A32" s="21"/>
      <c r="B32" s="728" t="s">
        <v>26</v>
      </c>
      <c r="C32" s="728"/>
      <c r="D32" s="728"/>
      <c r="E32" s="728"/>
      <c r="F32" s="728"/>
      <c r="G32" s="728"/>
      <c r="H32" s="728"/>
      <c r="I32" s="728"/>
      <c r="J32" s="762" t="str">
        <f>IF(ISBLANK('確認(2～6面)'!J31),"",'確認(2～6面)'!J31)</f>
        <v/>
      </c>
      <c r="K32" s="762"/>
      <c r="L32" s="762"/>
      <c r="M32" s="762"/>
      <c r="N32" s="762"/>
      <c r="O32" s="762"/>
      <c r="P32" s="762"/>
      <c r="Q32" s="762"/>
      <c r="R32" s="762"/>
      <c r="S32" s="762"/>
      <c r="T32" s="762"/>
      <c r="U32" s="762"/>
      <c r="V32" s="762"/>
      <c r="W32" s="762"/>
      <c r="X32" s="762"/>
      <c r="Y32" s="762"/>
      <c r="Z32" s="762"/>
      <c r="AA32" s="762"/>
      <c r="AB32" s="762"/>
      <c r="AC32" s="762"/>
      <c r="AD32" s="762"/>
      <c r="AE32" s="762"/>
      <c r="AF32" s="762"/>
      <c r="AG32" s="762"/>
      <c r="AH32" s="762"/>
      <c r="AI32" s="762"/>
      <c r="AJ32" s="762"/>
      <c r="AK32" s="762"/>
      <c r="AL32" s="762"/>
      <c r="AM32" s="762"/>
      <c r="AN32" s="762"/>
      <c r="AO32" s="762"/>
      <c r="AP32" s="762"/>
      <c r="AQ32" s="762"/>
      <c r="AR32" s="762"/>
      <c r="AS32" s="762"/>
    </row>
    <row r="33" spans="1:45" ht="12.95" customHeight="1">
      <c r="A33" s="21"/>
      <c r="B33" s="728" t="s">
        <v>354</v>
      </c>
      <c r="C33" s="728"/>
      <c r="D33" s="728"/>
      <c r="E33" s="728"/>
      <c r="F33" s="728"/>
      <c r="G33" s="728"/>
      <c r="H33" s="728"/>
      <c r="I33" s="728"/>
      <c r="J33" s="728"/>
      <c r="K33" s="728"/>
      <c r="L33" s="23" t="s">
        <v>17</v>
      </c>
      <c r="M33" s="802" t="str">
        <f>IF(ISBLANK('確認(2～6面)'!M32),"",'確認(2～6面)'!M32)</f>
        <v/>
      </c>
      <c r="N33" s="802"/>
      <c r="O33" s="802"/>
      <c r="P33" s="58" t="s">
        <v>356</v>
      </c>
      <c r="Q33" s="719" t="s">
        <v>18</v>
      </c>
      <c r="R33" s="719"/>
      <c r="S33" s="719"/>
      <c r="T33" s="719"/>
      <c r="U33" s="719"/>
      <c r="V33" s="719"/>
      <c r="W33" s="23" t="s">
        <v>17</v>
      </c>
      <c r="X33" s="800" t="str">
        <f>IF(ISBLANK('確認(2～6面)'!X32),"",'確認(2～6面)'!X32)</f>
        <v/>
      </c>
      <c r="Y33" s="803"/>
      <c r="Z33" s="803"/>
      <c r="AA33" s="803"/>
      <c r="AB33" s="24" t="s">
        <v>19</v>
      </c>
      <c r="AC33" s="738" t="s">
        <v>20</v>
      </c>
      <c r="AD33" s="738"/>
      <c r="AE33" s="738"/>
      <c r="AF33" s="738"/>
      <c r="AG33" s="738"/>
      <c r="AH33" s="738"/>
      <c r="AI33" s="800" t="str">
        <f>IF(ISBLANK('確認(2～6面)'!AI32),"",'確認(2～6面)'!AI32)</f>
        <v/>
      </c>
      <c r="AJ33" s="800"/>
      <c r="AK33" s="800"/>
      <c r="AL33" s="800"/>
      <c r="AM33" s="800"/>
      <c r="AN33" s="21"/>
      <c r="AO33" s="800" t="str">
        <f>IF(ISBLANK('確認(2～6面)'!AO32),"",'確認(2～6面)'!AO32)</f>
        <v/>
      </c>
      <c r="AP33" s="800"/>
      <c r="AQ33" s="800"/>
      <c r="AR33" s="800"/>
      <c r="AS33" s="21" t="s">
        <v>21</v>
      </c>
    </row>
    <row r="34" spans="1:45" ht="12.95" customHeight="1">
      <c r="A34" s="21"/>
      <c r="B34" s="21"/>
      <c r="C34" s="21"/>
      <c r="D34" s="21"/>
      <c r="E34" s="24"/>
      <c r="F34" s="24"/>
      <c r="G34" s="24"/>
      <c r="H34" s="24"/>
      <c r="I34" s="24"/>
      <c r="J34" s="762" t="str">
        <f>IF(ISBLANK('確認(2～6面)'!J33),"",'確認(2～6面)'!J33)</f>
        <v/>
      </c>
      <c r="K34" s="762"/>
      <c r="L34" s="762"/>
      <c r="M34" s="762"/>
      <c r="N34" s="762"/>
      <c r="O34" s="762"/>
      <c r="P34" s="762"/>
      <c r="Q34" s="762"/>
      <c r="R34" s="762"/>
      <c r="S34" s="762"/>
      <c r="T34" s="762"/>
      <c r="U34" s="762"/>
      <c r="V34" s="762"/>
      <c r="W34" s="762"/>
      <c r="X34" s="762"/>
      <c r="Y34" s="762"/>
      <c r="Z34" s="762"/>
      <c r="AA34" s="762"/>
      <c r="AB34" s="762"/>
      <c r="AC34" s="762"/>
      <c r="AD34" s="762"/>
      <c r="AE34" s="762"/>
      <c r="AF34" s="762"/>
      <c r="AG34" s="762"/>
      <c r="AH34" s="762"/>
      <c r="AI34" s="762"/>
      <c r="AJ34" s="762"/>
      <c r="AK34" s="762"/>
      <c r="AL34" s="762"/>
      <c r="AM34" s="762"/>
      <c r="AN34" s="762"/>
      <c r="AO34" s="762"/>
      <c r="AP34" s="762"/>
      <c r="AQ34" s="762"/>
      <c r="AR34" s="762"/>
      <c r="AS34" s="762"/>
    </row>
    <row r="35" spans="1:45" ht="12.95" customHeight="1">
      <c r="A35" s="21"/>
      <c r="B35" s="728" t="s">
        <v>37</v>
      </c>
      <c r="C35" s="728"/>
      <c r="D35" s="728"/>
      <c r="E35" s="728"/>
      <c r="F35" s="728"/>
      <c r="G35" s="728"/>
      <c r="H35" s="728"/>
      <c r="I35" s="728"/>
      <c r="J35" s="800" t="str">
        <f>IF(ISBLANK('確認(2～6面)'!J34),"",'確認(2～6面)'!J34)</f>
        <v/>
      </c>
      <c r="K35" s="800"/>
      <c r="L35" s="800"/>
      <c r="M35" s="800"/>
      <c r="N35" s="70" t="s">
        <v>28</v>
      </c>
      <c r="O35" s="800" t="str">
        <f>IF(ISBLANK('確認(2～6面)'!O34),"",'確認(2～6面)'!O34)</f>
        <v/>
      </c>
      <c r="P35" s="800"/>
      <c r="Q35" s="800"/>
      <c r="R35" s="800"/>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0"/>
      <c r="AR35" s="71"/>
      <c r="AS35" s="71"/>
    </row>
    <row r="36" spans="1:45" ht="12.95" customHeight="1">
      <c r="A36" s="21"/>
      <c r="B36" s="728" t="s">
        <v>38</v>
      </c>
      <c r="C36" s="728"/>
      <c r="D36" s="728"/>
      <c r="E36" s="728"/>
      <c r="F36" s="728"/>
      <c r="G36" s="728"/>
      <c r="H36" s="728"/>
      <c r="I36" s="728"/>
      <c r="J36" s="762" t="str">
        <f>IF(ISBLANK('確認(2～6面)'!J35),"",'確認(2～6面)'!J35)</f>
        <v/>
      </c>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c r="AK36" s="762"/>
      <c r="AL36" s="762"/>
      <c r="AM36" s="762"/>
      <c r="AN36" s="762"/>
      <c r="AO36" s="762"/>
      <c r="AP36" s="762"/>
      <c r="AQ36" s="762"/>
      <c r="AR36" s="762"/>
      <c r="AS36" s="762"/>
    </row>
    <row r="37" spans="1:45" ht="12.95" customHeight="1">
      <c r="A37" s="21"/>
      <c r="B37" s="728" t="s">
        <v>39</v>
      </c>
      <c r="C37" s="728"/>
      <c r="D37" s="728"/>
      <c r="E37" s="728"/>
      <c r="F37" s="728"/>
      <c r="G37" s="728"/>
      <c r="H37" s="728"/>
      <c r="I37" s="728"/>
      <c r="J37" s="800" t="str">
        <f>IF(ISBLANK('確認(2～6面)'!J36),"",'確認(2～6面)'!J36)</f>
        <v/>
      </c>
      <c r="K37" s="800"/>
      <c r="L37" s="800"/>
      <c r="M37" s="800"/>
      <c r="N37" s="70" t="s">
        <v>28</v>
      </c>
      <c r="O37" s="800" t="str">
        <f>IF(ISBLANK('確認(2～6面)'!O36),"",'確認(2～6面)'!O36)</f>
        <v/>
      </c>
      <c r="P37" s="800"/>
      <c r="Q37" s="800"/>
      <c r="R37" s="800"/>
      <c r="S37" s="70" t="s">
        <v>28</v>
      </c>
      <c r="T37" s="800" t="str">
        <f>IF(ISBLANK('確認(2～6面)'!T36),"",'確認(2～6面)'!T36)</f>
        <v/>
      </c>
      <c r="U37" s="800"/>
      <c r="V37" s="800"/>
      <c r="W37" s="800"/>
      <c r="X37" s="71"/>
      <c r="Y37" s="71"/>
      <c r="Z37" s="71"/>
      <c r="AA37" s="71"/>
      <c r="AB37" s="71"/>
      <c r="AC37" s="71"/>
      <c r="AD37" s="71"/>
      <c r="AE37" s="71"/>
      <c r="AF37" s="71"/>
      <c r="AG37" s="71"/>
      <c r="AH37" s="71"/>
      <c r="AI37" s="71"/>
      <c r="AJ37" s="71"/>
      <c r="AK37" s="71"/>
      <c r="AL37" s="71"/>
      <c r="AM37" s="71"/>
      <c r="AN37" s="71"/>
      <c r="AO37" s="71"/>
      <c r="AP37" s="71"/>
      <c r="AQ37" s="70"/>
      <c r="AR37" s="71"/>
      <c r="AS37" s="71"/>
    </row>
    <row r="38" spans="1:45" ht="12.95" customHeight="1">
      <c r="A38" s="21"/>
      <c r="B38" s="728" t="s">
        <v>43</v>
      </c>
      <c r="C38" s="728"/>
      <c r="D38" s="728"/>
      <c r="E38" s="728"/>
      <c r="F38" s="728"/>
      <c r="G38" s="728"/>
      <c r="H38" s="728"/>
      <c r="I38" s="728"/>
      <c r="J38" s="728"/>
      <c r="K38" s="728"/>
      <c r="L38" s="728"/>
      <c r="M38" s="728"/>
      <c r="N38" s="728"/>
      <c r="O38" s="728"/>
      <c r="P38" s="728"/>
      <c r="Q38" s="719" t="str">
        <f>IF(ISBLANK('確認(2～6面)'!Q37),"",'確認(2～6面)'!Q37)</f>
        <v/>
      </c>
      <c r="R38" s="719"/>
      <c r="S38" s="719"/>
      <c r="T38" s="719"/>
      <c r="U38" s="719"/>
      <c r="V38" s="719"/>
      <c r="W38" s="719"/>
      <c r="X38" s="719"/>
      <c r="Y38" s="719"/>
      <c r="Z38" s="719"/>
      <c r="AA38" s="719"/>
      <c r="AB38" s="719"/>
      <c r="AC38" s="719"/>
      <c r="AD38" s="719"/>
      <c r="AE38" s="719"/>
      <c r="AF38" s="719"/>
      <c r="AG38" s="719"/>
      <c r="AH38" s="719"/>
      <c r="AI38" s="719"/>
      <c r="AJ38" s="719"/>
      <c r="AK38" s="719"/>
      <c r="AL38" s="719"/>
      <c r="AM38" s="719"/>
      <c r="AN38" s="719"/>
      <c r="AO38" s="719"/>
      <c r="AP38" s="719"/>
      <c r="AQ38" s="719"/>
      <c r="AR38" s="719"/>
      <c r="AS38" s="719"/>
    </row>
    <row r="39" spans="1:45" ht="12.95" customHeight="1">
      <c r="A39" s="21"/>
      <c r="B39" s="25"/>
      <c r="C39" s="25"/>
      <c r="D39" s="25"/>
      <c r="E39" s="25"/>
      <c r="F39" s="25"/>
      <c r="G39" s="25"/>
      <c r="H39" s="25"/>
      <c r="I39" s="25"/>
      <c r="J39" s="762" t="str">
        <f>IF(ISBLANK('確認(2～6面)'!J38),"",'確認(2～6面)'!J38)</f>
        <v/>
      </c>
      <c r="K39" s="762"/>
      <c r="L39" s="762"/>
      <c r="M39" s="762"/>
      <c r="N39" s="762"/>
      <c r="O39" s="762"/>
      <c r="P39" s="762"/>
      <c r="Q39" s="762"/>
      <c r="R39" s="762"/>
      <c r="S39" s="762"/>
      <c r="T39" s="762"/>
      <c r="U39" s="762"/>
      <c r="V39" s="762"/>
      <c r="W39" s="762"/>
      <c r="X39" s="762"/>
      <c r="Y39" s="762"/>
      <c r="Z39" s="762"/>
      <c r="AA39" s="762"/>
      <c r="AB39" s="762"/>
      <c r="AC39" s="762"/>
      <c r="AD39" s="762"/>
      <c r="AE39" s="762"/>
      <c r="AF39" s="762"/>
      <c r="AG39" s="762"/>
      <c r="AH39" s="762"/>
      <c r="AI39" s="762"/>
      <c r="AJ39" s="762"/>
      <c r="AK39" s="762"/>
      <c r="AL39" s="762"/>
      <c r="AM39" s="762"/>
      <c r="AN39" s="762"/>
      <c r="AO39" s="762"/>
      <c r="AP39" s="762"/>
      <c r="AQ39" s="762"/>
      <c r="AR39" s="762"/>
      <c r="AS39" s="762"/>
    </row>
    <row r="40" spans="1:45" ht="12.95" customHeight="1">
      <c r="A40" s="21"/>
      <c r="B40" s="25"/>
      <c r="C40" s="25"/>
      <c r="D40" s="25"/>
      <c r="E40" s="25"/>
      <c r="F40" s="25"/>
      <c r="G40" s="25"/>
      <c r="H40" s="25"/>
      <c r="I40" s="25"/>
      <c r="J40" s="72"/>
      <c r="K40" s="72"/>
      <c r="L40" s="72"/>
      <c r="M40" s="72"/>
      <c r="N40" s="72"/>
      <c r="O40" s="72"/>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row>
    <row r="41" spans="1:45" ht="12.95" customHeight="1">
      <c r="A41" s="21"/>
      <c r="B41" s="21" t="s">
        <v>44</v>
      </c>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row>
    <row r="42" spans="1:45" ht="12.95" customHeight="1">
      <c r="A42" s="21"/>
      <c r="B42" s="728" t="s">
        <v>32</v>
      </c>
      <c r="C42" s="728"/>
      <c r="D42" s="728"/>
      <c r="E42" s="728"/>
      <c r="F42" s="728"/>
      <c r="G42" s="728"/>
      <c r="H42" s="728"/>
      <c r="I42" s="728"/>
      <c r="J42" s="21"/>
      <c r="K42" s="20"/>
      <c r="L42" s="23" t="s">
        <v>17</v>
      </c>
      <c r="M42" s="802" t="str">
        <f>IF(ISBLANK('確認(2～6面)'!M41),"",'確認(2～6面)'!M41)</f>
        <v/>
      </c>
      <c r="N42" s="802"/>
      <c r="O42" s="802"/>
      <c r="P42" s="802"/>
      <c r="Q42" s="21" t="s">
        <v>33</v>
      </c>
      <c r="R42" s="21" t="s">
        <v>34</v>
      </c>
      <c r="S42" s="21"/>
      <c r="T42" s="21"/>
      <c r="U42" s="21"/>
      <c r="V42" s="21"/>
      <c r="W42" s="21"/>
      <c r="X42" s="21"/>
      <c r="Y42" s="23" t="s">
        <v>17</v>
      </c>
      <c r="Z42" s="753" t="str">
        <f>IF(ISBLANK('確認(2～6面)'!Z41),"",'確認(2～6面)'!Z41)</f>
        <v/>
      </c>
      <c r="AA42" s="753"/>
      <c r="AB42" s="753"/>
      <c r="AC42" s="753"/>
      <c r="AD42" s="753"/>
      <c r="AE42" s="753"/>
      <c r="AF42" s="753"/>
      <c r="AG42" s="24" t="s">
        <v>19</v>
      </c>
      <c r="AH42" s="749" t="s">
        <v>35</v>
      </c>
      <c r="AI42" s="749"/>
      <c r="AJ42" s="749"/>
      <c r="AK42" s="749"/>
      <c r="AL42" s="800" t="str">
        <f>IF(ISBLANK('確認(2～6面)'!AL41),"",'確認(2～6面)'!AL41)</f>
        <v/>
      </c>
      <c r="AM42" s="800"/>
      <c r="AN42" s="800"/>
      <c r="AO42" s="800"/>
      <c r="AP42" s="800"/>
      <c r="AQ42" s="800"/>
      <c r="AR42" s="800"/>
      <c r="AS42" s="21" t="s">
        <v>21</v>
      </c>
    </row>
    <row r="43" spans="1:45" ht="12.95" customHeight="1">
      <c r="A43" s="21"/>
      <c r="B43" s="728" t="s">
        <v>26</v>
      </c>
      <c r="C43" s="728"/>
      <c r="D43" s="728"/>
      <c r="E43" s="728"/>
      <c r="F43" s="728"/>
      <c r="G43" s="728"/>
      <c r="H43" s="728"/>
      <c r="I43" s="728"/>
      <c r="J43" s="762" t="str">
        <f>IF(ISBLANK('確認(2～6面)'!J42),"",'確認(2～6面)'!J42)</f>
        <v/>
      </c>
      <c r="K43" s="762"/>
      <c r="L43" s="762"/>
      <c r="M43" s="762"/>
      <c r="N43" s="762"/>
      <c r="O43" s="762"/>
      <c r="P43" s="762"/>
      <c r="Q43" s="762"/>
      <c r="R43" s="762"/>
      <c r="S43" s="762"/>
      <c r="T43" s="762"/>
      <c r="U43" s="762"/>
      <c r="V43" s="762"/>
      <c r="W43" s="762"/>
      <c r="X43" s="762"/>
      <c r="Y43" s="762"/>
      <c r="Z43" s="762"/>
      <c r="AA43" s="762"/>
      <c r="AB43" s="762"/>
      <c r="AC43" s="762"/>
      <c r="AD43" s="762"/>
      <c r="AE43" s="762"/>
      <c r="AF43" s="762"/>
      <c r="AG43" s="762"/>
      <c r="AH43" s="762"/>
      <c r="AI43" s="762"/>
      <c r="AJ43" s="762"/>
      <c r="AK43" s="762"/>
      <c r="AL43" s="762"/>
      <c r="AM43" s="762"/>
      <c r="AN43" s="762"/>
      <c r="AO43" s="762"/>
      <c r="AP43" s="762"/>
      <c r="AQ43" s="762"/>
      <c r="AR43" s="762"/>
      <c r="AS43" s="762"/>
    </row>
    <row r="44" spans="1:45" ht="12.95" customHeight="1">
      <c r="A44" s="21"/>
      <c r="B44" s="728" t="s">
        <v>354</v>
      </c>
      <c r="C44" s="728"/>
      <c r="D44" s="728"/>
      <c r="E44" s="728"/>
      <c r="F44" s="728"/>
      <c r="G44" s="728"/>
      <c r="H44" s="728"/>
      <c r="I44" s="728"/>
      <c r="J44" s="728"/>
      <c r="K44" s="728"/>
      <c r="L44" s="23" t="s">
        <v>17</v>
      </c>
      <c r="M44" s="802" t="str">
        <f>IF(ISBLANK('確認(2～6面)'!M43),"",'確認(2～6面)'!M43)</f>
        <v/>
      </c>
      <c r="N44" s="802"/>
      <c r="O44" s="802"/>
      <c r="P44" s="58" t="s">
        <v>356</v>
      </c>
      <c r="Q44" s="719" t="s">
        <v>18</v>
      </c>
      <c r="R44" s="719"/>
      <c r="S44" s="719"/>
      <c r="T44" s="719"/>
      <c r="U44" s="719"/>
      <c r="V44" s="719"/>
      <c r="W44" s="23" t="s">
        <v>17</v>
      </c>
      <c r="X44" s="800" t="str">
        <f>IF(ISBLANK('確認(2～6面)'!X43),"",'確認(2～6面)'!X43)</f>
        <v/>
      </c>
      <c r="Y44" s="803"/>
      <c r="Z44" s="803"/>
      <c r="AA44" s="803"/>
      <c r="AB44" s="24" t="s">
        <v>19</v>
      </c>
      <c r="AC44" s="738" t="s">
        <v>20</v>
      </c>
      <c r="AD44" s="738"/>
      <c r="AE44" s="738"/>
      <c r="AF44" s="738"/>
      <c r="AG44" s="738"/>
      <c r="AH44" s="738"/>
      <c r="AI44" s="800" t="str">
        <f>IF(ISBLANK('確認(2～6面)'!AI43),"",'確認(2～6面)'!AI43)</f>
        <v/>
      </c>
      <c r="AJ44" s="800"/>
      <c r="AK44" s="800"/>
      <c r="AL44" s="800"/>
      <c r="AM44" s="800"/>
      <c r="AN44" s="21"/>
      <c r="AO44" s="800" t="str">
        <f>IF(ISBLANK('確認(2～6面)'!AO43),"",'確認(2～6面)'!AO43)</f>
        <v/>
      </c>
      <c r="AP44" s="800"/>
      <c r="AQ44" s="800"/>
      <c r="AR44" s="800"/>
      <c r="AS44" s="21" t="s">
        <v>21</v>
      </c>
    </row>
    <row r="45" spans="1:45" ht="12.95" customHeight="1">
      <c r="A45" s="21"/>
      <c r="B45" s="21"/>
      <c r="C45" s="21"/>
      <c r="D45" s="21"/>
      <c r="E45" s="24"/>
      <c r="F45" s="24"/>
      <c r="G45" s="24"/>
      <c r="H45" s="24"/>
      <c r="I45" s="24"/>
      <c r="J45" s="762" t="str">
        <f>IF(ISBLANK('確認(2～6面)'!J44),"",'確認(2～6面)'!J44)</f>
        <v/>
      </c>
      <c r="K45" s="762"/>
      <c r="L45" s="762"/>
      <c r="M45" s="762"/>
      <c r="N45" s="762"/>
      <c r="O45" s="762"/>
      <c r="P45" s="762"/>
      <c r="Q45" s="762"/>
      <c r="R45" s="762"/>
      <c r="S45" s="762"/>
      <c r="T45" s="762"/>
      <c r="U45" s="762"/>
      <c r="V45" s="762"/>
      <c r="W45" s="762"/>
      <c r="X45" s="762"/>
      <c r="Y45" s="762"/>
      <c r="Z45" s="762"/>
      <c r="AA45" s="762"/>
      <c r="AB45" s="762"/>
      <c r="AC45" s="762"/>
      <c r="AD45" s="762"/>
      <c r="AE45" s="762"/>
      <c r="AF45" s="762"/>
      <c r="AG45" s="762"/>
      <c r="AH45" s="762"/>
      <c r="AI45" s="762"/>
      <c r="AJ45" s="762"/>
      <c r="AK45" s="762"/>
      <c r="AL45" s="762"/>
      <c r="AM45" s="762"/>
      <c r="AN45" s="762"/>
      <c r="AO45" s="762"/>
      <c r="AP45" s="762"/>
      <c r="AQ45" s="762"/>
      <c r="AR45" s="762"/>
      <c r="AS45" s="762"/>
    </row>
    <row r="46" spans="1:45" ht="12.95" customHeight="1">
      <c r="A46" s="21"/>
      <c r="B46" s="728" t="s">
        <v>37</v>
      </c>
      <c r="C46" s="728"/>
      <c r="D46" s="728"/>
      <c r="E46" s="728"/>
      <c r="F46" s="728"/>
      <c r="G46" s="728"/>
      <c r="H46" s="728"/>
      <c r="I46" s="728"/>
      <c r="J46" s="800" t="str">
        <f>IF(ISBLANK('確認(2～6面)'!J45),"",'確認(2～6面)'!J45)</f>
        <v/>
      </c>
      <c r="K46" s="800"/>
      <c r="L46" s="800"/>
      <c r="M46" s="800"/>
      <c r="N46" s="70" t="s">
        <v>28</v>
      </c>
      <c r="O46" s="800" t="str">
        <f>IF(ISBLANK('確認(2～6面)'!O45),"",'確認(2～6面)'!O45)</f>
        <v/>
      </c>
      <c r="P46" s="800"/>
      <c r="Q46" s="800"/>
      <c r="R46" s="800"/>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0"/>
      <c r="AR46" s="71"/>
      <c r="AS46" s="71"/>
    </row>
    <row r="47" spans="1:45" ht="12.95" customHeight="1">
      <c r="A47" s="21"/>
      <c r="B47" s="728" t="s">
        <v>38</v>
      </c>
      <c r="C47" s="728"/>
      <c r="D47" s="728"/>
      <c r="E47" s="728"/>
      <c r="F47" s="728"/>
      <c r="G47" s="728"/>
      <c r="H47" s="728"/>
      <c r="I47" s="728"/>
      <c r="J47" s="762" t="str">
        <f>IF(ISBLANK('確認(2～6面)'!J46),"",'確認(2～6面)'!J46)</f>
        <v/>
      </c>
      <c r="K47" s="762"/>
      <c r="L47" s="762"/>
      <c r="M47" s="762"/>
      <c r="N47" s="762"/>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762"/>
      <c r="AM47" s="762"/>
      <c r="AN47" s="762"/>
      <c r="AO47" s="762"/>
      <c r="AP47" s="762"/>
      <c r="AQ47" s="762"/>
      <c r="AR47" s="762"/>
      <c r="AS47" s="762"/>
    </row>
    <row r="48" spans="1:45" ht="12.95" customHeight="1">
      <c r="A48" s="21"/>
      <c r="B48" s="728" t="s">
        <v>39</v>
      </c>
      <c r="C48" s="728"/>
      <c r="D48" s="728"/>
      <c r="E48" s="728"/>
      <c r="F48" s="728"/>
      <c r="G48" s="728"/>
      <c r="H48" s="728"/>
      <c r="I48" s="728"/>
      <c r="J48" s="800" t="str">
        <f>IF(ISBLANK('確認(2～6面)'!J47),"",'確認(2～6面)'!J47)</f>
        <v/>
      </c>
      <c r="K48" s="800"/>
      <c r="L48" s="800"/>
      <c r="M48" s="800"/>
      <c r="N48" s="70" t="s">
        <v>28</v>
      </c>
      <c r="O48" s="800" t="str">
        <f>IF(ISBLANK('確認(2～6面)'!O47),"",'確認(2～6面)'!O47)</f>
        <v/>
      </c>
      <c r="P48" s="800"/>
      <c r="Q48" s="800"/>
      <c r="R48" s="800"/>
      <c r="S48" s="70" t="s">
        <v>28</v>
      </c>
      <c r="T48" s="800" t="str">
        <f>IF(ISBLANK('確認(2～6面)'!T47),"",'確認(2～6面)'!T47)</f>
        <v/>
      </c>
      <c r="U48" s="800"/>
      <c r="V48" s="800"/>
      <c r="W48" s="800"/>
      <c r="X48" s="71"/>
      <c r="Y48" s="71"/>
      <c r="Z48" s="71"/>
      <c r="AA48" s="71"/>
      <c r="AB48" s="71"/>
      <c r="AC48" s="71"/>
      <c r="AD48" s="71"/>
      <c r="AE48" s="71"/>
      <c r="AF48" s="71"/>
      <c r="AG48" s="71"/>
      <c r="AH48" s="71"/>
      <c r="AI48" s="71"/>
      <c r="AJ48" s="71"/>
      <c r="AK48" s="71"/>
      <c r="AL48" s="71"/>
      <c r="AM48" s="71"/>
      <c r="AN48" s="71"/>
      <c r="AO48" s="71"/>
      <c r="AP48" s="71"/>
      <c r="AQ48" s="70"/>
      <c r="AR48" s="71"/>
      <c r="AS48" s="71"/>
    </row>
    <row r="49" spans="1:55" ht="12.95" customHeight="1">
      <c r="A49" s="21"/>
      <c r="B49" s="728" t="s">
        <v>43</v>
      </c>
      <c r="C49" s="728"/>
      <c r="D49" s="728"/>
      <c r="E49" s="728"/>
      <c r="F49" s="728"/>
      <c r="G49" s="728"/>
      <c r="H49" s="728"/>
      <c r="I49" s="728"/>
      <c r="J49" s="728"/>
      <c r="K49" s="728"/>
      <c r="L49" s="728"/>
      <c r="M49" s="728"/>
      <c r="N49" s="728"/>
      <c r="O49" s="728"/>
      <c r="P49" s="728"/>
      <c r="Q49" s="719" t="str">
        <f>IF(ISBLANK('確認(2～6面)'!Q48),"",'確認(2～6面)'!Q48)</f>
        <v/>
      </c>
      <c r="R49" s="719"/>
      <c r="S49" s="719"/>
      <c r="T49" s="719"/>
      <c r="U49" s="719"/>
      <c r="V49" s="719"/>
      <c r="W49" s="719"/>
      <c r="X49" s="719"/>
      <c r="Y49" s="719"/>
      <c r="Z49" s="719"/>
      <c r="AA49" s="719"/>
      <c r="AB49" s="719"/>
      <c r="AC49" s="719"/>
      <c r="AD49" s="719"/>
      <c r="AE49" s="719"/>
      <c r="AF49" s="719"/>
      <c r="AG49" s="719"/>
      <c r="AH49" s="719"/>
      <c r="AI49" s="719"/>
      <c r="AJ49" s="719"/>
      <c r="AK49" s="719"/>
      <c r="AL49" s="719"/>
      <c r="AM49" s="719"/>
      <c r="AN49" s="719"/>
      <c r="AO49" s="719"/>
      <c r="AP49" s="719"/>
      <c r="AQ49" s="719"/>
      <c r="AR49" s="719"/>
      <c r="AS49" s="719"/>
    </row>
    <row r="50" spans="1:55" ht="12.95" customHeight="1">
      <c r="A50" s="21"/>
      <c r="B50" s="25"/>
      <c r="C50" s="25"/>
      <c r="D50" s="25"/>
      <c r="E50" s="25"/>
      <c r="F50" s="25"/>
      <c r="G50" s="25"/>
      <c r="H50" s="25"/>
      <c r="I50" s="25"/>
      <c r="J50" s="762" t="str">
        <f>IF(ISBLANK('確認(2～6面)'!J49),"",'確認(2～6面)'!J49)</f>
        <v/>
      </c>
      <c r="K50" s="762"/>
      <c r="L50" s="762"/>
      <c r="M50" s="762"/>
      <c r="N50" s="762"/>
      <c r="O50" s="762"/>
      <c r="P50" s="762"/>
      <c r="Q50" s="762"/>
      <c r="R50" s="762"/>
      <c r="S50" s="762"/>
      <c r="T50" s="762"/>
      <c r="U50" s="762"/>
      <c r="V50" s="762"/>
      <c r="W50" s="762"/>
      <c r="X50" s="762"/>
      <c r="Y50" s="762"/>
      <c r="Z50" s="762"/>
      <c r="AA50" s="762"/>
      <c r="AB50" s="762"/>
      <c r="AC50" s="762"/>
      <c r="AD50" s="762"/>
      <c r="AE50" s="762"/>
      <c r="AF50" s="762"/>
      <c r="AG50" s="762"/>
      <c r="AH50" s="762"/>
      <c r="AI50" s="762"/>
      <c r="AJ50" s="762"/>
      <c r="AK50" s="762"/>
      <c r="AL50" s="762"/>
      <c r="AM50" s="762"/>
      <c r="AN50" s="762"/>
      <c r="AO50" s="762"/>
      <c r="AP50" s="762"/>
      <c r="AQ50" s="762"/>
      <c r="AR50" s="762"/>
      <c r="AS50" s="762"/>
    </row>
    <row r="51" spans="1:55" ht="12.95" customHeight="1">
      <c r="A51" s="21"/>
      <c r="B51" s="25"/>
      <c r="C51" s="25"/>
      <c r="D51" s="25"/>
      <c r="E51" s="25"/>
      <c r="F51" s="25"/>
      <c r="G51" s="25"/>
      <c r="H51" s="25"/>
      <c r="I51" s="25"/>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row>
    <row r="52" spans="1:55" ht="12.95" customHeight="1">
      <c r="A52" s="21"/>
      <c r="B52" s="728" t="s">
        <v>32</v>
      </c>
      <c r="C52" s="728"/>
      <c r="D52" s="728"/>
      <c r="E52" s="728"/>
      <c r="F52" s="728"/>
      <c r="G52" s="728"/>
      <c r="H52" s="728"/>
      <c r="I52" s="728"/>
      <c r="J52" s="21"/>
      <c r="K52" s="20"/>
      <c r="L52" s="23" t="s">
        <v>17</v>
      </c>
      <c r="M52" s="802" t="str">
        <f>IF(ISBLANK('確認(2～6面)'!M51),"",'確認(2～6面)'!M51)</f>
        <v/>
      </c>
      <c r="N52" s="802"/>
      <c r="O52" s="802"/>
      <c r="P52" s="802"/>
      <c r="Q52" s="21" t="s">
        <v>33</v>
      </c>
      <c r="R52" s="21" t="s">
        <v>34</v>
      </c>
      <c r="S52" s="21"/>
      <c r="T52" s="21"/>
      <c r="U52" s="21"/>
      <c r="V52" s="21"/>
      <c r="W52" s="21"/>
      <c r="X52" s="21"/>
      <c r="Y52" s="23" t="s">
        <v>17</v>
      </c>
      <c r="Z52" s="753" t="str">
        <f>IF(ISBLANK('確認(2～6面)'!Z51),"",'確認(2～6面)'!Z51)</f>
        <v/>
      </c>
      <c r="AA52" s="753"/>
      <c r="AB52" s="753"/>
      <c r="AC52" s="753"/>
      <c r="AD52" s="753"/>
      <c r="AE52" s="753"/>
      <c r="AF52" s="753"/>
      <c r="AG52" s="24" t="s">
        <v>19</v>
      </c>
      <c r="AH52" s="749" t="s">
        <v>35</v>
      </c>
      <c r="AI52" s="749"/>
      <c r="AJ52" s="749"/>
      <c r="AK52" s="749"/>
      <c r="AL52" s="800" t="str">
        <f>IF(ISBLANK('確認(2～6面)'!AL51),"",'確認(2～6面)'!AL51)</f>
        <v/>
      </c>
      <c r="AM52" s="800"/>
      <c r="AN52" s="800"/>
      <c r="AO52" s="800"/>
      <c r="AP52" s="800"/>
      <c r="AQ52" s="800"/>
      <c r="AR52" s="800"/>
      <c r="AS52" s="21" t="s">
        <v>21</v>
      </c>
    </row>
    <row r="53" spans="1:55" ht="12.95" customHeight="1">
      <c r="A53" s="21"/>
      <c r="B53" s="728" t="s">
        <v>26</v>
      </c>
      <c r="C53" s="728"/>
      <c r="D53" s="728"/>
      <c r="E53" s="728"/>
      <c r="F53" s="728"/>
      <c r="G53" s="728"/>
      <c r="H53" s="728"/>
      <c r="I53" s="728"/>
      <c r="J53" s="762" t="str">
        <f>IF(ISBLANK('確認(2～6面)'!J52),"",'確認(2～6面)'!J52)</f>
        <v/>
      </c>
      <c r="K53" s="762"/>
      <c r="L53" s="762"/>
      <c r="M53" s="762"/>
      <c r="N53" s="762"/>
      <c r="O53" s="762"/>
      <c r="P53" s="762"/>
      <c r="Q53" s="762"/>
      <c r="R53" s="762"/>
      <c r="S53" s="762"/>
      <c r="T53" s="762"/>
      <c r="U53" s="762"/>
      <c r="V53" s="762"/>
      <c r="W53" s="762"/>
      <c r="X53" s="762"/>
      <c r="Y53" s="762"/>
      <c r="Z53" s="762"/>
      <c r="AA53" s="762"/>
      <c r="AB53" s="762"/>
      <c r="AC53" s="762"/>
      <c r="AD53" s="762"/>
      <c r="AE53" s="762"/>
      <c r="AF53" s="762"/>
      <c r="AG53" s="762"/>
      <c r="AH53" s="762"/>
      <c r="AI53" s="762"/>
      <c r="AJ53" s="762"/>
      <c r="AK53" s="762"/>
      <c r="AL53" s="762"/>
      <c r="AM53" s="762"/>
      <c r="AN53" s="762"/>
      <c r="AO53" s="762"/>
      <c r="AP53" s="762"/>
      <c r="AQ53" s="762"/>
      <c r="AR53" s="762"/>
      <c r="AS53" s="762"/>
    </row>
    <row r="54" spans="1:55" ht="12.95" customHeight="1">
      <c r="A54" s="21"/>
      <c r="B54" s="728" t="s">
        <v>354</v>
      </c>
      <c r="C54" s="728"/>
      <c r="D54" s="728"/>
      <c r="E54" s="728"/>
      <c r="F54" s="728"/>
      <c r="G54" s="728"/>
      <c r="H54" s="728"/>
      <c r="I54" s="728"/>
      <c r="J54" s="728"/>
      <c r="K54" s="728"/>
      <c r="L54" s="23" t="s">
        <v>17</v>
      </c>
      <c r="M54" s="802" t="str">
        <f>IF(ISBLANK('確認(2～6面)'!M53),"",'確認(2～6面)'!M53)</f>
        <v/>
      </c>
      <c r="N54" s="802"/>
      <c r="O54" s="802"/>
      <c r="P54" s="58" t="s">
        <v>356</v>
      </c>
      <c r="Q54" s="719" t="s">
        <v>18</v>
      </c>
      <c r="R54" s="719"/>
      <c r="S54" s="719"/>
      <c r="T54" s="719"/>
      <c r="U54" s="719"/>
      <c r="V54" s="719"/>
      <c r="W54" s="23" t="s">
        <v>17</v>
      </c>
      <c r="X54" s="800" t="str">
        <f>IF(ISBLANK('確認(2～6面)'!X53),"",'確認(2～6面)'!X53)</f>
        <v/>
      </c>
      <c r="Y54" s="803"/>
      <c r="Z54" s="803"/>
      <c r="AA54" s="803"/>
      <c r="AB54" s="24" t="s">
        <v>19</v>
      </c>
      <c r="AC54" s="738" t="s">
        <v>20</v>
      </c>
      <c r="AD54" s="738"/>
      <c r="AE54" s="738"/>
      <c r="AF54" s="738"/>
      <c r="AG54" s="738"/>
      <c r="AH54" s="738"/>
      <c r="AI54" s="800" t="str">
        <f>IF(ISBLANK('確認(2～6面)'!AI53),"",'確認(2～6面)'!AI53)</f>
        <v/>
      </c>
      <c r="AJ54" s="800"/>
      <c r="AK54" s="800"/>
      <c r="AL54" s="800"/>
      <c r="AM54" s="800"/>
      <c r="AN54" s="21"/>
      <c r="AO54" s="800" t="str">
        <f>IF(ISBLANK('確認(2～6面)'!AO53),"",'確認(2～6面)'!AO53)</f>
        <v/>
      </c>
      <c r="AP54" s="800"/>
      <c r="AQ54" s="800"/>
      <c r="AR54" s="800"/>
      <c r="AS54" s="21" t="s">
        <v>21</v>
      </c>
    </row>
    <row r="55" spans="1:55" ht="12.95" customHeight="1">
      <c r="A55" s="21"/>
      <c r="B55" s="21"/>
      <c r="C55" s="21"/>
      <c r="D55" s="21"/>
      <c r="E55" s="24"/>
      <c r="F55" s="24"/>
      <c r="G55" s="24"/>
      <c r="H55" s="24"/>
      <c r="I55" s="24"/>
      <c r="J55" s="762" t="str">
        <f>IF(ISBLANK('確認(2～6面)'!J54),"",'確認(2～6面)'!J54)</f>
        <v/>
      </c>
      <c r="K55" s="762"/>
      <c r="L55" s="762"/>
      <c r="M55" s="762"/>
      <c r="N55" s="762"/>
      <c r="O55" s="762"/>
      <c r="P55" s="762"/>
      <c r="Q55" s="762"/>
      <c r="R55" s="762"/>
      <c r="S55" s="762"/>
      <c r="T55" s="762"/>
      <c r="U55" s="762"/>
      <c r="V55" s="762"/>
      <c r="W55" s="762"/>
      <c r="X55" s="762"/>
      <c r="Y55" s="762"/>
      <c r="Z55" s="762"/>
      <c r="AA55" s="762"/>
      <c r="AB55" s="762"/>
      <c r="AC55" s="762"/>
      <c r="AD55" s="762"/>
      <c r="AE55" s="762"/>
      <c r="AF55" s="762"/>
      <c r="AG55" s="762"/>
      <c r="AH55" s="762"/>
      <c r="AI55" s="762"/>
      <c r="AJ55" s="762"/>
      <c r="AK55" s="762"/>
      <c r="AL55" s="762"/>
      <c r="AM55" s="762"/>
      <c r="AN55" s="762"/>
      <c r="AO55" s="762"/>
      <c r="AP55" s="762"/>
      <c r="AQ55" s="762"/>
      <c r="AR55" s="762"/>
      <c r="AS55" s="762"/>
    </row>
    <row r="56" spans="1:55" ht="12.95" customHeight="1">
      <c r="A56" s="21"/>
      <c r="B56" s="728" t="s">
        <v>37</v>
      </c>
      <c r="C56" s="728"/>
      <c r="D56" s="728"/>
      <c r="E56" s="728"/>
      <c r="F56" s="728"/>
      <c r="G56" s="728"/>
      <c r="H56" s="728"/>
      <c r="I56" s="728"/>
      <c r="J56" s="800" t="str">
        <f>IF(ISBLANK('確認(2～6面)'!J55),"",'確認(2～6面)'!J55)</f>
        <v/>
      </c>
      <c r="K56" s="800"/>
      <c r="L56" s="800"/>
      <c r="M56" s="800"/>
      <c r="N56" s="70" t="s">
        <v>28</v>
      </c>
      <c r="O56" s="800" t="str">
        <f>IF(ISBLANK('確認(2～6面)'!O55),"",'確認(2～6面)'!O55)</f>
        <v/>
      </c>
      <c r="P56" s="800"/>
      <c r="Q56" s="800"/>
      <c r="R56" s="800"/>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0"/>
      <c r="AR56" s="71"/>
      <c r="AS56" s="71"/>
    </row>
    <row r="57" spans="1:55" ht="12.95" customHeight="1">
      <c r="A57" s="21"/>
      <c r="B57" s="728" t="s">
        <v>38</v>
      </c>
      <c r="C57" s="728"/>
      <c r="D57" s="728"/>
      <c r="E57" s="728"/>
      <c r="F57" s="728"/>
      <c r="G57" s="728"/>
      <c r="H57" s="728"/>
      <c r="I57" s="728"/>
      <c r="J57" s="762" t="str">
        <f>IF(ISBLANK('確認(2～6面)'!J56),"",'確認(2～6面)'!J56)</f>
        <v/>
      </c>
      <c r="K57" s="762"/>
      <c r="L57" s="762"/>
      <c r="M57" s="762"/>
      <c r="N57" s="762"/>
      <c r="O57" s="762"/>
      <c r="P57" s="762"/>
      <c r="Q57" s="762"/>
      <c r="R57" s="762"/>
      <c r="S57" s="762"/>
      <c r="T57" s="762"/>
      <c r="U57" s="762"/>
      <c r="V57" s="762"/>
      <c r="W57" s="762"/>
      <c r="X57" s="762"/>
      <c r="Y57" s="762"/>
      <c r="Z57" s="762"/>
      <c r="AA57" s="762"/>
      <c r="AB57" s="762"/>
      <c r="AC57" s="762"/>
      <c r="AD57" s="762"/>
      <c r="AE57" s="762"/>
      <c r="AF57" s="762"/>
      <c r="AG57" s="762"/>
      <c r="AH57" s="762"/>
      <c r="AI57" s="762"/>
      <c r="AJ57" s="762"/>
      <c r="AK57" s="762"/>
      <c r="AL57" s="762"/>
      <c r="AM57" s="762"/>
      <c r="AN57" s="762"/>
      <c r="AO57" s="762"/>
      <c r="AP57" s="762"/>
      <c r="AQ57" s="762"/>
      <c r="AR57" s="762"/>
      <c r="AS57" s="762"/>
    </row>
    <row r="58" spans="1:55" ht="12.95" customHeight="1">
      <c r="A58" s="21"/>
      <c r="B58" s="728" t="s">
        <v>39</v>
      </c>
      <c r="C58" s="728"/>
      <c r="D58" s="728"/>
      <c r="E58" s="728"/>
      <c r="F58" s="728"/>
      <c r="G58" s="728"/>
      <c r="H58" s="728"/>
      <c r="I58" s="728"/>
      <c r="J58" s="800" t="str">
        <f>IF(ISBLANK('確認(2～6面)'!J57),"",'確認(2～6面)'!J57)</f>
        <v/>
      </c>
      <c r="K58" s="800"/>
      <c r="L58" s="800"/>
      <c r="M58" s="800"/>
      <c r="N58" s="70" t="s">
        <v>28</v>
      </c>
      <c r="O58" s="800" t="str">
        <f>IF(ISBLANK('確認(2～6面)'!O57),"",'確認(2～6面)'!O57)</f>
        <v/>
      </c>
      <c r="P58" s="800"/>
      <c r="Q58" s="800"/>
      <c r="R58" s="800"/>
      <c r="S58" s="70" t="s">
        <v>28</v>
      </c>
      <c r="T58" s="800" t="str">
        <f>IF(ISBLANK('確認(2～6面)'!T57),"",'確認(2～6面)'!T57)</f>
        <v/>
      </c>
      <c r="U58" s="800"/>
      <c r="V58" s="800"/>
      <c r="W58" s="800"/>
      <c r="X58" s="71"/>
      <c r="Y58" s="71"/>
      <c r="Z58" s="71"/>
      <c r="AA58" s="71"/>
      <c r="AB58" s="71"/>
      <c r="AC58" s="71"/>
      <c r="AD58" s="71"/>
      <c r="AE58" s="71"/>
      <c r="AF58" s="71"/>
      <c r="AG58" s="71"/>
      <c r="AH58" s="71"/>
      <c r="AI58" s="71"/>
      <c r="AJ58" s="71"/>
      <c r="AK58" s="71"/>
      <c r="AL58" s="71"/>
      <c r="AM58" s="71"/>
      <c r="AN58" s="71"/>
      <c r="AO58" s="71"/>
      <c r="AP58" s="71"/>
      <c r="AQ58" s="70"/>
      <c r="AR58" s="71"/>
      <c r="AS58" s="71"/>
    </row>
    <row r="59" spans="1:55" ht="12.95" customHeight="1">
      <c r="A59" s="21"/>
      <c r="B59" s="728" t="s">
        <v>43</v>
      </c>
      <c r="C59" s="728"/>
      <c r="D59" s="728"/>
      <c r="E59" s="728"/>
      <c r="F59" s="728"/>
      <c r="G59" s="728"/>
      <c r="H59" s="728"/>
      <c r="I59" s="728"/>
      <c r="J59" s="728"/>
      <c r="K59" s="728"/>
      <c r="L59" s="728"/>
      <c r="M59" s="728"/>
      <c r="N59" s="728"/>
      <c r="O59" s="728"/>
      <c r="P59" s="728"/>
      <c r="Q59" s="719" t="str">
        <f>IF(ISBLANK('確認(2～6面)'!Q58),"",'確認(2～6面)'!Q58)</f>
        <v/>
      </c>
      <c r="R59" s="719"/>
      <c r="S59" s="719"/>
      <c r="T59" s="719"/>
      <c r="U59" s="719"/>
      <c r="V59" s="719"/>
      <c r="W59" s="719"/>
      <c r="X59" s="719"/>
      <c r="Y59" s="719"/>
      <c r="Z59" s="719"/>
      <c r="AA59" s="719"/>
      <c r="AB59" s="719"/>
      <c r="AC59" s="719"/>
      <c r="AD59" s="719"/>
      <c r="AE59" s="719"/>
      <c r="AF59" s="719"/>
      <c r="AG59" s="719"/>
      <c r="AH59" s="719"/>
      <c r="AI59" s="719"/>
      <c r="AJ59" s="719"/>
      <c r="AK59" s="719"/>
      <c r="AL59" s="719"/>
      <c r="AM59" s="719"/>
      <c r="AN59" s="719"/>
      <c r="AO59" s="719"/>
      <c r="AP59" s="719"/>
      <c r="AQ59" s="719"/>
      <c r="AR59" s="719"/>
      <c r="AS59" s="719"/>
    </row>
    <row r="60" spans="1:55" ht="12.95" customHeight="1">
      <c r="A60" s="21"/>
      <c r="B60" s="25"/>
      <c r="C60" s="25"/>
      <c r="D60" s="25"/>
      <c r="E60" s="25"/>
      <c r="F60" s="25"/>
      <c r="G60" s="25"/>
      <c r="H60" s="25"/>
      <c r="I60" s="25"/>
      <c r="J60" s="762" t="str">
        <f>IF(ISBLANK('確認(2～6面)'!J59),"",'確認(2～6面)'!J59)</f>
        <v/>
      </c>
      <c r="K60" s="762"/>
      <c r="L60" s="762"/>
      <c r="M60" s="762"/>
      <c r="N60" s="762"/>
      <c r="O60" s="762"/>
      <c r="P60" s="762"/>
      <c r="Q60" s="762"/>
      <c r="R60" s="762"/>
      <c r="S60" s="762"/>
      <c r="T60" s="762"/>
      <c r="U60" s="762"/>
      <c r="V60" s="762"/>
      <c r="W60" s="762"/>
      <c r="X60" s="762"/>
      <c r="Y60" s="762"/>
      <c r="Z60" s="762"/>
      <c r="AA60" s="762"/>
      <c r="AB60" s="762"/>
      <c r="AC60" s="762"/>
      <c r="AD60" s="762"/>
      <c r="AE60" s="762"/>
      <c r="AF60" s="762"/>
      <c r="AG60" s="762"/>
      <c r="AH60" s="762"/>
      <c r="AI60" s="762"/>
      <c r="AJ60" s="762"/>
      <c r="AK60" s="762"/>
      <c r="AL60" s="762"/>
      <c r="AM60" s="762"/>
      <c r="AN60" s="762"/>
      <c r="AO60" s="762"/>
      <c r="AP60" s="762"/>
      <c r="AQ60" s="762"/>
      <c r="AR60" s="762"/>
      <c r="AS60" s="762"/>
    </row>
    <row r="61" spans="1:55" ht="12.95" customHeight="1">
      <c r="A61" s="59"/>
      <c r="B61" s="61"/>
      <c r="C61" s="61"/>
      <c r="D61" s="61"/>
      <c r="E61" s="61"/>
      <c r="F61" s="61"/>
      <c r="G61" s="61"/>
      <c r="H61" s="61"/>
      <c r="I61" s="61"/>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3"/>
      <c r="AU61" s="73"/>
      <c r="AV61" s="73"/>
      <c r="AW61" s="73"/>
      <c r="AX61" s="73"/>
      <c r="AY61" s="73"/>
      <c r="AZ61" s="73"/>
      <c r="BA61" s="73"/>
      <c r="BB61" s="73"/>
      <c r="BC61" s="73"/>
    </row>
    <row r="62" spans="1:55" ht="12.95" customHeight="1">
      <c r="A62" s="21"/>
      <c r="B62" s="728" t="s">
        <v>32</v>
      </c>
      <c r="C62" s="728"/>
      <c r="D62" s="728"/>
      <c r="E62" s="728"/>
      <c r="F62" s="728"/>
      <c r="G62" s="728"/>
      <c r="H62" s="728"/>
      <c r="I62" s="728"/>
      <c r="J62" s="21"/>
      <c r="K62" s="20"/>
      <c r="L62" s="23" t="s">
        <v>17</v>
      </c>
      <c r="M62" s="802" t="str">
        <f>IF(ISBLANK('確認(2～6面)'!M61),"",'確認(2～6面)'!M61)</f>
        <v/>
      </c>
      <c r="N62" s="802"/>
      <c r="O62" s="802"/>
      <c r="P62" s="802"/>
      <c r="Q62" s="21" t="s">
        <v>33</v>
      </c>
      <c r="R62" s="21" t="s">
        <v>34</v>
      </c>
      <c r="S62" s="21"/>
      <c r="T62" s="21"/>
      <c r="U62" s="21"/>
      <c r="V62" s="21"/>
      <c r="W62" s="21"/>
      <c r="X62" s="21"/>
      <c r="Y62" s="23" t="s">
        <v>17</v>
      </c>
      <c r="Z62" s="753" t="str">
        <f>IF(ISBLANK('確認(2～6面)'!Z61),"",'確認(2～6面)'!Z61)</f>
        <v/>
      </c>
      <c r="AA62" s="753"/>
      <c r="AB62" s="753"/>
      <c r="AC62" s="753"/>
      <c r="AD62" s="753"/>
      <c r="AE62" s="753"/>
      <c r="AF62" s="753"/>
      <c r="AG62" s="24" t="s">
        <v>19</v>
      </c>
      <c r="AH62" s="749" t="s">
        <v>35</v>
      </c>
      <c r="AI62" s="749"/>
      <c r="AJ62" s="749"/>
      <c r="AK62" s="749"/>
      <c r="AL62" s="800" t="str">
        <f>IF(ISBLANK('確認(2～6面)'!AL61),"",'確認(2～6面)'!AL61)</f>
        <v/>
      </c>
      <c r="AM62" s="800"/>
      <c r="AN62" s="800"/>
      <c r="AO62" s="800"/>
      <c r="AP62" s="800"/>
      <c r="AQ62" s="800"/>
      <c r="AR62" s="800"/>
      <c r="AS62" s="21" t="s">
        <v>21</v>
      </c>
    </row>
    <row r="63" spans="1:55" ht="12.95" customHeight="1">
      <c r="A63" s="21"/>
      <c r="B63" s="728" t="s">
        <v>26</v>
      </c>
      <c r="C63" s="728"/>
      <c r="D63" s="728"/>
      <c r="E63" s="728"/>
      <c r="F63" s="728"/>
      <c r="G63" s="728"/>
      <c r="H63" s="728"/>
      <c r="I63" s="728"/>
      <c r="J63" s="762" t="str">
        <f>IF(ISBLANK('確認(2～6面)'!J62),"",'確認(2～6面)'!J62)</f>
        <v/>
      </c>
      <c r="K63" s="762"/>
      <c r="L63" s="762"/>
      <c r="M63" s="762"/>
      <c r="N63" s="762"/>
      <c r="O63" s="762"/>
      <c r="P63" s="762"/>
      <c r="Q63" s="762"/>
      <c r="R63" s="762"/>
      <c r="S63" s="762"/>
      <c r="T63" s="762"/>
      <c r="U63" s="762"/>
      <c r="V63" s="762"/>
      <c r="W63" s="762"/>
      <c r="X63" s="762"/>
      <c r="Y63" s="762"/>
      <c r="Z63" s="762"/>
      <c r="AA63" s="762"/>
      <c r="AB63" s="762"/>
      <c r="AC63" s="762"/>
      <c r="AD63" s="762"/>
      <c r="AE63" s="762"/>
      <c r="AF63" s="762"/>
      <c r="AG63" s="762"/>
      <c r="AH63" s="762"/>
      <c r="AI63" s="762"/>
      <c r="AJ63" s="762"/>
      <c r="AK63" s="762"/>
      <c r="AL63" s="762"/>
      <c r="AM63" s="762"/>
      <c r="AN63" s="762"/>
      <c r="AO63" s="762"/>
      <c r="AP63" s="762"/>
      <c r="AQ63" s="762"/>
      <c r="AR63" s="762"/>
      <c r="AS63" s="762"/>
    </row>
    <row r="64" spans="1:55" ht="12.95" customHeight="1">
      <c r="A64" s="21"/>
      <c r="B64" s="728" t="s">
        <v>354</v>
      </c>
      <c r="C64" s="728"/>
      <c r="D64" s="728"/>
      <c r="E64" s="728"/>
      <c r="F64" s="728"/>
      <c r="G64" s="728"/>
      <c r="H64" s="728"/>
      <c r="I64" s="728"/>
      <c r="J64" s="728"/>
      <c r="K64" s="728"/>
      <c r="L64" s="23" t="s">
        <v>17</v>
      </c>
      <c r="M64" s="802" t="str">
        <f>IF(ISBLANK('確認(2～6面)'!M63),"",'確認(2～6面)'!M63)</f>
        <v/>
      </c>
      <c r="N64" s="802"/>
      <c r="O64" s="802"/>
      <c r="P64" s="58" t="s">
        <v>356</v>
      </c>
      <c r="Q64" s="719" t="s">
        <v>18</v>
      </c>
      <c r="R64" s="719"/>
      <c r="S64" s="719"/>
      <c r="T64" s="719"/>
      <c r="U64" s="719"/>
      <c r="V64" s="719"/>
      <c r="W64" s="23" t="s">
        <v>17</v>
      </c>
      <c r="X64" s="800" t="str">
        <f>IF(ISBLANK('確認(2～6面)'!X63),"",'確認(2～6面)'!X63)</f>
        <v/>
      </c>
      <c r="Y64" s="803"/>
      <c r="Z64" s="803"/>
      <c r="AA64" s="803"/>
      <c r="AB64" s="24" t="s">
        <v>19</v>
      </c>
      <c r="AC64" s="738" t="s">
        <v>20</v>
      </c>
      <c r="AD64" s="738"/>
      <c r="AE64" s="738"/>
      <c r="AF64" s="738"/>
      <c r="AG64" s="738"/>
      <c r="AH64" s="738"/>
      <c r="AI64" s="800" t="str">
        <f>IF(ISBLANK('確認(2～6面)'!AI63),"",'確認(2～6面)'!AI63)</f>
        <v/>
      </c>
      <c r="AJ64" s="800"/>
      <c r="AK64" s="800"/>
      <c r="AL64" s="800"/>
      <c r="AM64" s="800"/>
      <c r="AN64" s="21"/>
      <c r="AO64" s="800" t="str">
        <f>IF(ISBLANK('確認(2～6面)'!AO63),"",'確認(2～6面)'!AO63)</f>
        <v/>
      </c>
      <c r="AP64" s="800"/>
      <c r="AQ64" s="800"/>
      <c r="AR64" s="800"/>
      <c r="AS64" s="21" t="s">
        <v>21</v>
      </c>
    </row>
    <row r="65" spans="1:45" ht="12.95" customHeight="1">
      <c r="A65" s="21"/>
      <c r="B65" s="21"/>
      <c r="C65" s="21"/>
      <c r="D65" s="21"/>
      <c r="E65" s="24"/>
      <c r="F65" s="24"/>
      <c r="G65" s="24"/>
      <c r="H65" s="24"/>
      <c r="I65" s="24"/>
      <c r="J65" s="762" t="str">
        <f>IF(ISBLANK('確認(2～6面)'!J64),"",'確認(2～6面)'!J64)</f>
        <v/>
      </c>
      <c r="K65" s="762"/>
      <c r="L65" s="762"/>
      <c r="M65" s="762"/>
      <c r="N65" s="762"/>
      <c r="O65" s="762"/>
      <c r="P65" s="762"/>
      <c r="Q65" s="762"/>
      <c r="R65" s="762"/>
      <c r="S65" s="762"/>
      <c r="T65" s="762"/>
      <c r="U65" s="762"/>
      <c r="V65" s="762"/>
      <c r="W65" s="762"/>
      <c r="X65" s="762"/>
      <c r="Y65" s="762"/>
      <c r="Z65" s="762"/>
      <c r="AA65" s="762"/>
      <c r="AB65" s="762"/>
      <c r="AC65" s="762"/>
      <c r="AD65" s="762"/>
      <c r="AE65" s="762"/>
      <c r="AF65" s="762"/>
      <c r="AG65" s="762"/>
      <c r="AH65" s="762"/>
      <c r="AI65" s="762"/>
      <c r="AJ65" s="762"/>
      <c r="AK65" s="762"/>
      <c r="AL65" s="762"/>
      <c r="AM65" s="762"/>
      <c r="AN65" s="762"/>
      <c r="AO65" s="762"/>
      <c r="AP65" s="762"/>
      <c r="AQ65" s="762"/>
      <c r="AR65" s="762"/>
      <c r="AS65" s="762"/>
    </row>
    <row r="66" spans="1:45" ht="12.95" customHeight="1">
      <c r="A66" s="21"/>
      <c r="B66" s="728" t="s">
        <v>37</v>
      </c>
      <c r="C66" s="728"/>
      <c r="D66" s="728"/>
      <c r="E66" s="728"/>
      <c r="F66" s="728"/>
      <c r="G66" s="728"/>
      <c r="H66" s="728"/>
      <c r="I66" s="728"/>
      <c r="J66" s="800" t="str">
        <f>IF(ISBLANK('確認(2～6面)'!J65),"",'確認(2～6面)'!J65)</f>
        <v/>
      </c>
      <c r="K66" s="800"/>
      <c r="L66" s="800"/>
      <c r="M66" s="800"/>
      <c r="N66" s="70" t="s">
        <v>28</v>
      </c>
      <c r="O66" s="800" t="str">
        <f>IF(ISBLANK('確認(2～6面)'!O65),"",'確認(2～6面)'!O65)</f>
        <v/>
      </c>
      <c r="P66" s="800"/>
      <c r="Q66" s="800"/>
      <c r="R66" s="800"/>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0"/>
      <c r="AR66" s="71"/>
      <c r="AS66" s="71"/>
    </row>
    <row r="67" spans="1:45" ht="12.95" customHeight="1">
      <c r="A67" s="21"/>
      <c r="B67" s="728" t="s">
        <v>38</v>
      </c>
      <c r="C67" s="728"/>
      <c r="D67" s="728"/>
      <c r="E67" s="728"/>
      <c r="F67" s="728"/>
      <c r="G67" s="728"/>
      <c r="H67" s="728"/>
      <c r="I67" s="728"/>
      <c r="J67" s="762" t="str">
        <f>IF(ISBLANK('確認(2～6面)'!J66),"",'確認(2～6面)'!J66)</f>
        <v/>
      </c>
      <c r="K67" s="762"/>
      <c r="L67" s="762"/>
      <c r="M67" s="762"/>
      <c r="N67" s="762"/>
      <c r="O67" s="762"/>
      <c r="P67" s="762"/>
      <c r="Q67" s="762"/>
      <c r="R67" s="762"/>
      <c r="S67" s="762"/>
      <c r="T67" s="762"/>
      <c r="U67" s="762"/>
      <c r="V67" s="762"/>
      <c r="W67" s="762"/>
      <c r="X67" s="762"/>
      <c r="Y67" s="762"/>
      <c r="Z67" s="762"/>
      <c r="AA67" s="762"/>
      <c r="AB67" s="762"/>
      <c r="AC67" s="762"/>
      <c r="AD67" s="762"/>
      <c r="AE67" s="762"/>
      <c r="AF67" s="762"/>
      <c r="AG67" s="762"/>
      <c r="AH67" s="762"/>
      <c r="AI67" s="762"/>
      <c r="AJ67" s="762"/>
      <c r="AK67" s="762"/>
      <c r="AL67" s="762"/>
      <c r="AM67" s="762"/>
      <c r="AN67" s="762"/>
      <c r="AO67" s="762"/>
      <c r="AP67" s="762"/>
      <c r="AQ67" s="762"/>
      <c r="AR67" s="762"/>
      <c r="AS67" s="762"/>
    </row>
    <row r="68" spans="1:45" ht="12.95" customHeight="1">
      <c r="A68" s="21"/>
      <c r="B68" s="728" t="s">
        <v>39</v>
      </c>
      <c r="C68" s="728"/>
      <c r="D68" s="728"/>
      <c r="E68" s="728"/>
      <c r="F68" s="728"/>
      <c r="G68" s="728"/>
      <c r="H68" s="728"/>
      <c r="I68" s="728"/>
      <c r="J68" s="800" t="str">
        <f>IF(ISBLANK('確認(2～6面)'!J67),"",'確認(2～6面)'!J67)</f>
        <v/>
      </c>
      <c r="K68" s="800"/>
      <c r="L68" s="800"/>
      <c r="M68" s="800"/>
      <c r="N68" s="70" t="s">
        <v>28</v>
      </c>
      <c r="O68" s="800" t="str">
        <f>IF(ISBLANK('確認(2～6面)'!O67),"",'確認(2～6面)'!O67)</f>
        <v/>
      </c>
      <c r="P68" s="800"/>
      <c r="Q68" s="800"/>
      <c r="R68" s="800"/>
      <c r="S68" s="70" t="s">
        <v>28</v>
      </c>
      <c r="T68" s="800" t="str">
        <f>IF(ISBLANK('確認(2～6面)'!T67),"",'確認(2～6面)'!T67)</f>
        <v/>
      </c>
      <c r="U68" s="800"/>
      <c r="V68" s="800"/>
      <c r="W68" s="800"/>
      <c r="X68" s="71"/>
      <c r="Y68" s="71"/>
      <c r="Z68" s="71"/>
      <c r="AA68" s="71"/>
      <c r="AB68" s="71"/>
      <c r="AC68" s="71"/>
      <c r="AD68" s="71"/>
      <c r="AE68" s="71"/>
      <c r="AF68" s="71"/>
      <c r="AG68" s="71"/>
      <c r="AH68" s="71"/>
      <c r="AI68" s="71"/>
      <c r="AJ68" s="71"/>
      <c r="AK68" s="71"/>
      <c r="AL68" s="71"/>
      <c r="AM68" s="71"/>
      <c r="AN68" s="71"/>
      <c r="AO68" s="71"/>
      <c r="AP68" s="71"/>
      <c r="AQ68" s="70"/>
      <c r="AR68" s="71"/>
      <c r="AS68" s="71"/>
    </row>
    <row r="69" spans="1:45" ht="12.95" customHeight="1">
      <c r="A69" s="21"/>
      <c r="B69" s="728" t="s">
        <v>43</v>
      </c>
      <c r="C69" s="728"/>
      <c r="D69" s="728"/>
      <c r="E69" s="728"/>
      <c r="F69" s="728"/>
      <c r="G69" s="728"/>
      <c r="H69" s="728"/>
      <c r="I69" s="728"/>
      <c r="J69" s="728"/>
      <c r="K69" s="728"/>
      <c r="L69" s="728"/>
      <c r="M69" s="728"/>
      <c r="N69" s="728"/>
      <c r="O69" s="728"/>
      <c r="P69" s="728"/>
      <c r="Q69" s="719" t="str">
        <f>IF(ISBLANK('確認(2～6面)'!Q68),"",'確認(2～6面)'!Q68)</f>
        <v/>
      </c>
      <c r="R69" s="719"/>
      <c r="S69" s="719"/>
      <c r="T69" s="719"/>
      <c r="U69" s="719"/>
      <c r="V69" s="719"/>
      <c r="W69" s="719"/>
      <c r="X69" s="719"/>
      <c r="Y69" s="719"/>
      <c r="Z69" s="719"/>
      <c r="AA69" s="719"/>
      <c r="AB69" s="719"/>
      <c r="AC69" s="719"/>
      <c r="AD69" s="719"/>
      <c r="AE69" s="719"/>
      <c r="AF69" s="719"/>
      <c r="AG69" s="719"/>
      <c r="AH69" s="719"/>
      <c r="AI69" s="719"/>
      <c r="AJ69" s="719"/>
      <c r="AK69" s="719"/>
      <c r="AL69" s="719"/>
      <c r="AM69" s="719"/>
      <c r="AN69" s="719"/>
      <c r="AO69" s="719"/>
      <c r="AP69" s="719"/>
      <c r="AQ69" s="719"/>
      <c r="AR69" s="719"/>
      <c r="AS69" s="719"/>
    </row>
    <row r="70" spans="1:45" ht="12.95" customHeight="1">
      <c r="A70" s="21"/>
      <c r="B70" s="25"/>
      <c r="C70" s="25"/>
      <c r="D70" s="25"/>
      <c r="E70" s="25"/>
      <c r="F70" s="25"/>
      <c r="G70" s="25"/>
      <c r="H70" s="25"/>
      <c r="I70" s="25"/>
      <c r="J70" s="762" t="str">
        <f>IF(ISBLANK('確認(2～6面)'!J69),"",'確認(2～6面)'!J69)</f>
        <v/>
      </c>
      <c r="K70" s="762"/>
      <c r="L70" s="762"/>
      <c r="M70" s="762"/>
      <c r="N70" s="762"/>
      <c r="O70" s="762"/>
      <c r="P70" s="762"/>
      <c r="Q70" s="762"/>
      <c r="R70" s="762"/>
      <c r="S70" s="762"/>
      <c r="T70" s="762"/>
      <c r="U70" s="762"/>
      <c r="V70" s="762"/>
      <c r="W70" s="762"/>
      <c r="X70" s="762"/>
      <c r="Y70" s="762"/>
      <c r="Z70" s="762"/>
      <c r="AA70" s="762"/>
      <c r="AB70" s="762"/>
      <c r="AC70" s="762"/>
      <c r="AD70" s="762"/>
      <c r="AE70" s="762"/>
      <c r="AF70" s="762"/>
      <c r="AG70" s="762"/>
      <c r="AH70" s="762"/>
      <c r="AI70" s="762"/>
      <c r="AJ70" s="762"/>
      <c r="AK70" s="762"/>
      <c r="AL70" s="762"/>
      <c r="AM70" s="762"/>
      <c r="AN70" s="762"/>
      <c r="AO70" s="762"/>
      <c r="AP70" s="762"/>
      <c r="AQ70" s="762"/>
      <c r="AR70" s="762"/>
      <c r="AS70" s="762"/>
    </row>
    <row r="71" spans="1:45" ht="12.95" customHeight="1">
      <c r="A71" s="21"/>
      <c r="B71" s="25"/>
      <c r="C71" s="25"/>
      <c r="D71" s="25"/>
      <c r="E71" s="25"/>
      <c r="F71" s="25"/>
      <c r="G71" s="25"/>
      <c r="H71" s="25"/>
      <c r="I71" s="25"/>
      <c r="J71" s="719" t="s">
        <v>4</v>
      </c>
      <c r="K71" s="719"/>
      <c r="L71" s="719"/>
      <c r="M71" s="719"/>
      <c r="N71" s="719"/>
      <c r="O71" s="719"/>
      <c r="P71" s="719"/>
      <c r="Q71" s="719"/>
      <c r="R71" s="719"/>
      <c r="S71" s="719"/>
      <c r="T71" s="719"/>
      <c r="U71" s="719"/>
      <c r="V71" s="719"/>
      <c r="W71" s="719"/>
      <c r="X71" s="719"/>
      <c r="Y71" s="719"/>
      <c r="Z71" s="719"/>
      <c r="AA71" s="719"/>
      <c r="AB71" s="719"/>
      <c r="AC71" s="719"/>
      <c r="AD71" s="719"/>
      <c r="AE71" s="719"/>
      <c r="AF71" s="719"/>
      <c r="AG71" s="719"/>
      <c r="AH71" s="719"/>
      <c r="AI71" s="719"/>
      <c r="AJ71" s="719"/>
      <c r="AK71" s="719"/>
      <c r="AL71" s="719"/>
      <c r="AM71" s="719"/>
      <c r="AN71" s="719"/>
      <c r="AO71" s="719"/>
      <c r="AP71" s="719"/>
      <c r="AQ71" s="719"/>
      <c r="AR71" s="719"/>
      <c r="AS71" s="719"/>
    </row>
    <row r="72" spans="1:45" ht="12.95" customHeight="1">
      <c r="A72" s="21"/>
      <c r="B72" s="728" t="s">
        <v>45</v>
      </c>
      <c r="C72" s="728"/>
      <c r="D72" s="728"/>
      <c r="E72" s="728"/>
      <c r="F72" s="728"/>
      <c r="G72" s="728"/>
      <c r="H72" s="728"/>
      <c r="I72" s="728"/>
      <c r="J72" s="728"/>
      <c r="K72" s="728"/>
      <c r="L72" s="728"/>
      <c r="M72" s="728"/>
      <c r="N72" s="728"/>
      <c r="O72" s="728"/>
      <c r="P72" s="728"/>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8"/>
      <c r="AQ72" s="728"/>
      <c r="AR72" s="728"/>
      <c r="AS72" s="21"/>
    </row>
    <row r="73" spans="1:45" ht="12.95" customHeight="1">
      <c r="A73" s="21"/>
      <c r="B73" s="728" t="s">
        <v>46</v>
      </c>
      <c r="C73" s="728"/>
      <c r="D73" s="728"/>
      <c r="E73" s="728"/>
      <c r="F73" s="728"/>
      <c r="G73" s="728"/>
      <c r="H73" s="728"/>
      <c r="I73" s="728"/>
      <c r="J73" s="728"/>
      <c r="K73" s="728"/>
      <c r="L73" s="728"/>
      <c r="M73" s="728"/>
      <c r="N73" s="728"/>
      <c r="O73" s="728"/>
      <c r="P73" s="728"/>
      <c r="Q73" s="728"/>
      <c r="R73" s="728"/>
      <c r="S73" s="728"/>
      <c r="T73" s="728"/>
      <c r="U73" s="728"/>
      <c r="V73" s="728"/>
      <c r="W73" s="728"/>
      <c r="X73" s="728"/>
      <c r="Y73" s="728"/>
      <c r="Z73" s="728"/>
      <c r="AA73" s="728"/>
      <c r="AB73" s="728"/>
      <c r="AC73" s="728"/>
      <c r="AD73" s="728"/>
      <c r="AE73" s="728"/>
      <c r="AF73" s="728"/>
      <c r="AG73" s="728"/>
      <c r="AH73" s="728"/>
      <c r="AI73" s="728"/>
      <c r="AJ73" s="728"/>
      <c r="AK73" s="728"/>
      <c r="AL73" s="728"/>
      <c r="AM73" s="728"/>
      <c r="AN73" s="728"/>
      <c r="AO73" s="728"/>
      <c r="AP73" s="728"/>
      <c r="AQ73" s="728"/>
      <c r="AR73" s="728"/>
      <c r="AS73" s="21"/>
    </row>
    <row r="74" spans="1:45" ht="12.95" customHeight="1">
      <c r="A74" s="21"/>
      <c r="B74" s="444" t="str">
        <f>'確認(2～6面)'!B73</f>
        <v>□</v>
      </c>
      <c r="C74" s="26" t="s">
        <v>47</v>
      </c>
      <c r="D74" s="18"/>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17"/>
    </row>
    <row r="75" spans="1:45" ht="12.95" customHeight="1">
      <c r="A75" s="21"/>
      <c r="B75" s="709" t="s">
        <v>48</v>
      </c>
      <c r="C75" s="709"/>
      <c r="D75" s="709"/>
      <c r="E75" s="709"/>
      <c r="F75" s="709"/>
      <c r="G75" s="709"/>
      <c r="H75" s="709"/>
      <c r="I75" s="709"/>
      <c r="J75" s="762" t="str">
        <f>IF(ISBLANK('確認(2～6面)'!J74),"",'確認(2～6面)'!J74)</f>
        <v/>
      </c>
      <c r="K75" s="762"/>
      <c r="L75" s="762"/>
      <c r="M75" s="762"/>
      <c r="N75" s="762"/>
      <c r="O75" s="762"/>
      <c r="P75" s="762"/>
      <c r="Q75" s="762"/>
      <c r="R75" s="762"/>
      <c r="S75" s="762"/>
      <c r="T75" s="762"/>
      <c r="U75" s="762"/>
      <c r="V75" s="762"/>
      <c r="W75" s="762"/>
      <c r="X75" s="762"/>
      <c r="Y75" s="762"/>
      <c r="Z75" s="762"/>
      <c r="AA75" s="762"/>
      <c r="AB75" s="762"/>
      <c r="AC75" s="762"/>
      <c r="AD75" s="762"/>
      <c r="AE75" s="762"/>
      <c r="AF75" s="762"/>
      <c r="AG75" s="762"/>
      <c r="AH75" s="762"/>
      <c r="AI75" s="762"/>
      <c r="AJ75" s="762"/>
      <c r="AK75" s="762"/>
      <c r="AL75" s="762"/>
      <c r="AM75" s="762"/>
      <c r="AN75" s="762"/>
      <c r="AO75" s="762"/>
      <c r="AP75" s="762"/>
      <c r="AQ75" s="762"/>
      <c r="AR75" s="762"/>
      <c r="AS75" s="762"/>
    </row>
    <row r="76" spans="1:45" ht="12.95" customHeight="1">
      <c r="A76" s="21"/>
      <c r="B76" s="709" t="s">
        <v>49</v>
      </c>
      <c r="C76" s="709"/>
      <c r="D76" s="709"/>
      <c r="E76" s="709"/>
      <c r="F76" s="709"/>
      <c r="G76" s="709"/>
      <c r="H76" s="709"/>
      <c r="I76" s="709"/>
      <c r="J76" s="709"/>
      <c r="K76" s="709"/>
      <c r="L76" s="709"/>
      <c r="M76" s="709"/>
      <c r="N76" s="709"/>
      <c r="O76" s="709"/>
      <c r="P76" s="709"/>
      <c r="Q76" s="709"/>
      <c r="R76" s="709"/>
      <c r="S76" s="707" t="str">
        <f>IF(ISBLANK('確認(2～6面)'!S75),"",'確認(2～6面)'!S75)</f>
        <v/>
      </c>
      <c r="T76" s="707"/>
      <c r="U76" s="707"/>
      <c r="V76" s="707"/>
      <c r="W76" s="707"/>
      <c r="X76" s="707"/>
      <c r="Y76" s="707"/>
      <c r="Z76" s="707"/>
      <c r="AA76" s="707"/>
      <c r="AB76" s="707"/>
      <c r="AC76" s="690" t="s">
        <v>21</v>
      </c>
      <c r="AD76" s="690"/>
      <c r="AE76" s="42"/>
      <c r="AF76" s="42"/>
      <c r="AG76" s="42"/>
      <c r="AH76" s="42"/>
      <c r="AI76" s="42"/>
      <c r="AJ76" s="42"/>
      <c r="AK76" s="42"/>
      <c r="AL76" s="42"/>
      <c r="AM76" s="42"/>
      <c r="AN76" s="42"/>
      <c r="AO76" s="42"/>
      <c r="AP76" s="42"/>
      <c r="AQ76" s="42"/>
      <c r="AR76" s="42"/>
      <c r="AS76" s="42"/>
    </row>
    <row r="77" spans="1:45" ht="12.95" customHeight="1">
      <c r="A77" s="21"/>
      <c r="B77" s="444" t="str">
        <f>'確認(2～6面)'!B76</f>
        <v>□</v>
      </c>
      <c r="C77" s="74" t="s">
        <v>50</v>
      </c>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42"/>
    </row>
    <row r="78" spans="1:45" ht="12.95" customHeight="1">
      <c r="A78" s="21"/>
      <c r="B78" s="709" t="s">
        <v>48</v>
      </c>
      <c r="C78" s="709"/>
      <c r="D78" s="709"/>
      <c r="E78" s="709"/>
      <c r="F78" s="709"/>
      <c r="G78" s="709"/>
      <c r="H78" s="709"/>
      <c r="I78" s="709"/>
      <c r="J78" s="762" t="str">
        <f>IF(ISBLANK('確認(2～6面)'!J77),"",'確認(2～6面)'!J77)</f>
        <v/>
      </c>
      <c r="K78" s="762"/>
      <c r="L78" s="762"/>
      <c r="M78" s="762"/>
      <c r="N78" s="762"/>
      <c r="O78" s="762"/>
      <c r="P78" s="762"/>
      <c r="Q78" s="762"/>
      <c r="R78" s="762"/>
      <c r="S78" s="762"/>
      <c r="T78" s="762"/>
      <c r="U78" s="762"/>
      <c r="V78" s="762"/>
      <c r="W78" s="762"/>
      <c r="X78" s="762"/>
      <c r="Y78" s="762"/>
      <c r="Z78" s="762"/>
      <c r="AA78" s="762"/>
      <c r="AB78" s="762"/>
      <c r="AC78" s="762"/>
      <c r="AD78" s="762"/>
      <c r="AE78" s="762"/>
      <c r="AF78" s="762"/>
      <c r="AG78" s="762"/>
      <c r="AH78" s="762"/>
      <c r="AI78" s="762"/>
      <c r="AJ78" s="762"/>
      <c r="AK78" s="762"/>
      <c r="AL78" s="762"/>
      <c r="AM78" s="762"/>
      <c r="AN78" s="762"/>
      <c r="AO78" s="762"/>
      <c r="AP78" s="762"/>
      <c r="AQ78" s="762"/>
      <c r="AR78" s="762"/>
      <c r="AS78" s="762"/>
    </row>
    <row r="79" spans="1:45" ht="12.95" customHeight="1">
      <c r="A79" s="21"/>
      <c r="B79" s="709" t="s">
        <v>49</v>
      </c>
      <c r="C79" s="709"/>
      <c r="D79" s="709"/>
      <c r="E79" s="709"/>
      <c r="F79" s="709"/>
      <c r="G79" s="709"/>
      <c r="H79" s="709"/>
      <c r="I79" s="709"/>
      <c r="J79" s="709"/>
      <c r="K79" s="709"/>
      <c r="L79" s="709"/>
      <c r="M79" s="709"/>
      <c r="N79" s="709"/>
      <c r="O79" s="709"/>
      <c r="P79" s="709"/>
      <c r="Q79" s="709"/>
      <c r="R79" s="709"/>
      <c r="S79" s="707" t="str">
        <f>IF(ISBLANK('確認(2～6面)'!S78),"",'確認(2～6面)'!S78)</f>
        <v/>
      </c>
      <c r="T79" s="707"/>
      <c r="U79" s="707"/>
      <c r="V79" s="707"/>
      <c r="W79" s="707"/>
      <c r="X79" s="707"/>
      <c r="Y79" s="707"/>
      <c r="Z79" s="707"/>
      <c r="AA79" s="707"/>
      <c r="AB79" s="707"/>
      <c r="AC79" s="690" t="s">
        <v>21</v>
      </c>
      <c r="AD79" s="690"/>
      <c r="AE79" s="42"/>
      <c r="AF79" s="42"/>
      <c r="AG79" s="42"/>
      <c r="AH79" s="42"/>
      <c r="AI79" s="42"/>
      <c r="AJ79" s="42"/>
      <c r="AK79" s="42"/>
      <c r="AL79" s="42"/>
      <c r="AM79" s="42"/>
      <c r="AN79" s="42"/>
      <c r="AO79" s="42"/>
      <c r="AP79" s="42"/>
      <c r="AQ79" s="42"/>
      <c r="AR79" s="42"/>
      <c r="AS79" s="42"/>
    </row>
    <row r="80" spans="1:45" ht="12.95" customHeight="1">
      <c r="A80" s="21"/>
      <c r="B80" s="444" t="str">
        <f>'確認(2～6面)'!B79</f>
        <v>□</v>
      </c>
      <c r="C80" s="74" t="s">
        <v>51</v>
      </c>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42"/>
    </row>
    <row r="81" spans="1:45" ht="12.95" customHeight="1">
      <c r="A81" s="21"/>
      <c r="B81" s="709" t="s">
        <v>48</v>
      </c>
      <c r="C81" s="709"/>
      <c r="D81" s="709"/>
      <c r="E81" s="709"/>
      <c r="F81" s="709"/>
      <c r="G81" s="709"/>
      <c r="H81" s="709"/>
      <c r="I81" s="709"/>
      <c r="J81" s="762" t="str">
        <f>IF(ISBLANK('確認(2～6面)'!J80),"",'確認(2～6面)'!J80)</f>
        <v/>
      </c>
      <c r="K81" s="762"/>
      <c r="L81" s="762"/>
      <c r="M81" s="762"/>
      <c r="N81" s="762"/>
      <c r="O81" s="762"/>
      <c r="P81" s="762"/>
      <c r="Q81" s="762"/>
      <c r="R81" s="762"/>
      <c r="S81" s="762"/>
      <c r="T81" s="762"/>
      <c r="U81" s="762"/>
      <c r="V81" s="762"/>
      <c r="W81" s="762"/>
      <c r="X81" s="762"/>
      <c r="Y81" s="762"/>
      <c r="Z81" s="762"/>
      <c r="AA81" s="762"/>
      <c r="AB81" s="762"/>
      <c r="AC81" s="762"/>
      <c r="AD81" s="762"/>
      <c r="AE81" s="762"/>
      <c r="AF81" s="762"/>
      <c r="AG81" s="762"/>
      <c r="AH81" s="762"/>
      <c r="AI81" s="762"/>
      <c r="AJ81" s="762"/>
      <c r="AK81" s="762"/>
      <c r="AL81" s="762"/>
      <c r="AM81" s="762"/>
      <c r="AN81" s="762"/>
      <c r="AO81" s="762"/>
      <c r="AP81" s="762"/>
      <c r="AQ81" s="762"/>
      <c r="AR81" s="762"/>
      <c r="AS81" s="762"/>
    </row>
    <row r="82" spans="1:45" ht="12.95" customHeight="1">
      <c r="A82" s="21"/>
      <c r="B82" s="709" t="s">
        <v>52</v>
      </c>
      <c r="C82" s="709"/>
      <c r="D82" s="709"/>
      <c r="E82" s="709"/>
      <c r="F82" s="709"/>
      <c r="G82" s="709"/>
      <c r="H82" s="709"/>
      <c r="I82" s="709"/>
      <c r="J82" s="709"/>
      <c r="K82" s="709"/>
      <c r="L82" s="709"/>
      <c r="M82" s="709"/>
      <c r="N82" s="709"/>
      <c r="O82" s="709"/>
      <c r="P82" s="709"/>
      <c r="Q82" s="709"/>
      <c r="R82" s="709"/>
      <c r="S82" s="707" t="str">
        <f>IF(ISBLANK('確認(2～6面)'!S81),"",'確認(2～6面)'!S81)</f>
        <v/>
      </c>
      <c r="T82" s="707"/>
      <c r="U82" s="707"/>
      <c r="V82" s="707"/>
      <c r="W82" s="707"/>
      <c r="X82" s="707"/>
      <c r="Y82" s="707"/>
      <c r="Z82" s="707"/>
      <c r="AA82" s="707"/>
      <c r="AB82" s="707"/>
      <c r="AC82" s="690" t="s">
        <v>21</v>
      </c>
      <c r="AD82" s="690"/>
      <c r="AE82" s="42"/>
      <c r="AF82" s="42"/>
      <c r="AG82" s="42"/>
      <c r="AH82" s="42"/>
      <c r="AI82" s="42"/>
      <c r="AJ82" s="42"/>
      <c r="AK82" s="42"/>
      <c r="AL82" s="42"/>
      <c r="AM82" s="42"/>
      <c r="AN82" s="42"/>
      <c r="AO82" s="42"/>
      <c r="AP82" s="42"/>
      <c r="AQ82" s="42"/>
      <c r="AR82" s="42"/>
      <c r="AS82" s="42"/>
    </row>
    <row r="83" spans="1:45" ht="12.95" customHeight="1">
      <c r="A83" s="21"/>
      <c r="B83" s="709" t="s">
        <v>48</v>
      </c>
      <c r="C83" s="709"/>
      <c r="D83" s="709"/>
      <c r="E83" s="709"/>
      <c r="F83" s="709"/>
      <c r="G83" s="709"/>
      <c r="H83" s="709"/>
      <c r="I83" s="709"/>
      <c r="J83" s="762" t="str">
        <f>IF(ISBLANK('確認(2～6面)'!J82),"",'確認(2～6面)'!J82)</f>
        <v/>
      </c>
      <c r="K83" s="762"/>
      <c r="L83" s="762"/>
      <c r="M83" s="762"/>
      <c r="N83" s="762"/>
      <c r="O83" s="762"/>
      <c r="P83" s="762"/>
      <c r="Q83" s="762"/>
      <c r="R83" s="762"/>
      <c r="S83" s="762"/>
      <c r="T83" s="762"/>
      <c r="U83" s="762"/>
      <c r="V83" s="762"/>
      <c r="W83" s="762"/>
      <c r="X83" s="762"/>
      <c r="Y83" s="762"/>
      <c r="Z83" s="762"/>
      <c r="AA83" s="762"/>
      <c r="AB83" s="762"/>
      <c r="AC83" s="762"/>
      <c r="AD83" s="762"/>
      <c r="AE83" s="762"/>
      <c r="AF83" s="762"/>
      <c r="AG83" s="762"/>
      <c r="AH83" s="762"/>
      <c r="AI83" s="762"/>
      <c r="AJ83" s="762"/>
      <c r="AK83" s="762"/>
      <c r="AL83" s="762"/>
      <c r="AM83" s="762"/>
      <c r="AN83" s="762"/>
      <c r="AO83" s="762"/>
      <c r="AP83" s="762"/>
      <c r="AQ83" s="762"/>
      <c r="AR83" s="762"/>
      <c r="AS83" s="762"/>
    </row>
    <row r="84" spans="1:45" ht="12.95" customHeight="1">
      <c r="A84" s="21"/>
      <c r="B84" s="709" t="s">
        <v>52</v>
      </c>
      <c r="C84" s="709"/>
      <c r="D84" s="709"/>
      <c r="E84" s="709"/>
      <c r="F84" s="709"/>
      <c r="G84" s="709"/>
      <c r="H84" s="709"/>
      <c r="I84" s="709"/>
      <c r="J84" s="709"/>
      <c r="K84" s="709"/>
      <c r="L84" s="709"/>
      <c r="M84" s="709"/>
      <c r="N84" s="709"/>
      <c r="O84" s="709"/>
      <c r="P84" s="709"/>
      <c r="Q84" s="709"/>
      <c r="R84" s="709"/>
      <c r="S84" s="707" t="str">
        <f>IF(ISBLANK('確認(2～6面)'!S83),"",'確認(2～6面)'!S83)</f>
        <v/>
      </c>
      <c r="T84" s="707"/>
      <c r="U84" s="707"/>
      <c r="V84" s="707"/>
      <c r="W84" s="707"/>
      <c r="X84" s="707"/>
      <c r="Y84" s="707"/>
      <c r="Z84" s="707"/>
      <c r="AA84" s="707"/>
      <c r="AB84" s="707"/>
      <c r="AC84" s="690" t="s">
        <v>21</v>
      </c>
      <c r="AD84" s="690"/>
      <c r="AE84" s="42"/>
      <c r="AF84" s="42"/>
      <c r="AG84" s="42"/>
      <c r="AH84" s="42"/>
      <c r="AI84" s="42"/>
      <c r="AJ84" s="42"/>
      <c r="AK84" s="42"/>
      <c r="AL84" s="42"/>
      <c r="AM84" s="42"/>
      <c r="AN84" s="42"/>
      <c r="AO84" s="42"/>
      <c r="AP84" s="42"/>
      <c r="AQ84" s="42"/>
      <c r="AR84" s="42"/>
      <c r="AS84" s="42"/>
    </row>
    <row r="85" spans="1:45" ht="12.95" customHeight="1">
      <c r="A85" s="21"/>
      <c r="B85" s="709" t="s">
        <v>48</v>
      </c>
      <c r="C85" s="709"/>
      <c r="D85" s="709"/>
      <c r="E85" s="709"/>
      <c r="F85" s="709"/>
      <c r="G85" s="709"/>
      <c r="H85" s="709"/>
      <c r="I85" s="709"/>
      <c r="J85" s="762" t="str">
        <f>IF(ISBLANK('確認(2～6面)'!J84),"",'確認(2～6面)'!J84)</f>
        <v/>
      </c>
      <c r="K85" s="762"/>
      <c r="L85" s="762"/>
      <c r="M85" s="762"/>
      <c r="N85" s="762"/>
      <c r="O85" s="762"/>
      <c r="P85" s="762"/>
      <c r="Q85" s="762"/>
      <c r="R85" s="762"/>
      <c r="S85" s="762"/>
      <c r="T85" s="762"/>
      <c r="U85" s="762"/>
      <c r="V85" s="762"/>
      <c r="W85" s="762"/>
      <c r="X85" s="762"/>
      <c r="Y85" s="762"/>
      <c r="Z85" s="762"/>
      <c r="AA85" s="762"/>
      <c r="AB85" s="762"/>
      <c r="AC85" s="762"/>
      <c r="AD85" s="762"/>
      <c r="AE85" s="762"/>
      <c r="AF85" s="762"/>
      <c r="AG85" s="762"/>
      <c r="AH85" s="762"/>
      <c r="AI85" s="762"/>
      <c r="AJ85" s="762"/>
      <c r="AK85" s="762"/>
      <c r="AL85" s="762"/>
      <c r="AM85" s="762"/>
      <c r="AN85" s="762"/>
      <c r="AO85" s="762"/>
      <c r="AP85" s="762"/>
      <c r="AQ85" s="762"/>
      <c r="AR85" s="762"/>
      <c r="AS85" s="762"/>
    </row>
    <row r="86" spans="1:45" ht="12.95" customHeight="1">
      <c r="A86" s="21"/>
      <c r="B86" s="709" t="s">
        <v>52</v>
      </c>
      <c r="C86" s="709"/>
      <c r="D86" s="709"/>
      <c r="E86" s="709"/>
      <c r="F86" s="709"/>
      <c r="G86" s="709"/>
      <c r="H86" s="709"/>
      <c r="I86" s="709"/>
      <c r="J86" s="709"/>
      <c r="K86" s="709"/>
      <c r="L86" s="709"/>
      <c r="M86" s="709"/>
      <c r="N86" s="709"/>
      <c r="O86" s="709"/>
      <c r="P86" s="709"/>
      <c r="Q86" s="709"/>
      <c r="R86" s="709"/>
      <c r="S86" s="707" t="str">
        <f>IF(ISBLANK('確認(2～6面)'!S85),"",'確認(2～6面)'!S85)</f>
        <v/>
      </c>
      <c r="T86" s="707"/>
      <c r="U86" s="707"/>
      <c r="V86" s="707"/>
      <c r="W86" s="707"/>
      <c r="X86" s="707"/>
      <c r="Y86" s="707"/>
      <c r="Z86" s="707"/>
      <c r="AA86" s="707"/>
      <c r="AB86" s="707"/>
      <c r="AC86" s="690" t="s">
        <v>21</v>
      </c>
      <c r="AD86" s="690"/>
      <c r="AE86" s="42"/>
      <c r="AF86" s="42"/>
      <c r="AG86" s="42"/>
      <c r="AH86" s="42"/>
      <c r="AI86" s="42"/>
      <c r="AJ86" s="42"/>
      <c r="AK86" s="42"/>
      <c r="AL86" s="42"/>
      <c r="AM86" s="42"/>
      <c r="AN86" s="42"/>
      <c r="AO86" s="42"/>
      <c r="AP86" s="42"/>
      <c r="AQ86" s="42"/>
      <c r="AR86" s="42"/>
      <c r="AS86" s="42"/>
    </row>
    <row r="87" spans="1:45" ht="12.95" customHeight="1">
      <c r="A87" s="21"/>
      <c r="B87" s="444" t="str">
        <f>'確認(2～6面)'!B86</f>
        <v>□</v>
      </c>
      <c r="C87" s="74" t="s">
        <v>53</v>
      </c>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42"/>
    </row>
    <row r="88" spans="1:45" ht="12.95" customHeight="1">
      <c r="A88" s="21"/>
      <c r="B88" s="743" t="s">
        <v>48</v>
      </c>
      <c r="C88" s="743"/>
      <c r="D88" s="743"/>
      <c r="E88" s="743"/>
      <c r="F88" s="743"/>
      <c r="G88" s="743"/>
      <c r="H88" s="743"/>
      <c r="I88" s="743"/>
      <c r="J88" s="762" t="str">
        <f>IF(ISBLANK('確認(2～6面)'!J87),"",'確認(2～6面)'!J87)</f>
        <v/>
      </c>
      <c r="K88" s="762"/>
      <c r="L88" s="762"/>
      <c r="M88" s="762"/>
      <c r="N88" s="762"/>
      <c r="O88" s="762"/>
      <c r="P88" s="762"/>
      <c r="Q88" s="762"/>
      <c r="R88" s="762"/>
      <c r="S88" s="762"/>
      <c r="T88" s="762"/>
      <c r="U88" s="762"/>
      <c r="V88" s="762"/>
      <c r="W88" s="762"/>
      <c r="X88" s="762"/>
      <c r="Y88" s="762"/>
      <c r="Z88" s="762"/>
      <c r="AA88" s="762"/>
      <c r="AB88" s="762"/>
      <c r="AC88" s="762"/>
      <c r="AD88" s="762"/>
      <c r="AE88" s="762"/>
      <c r="AF88" s="762"/>
      <c r="AG88" s="762"/>
      <c r="AH88" s="762"/>
      <c r="AI88" s="762"/>
      <c r="AJ88" s="762"/>
      <c r="AK88" s="762"/>
      <c r="AL88" s="762"/>
      <c r="AM88" s="762"/>
      <c r="AN88" s="762"/>
      <c r="AO88" s="762"/>
      <c r="AP88" s="762"/>
      <c r="AQ88" s="762"/>
      <c r="AR88" s="762"/>
      <c r="AS88" s="762"/>
    </row>
    <row r="89" spans="1:45" ht="12.95" customHeight="1">
      <c r="A89" s="21"/>
      <c r="B89" s="743" t="s">
        <v>52</v>
      </c>
      <c r="C89" s="743"/>
      <c r="D89" s="743"/>
      <c r="E89" s="743"/>
      <c r="F89" s="743"/>
      <c r="G89" s="743"/>
      <c r="H89" s="743"/>
      <c r="I89" s="743"/>
      <c r="J89" s="743"/>
      <c r="K89" s="743"/>
      <c r="L89" s="743"/>
      <c r="M89" s="743"/>
      <c r="N89" s="743"/>
      <c r="O89" s="743"/>
      <c r="P89" s="743"/>
      <c r="Q89" s="743"/>
      <c r="R89" s="743"/>
      <c r="S89" s="707" t="str">
        <f>IF(ISBLANK('確認(2～6面)'!S88),"",'確認(2～6面)'!S88)</f>
        <v/>
      </c>
      <c r="T89" s="707"/>
      <c r="U89" s="707"/>
      <c r="V89" s="707"/>
      <c r="W89" s="707"/>
      <c r="X89" s="707"/>
      <c r="Y89" s="707"/>
      <c r="Z89" s="707"/>
      <c r="AA89" s="707"/>
      <c r="AB89" s="707"/>
      <c r="AC89" s="753" t="s">
        <v>21</v>
      </c>
      <c r="AD89" s="753"/>
      <c r="AE89" s="59"/>
      <c r="AF89" s="59"/>
      <c r="AG89" s="59"/>
      <c r="AH89" s="59"/>
      <c r="AI89" s="59"/>
      <c r="AJ89" s="59"/>
      <c r="AK89" s="59"/>
      <c r="AL89" s="59"/>
      <c r="AM89" s="59"/>
      <c r="AN89" s="59"/>
      <c r="AO89" s="59"/>
      <c r="AP89" s="59"/>
      <c r="AQ89" s="59"/>
      <c r="AR89" s="59"/>
      <c r="AS89" s="59"/>
    </row>
    <row r="90" spans="1:45" ht="12.95" customHeight="1">
      <c r="A90" s="21"/>
      <c r="B90" s="743" t="s">
        <v>48</v>
      </c>
      <c r="C90" s="743"/>
      <c r="D90" s="743"/>
      <c r="E90" s="743"/>
      <c r="F90" s="743"/>
      <c r="G90" s="743"/>
      <c r="H90" s="743"/>
      <c r="I90" s="743"/>
      <c r="J90" s="762" t="str">
        <f>IF(ISBLANK('確認(2～6面)'!J89),"",'確認(2～6面)'!J89)</f>
        <v/>
      </c>
      <c r="K90" s="762"/>
      <c r="L90" s="762"/>
      <c r="M90" s="762"/>
      <c r="N90" s="762"/>
      <c r="O90" s="762"/>
      <c r="P90" s="762"/>
      <c r="Q90" s="762"/>
      <c r="R90" s="762"/>
      <c r="S90" s="762"/>
      <c r="T90" s="762"/>
      <c r="U90" s="762"/>
      <c r="V90" s="762"/>
      <c r="W90" s="762"/>
      <c r="X90" s="762"/>
      <c r="Y90" s="762"/>
      <c r="Z90" s="762"/>
      <c r="AA90" s="762"/>
      <c r="AB90" s="762"/>
      <c r="AC90" s="762"/>
      <c r="AD90" s="762"/>
      <c r="AE90" s="762"/>
      <c r="AF90" s="762"/>
      <c r="AG90" s="762"/>
      <c r="AH90" s="762"/>
      <c r="AI90" s="762"/>
      <c r="AJ90" s="762"/>
      <c r="AK90" s="762"/>
      <c r="AL90" s="762"/>
      <c r="AM90" s="762"/>
      <c r="AN90" s="762"/>
      <c r="AO90" s="762"/>
      <c r="AP90" s="762"/>
      <c r="AQ90" s="762"/>
      <c r="AR90" s="762"/>
      <c r="AS90" s="762"/>
    </row>
    <row r="91" spans="1:45" ht="12.95" customHeight="1">
      <c r="A91" s="21"/>
      <c r="B91" s="743" t="s">
        <v>52</v>
      </c>
      <c r="C91" s="743"/>
      <c r="D91" s="743"/>
      <c r="E91" s="743"/>
      <c r="F91" s="743"/>
      <c r="G91" s="743"/>
      <c r="H91" s="743"/>
      <c r="I91" s="743"/>
      <c r="J91" s="743"/>
      <c r="K91" s="743"/>
      <c r="L91" s="743"/>
      <c r="M91" s="743"/>
      <c r="N91" s="743"/>
      <c r="O91" s="743"/>
      <c r="P91" s="743"/>
      <c r="Q91" s="743"/>
      <c r="R91" s="743"/>
      <c r="S91" s="707" t="str">
        <f>IF(ISBLANK('確認(2～6面)'!S90),"",'確認(2～6面)'!S90)</f>
        <v/>
      </c>
      <c r="T91" s="707"/>
      <c r="U91" s="707"/>
      <c r="V91" s="707"/>
      <c r="W91" s="707"/>
      <c r="X91" s="707"/>
      <c r="Y91" s="707"/>
      <c r="Z91" s="707"/>
      <c r="AA91" s="707"/>
      <c r="AB91" s="707"/>
      <c r="AC91" s="753" t="s">
        <v>21</v>
      </c>
      <c r="AD91" s="753"/>
      <c r="AE91" s="59"/>
      <c r="AF91" s="59"/>
      <c r="AG91" s="59"/>
      <c r="AH91" s="59"/>
      <c r="AI91" s="59"/>
      <c r="AJ91" s="59"/>
      <c r="AK91" s="59"/>
      <c r="AL91" s="59"/>
      <c r="AM91" s="59"/>
      <c r="AN91" s="59"/>
      <c r="AO91" s="59"/>
      <c r="AP91" s="59"/>
      <c r="AQ91" s="59"/>
      <c r="AR91" s="59"/>
      <c r="AS91" s="59"/>
    </row>
    <row r="92" spans="1:45" ht="12.95" customHeight="1">
      <c r="A92" s="21"/>
      <c r="B92" s="743" t="s">
        <v>48</v>
      </c>
      <c r="C92" s="743"/>
      <c r="D92" s="743"/>
      <c r="E92" s="743"/>
      <c r="F92" s="743"/>
      <c r="G92" s="743"/>
      <c r="H92" s="743"/>
      <c r="I92" s="743"/>
      <c r="J92" s="762" t="str">
        <f>IF(ISBLANK('確認(2～6面)'!J91),"",'確認(2～6面)'!J91)</f>
        <v/>
      </c>
      <c r="K92" s="762"/>
      <c r="L92" s="762"/>
      <c r="M92" s="762"/>
      <c r="N92" s="762"/>
      <c r="O92" s="762"/>
      <c r="P92" s="762"/>
      <c r="Q92" s="762"/>
      <c r="R92" s="762"/>
      <c r="S92" s="762"/>
      <c r="T92" s="762"/>
      <c r="U92" s="762"/>
      <c r="V92" s="762"/>
      <c r="W92" s="762"/>
      <c r="X92" s="762"/>
      <c r="Y92" s="762"/>
      <c r="Z92" s="762"/>
      <c r="AA92" s="762"/>
      <c r="AB92" s="762"/>
      <c r="AC92" s="762"/>
      <c r="AD92" s="762"/>
      <c r="AE92" s="762"/>
      <c r="AF92" s="762"/>
      <c r="AG92" s="762"/>
      <c r="AH92" s="762"/>
      <c r="AI92" s="762"/>
      <c r="AJ92" s="762"/>
      <c r="AK92" s="762"/>
      <c r="AL92" s="762"/>
      <c r="AM92" s="762"/>
      <c r="AN92" s="762"/>
      <c r="AO92" s="762"/>
      <c r="AP92" s="762"/>
      <c r="AQ92" s="762"/>
      <c r="AR92" s="762"/>
      <c r="AS92" s="762"/>
    </row>
    <row r="93" spans="1:45" ht="12.95" customHeight="1">
      <c r="A93" s="21"/>
      <c r="B93" s="743" t="s">
        <v>52</v>
      </c>
      <c r="C93" s="743"/>
      <c r="D93" s="743"/>
      <c r="E93" s="743"/>
      <c r="F93" s="743"/>
      <c r="G93" s="743"/>
      <c r="H93" s="743"/>
      <c r="I93" s="743"/>
      <c r="J93" s="743"/>
      <c r="K93" s="743"/>
      <c r="L93" s="743"/>
      <c r="M93" s="743"/>
      <c r="N93" s="743"/>
      <c r="O93" s="743"/>
      <c r="P93" s="743"/>
      <c r="Q93" s="743"/>
      <c r="R93" s="743"/>
      <c r="S93" s="707" t="str">
        <f>IF(ISBLANK('確認(2～6面)'!S92),"",'確認(2～6面)'!S92)</f>
        <v/>
      </c>
      <c r="T93" s="707"/>
      <c r="U93" s="707"/>
      <c r="V93" s="707"/>
      <c r="W93" s="707"/>
      <c r="X93" s="707"/>
      <c r="Y93" s="707"/>
      <c r="Z93" s="707"/>
      <c r="AA93" s="707"/>
      <c r="AB93" s="707"/>
      <c r="AC93" s="753" t="s">
        <v>21</v>
      </c>
      <c r="AD93" s="753"/>
      <c r="AE93" s="59"/>
      <c r="AF93" s="59"/>
      <c r="AG93" s="59"/>
      <c r="AH93" s="59"/>
      <c r="AI93" s="59"/>
      <c r="AJ93" s="59"/>
      <c r="AK93" s="59"/>
      <c r="AL93" s="59"/>
      <c r="AM93" s="59"/>
      <c r="AN93" s="59"/>
      <c r="AO93" s="59"/>
      <c r="AP93" s="59"/>
      <c r="AQ93" s="59"/>
      <c r="AR93" s="59"/>
      <c r="AS93" s="59"/>
    </row>
    <row r="94" spans="1:45" ht="2.4500000000000002" customHeight="1">
      <c r="A94" s="76"/>
      <c r="B94" s="80"/>
      <c r="C94" s="80"/>
      <c r="D94" s="80"/>
      <c r="E94" s="80"/>
      <c r="F94" s="80"/>
      <c r="G94" s="80"/>
      <c r="H94" s="80"/>
      <c r="I94" s="80"/>
      <c r="J94" s="80"/>
      <c r="K94" s="80"/>
      <c r="L94" s="80"/>
      <c r="M94" s="80"/>
      <c r="N94" s="80"/>
      <c r="O94" s="80"/>
      <c r="P94" s="80"/>
      <c r="Q94" s="80"/>
      <c r="R94" s="80"/>
      <c r="S94" s="81"/>
      <c r="T94" s="81"/>
      <c r="U94" s="81"/>
      <c r="V94" s="81"/>
      <c r="W94" s="81"/>
      <c r="X94" s="81"/>
      <c r="Y94" s="81"/>
      <c r="Z94" s="81"/>
      <c r="AA94" s="81"/>
      <c r="AB94" s="81"/>
      <c r="AC94" s="82"/>
      <c r="AD94" s="82"/>
      <c r="AE94" s="83"/>
      <c r="AF94" s="83"/>
      <c r="AG94" s="83"/>
      <c r="AH94" s="83"/>
      <c r="AI94" s="83"/>
      <c r="AJ94" s="83"/>
      <c r="AK94" s="83"/>
      <c r="AL94" s="83"/>
      <c r="AM94" s="83"/>
      <c r="AN94" s="83"/>
      <c r="AO94" s="83"/>
      <c r="AP94" s="83"/>
      <c r="AQ94" s="83"/>
      <c r="AR94" s="83"/>
      <c r="AS94" s="83"/>
    </row>
    <row r="95" spans="1:45" ht="2.4500000000000002"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row>
    <row r="96" spans="1:45" ht="12.95" customHeight="1">
      <c r="A96" s="21" t="s">
        <v>54</v>
      </c>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row>
    <row r="97" spans="1:45" ht="12.95" customHeight="1">
      <c r="A97" s="21" t="s">
        <v>55</v>
      </c>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row>
    <row r="98" spans="1:45" ht="12.95" customHeight="1">
      <c r="A98" s="21"/>
      <c r="B98" s="743" t="s">
        <v>48</v>
      </c>
      <c r="C98" s="743"/>
      <c r="D98" s="743"/>
      <c r="E98" s="743"/>
      <c r="F98" s="743"/>
      <c r="G98" s="743"/>
      <c r="H98" s="743"/>
      <c r="I98" s="743"/>
      <c r="J98" s="762" t="str">
        <f>IF(ISBLANK('確認(2～6面)'!J97),"",'確認(2～6面)'!J97)</f>
        <v/>
      </c>
      <c r="K98" s="762"/>
      <c r="L98" s="762"/>
      <c r="M98" s="762"/>
      <c r="N98" s="762"/>
      <c r="O98" s="762"/>
      <c r="P98" s="762"/>
      <c r="Q98" s="762"/>
      <c r="R98" s="762"/>
      <c r="S98" s="762"/>
      <c r="T98" s="762"/>
      <c r="U98" s="762"/>
      <c r="V98" s="762"/>
      <c r="W98" s="762"/>
      <c r="X98" s="762"/>
      <c r="Y98" s="762"/>
      <c r="Z98" s="762"/>
      <c r="AA98" s="762"/>
      <c r="AB98" s="762"/>
      <c r="AC98" s="762"/>
      <c r="AD98" s="762"/>
      <c r="AE98" s="762"/>
      <c r="AF98" s="762"/>
      <c r="AG98" s="762"/>
      <c r="AH98" s="762"/>
      <c r="AI98" s="762"/>
      <c r="AJ98" s="762"/>
      <c r="AK98" s="762"/>
      <c r="AL98" s="762"/>
      <c r="AM98" s="762"/>
      <c r="AN98" s="762"/>
      <c r="AO98" s="762"/>
      <c r="AP98" s="762"/>
      <c r="AQ98" s="762"/>
      <c r="AR98" s="762"/>
      <c r="AS98" s="762"/>
    </row>
    <row r="99" spans="1:45" ht="12.95" customHeight="1">
      <c r="A99" s="21"/>
      <c r="B99" s="743" t="s">
        <v>56</v>
      </c>
      <c r="C99" s="743"/>
      <c r="D99" s="743"/>
      <c r="E99" s="743"/>
      <c r="F99" s="743"/>
      <c r="G99" s="743"/>
      <c r="H99" s="743"/>
      <c r="I99" s="743"/>
      <c r="J99" s="762" t="str">
        <f>IF(ISBLANK('確認(2～6面)'!J98),"",'確認(2～6面)'!J98)</f>
        <v/>
      </c>
      <c r="K99" s="762"/>
      <c r="L99" s="762"/>
      <c r="M99" s="762"/>
      <c r="N99" s="762"/>
      <c r="O99" s="762"/>
      <c r="P99" s="762"/>
      <c r="Q99" s="762"/>
      <c r="R99" s="762"/>
      <c r="S99" s="762"/>
      <c r="T99" s="762"/>
      <c r="U99" s="762"/>
      <c r="V99" s="762"/>
      <c r="W99" s="762"/>
      <c r="X99" s="762"/>
      <c r="Y99" s="762"/>
      <c r="Z99" s="762"/>
      <c r="AA99" s="762"/>
      <c r="AB99" s="762"/>
      <c r="AC99" s="762"/>
      <c r="AD99" s="762"/>
      <c r="AE99" s="762"/>
      <c r="AF99" s="762"/>
      <c r="AG99" s="762"/>
      <c r="AH99" s="762"/>
      <c r="AI99" s="762"/>
      <c r="AJ99" s="762"/>
      <c r="AK99" s="762"/>
      <c r="AL99" s="762"/>
      <c r="AM99" s="762"/>
      <c r="AN99" s="762"/>
      <c r="AO99" s="762"/>
      <c r="AP99" s="762"/>
      <c r="AQ99" s="762"/>
      <c r="AR99" s="762"/>
      <c r="AS99" s="762"/>
    </row>
    <row r="100" spans="1:45" ht="12.95" customHeight="1">
      <c r="A100" s="21"/>
      <c r="B100" s="743" t="s">
        <v>27</v>
      </c>
      <c r="C100" s="743"/>
      <c r="D100" s="743"/>
      <c r="E100" s="743"/>
      <c r="F100" s="743"/>
      <c r="G100" s="743"/>
      <c r="H100" s="743"/>
      <c r="I100" s="743"/>
      <c r="J100" s="800" t="str">
        <f>IF(ISBLANK('確認(2～6面)'!J99),"",'確認(2～6面)'!J99)</f>
        <v/>
      </c>
      <c r="K100" s="800"/>
      <c r="L100" s="800"/>
      <c r="M100" s="800"/>
      <c r="N100" s="70" t="s">
        <v>28</v>
      </c>
      <c r="O100" s="800" t="str">
        <f>IF(ISBLANK('確認(2～6面)'!O99),"",'確認(2～6面)'!O99)</f>
        <v/>
      </c>
      <c r="P100" s="800"/>
      <c r="Q100" s="800"/>
      <c r="R100" s="800"/>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60"/>
      <c r="AR100" s="59"/>
      <c r="AS100" s="59"/>
    </row>
    <row r="101" spans="1:45" ht="12.95" customHeight="1">
      <c r="A101" s="21"/>
      <c r="B101" s="743" t="s">
        <v>57</v>
      </c>
      <c r="C101" s="743"/>
      <c r="D101" s="743"/>
      <c r="E101" s="743"/>
      <c r="F101" s="743"/>
      <c r="G101" s="743"/>
      <c r="H101" s="743"/>
      <c r="I101" s="743"/>
      <c r="J101" s="762" t="str">
        <f>IF(ISBLANK('確認(2～6面)'!J100),"",'確認(2～6面)'!J100)</f>
        <v/>
      </c>
      <c r="K101" s="762"/>
      <c r="L101" s="762"/>
      <c r="M101" s="762"/>
      <c r="N101" s="762"/>
      <c r="O101" s="762"/>
      <c r="P101" s="762"/>
      <c r="Q101" s="762"/>
      <c r="R101" s="762"/>
      <c r="S101" s="762"/>
      <c r="T101" s="762"/>
      <c r="U101" s="762"/>
      <c r="V101" s="762"/>
      <c r="W101" s="762"/>
      <c r="X101" s="762"/>
      <c r="Y101" s="762"/>
      <c r="Z101" s="762"/>
      <c r="AA101" s="762"/>
      <c r="AB101" s="762"/>
      <c r="AC101" s="762"/>
      <c r="AD101" s="762"/>
      <c r="AE101" s="762"/>
      <c r="AF101" s="762"/>
      <c r="AG101" s="762"/>
      <c r="AH101" s="762"/>
      <c r="AI101" s="762"/>
      <c r="AJ101" s="762"/>
      <c r="AK101" s="762"/>
      <c r="AL101" s="762"/>
      <c r="AM101" s="762"/>
      <c r="AN101" s="762"/>
      <c r="AO101" s="762"/>
      <c r="AP101" s="762"/>
      <c r="AQ101" s="762"/>
      <c r="AR101" s="762"/>
      <c r="AS101" s="762"/>
    </row>
    <row r="102" spans="1:45" ht="12.95" customHeight="1">
      <c r="A102" s="27"/>
      <c r="B102" s="743" t="s">
        <v>30</v>
      </c>
      <c r="C102" s="743"/>
      <c r="D102" s="743"/>
      <c r="E102" s="743"/>
      <c r="F102" s="743"/>
      <c r="G102" s="743"/>
      <c r="H102" s="743"/>
      <c r="I102" s="743"/>
      <c r="J102" s="800" t="str">
        <f>IF(ISBLANK('確認(2～6面)'!J101),"",'確認(2～6面)'!J101)</f>
        <v/>
      </c>
      <c r="K102" s="800"/>
      <c r="L102" s="800"/>
      <c r="M102" s="800"/>
      <c r="N102" s="70" t="s">
        <v>28</v>
      </c>
      <c r="O102" s="800" t="str">
        <f>IF(ISBLANK('確認(2～6面)'!O101),"",'確認(2～6面)'!O101)</f>
        <v/>
      </c>
      <c r="P102" s="800"/>
      <c r="Q102" s="800"/>
      <c r="R102" s="800"/>
      <c r="S102" s="70" t="s">
        <v>28</v>
      </c>
      <c r="T102" s="800" t="str">
        <f>IF(ISBLANK('確認(2～6面)'!T101),"",'確認(2～6面)'!T101)</f>
        <v/>
      </c>
      <c r="U102" s="800"/>
      <c r="V102" s="800"/>
      <c r="W102" s="800"/>
      <c r="X102" s="59"/>
      <c r="Y102" s="59"/>
      <c r="Z102" s="59"/>
      <c r="AA102" s="59"/>
      <c r="AB102" s="59"/>
      <c r="AC102" s="59"/>
      <c r="AD102" s="59"/>
      <c r="AE102" s="59"/>
      <c r="AF102" s="59"/>
      <c r="AG102" s="59"/>
      <c r="AH102" s="59"/>
      <c r="AI102" s="59"/>
      <c r="AJ102" s="59"/>
      <c r="AK102" s="59"/>
      <c r="AL102" s="59"/>
      <c r="AM102" s="59"/>
      <c r="AN102" s="59"/>
      <c r="AO102" s="59"/>
      <c r="AP102" s="59"/>
      <c r="AQ102" s="60"/>
      <c r="AR102" s="59"/>
      <c r="AS102" s="59"/>
    </row>
    <row r="103" spans="1:45" ht="12.95" customHeight="1">
      <c r="A103" s="21"/>
      <c r="B103" s="743" t="s">
        <v>58</v>
      </c>
      <c r="C103" s="743"/>
      <c r="D103" s="743"/>
      <c r="E103" s="743"/>
      <c r="F103" s="743"/>
      <c r="G103" s="743"/>
      <c r="H103" s="743"/>
      <c r="I103" s="743"/>
      <c r="J103" s="762" t="str">
        <f>IF(ISBLANK('確認(2～6面)'!J102),"",'確認(2～6面)'!J102)</f>
        <v/>
      </c>
      <c r="K103" s="762"/>
      <c r="L103" s="762"/>
      <c r="M103" s="762"/>
      <c r="N103" s="762"/>
      <c r="O103" s="762"/>
      <c r="P103" s="762"/>
      <c r="Q103" s="762"/>
      <c r="R103" s="762"/>
      <c r="S103" s="762"/>
      <c r="T103" s="762"/>
      <c r="U103" s="762"/>
      <c r="V103" s="762"/>
      <c r="W103" s="762"/>
      <c r="X103" s="762"/>
      <c r="Y103" s="762"/>
      <c r="Z103" s="762"/>
      <c r="AA103" s="762"/>
      <c r="AB103" s="762"/>
      <c r="AC103" s="762"/>
      <c r="AD103" s="762"/>
      <c r="AE103" s="762"/>
      <c r="AF103" s="762"/>
      <c r="AG103" s="762"/>
      <c r="AH103" s="762"/>
      <c r="AI103" s="762"/>
      <c r="AJ103" s="762"/>
      <c r="AK103" s="762"/>
      <c r="AL103" s="762"/>
      <c r="AM103" s="762"/>
      <c r="AN103" s="762"/>
      <c r="AO103" s="762"/>
      <c r="AP103" s="762"/>
      <c r="AQ103" s="762"/>
      <c r="AR103" s="762"/>
      <c r="AS103" s="762"/>
    </row>
    <row r="104" spans="1:45" ht="12.95" customHeight="1">
      <c r="A104" s="21"/>
      <c r="B104" s="743" t="s">
        <v>59</v>
      </c>
      <c r="C104" s="743"/>
      <c r="D104" s="743"/>
      <c r="E104" s="743"/>
      <c r="F104" s="743"/>
      <c r="G104" s="743"/>
      <c r="H104" s="743"/>
      <c r="I104" s="743"/>
      <c r="J104" s="743"/>
      <c r="K104" s="743"/>
      <c r="L104" s="743"/>
      <c r="M104" s="743"/>
      <c r="N104" s="743"/>
      <c r="O104" s="743"/>
      <c r="P104" s="762" t="str">
        <f>IF(ISBLANK('確認(2～6面)'!P103),"",'確認(2～6面)'!P103)</f>
        <v/>
      </c>
      <c r="Q104" s="762"/>
      <c r="R104" s="762"/>
      <c r="S104" s="762"/>
      <c r="T104" s="762"/>
      <c r="U104" s="762"/>
      <c r="V104" s="762"/>
      <c r="W104" s="762"/>
      <c r="X104" s="762"/>
      <c r="Y104" s="762"/>
      <c r="Z104" s="762"/>
      <c r="AA104" s="762"/>
      <c r="AB104" s="762"/>
      <c r="AC104" s="762"/>
      <c r="AD104" s="762"/>
      <c r="AE104" s="762"/>
      <c r="AF104" s="762"/>
      <c r="AG104" s="762"/>
      <c r="AH104" s="762"/>
      <c r="AI104" s="762"/>
      <c r="AJ104" s="762"/>
      <c r="AK104" s="762"/>
      <c r="AL104" s="762"/>
      <c r="AM104" s="762"/>
      <c r="AN104" s="762"/>
      <c r="AO104" s="762"/>
      <c r="AP104" s="762"/>
      <c r="AQ104" s="762"/>
      <c r="AR104" s="762"/>
      <c r="AS104" s="762"/>
    </row>
    <row r="105" spans="1:45" ht="12.95" customHeight="1">
      <c r="A105" s="21"/>
      <c r="B105" s="59"/>
      <c r="C105" s="59"/>
      <c r="D105" s="59"/>
      <c r="E105" s="59"/>
      <c r="F105" s="59"/>
      <c r="G105" s="59"/>
      <c r="H105" s="59"/>
      <c r="I105" s="59"/>
      <c r="J105" s="762" t="str">
        <f>IF(ISBLANK('確認(2～6面)'!J104),"",'確認(2～6面)'!J104)</f>
        <v/>
      </c>
      <c r="K105" s="762"/>
      <c r="L105" s="762"/>
      <c r="M105" s="762"/>
      <c r="N105" s="762"/>
      <c r="O105" s="762"/>
      <c r="P105" s="762"/>
      <c r="Q105" s="762"/>
      <c r="R105" s="762"/>
      <c r="S105" s="762"/>
      <c r="T105" s="762"/>
      <c r="U105" s="762"/>
      <c r="V105" s="762"/>
      <c r="W105" s="762"/>
      <c r="X105" s="762"/>
      <c r="Y105" s="762"/>
      <c r="Z105" s="762"/>
      <c r="AA105" s="762"/>
      <c r="AB105" s="762"/>
      <c r="AC105" s="762"/>
      <c r="AD105" s="762"/>
      <c r="AE105" s="762"/>
      <c r="AF105" s="762"/>
      <c r="AG105" s="762"/>
      <c r="AH105" s="762"/>
      <c r="AI105" s="762"/>
      <c r="AJ105" s="762"/>
      <c r="AK105" s="762"/>
      <c r="AL105" s="762"/>
      <c r="AM105" s="762"/>
      <c r="AN105" s="762"/>
      <c r="AO105" s="762"/>
      <c r="AP105" s="762"/>
      <c r="AQ105" s="762"/>
      <c r="AR105" s="762"/>
      <c r="AS105" s="762"/>
    </row>
    <row r="106" spans="1:45" ht="12.95" customHeight="1">
      <c r="A106" s="21" t="s">
        <v>60</v>
      </c>
      <c r="B106" s="3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row>
    <row r="107" spans="1:45" ht="12.95" customHeight="1">
      <c r="A107" s="21"/>
      <c r="B107" s="743" t="s">
        <v>48</v>
      </c>
      <c r="C107" s="743"/>
      <c r="D107" s="743"/>
      <c r="E107" s="743"/>
      <c r="F107" s="743"/>
      <c r="G107" s="743"/>
      <c r="H107" s="743"/>
      <c r="I107" s="743"/>
      <c r="J107" s="762" t="str">
        <f>IF(ISBLANK('確認(2～6面)'!J106),"",'確認(2～6面)'!J106)</f>
        <v/>
      </c>
      <c r="K107" s="762"/>
      <c r="L107" s="762"/>
      <c r="M107" s="762"/>
      <c r="N107" s="762"/>
      <c r="O107" s="762"/>
      <c r="P107" s="762"/>
      <c r="Q107" s="762"/>
      <c r="R107" s="762"/>
      <c r="S107" s="762"/>
      <c r="T107" s="762"/>
      <c r="U107" s="762"/>
      <c r="V107" s="762"/>
      <c r="W107" s="762"/>
      <c r="X107" s="762"/>
      <c r="Y107" s="762"/>
      <c r="Z107" s="762"/>
      <c r="AA107" s="762"/>
      <c r="AB107" s="762"/>
      <c r="AC107" s="762"/>
      <c r="AD107" s="762"/>
      <c r="AE107" s="762"/>
      <c r="AF107" s="762"/>
      <c r="AG107" s="762"/>
      <c r="AH107" s="762"/>
      <c r="AI107" s="762"/>
      <c r="AJ107" s="762"/>
      <c r="AK107" s="762"/>
      <c r="AL107" s="762"/>
      <c r="AM107" s="762"/>
      <c r="AN107" s="762"/>
      <c r="AO107" s="762"/>
      <c r="AP107" s="762"/>
      <c r="AQ107" s="762"/>
      <c r="AR107" s="762"/>
      <c r="AS107" s="762"/>
    </row>
    <row r="108" spans="1:45" ht="12.95" customHeight="1">
      <c r="A108" s="21"/>
      <c r="B108" s="743" t="s">
        <v>56</v>
      </c>
      <c r="C108" s="743"/>
      <c r="D108" s="743"/>
      <c r="E108" s="743"/>
      <c r="F108" s="743"/>
      <c r="G108" s="743"/>
      <c r="H108" s="743"/>
      <c r="I108" s="743"/>
      <c r="J108" s="762" t="str">
        <f>IF(ISBLANK('確認(2～6面)'!J107),"",'確認(2～6面)'!J107)</f>
        <v/>
      </c>
      <c r="K108" s="762"/>
      <c r="L108" s="762"/>
      <c r="M108" s="762"/>
      <c r="N108" s="762"/>
      <c r="O108" s="762"/>
      <c r="P108" s="762"/>
      <c r="Q108" s="762"/>
      <c r="R108" s="762"/>
      <c r="S108" s="762"/>
      <c r="T108" s="762"/>
      <c r="U108" s="762"/>
      <c r="V108" s="762"/>
      <c r="W108" s="762"/>
      <c r="X108" s="762"/>
      <c r="Y108" s="762"/>
      <c r="Z108" s="762"/>
      <c r="AA108" s="762"/>
      <c r="AB108" s="762"/>
      <c r="AC108" s="762"/>
      <c r="AD108" s="762"/>
      <c r="AE108" s="762"/>
      <c r="AF108" s="762"/>
      <c r="AG108" s="762"/>
      <c r="AH108" s="762"/>
      <c r="AI108" s="762"/>
      <c r="AJ108" s="762"/>
      <c r="AK108" s="762"/>
      <c r="AL108" s="762"/>
      <c r="AM108" s="762"/>
      <c r="AN108" s="762"/>
      <c r="AO108" s="762"/>
      <c r="AP108" s="762"/>
      <c r="AQ108" s="762"/>
      <c r="AR108" s="762"/>
      <c r="AS108" s="762"/>
    </row>
    <row r="109" spans="1:45" ht="12.95" customHeight="1">
      <c r="A109" s="21"/>
      <c r="B109" s="743" t="s">
        <v>27</v>
      </c>
      <c r="C109" s="743"/>
      <c r="D109" s="743"/>
      <c r="E109" s="743"/>
      <c r="F109" s="743"/>
      <c r="G109" s="743"/>
      <c r="H109" s="743"/>
      <c r="I109" s="743"/>
      <c r="J109" s="800" t="str">
        <f>IF(ISBLANK('確認(2～6面)'!J108),"",'確認(2～6面)'!J108)</f>
        <v/>
      </c>
      <c r="K109" s="800"/>
      <c r="L109" s="800"/>
      <c r="M109" s="800"/>
      <c r="N109" s="70" t="s">
        <v>28</v>
      </c>
      <c r="O109" s="800" t="str">
        <f>IF(ISBLANK('確認(2～6面)'!O108),"",'確認(2～6面)'!O108)</f>
        <v/>
      </c>
      <c r="P109" s="800"/>
      <c r="Q109" s="800"/>
      <c r="R109" s="800"/>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60"/>
      <c r="AR109" s="59"/>
      <c r="AS109" s="59"/>
    </row>
    <row r="110" spans="1:45" ht="12.95" customHeight="1">
      <c r="A110" s="21"/>
      <c r="B110" s="743" t="s">
        <v>57</v>
      </c>
      <c r="C110" s="743"/>
      <c r="D110" s="743"/>
      <c r="E110" s="743"/>
      <c r="F110" s="743"/>
      <c r="G110" s="743"/>
      <c r="H110" s="743"/>
      <c r="I110" s="743"/>
      <c r="J110" s="762" t="str">
        <f>IF(ISBLANK('確認(2～6面)'!J109),"",'確認(2～6面)'!J109)</f>
        <v/>
      </c>
      <c r="K110" s="762"/>
      <c r="L110" s="762"/>
      <c r="M110" s="762"/>
      <c r="N110" s="762"/>
      <c r="O110" s="762"/>
      <c r="P110" s="762"/>
      <c r="Q110" s="762"/>
      <c r="R110" s="762"/>
      <c r="S110" s="762"/>
      <c r="T110" s="762"/>
      <c r="U110" s="762"/>
      <c r="V110" s="762"/>
      <c r="W110" s="762"/>
      <c r="X110" s="762"/>
      <c r="Y110" s="762"/>
      <c r="Z110" s="762"/>
      <c r="AA110" s="762"/>
      <c r="AB110" s="762"/>
      <c r="AC110" s="762"/>
      <c r="AD110" s="762"/>
      <c r="AE110" s="762"/>
      <c r="AF110" s="762"/>
      <c r="AG110" s="762"/>
      <c r="AH110" s="762"/>
      <c r="AI110" s="762"/>
      <c r="AJ110" s="762"/>
      <c r="AK110" s="762"/>
      <c r="AL110" s="762"/>
      <c r="AM110" s="762"/>
      <c r="AN110" s="762"/>
      <c r="AO110" s="762"/>
      <c r="AP110" s="762"/>
      <c r="AQ110" s="762"/>
      <c r="AR110" s="762"/>
      <c r="AS110" s="762"/>
    </row>
    <row r="111" spans="1:45" ht="12.95" customHeight="1">
      <c r="A111" s="27"/>
      <c r="B111" s="743" t="s">
        <v>30</v>
      </c>
      <c r="C111" s="743"/>
      <c r="D111" s="743"/>
      <c r="E111" s="743"/>
      <c r="F111" s="743"/>
      <c r="G111" s="743"/>
      <c r="H111" s="743"/>
      <c r="I111" s="743"/>
      <c r="J111" s="800" t="str">
        <f>IF(ISBLANK('確認(2～6面)'!J110),"",'確認(2～6面)'!J110)</f>
        <v/>
      </c>
      <c r="K111" s="800"/>
      <c r="L111" s="800"/>
      <c r="M111" s="800"/>
      <c r="N111" s="70" t="s">
        <v>28</v>
      </c>
      <c r="O111" s="800" t="str">
        <f>IF(ISBLANK('確認(2～6面)'!O110),"",'確認(2～6面)'!O110)</f>
        <v/>
      </c>
      <c r="P111" s="800"/>
      <c r="Q111" s="800"/>
      <c r="R111" s="800"/>
      <c r="S111" s="70" t="s">
        <v>28</v>
      </c>
      <c r="T111" s="800" t="str">
        <f>IF(ISBLANK('確認(2～6面)'!T110),"",'確認(2～6面)'!T110)</f>
        <v/>
      </c>
      <c r="U111" s="800"/>
      <c r="V111" s="800"/>
      <c r="W111" s="800"/>
      <c r="X111" s="59"/>
      <c r="Y111" s="59"/>
      <c r="Z111" s="59"/>
      <c r="AA111" s="59"/>
      <c r="AB111" s="59"/>
      <c r="AC111" s="59"/>
      <c r="AD111" s="59"/>
      <c r="AE111" s="59"/>
      <c r="AF111" s="59"/>
      <c r="AG111" s="59"/>
      <c r="AH111" s="59"/>
      <c r="AI111" s="59"/>
      <c r="AJ111" s="59"/>
      <c r="AK111" s="59"/>
      <c r="AL111" s="59"/>
      <c r="AM111" s="59"/>
      <c r="AN111" s="59"/>
      <c r="AO111" s="59"/>
      <c r="AP111" s="59"/>
      <c r="AQ111" s="60"/>
      <c r="AR111" s="59"/>
      <c r="AS111" s="59"/>
    </row>
    <row r="112" spans="1:45" ht="12.95" customHeight="1">
      <c r="A112" s="21"/>
      <c r="B112" s="743" t="s">
        <v>58</v>
      </c>
      <c r="C112" s="743"/>
      <c r="D112" s="743"/>
      <c r="E112" s="743"/>
      <c r="F112" s="743"/>
      <c r="G112" s="743"/>
      <c r="H112" s="743"/>
      <c r="I112" s="743"/>
      <c r="J112" s="762" t="str">
        <f>IF(ISBLANK('確認(2～6面)'!J111),"",'確認(2～6面)'!J111)</f>
        <v/>
      </c>
      <c r="K112" s="762"/>
      <c r="L112" s="762"/>
      <c r="M112" s="762"/>
      <c r="N112" s="762"/>
      <c r="O112" s="762"/>
      <c r="P112" s="762"/>
      <c r="Q112" s="762"/>
      <c r="R112" s="762"/>
      <c r="S112" s="762"/>
      <c r="T112" s="762"/>
      <c r="U112" s="762"/>
      <c r="V112" s="762"/>
      <c r="W112" s="762"/>
      <c r="X112" s="762"/>
      <c r="Y112" s="762"/>
      <c r="Z112" s="762"/>
      <c r="AA112" s="762"/>
      <c r="AB112" s="762"/>
      <c r="AC112" s="762"/>
      <c r="AD112" s="762"/>
      <c r="AE112" s="762"/>
      <c r="AF112" s="762"/>
      <c r="AG112" s="762"/>
      <c r="AH112" s="762"/>
      <c r="AI112" s="762"/>
      <c r="AJ112" s="762"/>
      <c r="AK112" s="762"/>
      <c r="AL112" s="762"/>
      <c r="AM112" s="762"/>
      <c r="AN112" s="762"/>
      <c r="AO112" s="762"/>
      <c r="AP112" s="762"/>
      <c r="AQ112" s="762"/>
      <c r="AR112" s="762"/>
      <c r="AS112" s="762"/>
    </row>
    <row r="113" spans="1:45" ht="12.95" customHeight="1">
      <c r="A113" s="21"/>
      <c r="B113" s="743" t="s">
        <v>59</v>
      </c>
      <c r="C113" s="743"/>
      <c r="D113" s="743"/>
      <c r="E113" s="743"/>
      <c r="F113" s="743"/>
      <c r="G113" s="743"/>
      <c r="H113" s="743"/>
      <c r="I113" s="743"/>
      <c r="J113" s="743"/>
      <c r="K113" s="743"/>
      <c r="L113" s="743"/>
      <c r="M113" s="743"/>
      <c r="N113" s="743"/>
      <c r="O113" s="743"/>
      <c r="P113" s="762" t="str">
        <f>IF(ISBLANK('確認(2～6面)'!P112),"",'確認(2～6面)'!P112)</f>
        <v/>
      </c>
      <c r="Q113" s="762"/>
      <c r="R113" s="762"/>
      <c r="S113" s="762"/>
      <c r="T113" s="762"/>
      <c r="U113" s="762"/>
      <c r="V113" s="762"/>
      <c r="W113" s="762"/>
      <c r="X113" s="762"/>
      <c r="Y113" s="762"/>
      <c r="Z113" s="762"/>
      <c r="AA113" s="762"/>
      <c r="AB113" s="762"/>
      <c r="AC113" s="762"/>
      <c r="AD113" s="762"/>
      <c r="AE113" s="762"/>
      <c r="AF113" s="762"/>
      <c r="AG113" s="762"/>
      <c r="AH113" s="762"/>
      <c r="AI113" s="762"/>
      <c r="AJ113" s="762"/>
      <c r="AK113" s="762"/>
      <c r="AL113" s="762"/>
      <c r="AM113" s="762"/>
      <c r="AN113" s="762"/>
      <c r="AO113" s="762"/>
      <c r="AP113" s="762"/>
      <c r="AQ113" s="762"/>
      <c r="AR113" s="762"/>
      <c r="AS113" s="762"/>
    </row>
    <row r="114" spans="1:45" ht="12.95" customHeight="1">
      <c r="A114" s="21"/>
      <c r="B114" s="59"/>
      <c r="C114" s="59"/>
      <c r="D114" s="59"/>
      <c r="E114" s="59"/>
      <c r="F114" s="59"/>
      <c r="G114" s="59"/>
      <c r="H114" s="59"/>
      <c r="I114" s="59"/>
      <c r="J114" s="762" t="str">
        <f>IF(ISBLANK('確認(2～6面)'!J113),"",'確認(2～6面)'!J113)</f>
        <v/>
      </c>
      <c r="K114" s="762"/>
      <c r="L114" s="762"/>
      <c r="M114" s="762"/>
      <c r="N114" s="762"/>
      <c r="O114" s="762"/>
      <c r="P114" s="762"/>
      <c r="Q114" s="762"/>
      <c r="R114" s="762"/>
      <c r="S114" s="762"/>
      <c r="T114" s="762"/>
      <c r="U114" s="762"/>
      <c r="V114" s="762"/>
      <c r="W114" s="762"/>
      <c r="X114" s="762"/>
      <c r="Y114" s="762"/>
      <c r="Z114" s="762"/>
      <c r="AA114" s="762"/>
      <c r="AB114" s="762"/>
      <c r="AC114" s="762"/>
      <c r="AD114" s="762"/>
      <c r="AE114" s="762"/>
      <c r="AF114" s="762"/>
      <c r="AG114" s="762"/>
      <c r="AH114" s="762"/>
      <c r="AI114" s="762"/>
      <c r="AJ114" s="762"/>
      <c r="AK114" s="762"/>
      <c r="AL114" s="762"/>
      <c r="AM114" s="762"/>
      <c r="AN114" s="762"/>
      <c r="AO114" s="762"/>
      <c r="AP114" s="762"/>
      <c r="AQ114" s="762"/>
      <c r="AR114" s="762"/>
      <c r="AS114" s="762"/>
    </row>
    <row r="115" spans="1:45" ht="12.95" customHeight="1">
      <c r="A115" s="21"/>
      <c r="B115" s="59"/>
      <c r="C115" s="59"/>
      <c r="D115" s="59"/>
      <c r="E115" s="59"/>
      <c r="F115" s="59"/>
      <c r="G115" s="59"/>
      <c r="H115" s="59"/>
      <c r="I115" s="59"/>
      <c r="J115" s="75"/>
      <c r="K115" s="75"/>
      <c r="L115" s="75"/>
      <c r="M115" s="75"/>
      <c r="N115" s="75"/>
      <c r="O115" s="75"/>
      <c r="P115" s="75"/>
      <c r="Q115" s="75"/>
      <c r="R115" s="75"/>
      <c r="S115" s="75"/>
      <c r="T115" s="75"/>
      <c r="U115" s="75"/>
      <c r="V115" s="75"/>
      <c r="W115" s="75"/>
      <c r="X115" s="75"/>
      <c r="Y115" s="75"/>
      <c r="Z115" s="75"/>
      <c r="AA115" s="75"/>
      <c r="AB115" s="75"/>
      <c r="AC115" s="75"/>
      <c r="AD115" s="75"/>
      <c r="AE115" s="75"/>
      <c r="AF115" s="75"/>
      <c r="AG115" s="75"/>
      <c r="AH115" s="75"/>
      <c r="AI115" s="75"/>
      <c r="AJ115" s="75"/>
      <c r="AK115" s="75"/>
      <c r="AL115" s="75"/>
      <c r="AM115" s="75"/>
      <c r="AN115" s="75"/>
      <c r="AO115" s="75"/>
      <c r="AP115" s="75"/>
      <c r="AQ115" s="75"/>
      <c r="AR115" s="75"/>
      <c r="AS115" s="75"/>
    </row>
    <row r="116" spans="1:45" ht="12.95" customHeight="1">
      <c r="A116" s="21"/>
      <c r="B116" s="743" t="s">
        <v>48</v>
      </c>
      <c r="C116" s="743"/>
      <c r="D116" s="743"/>
      <c r="E116" s="743"/>
      <c r="F116" s="743"/>
      <c r="G116" s="743"/>
      <c r="H116" s="743"/>
      <c r="I116" s="743"/>
      <c r="J116" s="762" t="str">
        <f>IF(ISBLANK('確認(2～6面)'!J114),"",'確認(2～6面)'!J114)</f>
        <v/>
      </c>
      <c r="K116" s="762"/>
      <c r="L116" s="762"/>
      <c r="M116" s="762"/>
      <c r="N116" s="762"/>
      <c r="O116" s="762"/>
      <c r="P116" s="762"/>
      <c r="Q116" s="762"/>
      <c r="R116" s="762"/>
      <c r="S116" s="762"/>
      <c r="T116" s="762"/>
      <c r="U116" s="762"/>
      <c r="V116" s="762"/>
      <c r="W116" s="762"/>
      <c r="X116" s="762"/>
      <c r="Y116" s="762"/>
      <c r="Z116" s="762"/>
      <c r="AA116" s="762"/>
      <c r="AB116" s="762"/>
      <c r="AC116" s="762"/>
      <c r="AD116" s="762"/>
      <c r="AE116" s="762"/>
      <c r="AF116" s="762"/>
      <c r="AG116" s="762"/>
      <c r="AH116" s="762"/>
      <c r="AI116" s="762"/>
      <c r="AJ116" s="762"/>
      <c r="AK116" s="762"/>
      <c r="AL116" s="762"/>
      <c r="AM116" s="762"/>
      <c r="AN116" s="762"/>
      <c r="AO116" s="762"/>
      <c r="AP116" s="762"/>
      <c r="AQ116" s="762"/>
      <c r="AR116" s="762"/>
      <c r="AS116" s="762"/>
    </row>
    <row r="117" spans="1:45" ht="12.95" customHeight="1">
      <c r="A117" s="21"/>
      <c r="B117" s="743" t="s">
        <v>56</v>
      </c>
      <c r="C117" s="743"/>
      <c r="D117" s="743"/>
      <c r="E117" s="743"/>
      <c r="F117" s="743"/>
      <c r="G117" s="743"/>
      <c r="H117" s="743"/>
      <c r="I117" s="743"/>
      <c r="J117" s="762" t="str">
        <f>IF(ISBLANK('確認(2～6面)'!J115),"",'確認(2～6面)'!J115)</f>
        <v/>
      </c>
      <c r="K117" s="762"/>
      <c r="L117" s="762"/>
      <c r="M117" s="762"/>
      <c r="N117" s="762"/>
      <c r="O117" s="762"/>
      <c r="P117" s="762"/>
      <c r="Q117" s="762"/>
      <c r="R117" s="762"/>
      <c r="S117" s="762"/>
      <c r="T117" s="762"/>
      <c r="U117" s="762"/>
      <c r="V117" s="762"/>
      <c r="W117" s="762"/>
      <c r="X117" s="762"/>
      <c r="Y117" s="762"/>
      <c r="Z117" s="762"/>
      <c r="AA117" s="762"/>
      <c r="AB117" s="762"/>
      <c r="AC117" s="762"/>
      <c r="AD117" s="762"/>
      <c r="AE117" s="762"/>
      <c r="AF117" s="762"/>
      <c r="AG117" s="762"/>
      <c r="AH117" s="762"/>
      <c r="AI117" s="762"/>
      <c r="AJ117" s="762"/>
      <c r="AK117" s="762"/>
      <c r="AL117" s="762"/>
      <c r="AM117" s="762"/>
      <c r="AN117" s="762"/>
      <c r="AO117" s="762"/>
      <c r="AP117" s="762"/>
      <c r="AQ117" s="762"/>
      <c r="AR117" s="762"/>
      <c r="AS117" s="762"/>
    </row>
    <row r="118" spans="1:45" ht="12.95" customHeight="1">
      <c r="A118" s="21"/>
      <c r="B118" s="743" t="s">
        <v>27</v>
      </c>
      <c r="C118" s="743"/>
      <c r="D118" s="743"/>
      <c r="E118" s="743"/>
      <c r="F118" s="743"/>
      <c r="G118" s="743"/>
      <c r="H118" s="743"/>
      <c r="I118" s="743"/>
      <c r="J118" s="800" t="str">
        <f>IF(ISBLANK('確認(2～6面)'!J116),"",'確認(2～6面)'!J116)</f>
        <v/>
      </c>
      <c r="K118" s="800"/>
      <c r="L118" s="800"/>
      <c r="M118" s="800"/>
      <c r="N118" s="70" t="s">
        <v>28</v>
      </c>
      <c r="O118" s="800" t="str">
        <f>IF(ISBLANK('確認(2～6面)'!O116),"",'確認(2～6面)'!O116)</f>
        <v/>
      </c>
      <c r="P118" s="800"/>
      <c r="Q118" s="800"/>
      <c r="R118" s="800"/>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60"/>
      <c r="AR118" s="59"/>
      <c r="AS118" s="59"/>
    </row>
    <row r="119" spans="1:45" ht="12.95" customHeight="1">
      <c r="A119" s="21"/>
      <c r="B119" s="743" t="s">
        <v>57</v>
      </c>
      <c r="C119" s="743"/>
      <c r="D119" s="743"/>
      <c r="E119" s="743"/>
      <c r="F119" s="743"/>
      <c r="G119" s="743"/>
      <c r="H119" s="743"/>
      <c r="I119" s="743"/>
      <c r="J119" s="762" t="str">
        <f>IF(ISBLANK('確認(2～6面)'!J117),"",'確認(2～6面)'!J117)</f>
        <v/>
      </c>
      <c r="K119" s="762"/>
      <c r="L119" s="762"/>
      <c r="M119" s="762"/>
      <c r="N119" s="762"/>
      <c r="O119" s="762"/>
      <c r="P119" s="762"/>
      <c r="Q119" s="762"/>
      <c r="R119" s="762"/>
      <c r="S119" s="762"/>
      <c r="T119" s="762"/>
      <c r="U119" s="762"/>
      <c r="V119" s="762"/>
      <c r="W119" s="762"/>
      <c r="X119" s="762"/>
      <c r="Y119" s="762"/>
      <c r="Z119" s="762"/>
      <c r="AA119" s="762"/>
      <c r="AB119" s="762"/>
      <c r="AC119" s="762"/>
      <c r="AD119" s="762"/>
      <c r="AE119" s="762"/>
      <c r="AF119" s="762"/>
      <c r="AG119" s="762"/>
      <c r="AH119" s="762"/>
      <c r="AI119" s="762"/>
      <c r="AJ119" s="762"/>
      <c r="AK119" s="762"/>
      <c r="AL119" s="762"/>
      <c r="AM119" s="762"/>
      <c r="AN119" s="762"/>
      <c r="AO119" s="762"/>
      <c r="AP119" s="762"/>
      <c r="AQ119" s="762"/>
      <c r="AR119" s="762"/>
      <c r="AS119" s="762"/>
    </row>
    <row r="120" spans="1:45" ht="12.95" customHeight="1">
      <c r="A120" s="27"/>
      <c r="B120" s="743" t="s">
        <v>30</v>
      </c>
      <c r="C120" s="743"/>
      <c r="D120" s="743"/>
      <c r="E120" s="743"/>
      <c r="F120" s="743"/>
      <c r="G120" s="743"/>
      <c r="H120" s="743"/>
      <c r="I120" s="743"/>
      <c r="J120" s="800" t="str">
        <f>IF(ISBLANK('確認(2～6面)'!J118),"",'確認(2～6面)'!J118)</f>
        <v/>
      </c>
      <c r="K120" s="800"/>
      <c r="L120" s="800"/>
      <c r="M120" s="800"/>
      <c r="N120" s="70" t="s">
        <v>28</v>
      </c>
      <c r="O120" s="800" t="str">
        <f>IF(ISBLANK('確認(2～6面)'!O118),"",'確認(2～6面)'!O118)</f>
        <v/>
      </c>
      <c r="P120" s="800"/>
      <c r="Q120" s="800"/>
      <c r="R120" s="800"/>
      <c r="S120" s="70" t="s">
        <v>28</v>
      </c>
      <c r="T120" s="800" t="str">
        <f>IF(ISBLANK('確認(2～6面)'!T118),"",'確認(2～6面)'!T118)</f>
        <v/>
      </c>
      <c r="U120" s="800"/>
      <c r="V120" s="800"/>
      <c r="W120" s="800"/>
      <c r="X120" s="59"/>
      <c r="Y120" s="59"/>
      <c r="Z120" s="59"/>
      <c r="AA120" s="59"/>
      <c r="AB120" s="59"/>
      <c r="AC120" s="59"/>
      <c r="AD120" s="59"/>
      <c r="AE120" s="59"/>
      <c r="AF120" s="59"/>
      <c r="AG120" s="59"/>
      <c r="AH120" s="59"/>
      <c r="AI120" s="59"/>
      <c r="AJ120" s="59"/>
      <c r="AK120" s="59"/>
      <c r="AL120" s="59"/>
      <c r="AM120" s="59"/>
      <c r="AN120" s="59"/>
      <c r="AO120" s="59"/>
      <c r="AP120" s="59"/>
      <c r="AQ120" s="60"/>
      <c r="AR120" s="59"/>
      <c r="AS120" s="59"/>
    </row>
    <row r="121" spans="1:45" ht="12.95" customHeight="1">
      <c r="A121" s="21"/>
      <c r="B121" s="743" t="s">
        <v>58</v>
      </c>
      <c r="C121" s="743"/>
      <c r="D121" s="743"/>
      <c r="E121" s="743"/>
      <c r="F121" s="743"/>
      <c r="G121" s="743"/>
      <c r="H121" s="743"/>
      <c r="I121" s="743"/>
      <c r="J121" s="762" t="str">
        <f>IF(ISBLANK('確認(2～6面)'!J119),"",'確認(2～6面)'!J119)</f>
        <v/>
      </c>
      <c r="K121" s="762"/>
      <c r="L121" s="762"/>
      <c r="M121" s="762"/>
      <c r="N121" s="762"/>
      <c r="O121" s="762"/>
      <c r="P121" s="762"/>
      <c r="Q121" s="762"/>
      <c r="R121" s="762"/>
      <c r="S121" s="762"/>
      <c r="T121" s="762"/>
      <c r="U121" s="762"/>
      <c r="V121" s="762"/>
      <c r="W121" s="762"/>
      <c r="X121" s="762"/>
      <c r="Y121" s="762"/>
      <c r="Z121" s="762"/>
      <c r="AA121" s="762"/>
      <c r="AB121" s="762"/>
      <c r="AC121" s="762"/>
      <c r="AD121" s="762"/>
      <c r="AE121" s="762"/>
      <c r="AF121" s="762"/>
      <c r="AG121" s="762"/>
      <c r="AH121" s="762"/>
      <c r="AI121" s="762"/>
      <c r="AJ121" s="762"/>
      <c r="AK121" s="762"/>
      <c r="AL121" s="762"/>
      <c r="AM121" s="762"/>
      <c r="AN121" s="762"/>
      <c r="AO121" s="762"/>
      <c r="AP121" s="762"/>
      <c r="AQ121" s="762"/>
      <c r="AR121" s="762"/>
      <c r="AS121" s="762"/>
    </row>
    <row r="122" spans="1:45" ht="12.95" customHeight="1">
      <c r="A122" s="21"/>
      <c r="B122" s="743" t="s">
        <v>59</v>
      </c>
      <c r="C122" s="743"/>
      <c r="D122" s="743"/>
      <c r="E122" s="743"/>
      <c r="F122" s="743"/>
      <c r="G122" s="743"/>
      <c r="H122" s="743"/>
      <c r="I122" s="743"/>
      <c r="J122" s="743"/>
      <c r="K122" s="743"/>
      <c r="L122" s="743"/>
      <c r="M122" s="743"/>
      <c r="N122" s="743"/>
      <c r="O122" s="743"/>
      <c r="P122" s="762" t="str">
        <f>IF(ISBLANK('確認(2～6面)'!P120),"",'確認(2～6面)'!P120)</f>
        <v/>
      </c>
      <c r="Q122" s="762"/>
      <c r="R122" s="762"/>
      <c r="S122" s="762"/>
      <c r="T122" s="762"/>
      <c r="U122" s="762"/>
      <c r="V122" s="762"/>
      <c r="W122" s="762"/>
      <c r="X122" s="762"/>
      <c r="Y122" s="762"/>
      <c r="Z122" s="762"/>
      <c r="AA122" s="762"/>
      <c r="AB122" s="762"/>
      <c r="AC122" s="762"/>
      <c r="AD122" s="762"/>
      <c r="AE122" s="762"/>
      <c r="AF122" s="762"/>
      <c r="AG122" s="762"/>
      <c r="AH122" s="762"/>
      <c r="AI122" s="762"/>
      <c r="AJ122" s="762"/>
      <c r="AK122" s="762"/>
      <c r="AL122" s="762"/>
      <c r="AM122" s="762"/>
      <c r="AN122" s="762"/>
      <c r="AO122" s="762"/>
      <c r="AP122" s="762"/>
      <c r="AQ122" s="762"/>
      <c r="AR122" s="762"/>
      <c r="AS122" s="762"/>
    </row>
    <row r="123" spans="1:45" ht="12.95" customHeight="1">
      <c r="A123" s="21"/>
      <c r="B123" s="59"/>
      <c r="C123" s="59"/>
      <c r="D123" s="59"/>
      <c r="E123" s="59"/>
      <c r="F123" s="59"/>
      <c r="G123" s="59"/>
      <c r="H123" s="59"/>
      <c r="I123" s="59"/>
      <c r="J123" s="762" t="str">
        <f>IF(ISBLANK('確認(2～6面)'!J121),"",'確認(2～6面)'!J121)</f>
        <v/>
      </c>
      <c r="K123" s="762"/>
      <c r="L123" s="762"/>
      <c r="M123" s="762"/>
      <c r="N123" s="762"/>
      <c r="O123" s="762"/>
      <c r="P123" s="762"/>
      <c r="Q123" s="762"/>
      <c r="R123" s="762"/>
      <c r="S123" s="762"/>
      <c r="T123" s="762"/>
      <c r="U123" s="762"/>
      <c r="V123" s="762"/>
      <c r="W123" s="762"/>
      <c r="X123" s="762"/>
      <c r="Y123" s="762"/>
      <c r="Z123" s="762"/>
      <c r="AA123" s="762"/>
      <c r="AB123" s="762"/>
      <c r="AC123" s="762"/>
      <c r="AD123" s="762"/>
      <c r="AE123" s="762"/>
      <c r="AF123" s="762"/>
      <c r="AG123" s="762"/>
      <c r="AH123" s="762"/>
      <c r="AI123" s="762"/>
      <c r="AJ123" s="762"/>
      <c r="AK123" s="762"/>
      <c r="AL123" s="762"/>
      <c r="AM123" s="762"/>
      <c r="AN123" s="762"/>
      <c r="AO123" s="762"/>
      <c r="AP123" s="762"/>
      <c r="AQ123" s="762"/>
      <c r="AR123" s="762"/>
      <c r="AS123" s="762"/>
    </row>
    <row r="124" spans="1:45" ht="12.95" customHeight="1">
      <c r="A124" s="21"/>
      <c r="B124" s="59"/>
      <c r="C124" s="59"/>
      <c r="D124" s="59"/>
      <c r="E124" s="59"/>
      <c r="F124" s="59"/>
      <c r="G124" s="59"/>
      <c r="H124" s="59"/>
      <c r="I124" s="59"/>
      <c r="J124" s="75"/>
      <c r="K124" s="75"/>
      <c r="L124" s="75"/>
      <c r="M124" s="75"/>
      <c r="N124" s="75"/>
      <c r="O124" s="75"/>
      <c r="P124" s="75"/>
      <c r="Q124" s="75"/>
      <c r="R124" s="75"/>
      <c r="S124" s="75"/>
      <c r="T124" s="75"/>
      <c r="U124" s="75"/>
      <c r="V124" s="75"/>
      <c r="W124" s="75"/>
      <c r="X124" s="75"/>
      <c r="Y124" s="75"/>
      <c r="Z124" s="75"/>
      <c r="AA124" s="75"/>
      <c r="AB124" s="75"/>
      <c r="AC124" s="75"/>
      <c r="AD124" s="75"/>
      <c r="AE124" s="75"/>
      <c r="AF124" s="75"/>
      <c r="AG124" s="75"/>
      <c r="AH124" s="75"/>
      <c r="AI124" s="75"/>
      <c r="AJ124" s="75"/>
      <c r="AK124" s="75"/>
      <c r="AL124" s="75"/>
      <c r="AM124" s="75"/>
      <c r="AN124" s="75"/>
      <c r="AO124" s="75"/>
      <c r="AP124" s="75"/>
      <c r="AQ124" s="75"/>
      <c r="AR124" s="75"/>
      <c r="AS124" s="75"/>
    </row>
    <row r="125" spans="1:45" ht="12.95" customHeight="1">
      <c r="A125" s="21"/>
      <c r="B125" s="743" t="s">
        <v>48</v>
      </c>
      <c r="C125" s="743"/>
      <c r="D125" s="743"/>
      <c r="E125" s="743"/>
      <c r="F125" s="743"/>
      <c r="G125" s="743"/>
      <c r="H125" s="743"/>
      <c r="I125" s="743"/>
      <c r="J125" s="762" t="str">
        <f>IF(ISBLANK('確認(2～6面)'!J122),"",'確認(2～6面)'!J122)</f>
        <v/>
      </c>
      <c r="K125" s="762"/>
      <c r="L125" s="762"/>
      <c r="M125" s="762"/>
      <c r="N125" s="762"/>
      <c r="O125" s="762"/>
      <c r="P125" s="762"/>
      <c r="Q125" s="762"/>
      <c r="R125" s="762"/>
      <c r="S125" s="762"/>
      <c r="T125" s="762"/>
      <c r="U125" s="762"/>
      <c r="V125" s="762"/>
      <c r="W125" s="762"/>
      <c r="X125" s="762"/>
      <c r="Y125" s="762"/>
      <c r="Z125" s="762"/>
      <c r="AA125" s="762"/>
      <c r="AB125" s="762"/>
      <c r="AC125" s="762"/>
      <c r="AD125" s="762"/>
      <c r="AE125" s="762"/>
      <c r="AF125" s="762"/>
      <c r="AG125" s="762"/>
      <c r="AH125" s="762"/>
      <c r="AI125" s="762"/>
      <c r="AJ125" s="762"/>
      <c r="AK125" s="762"/>
      <c r="AL125" s="762"/>
      <c r="AM125" s="762"/>
      <c r="AN125" s="762"/>
      <c r="AO125" s="762"/>
      <c r="AP125" s="762"/>
      <c r="AQ125" s="762"/>
      <c r="AR125" s="762"/>
      <c r="AS125" s="762"/>
    </row>
    <row r="126" spans="1:45" ht="12.95" customHeight="1">
      <c r="A126" s="21"/>
      <c r="B126" s="743" t="s">
        <v>56</v>
      </c>
      <c r="C126" s="743"/>
      <c r="D126" s="743"/>
      <c r="E126" s="743"/>
      <c r="F126" s="743"/>
      <c r="G126" s="743"/>
      <c r="H126" s="743"/>
      <c r="I126" s="743"/>
      <c r="J126" s="762" t="str">
        <f>IF(ISBLANK('確認(2～6面)'!J123),"",'確認(2～6面)'!J123)</f>
        <v/>
      </c>
      <c r="K126" s="762"/>
      <c r="L126" s="762"/>
      <c r="M126" s="762"/>
      <c r="N126" s="762"/>
      <c r="O126" s="762"/>
      <c r="P126" s="762"/>
      <c r="Q126" s="762"/>
      <c r="R126" s="762"/>
      <c r="S126" s="762"/>
      <c r="T126" s="762"/>
      <c r="U126" s="762"/>
      <c r="V126" s="762"/>
      <c r="W126" s="762"/>
      <c r="X126" s="762"/>
      <c r="Y126" s="762"/>
      <c r="Z126" s="762"/>
      <c r="AA126" s="762"/>
      <c r="AB126" s="762"/>
      <c r="AC126" s="762"/>
      <c r="AD126" s="762"/>
      <c r="AE126" s="762"/>
      <c r="AF126" s="762"/>
      <c r="AG126" s="762"/>
      <c r="AH126" s="762"/>
      <c r="AI126" s="762"/>
      <c r="AJ126" s="762"/>
      <c r="AK126" s="762"/>
      <c r="AL126" s="762"/>
      <c r="AM126" s="762"/>
      <c r="AN126" s="762"/>
      <c r="AO126" s="762"/>
      <c r="AP126" s="762"/>
      <c r="AQ126" s="762"/>
      <c r="AR126" s="762"/>
      <c r="AS126" s="762"/>
    </row>
    <row r="127" spans="1:45" ht="12.95" customHeight="1">
      <c r="A127" s="21"/>
      <c r="B127" s="743" t="s">
        <v>27</v>
      </c>
      <c r="C127" s="743"/>
      <c r="D127" s="743"/>
      <c r="E127" s="743"/>
      <c r="F127" s="743"/>
      <c r="G127" s="743"/>
      <c r="H127" s="743"/>
      <c r="I127" s="743"/>
      <c r="J127" s="800" t="str">
        <f>IF(ISBLANK('確認(2～6面)'!J124),"",'確認(2～6面)'!J124)</f>
        <v/>
      </c>
      <c r="K127" s="800"/>
      <c r="L127" s="800"/>
      <c r="M127" s="800"/>
      <c r="N127" s="70" t="s">
        <v>28</v>
      </c>
      <c r="O127" s="800" t="str">
        <f>IF(ISBLANK('確認(2～6面)'!O124),"",'確認(2～6面)'!O124)</f>
        <v/>
      </c>
      <c r="P127" s="800"/>
      <c r="Q127" s="800"/>
      <c r="R127" s="800"/>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59"/>
      <c r="AS127" s="59"/>
    </row>
    <row r="128" spans="1:45" ht="12.95" customHeight="1">
      <c r="A128" s="21"/>
      <c r="B128" s="743" t="s">
        <v>57</v>
      </c>
      <c r="C128" s="743"/>
      <c r="D128" s="743"/>
      <c r="E128" s="743"/>
      <c r="F128" s="743"/>
      <c r="G128" s="743"/>
      <c r="H128" s="743"/>
      <c r="I128" s="743"/>
      <c r="J128" s="762" t="str">
        <f>IF(ISBLANK('確認(2～6面)'!J125),"",'確認(2～6面)'!J125)</f>
        <v/>
      </c>
      <c r="K128" s="762"/>
      <c r="L128" s="762"/>
      <c r="M128" s="762"/>
      <c r="N128" s="762"/>
      <c r="O128" s="762"/>
      <c r="P128" s="762"/>
      <c r="Q128" s="762"/>
      <c r="R128" s="762"/>
      <c r="S128" s="762"/>
      <c r="T128" s="762"/>
      <c r="U128" s="762"/>
      <c r="V128" s="762"/>
      <c r="W128" s="762"/>
      <c r="X128" s="762"/>
      <c r="Y128" s="762"/>
      <c r="Z128" s="762"/>
      <c r="AA128" s="762"/>
      <c r="AB128" s="762"/>
      <c r="AC128" s="762"/>
      <c r="AD128" s="762"/>
      <c r="AE128" s="762"/>
      <c r="AF128" s="762"/>
      <c r="AG128" s="762"/>
      <c r="AH128" s="762"/>
      <c r="AI128" s="762"/>
      <c r="AJ128" s="762"/>
      <c r="AK128" s="762"/>
      <c r="AL128" s="762"/>
      <c r="AM128" s="762"/>
      <c r="AN128" s="762"/>
      <c r="AO128" s="762"/>
      <c r="AP128" s="762"/>
      <c r="AQ128" s="762"/>
      <c r="AR128" s="762"/>
      <c r="AS128" s="762"/>
    </row>
    <row r="129" spans="1:45" ht="12.95" customHeight="1">
      <c r="A129" s="27"/>
      <c r="B129" s="743" t="s">
        <v>30</v>
      </c>
      <c r="C129" s="743"/>
      <c r="D129" s="743"/>
      <c r="E129" s="743"/>
      <c r="F129" s="743"/>
      <c r="G129" s="743"/>
      <c r="H129" s="743"/>
      <c r="I129" s="743"/>
      <c r="J129" s="800" t="str">
        <f>IF(ISBLANK('確認(2～6面)'!J126),"",'確認(2～6面)'!J126)</f>
        <v/>
      </c>
      <c r="K129" s="800"/>
      <c r="L129" s="800"/>
      <c r="M129" s="800"/>
      <c r="N129" s="70" t="s">
        <v>28</v>
      </c>
      <c r="O129" s="800" t="str">
        <f>IF(ISBLANK('確認(2～6面)'!O126),"",'確認(2～6面)'!O126)</f>
        <v/>
      </c>
      <c r="P129" s="800"/>
      <c r="Q129" s="800"/>
      <c r="R129" s="800"/>
      <c r="S129" s="70" t="s">
        <v>28</v>
      </c>
      <c r="T129" s="800" t="str">
        <f>IF(ISBLANK('確認(2～6面)'!T126),"",'確認(2～6面)'!T126)</f>
        <v/>
      </c>
      <c r="U129" s="800"/>
      <c r="V129" s="800"/>
      <c r="W129" s="800"/>
      <c r="X129" s="59"/>
      <c r="Y129" s="59"/>
      <c r="Z129" s="59"/>
      <c r="AA129" s="59"/>
      <c r="AB129" s="59"/>
      <c r="AC129" s="59"/>
      <c r="AD129" s="59"/>
      <c r="AE129" s="59"/>
      <c r="AF129" s="59"/>
      <c r="AG129" s="59"/>
      <c r="AH129" s="59"/>
      <c r="AI129" s="59"/>
      <c r="AJ129" s="59"/>
      <c r="AK129" s="59"/>
      <c r="AL129" s="59"/>
      <c r="AM129" s="59"/>
      <c r="AN129" s="59"/>
      <c r="AO129" s="59"/>
      <c r="AP129" s="59"/>
      <c r="AQ129" s="60"/>
      <c r="AR129" s="59"/>
      <c r="AS129" s="59"/>
    </row>
    <row r="130" spans="1:45" ht="12.95" customHeight="1">
      <c r="A130" s="21"/>
      <c r="B130" s="743" t="s">
        <v>58</v>
      </c>
      <c r="C130" s="743"/>
      <c r="D130" s="743"/>
      <c r="E130" s="743"/>
      <c r="F130" s="743"/>
      <c r="G130" s="743"/>
      <c r="H130" s="743"/>
      <c r="I130" s="743"/>
      <c r="J130" s="762" t="str">
        <f>IF(ISBLANK('確認(2～6面)'!J127),"",'確認(2～6面)'!J127)</f>
        <v/>
      </c>
      <c r="K130" s="762"/>
      <c r="L130" s="762"/>
      <c r="M130" s="762"/>
      <c r="N130" s="762"/>
      <c r="O130" s="762"/>
      <c r="P130" s="762"/>
      <c r="Q130" s="762"/>
      <c r="R130" s="762"/>
      <c r="S130" s="762"/>
      <c r="T130" s="762"/>
      <c r="U130" s="762"/>
      <c r="V130" s="762"/>
      <c r="W130" s="762"/>
      <c r="X130" s="762"/>
      <c r="Y130" s="762"/>
      <c r="Z130" s="762"/>
      <c r="AA130" s="762"/>
      <c r="AB130" s="762"/>
      <c r="AC130" s="762"/>
      <c r="AD130" s="762"/>
      <c r="AE130" s="762"/>
      <c r="AF130" s="762"/>
      <c r="AG130" s="762"/>
      <c r="AH130" s="762"/>
      <c r="AI130" s="762"/>
      <c r="AJ130" s="762"/>
      <c r="AK130" s="762"/>
      <c r="AL130" s="762"/>
      <c r="AM130" s="762"/>
      <c r="AN130" s="762"/>
      <c r="AO130" s="762"/>
      <c r="AP130" s="762"/>
      <c r="AQ130" s="762"/>
      <c r="AR130" s="762"/>
      <c r="AS130" s="762"/>
    </row>
    <row r="131" spans="1:45" ht="12.95" customHeight="1">
      <c r="A131" s="21"/>
      <c r="B131" s="743" t="s">
        <v>59</v>
      </c>
      <c r="C131" s="743"/>
      <c r="D131" s="743"/>
      <c r="E131" s="743"/>
      <c r="F131" s="743"/>
      <c r="G131" s="743"/>
      <c r="H131" s="743"/>
      <c r="I131" s="743"/>
      <c r="J131" s="743"/>
      <c r="K131" s="743"/>
      <c r="L131" s="743"/>
      <c r="M131" s="743"/>
      <c r="N131" s="743"/>
      <c r="O131" s="743"/>
      <c r="P131" s="762" t="str">
        <f>IF(ISBLANK('確認(2～6面)'!P128),"",'確認(2～6面)'!P128)</f>
        <v/>
      </c>
      <c r="Q131" s="762"/>
      <c r="R131" s="762"/>
      <c r="S131" s="762"/>
      <c r="T131" s="762"/>
      <c r="U131" s="762"/>
      <c r="V131" s="762"/>
      <c r="W131" s="762"/>
      <c r="X131" s="762"/>
      <c r="Y131" s="762"/>
      <c r="Z131" s="762"/>
      <c r="AA131" s="762"/>
      <c r="AB131" s="762"/>
      <c r="AC131" s="762"/>
      <c r="AD131" s="762"/>
      <c r="AE131" s="762"/>
      <c r="AF131" s="762"/>
      <c r="AG131" s="762"/>
      <c r="AH131" s="762"/>
      <c r="AI131" s="762"/>
      <c r="AJ131" s="762"/>
      <c r="AK131" s="762"/>
      <c r="AL131" s="762"/>
      <c r="AM131" s="762"/>
      <c r="AN131" s="762"/>
      <c r="AO131" s="762"/>
      <c r="AP131" s="762"/>
      <c r="AQ131" s="762"/>
      <c r="AR131" s="762"/>
      <c r="AS131" s="762"/>
    </row>
    <row r="132" spans="1:45" ht="12.95" customHeight="1">
      <c r="A132" s="21"/>
      <c r="B132" s="59"/>
      <c r="C132" s="59"/>
      <c r="D132" s="59"/>
      <c r="E132" s="59"/>
      <c r="F132" s="59"/>
      <c r="G132" s="59"/>
      <c r="H132" s="59"/>
      <c r="I132" s="59"/>
      <c r="J132" s="762" t="str">
        <f>IF(ISBLANK('確認(2～6面)'!J129),"",'確認(2～6面)'!J129)</f>
        <v/>
      </c>
      <c r="K132" s="762"/>
      <c r="L132" s="762"/>
      <c r="M132" s="762"/>
      <c r="N132" s="762"/>
      <c r="O132" s="762"/>
      <c r="P132" s="762"/>
      <c r="Q132" s="762"/>
      <c r="R132" s="762"/>
      <c r="S132" s="762"/>
      <c r="T132" s="762"/>
      <c r="U132" s="762"/>
      <c r="V132" s="762"/>
      <c r="W132" s="762"/>
      <c r="X132" s="762"/>
      <c r="Y132" s="762"/>
      <c r="Z132" s="762"/>
      <c r="AA132" s="762"/>
      <c r="AB132" s="762"/>
      <c r="AC132" s="762"/>
      <c r="AD132" s="762"/>
      <c r="AE132" s="762"/>
      <c r="AF132" s="762"/>
      <c r="AG132" s="762"/>
      <c r="AH132" s="762"/>
      <c r="AI132" s="762"/>
      <c r="AJ132" s="762"/>
      <c r="AK132" s="762"/>
      <c r="AL132" s="762"/>
      <c r="AM132" s="762"/>
      <c r="AN132" s="762"/>
      <c r="AO132" s="762"/>
      <c r="AP132" s="762"/>
      <c r="AQ132" s="762"/>
      <c r="AR132" s="762"/>
      <c r="AS132" s="762"/>
    </row>
    <row r="133" spans="1:45" ht="2.4500000000000002" customHeight="1">
      <c r="A133" s="76"/>
      <c r="B133" s="83"/>
      <c r="C133" s="83"/>
      <c r="D133" s="83"/>
      <c r="E133" s="83"/>
      <c r="F133" s="83"/>
      <c r="G133" s="83"/>
      <c r="H133" s="83"/>
      <c r="I133" s="83"/>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c r="AJ133" s="85"/>
      <c r="AK133" s="85"/>
      <c r="AL133" s="85"/>
      <c r="AM133" s="85"/>
      <c r="AN133" s="85"/>
      <c r="AO133" s="85"/>
      <c r="AP133" s="85"/>
      <c r="AQ133" s="85"/>
      <c r="AR133" s="85"/>
      <c r="AS133" s="85"/>
    </row>
    <row r="134" spans="1:45" ht="2.4500000000000002" customHeight="1">
      <c r="A134" s="21"/>
      <c r="B134" s="21"/>
      <c r="C134" s="21"/>
      <c r="D134" s="21"/>
      <c r="E134" s="21"/>
      <c r="F134" s="21"/>
      <c r="G134" s="21"/>
      <c r="H134" s="21"/>
      <c r="I134" s="24"/>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row>
    <row r="135" spans="1:45" ht="12.95" customHeight="1">
      <c r="A135" s="21" t="s">
        <v>61</v>
      </c>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row>
    <row r="136" spans="1:45" ht="12.95" customHeight="1">
      <c r="A136" s="21" t="s">
        <v>62</v>
      </c>
      <c r="B136" s="19"/>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row>
    <row r="137" spans="1:45" ht="12.95" customHeight="1">
      <c r="A137" s="21"/>
      <c r="B137" s="743" t="s">
        <v>32</v>
      </c>
      <c r="C137" s="743"/>
      <c r="D137" s="743"/>
      <c r="E137" s="743"/>
      <c r="F137" s="743"/>
      <c r="G137" s="743"/>
      <c r="H137" s="743"/>
      <c r="I137" s="743"/>
      <c r="J137" s="59"/>
      <c r="K137" s="60"/>
      <c r="L137" s="55" t="s">
        <v>17</v>
      </c>
      <c r="M137" s="802" t="str">
        <f>IF(ISBLANK('確認(2～6面)'!M134),"",'確認(2～6面)'!M134)</f>
        <v/>
      </c>
      <c r="N137" s="802"/>
      <c r="O137" s="802"/>
      <c r="P137" s="802"/>
      <c r="Q137" s="59" t="s">
        <v>33</v>
      </c>
      <c r="R137" s="59" t="s">
        <v>34</v>
      </c>
      <c r="S137" s="59"/>
      <c r="T137" s="59"/>
      <c r="U137" s="59"/>
      <c r="V137" s="59"/>
      <c r="W137" s="59"/>
      <c r="X137" s="59"/>
      <c r="Y137" s="55" t="s">
        <v>17</v>
      </c>
      <c r="Z137" s="753" t="str">
        <f>IF(ISBLANK('確認(2～6面)'!Z134),"",'確認(2～6面)'!Z134)</f>
        <v/>
      </c>
      <c r="AA137" s="753"/>
      <c r="AB137" s="753"/>
      <c r="AC137" s="753"/>
      <c r="AD137" s="753"/>
      <c r="AE137" s="753"/>
      <c r="AF137" s="753"/>
      <c r="AG137" s="58" t="s">
        <v>19</v>
      </c>
      <c r="AH137" s="735" t="s">
        <v>35</v>
      </c>
      <c r="AI137" s="735"/>
      <c r="AJ137" s="735"/>
      <c r="AK137" s="735"/>
      <c r="AL137" s="800" t="str">
        <f>IF(ISBLANK('確認(2～6面)'!AL134),"",'確認(2～6面)'!AL134)</f>
        <v/>
      </c>
      <c r="AM137" s="800"/>
      <c r="AN137" s="800"/>
      <c r="AO137" s="800"/>
      <c r="AP137" s="800"/>
      <c r="AQ137" s="800"/>
      <c r="AR137" s="800"/>
      <c r="AS137" s="59" t="s">
        <v>21</v>
      </c>
    </row>
    <row r="138" spans="1:45" ht="12.95" customHeight="1">
      <c r="A138" s="21"/>
      <c r="B138" s="728" t="s">
        <v>26</v>
      </c>
      <c r="C138" s="728"/>
      <c r="D138" s="728"/>
      <c r="E138" s="728"/>
      <c r="F138" s="728"/>
      <c r="G138" s="728"/>
      <c r="H138" s="728"/>
      <c r="I138" s="728"/>
      <c r="J138" s="762" t="str">
        <f>IF(ISBLANK('確認(2～6面)'!J135),"",'確認(2～6面)'!J135)</f>
        <v/>
      </c>
      <c r="K138" s="762"/>
      <c r="L138" s="762"/>
      <c r="M138" s="762"/>
      <c r="N138" s="762"/>
      <c r="O138" s="762"/>
      <c r="P138" s="762"/>
      <c r="Q138" s="762"/>
      <c r="R138" s="762"/>
      <c r="S138" s="762"/>
      <c r="T138" s="762"/>
      <c r="U138" s="762"/>
      <c r="V138" s="762"/>
      <c r="W138" s="762"/>
      <c r="X138" s="762"/>
      <c r="Y138" s="762"/>
      <c r="Z138" s="762"/>
      <c r="AA138" s="762"/>
      <c r="AB138" s="762"/>
      <c r="AC138" s="762"/>
      <c r="AD138" s="762"/>
      <c r="AE138" s="762"/>
      <c r="AF138" s="762"/>
      <c r="AG138" s="762"/>
      <c r="AH138" s="762"/>
      <c r="AI138" s="762"/>
      <c r="AJ138" s="762"/>
      <c r="AK138" s="762"/>
      <c r="AL138" s="762"/>
      <c r="AM138" s="762"/>
      <c r="AN138" s="762"/>
      <c r="AO138" s="762"/>
      <c r="AP138" s="762"/>
      <c r="AQ138" s="762"/>
      <c r="AR138" s="762"/>
      <c r="AS138" s="762"/>
    </row>
    <row r="139" spans="1:45" ht="12.95" customHeight="1">
      <c r="A139" s="21"/>
      <c r="B139" s="728" t="s">
        <v>36</v>
      </c>
      <c r="C139" s="728"/>
      <c r="D139" s="728"/>
      <c r="E139" s="728"/>
      <c r="F139" s="728"/>
      <c r="G139" s="728"/>
      <c r="H139" s="728"/>
      <c r="I139" s="728"/>
      <c r="J139" s="728"/>
      <c r="K139" s="728"/>
      <c r="L139" s="23" t="s">
        <v>17</v>
      </c>
      <c r="M139" s="802" t="str">
        <f>IF(ISBLANK('確認(2～6面)'!M136),"",'確認(2～6面)'!M136)</f>
        <v/>
      </c>
      <c r="N139" s="802"/>
      <c r="O139" s="802"/>
      <c r="P139" s="58" t="s">
        <v>356</v>
      </c>
      <c r="Q139" s="719" t="s">
        <v>18</v>
      </c>
      <c r="R139" s="719"/>
      <c r="S139" s="719"/>
      <c r="T139" s="719"/>
      <c r="U139" s="719"/>
      <c r="V139" s="719"/>
      <c r="W139" s="23" t="s">
        <v>17</v>
      </c>
      <c r="X139" s="800" t="str">
        <f>IF(ISBLANK('確認(2～6面)'!X136),"",'確認(2～6面)'!X136)</f>
        <v/>
      </c>
      <c r="Y139" s="803"/>
      <c r="Z139" s="803"/>
      <c r="AA139" s="803"/>
      <c r="AB139" s="24" t="s">
        <v>19</v>
      </c>
      <c r="AC139" s="738" t="s">
        <v>20</v>
      </c>
      <c r="AD139" s="738"/>
      <c r="AE139" s="738"/>
      <c r="AF139" s="738"/>
      <c r="AG139" s="738"/>
      <c r="AH139" s="738"/>
      <c r="AI139" s="800" t="str">
        <f>IF(ISBLANK('確認(2～6面)'!AI136),"",'確認(2～6面)'!AI136)</f>
        <v/>
      </c>
      <c r="AJ139" s="800"/>
      <c r="AK139" s="800"/>
      <c r="AL139" s="800"/>
      <c r="AM139" s="800"/>
      <c r="AN139" s="21"/>
      <c r="AO139" s="800" t="str">
        <f>IF(ISBLANK('確認(2～6面)'!AO136),"",'確認(2～6面)'!AO136)</f>
        <v/>
      </c>
      <c r="AP139" s="800"/>
      <c r="AQ139" s="800"/>
      <c r="AR139" s="800"/>
      <c r="AS139" s="21" t="s">
        <v>21</v>
      </c>
    </row>
    <row r="140" spans="1:45" ht="12.95" customHeight="1">
      <c r="A140" s="21"/>
      <c r="B140" s="21"/>
      <c r="C140" s="21"/>
      <c r="D140" s="21"/>
      <c r="E140" s="24"/>
      <c r="F140" s="24"/>
      <c r="G140" s="24"/>
      <c r="H140" s="24"/>
      <c r="I140" s="24"/>
      <c r="J140" s="762" t="str">
        <f>IF(ISBLANK('確認(2～6面)'!J137),"",'確認(2～6面)'!J137)</f>
        <v/>
      </c>
      <c r="K140" s="762"/>
      <c r="L140" s="762"/>
      <c r="M140" s="762"/>
      <c r="N140" s="762"/>
      <c r="O140" s="762"/>
      <c r="P140" s="762"/>
      <c r="Q140" s="762"/>
      <c r="R140" s="762"/>
      <c r="S140" s="762"/>
      <c r="T140" s="762"/>
      <c r="U140" s="762"/>
      <c r="V140" s="762"/>
      <c r="W140" s="762"/>
      <c r="X140" s="762"/>
      <c r="Y140" s="762"/>
      <c r="Z140" s="762"/>
      <c r="AA140" s="762"/>
      <c r="AB140" s="762"/>
      <c r="AC140" s="762"/>
      <c r="AD140" s="762"/>
      <c r="AE140" s="762"/>
      <c r="AF140" s="762"/>
      <c r="AG140" s="762"/>
      <c r="AH140" s="762"/>
      <c r="AI140" s="762"/>
      <c r="AJ140" s="762"/>
      <c r="AK140" s="762"/>
      <c r="AL140" s="762"/>
      <c r="AM140" s="762"/>
      <c r="AN140" s="762"/>
      <c r="AO140" s="762"/>
      <c r="AP140" s="762"/>
      <c r="AQ140" s="762"/>
      <c r="AR140" s="762"/>
      <c r="AS140" s="762"/>
    </row>
    <row r="141" spans="1:45" ht="12.95" customHeight="1">
      <c r="A141" s="21"/>
      <c r="B141" s="728" t="s">
        <v>37</v>
      </c>
      <c r="C141" s="728"/>
      <c r="D141" s="728"/>
      <c r="E141" s="728"/>
      <c r="F141" s="728"/>
      <c r="G141" s="728"/>
      <c r="H141" s="728"/>
      <c r="I141" s="728"/>
      <c r="J141" s="800" t="str">
        <f>IF(ISBLANK('確認(2～6面)'!J138),"",'確認(2～6面)'!J138)</f>
        <v/>
      </c>
      <c r="K141" s="800"/>
      <c r="L141" s="800"/>
      <c r="M141" s="800"/>
      <c r="N141" s="70" t="s">
        <v>28</v>
      </c>
      <c r="O141" s="800" t="str">
        <f>IF(ISBLANK('確認(2～6面)'!O138),"",'確認(2～6面)'!O138)</f>
        <v/>
      </c>
      <c r="P141" s="800"/>
      <c r="Q141" s="800"/>
      <c r="R141" s="800"/>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0"/>
      <c r="AR141" s="21"/>
      <c r="AS141" s="21"/>
    </row>
    <row r="142" spans="1:45" ht="12.95" customHeight="1">
      <c r="A142" s="21"/>
      <c r="B142" s="728" t="s">
        <v>38</v>
      </c>
      <c r="C142" s="728"/>
      <c r="D142" s="728"/>
      <c r="E142" s="728"/>
      <c r="F142" s="728"/>
      <c r="G142" s="728"/>
      <c r="H142" s="728"/>
      <c r="I142" s="728"/>
      <c r="J142" s="762" t="str">
        <f>IF(ISBLANK('確認(2～6面)'!J139),"",'確認(2～6面)'!J139)</f>
        <v/>
      </c>
      <c r="K142" s="762"/>
      <c r="L142" s="762"/>
      <c r="M142" s="762"/>
      <c r="N142" s="762"/>
      <c r="O142" s="762"/>
      <c r="P142" s="762"/>
      <c r="Q142" s="762"/>
      <c r="R142" s="762"/>
      <c r="S142" s="762"/>
      <c r="T142" s="762"/>
      <c r="U142" s="762"/>
      <c r="V142" s="762"/>
      <c r="W142" s="762"/>
      <c r="X142" s="762"/>
      <c r="Y142" s="762"/>
      <c r="Z142" s="762"/>
      <c r="AA142" s="762"/>
      <c r="AB142" s="762"/>
      <c r="AC142" s="762"/>
      <c r="AD142" s="762"/>
      <c r="AE142" s="762"/>
      <c r="AF142" s="762"/>
      <c r="AG142" s="762"/>
      <c r="AH142" s="762"/>
      <c r="AI142" s="762"/>
      <c r="AJ142" s="762"/>
      <c r="AK142" s="762"/>
      <c r="AL142" s="762"/>
      <c r="AM142" s="762"/>
      <c r="AN142" s="762"/>
      <c r="AO142" s="762"/>
      <c r="AP142" s="762"/>
      <c r="AQ142" s="762"/>
      <c r="AR142" s="762"/>
      <c r="AS142" s="762"/>
    </row>
    <row r="143" spans="1:45" ht="12.95" customHeight="1">
      <c r="A143" s="21"/>
      <c r="B143" s="728" t="s">
        <v>39</v>
      </c>
      <c r="C143" s="728"/>
      <c r="D143" s="728"/>
      <c r="E143" s="728"/>
      <c r="F143" s="728"/>
      <c r="G143" s="728"/>
      <c r="H143" s="728"/>
      <c r="I143" s="728"/>
      <c r="J143" s="800" t="str">
        <f>IF(ISBLANK('確認(2～6面)'!J140),"",'確認(2～6面)'!J140)</f>
        <v/>
      </c>
      <c r="K143" s="800"/>
      <c r="L143" s="800"/>
      <c r="M143" s="800"/>
      <c r="N143" s="70" t="s">
        <v>28</v>
      </c>
      <c r="O143" s="800" t="str">
        <f>IF(ISBLANK('確認(2～6面)'!O140),"",'確認(2～6面)'!O140)</f>
        <v/>
      </c>
      <c r="P143" s="800"/>
      <c r="Q143" s="800"/>
      <c r="R143" s="800"/>
      <c r="S143" s="70" t="s">
        <v>28</v>
      </c>
      <c r="T143" s="800" t="str">
        <f>IF(ISBLANK('確認(2～6面)'!T140),"",'確認(2～6面)'!T140)</f>
        <v/>
      </c>
      <c r="U143" s="800"/>
      <c r="V143" s="800"/>
      <c r="W143" s="800"/>
      <c r="X143" s="21"/>
      <c r="Y143" s="21"/>
      <c r="Z143" s="21"/>
      <c r="AA143" s="21"/>
      <c r="AB143" s="21"/>
      <c r="AC143" s="21"/>
      <c r="AD143" s="21"/>
      <c r="AE143" s="21"/>
      <c r="AF143" s="21"/>
      <c r="AG143" s="21"/>
      <c r="AH143" s="21"/>
      <c r="AI143" s="21"/>
      <c r="AJ143" s="21"/>
      <c r="AK143" s="21"/>
      <c r="AL143" s="21"/>
      <c r="AM143" s="21"/>
      <c r="AN143" s="21"/>
      <c r="AO143" s="21"/>
      <c r="AP143" s="21"/>
      <c r="AQ143" s="20"/>
      <c r="AR143" s="21"/>
      <c r="AS143" s="21"/>
    </row>
    <row r="144" spans="1:45" ht="12.95" customHeight="1">
      <c r="A144" s="21"/>
      <c r="B144" s="743" t="s">
        <v>1050</v>
      </c>
      <c r="C144" s="743"/>
      <c r="D144" s="743"/>
      <c r="E144" s="743"/>
      <c r="F144" s="743"/>
      <c r="G144" s="743"/>
      <c r="H144" s="743"/>
      <c r="I144" s="743"/>
      <c r="J144" s="743"/>
      <c r="K144" s="743"/>
      <c r="L144" s="743"/>
      <c r="M144" s="743"/>
      <c r="N144" s="743"/>
      <c r="O144" s="743"/>
      <c r="P144" s="58"/>
      <c r="Q144" s="762" t="str">
        <f>IF(ISBLANK('確認(2～6面)'!Q141),"",'確認(2～6面)'!Q141)</f>
        <v/>
      </c>
      <c r="R144" s="762"/>
      <c r="S144" s="762"/>
      <c r="T144" s="762"/>
      <c r="U144" s="762"/>
      <c r="V144" s="762"/>
      <c r="W144" s="762"/>
      <c r="X144" s="762"/>
      <c r="Y144" s="762"/>
      <c r="Z144" s="762"/>
      <c r="AA144" s="762"/>
      <c r="AB144" s="762"/>
      <c r="AC144" s="762"/>
      <c r="AD144" s="762"/>
      <c r="AE144" s="762"/>
      <c r="AF144" s="762"/>
      <c r="AG144" s="762"/>
      <c r="AH144" s="762"/>
      <c r="AI144" s="762"/>
      <c r="AJ144" s="762"/>
      <c r="AK144" s="762"/>
      <c r="AL144" s="762"/>
      <c r="AM144" s="762"/>
      <c r="AN144" s="762"/>
      <c r="AO144" s="762"/>
      <c r="AP144" s="762"/>
      <c r="AQ144" s="762"/>
      <c r="AR144" s="762"/>
      <c r="AS144" s="762"/>
    </row>
    <row r="145" spans="1:45" ht="12.95" customHeight="1">
      <c r="A145" s="21"/>
      <c r="B145" s="59"/>
      <c r="C145" s="59"/>
      <c r="D145" s="59"/>
      <c r="E145" s="59"/>
      <c r="F145" s="59"/>
      <c r="G145" s="59"/>
      <c r="H145" s="59"/>
      <c r="I145" s="59"/>
      <c r="J145" s="762" t="str">
        <f>IF(ISBLANK('確認(2～6面)'!J142),"",'確認(2～6面)'!J142)</f>
        <v/>
      </c>
      <c r="K145" s="762"/>
      <c r="L145" s="762"/>
      <c r="M145" s="762"/>
      <c r="N145" s="762"/>
      <c r="O145" s="762"/>
      <c r="P145" s="762"/>
      <c r="Q145" s="762"/>
      <c r="R145" s="762"/>
      <c r="S145" s="762"/>
      <c r="T145" s="762"/>
      <c r="U145" s="762"/>
      <c r="V145" s="762"/>
      <c r="W145" s="762"/>
      <c r="X145" s="762"/>
      <c r="Y145" s="762"/>
      <c r="Z145" s="762"/>
      <c r="AA145" s="762"/>
      <c r="AB145" s="762"/>
      <c r="AC145" s="762"/>
      <c r="AD145" s="762"/>
      <c r="AE145" s="762"/>
      <c r="AF145" s="762"/>
      <c r="AG145" s="762"/>
      <c r="AH145" s="762"/>
      <c r="AI145" s="762"/>
      <c r="AJ145" s="762"/>
      <c r="AK145" s="762"/>
      <c r="AL145" s="762"/>
      <c r="AM145" s="762"/>
      <c r="AN145" s="762"/>
      <c r="AO145" s="762"/>
      <c r="AP145" s="762"/>
      <c r="AQ145" s="762"/>
      <c r="AR145" s="762"/>
      <c r="AS145" s="762"/>
    </row>
    <row r="146" spans="1:45" ht="12.95" customHeight="1">
      <c r="A146" s="21"/>
      <c r="B146" s="59"/>
      <c r="C146" s="59"/>
      <c r="D146" s="59"/>
      <c r="E146" s="59"/>
      <c r="F146" s="59"/>
      <c r="G146" s="59"/>
      <c r="H146" s="59"/>
      <c r="I146" s="59"/>
      <c r="J146" s="75"/>
      <c r="K146" s="75"/>
      <c r="L146" s="75"/>
      <c r="M146" s="75"/>
      <c r="N146" s="75"/>
      <c r="O146" s="75"/>
      <c r="P146" s="75"/>
      <c r="Q146" s="75"/>
      <c r="R146" s="75"/>
      <c r="S146" s="75"/>
      <c r="T146" s="75"/>
      <c r="U146" s="75"/>
      <c r="V146" s="75"/>
      <c r="W146" s="75"/>
      <c r="X146" s="75"/>
      <c r="Y146" s="75"/>
      <c r="Z146" s="75"/>
      <c r="AA146" s="75"/>
      <c r="AB146" s="75"/>
      <c r="AC146" s="75"/>
      <c r="AD146" s="75"/>
      <c r="AE146" s="75"/>
      <c r="AF146" s="75"/>
      <c r="AG146" s="75"/>
      <c r="AH146" s="75"/>
      <c r="AI146" s="75"/>
      <c r="AJ146" s="75"/>
      <c r="AK146" s="75"/>
      <c r="AL146" s="75"/>
      <c r="AM146" s="75"/>
      <c r="AN146" s="75"/>
      <c r="AO146" s="75"/>
      <c r="AP146" s="75"/>
      <c r="AQ146" s="75"/>
      <c r="AR146" s="75"/>
      <c r="AS146" s="75"/>
    </row>
    <row r="147" spans="1:45" ht="12.95" customHeight="1">
      <c r="A147" s="21" t="s">
        <v>64</v>
      </c>
      <c r="B147" s="3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c r="AS147" s="59"/>
    </row>
    <row r="148" spans="1:45" ht="12.95" customHeight="1">
      <c r="A148" s="21"/>
      <c r="B148" s="743" t="s">
        <v>32</v>
      </c>
      <c r="C148" s="743"/>
      <c r="D148" s="743"/>
      <c r="E148" s="743"/>
      <c r="F148" s="743"/>
      <c r="G148" s="743"/>
      <c r="H148" s="743"/>
      <c r="I148" s="743"/>
      <c r="J148" s="59"/>
      <c r="K148" s="60"/>
      <c r="L148" s="55" t="s">
        <v>17</v>
      </c>
      <c r="M148" s="802" t="str">
        <f>IF(ISBLANK('確認(2～6面)'!M145),"",'確認(2～6面)'!M145)</f>
        <v/>
      </c>
      <c r="N148" s="802"/>
      <c r="O148" s="802"/>
      <c r="P148" s="802"/>
      <c r="Q148" s="59" t="s">
        <v>33</v>
      </c>
      <c r="R148" s="59" t="s">
        <v>34</v>
      </c>
      <c r="S148" s="59"/>
      <c r="T148" s="59"/>
      <c r="U148" s="59"/>
      <c r="V148" s="59"/>
      <c r="W148" s="59"/>
      <c r="X148" s="59"/>
      <c r="Y148" s="55" t="s">
        <v>17</v>
      </c>
      <c r="Z148" s="753" t="str">
        <f>IF(ISBLANK('確認(2～6面)'!Z145),"",'確認(2～6面)'!Z145)</f>
        <v/>
      </c>
      <c r="AA148" s="753"/>
      <c r="AB148" s="753"/>
      <c r="AC148" s="753"/>
      <c r="AD148" s="753"/>
      <c r="AE148" s="753"/>
      <c r="AF148" s="753"/>
      <c r="AG148" s="58" t="s">
        <v>19</v>
      </c>
      <c r="AH148" s="735" t="s">
        <v>35</v>
      </c>
      <c r="AI148" s="735"/>
      <c r="AJ148" s="735"/>
      <c r="AK148" s="735"/>
      <c r="AL148" s="800" t="str">
        <f>IF(ISBLANK('確認(2～6面)'!AL145),"",'確認(2～6面)'!AL145)</f>
        <v/>
      </c>
      <c r="AM148" s="800"/>
      <c r="AN148" s="800"/>
      <c r="AO148" s="800"/>
      <c r="AP148" s="800"/>
      <c r="AQ148" s="800"/>
      <c r="AR148" s="800"/>
      <c r="AS148" s="59" t="s">
        <v>21</v>
      </c>
    </row>
    <row r="149" spans="1:45" ht="12.95" customHeight="1">
      <c r="A149" s="21"/>
      <c r="B149" s="728" t="s">
        <v>26</v>
      </c>
      <c r="C149" s="728"/>
      <c r="D149" s="728"/>
      <c r="E149" s="728"/>
      <c r="F149" s="728"/>
      <c r="G149" s="728"/>
      <c r="H149" s="728"/>
      <c r="I149" s="728"/>
      <c r="J149" s="762" t="str">
        <f>IF(ISBLANK('確認(2～6面)'!J146),"",'確認(2～6面)'!J146)</f>
        <v/>
      </c>
      <c r="K149" s="762"/>
      <c r="L149" s="762"/>
      <c r="M149" s="762"/>
      <c r="N149" s="762"/>
      <c r="O149" s="762"/>
      <c r="P149" s="762"/>
      <c r="Q149" s="762"/>
      <c r="R149" s="762"/>
      <c r="S149" s="762"/>
      <c r="T149" s="762"/>
      <c r="U149" s="762"/>
      <c r="V149" s="762"/>
      <c r="W149" s="762"/>
      <c r="X149" s="762"/>
      <c r="Y149" s="762"/>
      <c r="Z149" s="762"/>
      <c r="AA149" s="762"/>
      <c r="AB149" s="762"/>
      <c r="AC149" s="762"/>
      <c r="AD149" s="762"/>
      <c r="AE149" s="762"/>
      <c r="AF149" s="762"/>
      <c r="AG149" s="762"/>
      <c r="AH149" s="762"/>
      <c r="AI149" s="762"/>
      <c r="AJ149" s="762"/>
      <c r="AK149" s="762"/>
      <c r="AL149" s="762"/>
      <c r="AM149" s="762"/>
      <c r="AN149" s="762"/>
      <c r="AO149" s="762"/>
      <c r="AP149" s="762"/>
      <c r="AQ149" s="762"/>
      <c r="AR149" s="762"/>
      <c r="AS149" s="762"/>
    </row>
    <row r="150" spans="1:45" ht="12.95" customHeight="1">
      <c r="A150" s="21"/>
      <c r="B150" s="728" t="s">
        <v>36</v>
      </c>
      <c r="C150" s="728"/>
      <c r="D150" s="728"/>
      <c r="E150" s="728"/>
      <c r="F150" s="728"/>
      <c r="G150" s="728"/>
      <c r="H150" s="728"/>
      <c r="I150" s="728"/>
      <c r="J150" s="728"/>
      <c r="K150" s="728"/>
      <c r="L150" s="23" t="s">
        <v>17</v>
      </c>
      <c r="M150" s="802" t="str">
        <f>IF(ISBLANK('確認(2～6面)'!M147),"",'確認(2～6面)'!M147)</f>
        <v/>
      </c>
      <c r="N150" s="802"/>
      <c r="O150" s="802"/>
      <c r="P150" s="58" t="s">
        <v>356</v>
      </c>
      <c r="Q150" s="719" t="s">
        <v>18</v>
      </c>
      <c r="R150" s="719"/>
      <c r="S150" s="719"/>
      <c r="T150" s="719"/>
      <c r="U150" s="719"/>
      <c r="V150" s="719"/>
      <c r="W150" s="23" t="s">
        <v>17</v>
      </c>
      <c r="X150" s="800" t="str">
        <f>IF(ISBLANK('確認(2～6面)'!X147),"",'確認(2～6面)'!X147)</f>
        <v/>
      </c>
      <c r="Y150" s="803"/>
      <c r="Z150" s="803"/>
      <c r="AA150" s="803"/>
      <c r="AB150" s="24" t="s">
        <v>19</v>
      </c>
      <c r="AC150" s="738" t="s">
        <v>20</v>
      </c>
      <c r="AD150" s="738"/>
      <c r="AE150" s="738"/>
      <c r="AF150" s="738"/>
      <c r="AG150" s="738"/>
      <c r="AH150" s="738"/>
      <c r="AI150" s="800" t="str">
        <f>IF(ISBLANK('確認(2～6面)'!AI147),"",'確認(2～6面)'!AI147)</f>
        <v/>
      </c>
      <c r="AJ150" s="800"/>
      <c r="AK150" s="800"/>
      <c r="AL150" s="800"/>
      <c r="AM150" s="800"/>
      <c r="AN150" s="21"/>
      <c r="AO150" s="800" t="str">
        <f>IF(ISBLANK('確認(2～6面)'!AO147),"",'確認(2～6面)'!AO147)</f>
        <v/>
      </c>
      <c r="AP150" s="800"/>
      <c r="AQ150" s="800"/>
      <c r="AR150" s="800"/>
      <c r="AS150" s="21" t="s">
        <v>21</v>
      </c>
    </row>
    <row r="151" spans="1:45" ht="12.95" customHeight="1">
      <c r="A151" s="21"/>
      <c r="B151" s="21"/>
      <c r="C151" s="21"/>
      <c r="D151" s="21"/>
      <c r="E151" s="24"/>
      <c r="F151" s="24"/>
      <c r="G151" s="24"/>
      <c r="H151" s="24"/>
      <c r="I151" s="24"/>
      <c r="J151" s="762" t="str">
        <f>IF(ISBLANK('確認(2～6面)'!J148),"",'確認(2～6面)'!J148)</f>
        <v/>
      </c>
      <c r="K151" s="762"/>
      <c r="L151" s="762"/>
      <c r="M151" s="762"/>
      <c r="N151" s="762"/>
      <c r="O151" s="762"/>
      <c r="P151" s="762"/>
      <c r="Q151" s="762"/>
      <c r="R151" s="762"/>
      <c r="S151" s="762"/>
      <c r="T151" s="762"/>
      <c r="U151" s="762"/>
      <c r="V151" s="762"/>
      <c r="W151" s="762"/>
      <c r="X151" s="762"/>
      <c r="Y151" s="762"/>
      <c r="Z151" s="762"/>
      <c r="AA151" s="762"/>
      <c r="AB151" s="762"/>
      <c r="AC151" s="762"/>
      <c r="AD151" s="762"/>
      <c r="AE151" s="762"/>
      <c r="AF151" s="762"/>
      <c r="AG151" s="762"/>
      <c r="AH151" s="762"/>
      <c r="AI151" s="762"/>
      <c r="AJ151" s="762"/>
      <c r="AK151" s="762"/>
      <c r="AL151" s="762"/>
      <c r="AM151" s="762"/>
      <c r="AN151" s="762"/>
      <c r="AO151" s="762"/>
      <c r="AP151" s="762"/>
      <c r="AQ151" s="762"/>
      <c r="AR151" s="762"/>
      <c r="AS151" s="762"/>
    </row>
    <row r="152" spans="1:45" ht="12.95" customHeight="1">
      <c r="A152" s="21"/>
      <c r="B152" s="728" t="s">
        <v>37</v>
      </c>
      <c r="C152" s="728"/>
      <c r="D152" s="728"/>
      <c r="E152" s="728"/>
      <c r="F152" s="728"/>
      <c r="G152" s="728"/>
      <c r="H152" s="728"/>
      <c r="I152" s="728"/>
      <c r="J152" s="800" t="str">
        <f>IF(ISBLANK('確認(2～6面)'!J149),"",'確認(2～6面)'!J149)</f>
        <v/>
      </c>
      <c r="K152" s="800"/>
      <c r="L152" s="800"/>
      <c r="M152" s="800"/>
      <c r="N152" s="70" t="s">
        <v>28</v>
      </c>
      <c r="O152" s="800" t="str">
        <f>IF(ISBLANK('確認(2～6面)'!O149),"",'確認(2～6面)'!O149)</f>
        <v/>
      </c>
      <c r="P152" s="800"/>
      <c r="Q152" s="800"/>
      <c r="R152" s="800"/>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0"/>
      <c r="AR152" s="21"/>
      <c r="AS152" s="21"/>
    </row>
    <row r="153" spans="1:45" ht="12.95" customHeight="1">
      <c r="A153" s="21"/>
      <c r="B153" s="728" t="s">
        <v>38</v>
      </c>
      <c r="C153" s="728"/>
      <c r="D153" s="728"/>
      <c r="E153" s="728"/>
      <c r="F153" s="728"/>
      <c r="G153" s="728"/>
      <c r="H153" s="728"/>
      <c r="I153" s="728"/>
      <c r="J153" s="762" t="str">
        <f>IF(ISBLANK('確認(2～6面)'!J150),"",'確認(2～6面)'!J150)</f>
        <v/>
      </c>
      <c r="K153" s="762"/>
      <c r="L153" s="762"/>
      <c r="M153" s="762"/>
      <c r="N153" s="762"/>
      <c r="O153" s="762"/>
      <c r="P153" s="762"/>
      <c r="Q153" s="762"/>
      <c r="R153" s="762"/>
      <c r="S153" s="762"/>
      <c r="T153" s="762"/>
      <c r="U153" s="762"/>
      <c r="V153" s="762"/>
      <c r="W153" s="762"/>
      <c r="X153" s="762"/>
      <c r="Y153" s="762"/>
      <c r="Z153" s="762"/>
      <c r="AA153" s="762"/>
      <c r="AB153" s="762"/>
      <c r="AC153" s="762"/>
      <c r="AD153" s="762"/>
      <c r="AE153" s="762"/>
      <c r="AF153" s="762"/>
      <c r="AG153" s="762"/>
      <c r="AH153" s="762"/>
      <c r="AI153" s="762"/>
      <c r="AJ153" s="762"/>
      <c r="AK153" s="762"/>
      <c r="AL153" s="762"/>
      <c r="AM153" s="762"/>
      <c r="AN153" s="762"/>
      <c r="AO153" s="762"/>
      <c r="AP153" s="762"/>
      <c r="AQ153" s="762"/>
      <c r="AR153" s="762"/>
      <c r="AS153" s="762"/>
    </row>
    <row r="154" spans="1:45" ht="12.95" customHeight="1">
      <c r="A154" s="21"/>
      <c r="B154" s="728" t="s">
        <v>39</v>
      </c>
      <c r="C154" s="728"/>
      <c r="D154" s="728"/>
      <c r="E154" s="728"/>
      <c r="F154" s="728"/>
      <c r="G154" s="728"/>
      <c r="H154" s="728"/>
      <c r="I154" s="728"/>
      <c r="J154" s="800" t="str">
        <f>IF(ISBLANK('確認(2～6面)'!J151),"",'確認(2～6面)'!J151)</f>
        <v/>
      </c>
      <c r="K154" s="800"/>
      <c r="L154" s="800"/>
      <c r="M154" s="800"/>
      <c r="N154" s="70" t="s">
        <v>28</v>
      </c>
      <c r="O154" s="800" t="str">
        <f>IF(ISBLANK('確認(2～6面)'!O151),"",'確認(2～6面)'!O151)</f>
        <v/>
      </c>
      <c r="P154" s="800"/>
      <c r="Q154" s="800"/>
      <c r="R154" s="800"/>
      <c r="S154" s="70" t="s">
        <v>28</v>
      </c>
      <c r="T154" s="800" t="str">
        <f>IF(ISBLANK('確認(2～6面)'!T151),"",'確認(2～6面)'!T151)</f>
        <v/>
      </c>
      <c r="U154" s="800"/>
      <c r="V154" s="800"/>
      <c r="W154" s="800"/>
      <c r="X154" s="21"/>
      <c r="Y154" s="21"/>
      <c r="Z154" s="21"/>
      <c r="AA154" s="21"/>
      <c r="AB154" s="21"/>
      <c r="AC154" s="21"/>
      <c r="AD154" s="21"/>
      <c r="AE154" s="21"/>
      <c r="AF154" s="21"/>
      <c r="AG154" s="21"/>
      <c r="AH154" s="21"/>
      <c r="AI154" s="21"/>
      <c r="AJ154" s="21"/>
      <c r="AK154" s="21"/>
      <c r="AL154" s="21"/>
      <c r="AM154" s="21"/>
      <c r="AN154" s="21"/>
      <c r="AO154" s="21"/>
      <c r="AP154" s="21"/>
      <c r="AQ154" s="20"/>
      <c r="AR154" s="21"/>
      <c r="AS154" s="21"/>
    </row>
    <row r="155" spans="1:45" ht="12.95" customHeight="1">
      <c r="A155" s="21"/>
      <c r="B155" s="743" t="s">
        <v>1050</v>
      </c>
      <c r="C155" s="743"/>
      <c r="D155" s="743"/>
      <c r="E155" s="743"/>
      <c r="F155" s="743"/>
      <c r="G155" s="743"/>
      <c r="H155" s="743"/>
      <c r="I155" s="743"/>
      <c r="J155" s="743"/>
      <c r="K155" s="743"/>
      <c r="L155" s="743"/>
      <c r="M155" s="743"/>
      <c r="N155" s="743"/>
      <c r="O155" s="743"/>
      <c r="P155" s="58"/>
      <c r="Q155" s="762" t="str">
        <f>IF(ISBLANK('確認(2～6面)'!Q152),"",'確認(2～6面)'!Q152)</f>
        <v/>
      </c>
      <c r="R155" s="762"/>
      <c r="S155" s="762"/>
      <c r="T155" s="762"/>
      <c r="U155" s="762"/>
      <c r="V155" s="762"/>
      <c r="W155" s="762"/>
      <c r="X155" s="762"/>
      <c r="Y155" s="762"/>
      <c r="Z155" s="762"/>
      <c r="AA155" s="762"/>
      <c r="AB155" s="762"/>
      <c r="AC155" s="762"/>
      <c r="AD155" s="762"/>
      <c r="AE155" s="762"/>
      <c r="AF155" s="762"/>
      <c r="AG155" s="762"/>
      <c r="AH155" s="762"/>
      <c r="AI155" s="762"/>
      <c r="AJ155" s="762"/>
      <c r="AK155" s="762"/>
      <c r="AL155" s="762"/>
      <c r="AM155" s="762"/>
      <c r="AN155" s="762"/>
      <c r="AO155" s="762"/>
      <c r="AP155" s="762"/>
      <c r="AQ155" s="762"/>
      <c r="AR155" s="762"/>
      <c r="AS155" s="762"/>
    </row>
    <row r="156" spans="1:45" ht="12.95" customHeight="1">
      <c r="A156" s="21"/>
      <c r="B156" s="59"/>
      <c r="C156" s="59"/>
      <c r="D156" s="59"/>
      <c r="E156" s="59"/>
      <c r="F156" s="59"/>
      <c r="G156" s="59"/>
      <c r="H156" s="59"/>
      <c r="I156" s="59"/>
      <c r="J156" s="762" t="str">
        <f>IF(ISBLANK('確認(2～6面)'!J153),"",'確認(2～6面)'!J153)</f>
        <v/>
      </c>
      <c r="K156" s="762"/>
      <c r="L156" s="762"/>
      <c r="M156" s="762"/>
      <c r="N156" s="762"/>
      <c r="O156" s="762"/>
      <c r="P156" s="762"/>
      <c r="Q156" s="762"/>
      <c r="R156" s="762"/>
      <c r="S156" s="762"/>
      <c r="T156" s="762"/>
      <c r="U156" s="762"/>
      <c r="V156" s="762"/>
      <c r="W156" s="762"/>
      <c r="X156" s="762"/>
      <c r="Y156" s="762"/>
      <c r="Z156" s="762"/>
      <c r="AA156" s="762"/>
      <c r="AB156" s="762"/>
      <c r="AC156" s="762"/>
      <c r="AD156" s="762"/>
      <c r="AE156" s="762"/>
      <c r="AF156" s="762"/>
      <c r="AG156" s="762"/>
      <c r="AH156" s="762"/>
      <c r="AI156" s="762"/>
      <c r="AJ156" s="762"/>
      <c r="AK156" s="762"/>
      <c r="AL156" s="762"/>
      <c r="AM156" s="762"/>
      <c r="AN156" s="762"/>
      <c r="AO156" s="762"/>
      <c r="AP156" s="762"/>
      <c r="AQ156" s="762"/>
      <c r="AR156" s="762"/>
      <c r="AS156" s="762"/>
    </row>
    <row r="157" spans="1:45" ht="12.95" customHeight="1">
      <c r="A157" s="21"/>
      <c r="B157" s="59"/>
      <c r="C157" s="59"/>
      <c r="D157" s="59"/>
      <c r="E157" s="59"/>
      <c r="F157" s="59"/>
      <c r="G157" s="59"/>
      <c r="H157" s="59"/>
      <c r="I157" s="59"/>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row>
    <row r="158" spans="1:45" ht="12.95" customHeight="1">
      <c r="A158" s="21"/>
      <c r="B158" s="743" t="s">
        <v>32</v>
      </c>
      <c r="C158" s="743"/>
      <c r="D158" s="743"/>
      <c r="E158" s="743"/>
      <c r="F158" s="743"/>
      <c r="G158" s="743"/>
      <c r="H158" s="743"/>
      <c r="I158" s="743"/>
      <c r="J158" s="59"/>
      <c r="K158" s="60"/>
      <c r="L158" s="55" t="s">
        <v>17</v>
      </c>
      <c r="M158" s="802" t="str">
        <f>IF(ISBLANK('確認(2～6面)'!M155),"",'確認(2～6面)'!M155)</f>
        <v/>
      </c>
      <c r="N158" s="802"/>
      <c r="O158" s="802"/>
      <c r="P158" s="802"/>
      <c r="Q158" s="59" t="s">
        <v>33</v>
      </c>
      <c r="R158" s="59" t="s">
        <v>34</v>
      </c>
      <c r="S158" s="59"/>
      <c r="T158" s="59"/>
      <c r="U158" s="59"/>
      <c r="V158" s="59"/>
      <c r="W158" s="59"/>
      <c r="X158" s="59"/>
      <c r="Y158" s="55" t="s">
        <v>17</v>
      </c>
      <c r="Z158" s="753" t="str">
        <f>IF(ISBLANK('確認(2～6面)'!Z155),"",'確認(2～6面)'!Z155)</f>
        <v/>
      </c>
      <c r="AA158" s="753"/>
      <c r="AB158" s="753"/>
      <c r="AC158" s="753"/>
      <c r="AD158" s="753"/>
      <c r="AE158" s="753"/>
      <c r="AF158" s="753"/>
      <c r="AG158" s="58" t="s">
        <v>19</v>
      </c>
      <c r="AH158" s="735" t="s">
        <v>35</v>
      </c>
      <c r="AI158" s="735"/>
      <c r="AJ158" s="735"/>
      <c r="AK158" s="735"/>
      <c r="AL158" s="800" t="str">
        <f>IF(ISBLANK('確認(2～6面)'!AL155),"",'確認(2～6面)'!AL155)</f>
        <v/>
      </c>
      <c r="AM158" s="800"/>
      <c r="AN158" s="800"/>
      <c r="AO158" s="800"/>
      <c r="AP158" s="800"/>
      <c r="AQ158" s="800"/>
      <c r="AR158" s="800"/>
      <c r="AS158" s="59" t="s">
        <v>21</v>
      </c>
    </row>
    <row r="159" spans="1:45" ht="12.95" customHeight="1">
      <c r="A159" s="21"/>
      <c r="B159" s="728" t="s">
        <v>26</v>
      </c>
      <c r="C159" s="728"/>
      <c r="D159" s="728"/>
      <c r="E159" s="728"/>
      <c r="F159" s="728"/>
      <c r="G159" s="728"/>
      <c r="H159" s="728"/>
      <c r="I159" s="728"/>
      <c r="J159" s="762" t="str">
        <f>IF(ISBLANK('確認(2～6面)'!J156),"",'確認(2～6面)'!J156)</f>
        <v/>
      </c>
      <c r="K159" s="762"/>
      <c r="L159" s="762"/>
      <c r="M159" s="762"/>
      <c r="N159" s="762"/>
      <c r="O159" s="762"/>
      <c r="P159" s="762"/>
      <c r="Q159" s="762"/>
      <c r="R159" s="762"/>
      <c r="S159" s="762"/>
      <c r="T159" s="762"/>
      <c r="U159" s="762"/>
      <c r="V159" s="762"/>
      <c r="W159" s="762"/>
      <c r="X159" s="762"/>
      <c r="Y159" s="762"/>
      <c r="Z159" s="762"/>
      <c r="AA159" s="762"/>
      <c r="AB159" s="762"/>
      <c r="AC159" s="762"/>
      <c r="AD159" s="762"/>
      <c r="AE159" s="762"/>
      <c r="AF159" s="762"/>
      <c r="AG159" s="762"/>
      <c r="AH159" s="762"/>
      <c r="AI159" s="762"/>
      <c r="AJ159" s="762"/>
      <c r="AK159" s="762"/>
      <c r="AL159" s="762"/>
      <c r="AM159" s="762"/>
      <c r="AN159" s="762"/>
      <c r="AO159" s="762"/>
      <c r="AP159" s="762"/>
      <c r="AQ159" s="762"/>
      <c r="AR159" s="762"/>
      <c r="AS159" s="762"/>
    </row>
    <row r="160" spans="1:45" ht="12.95" customHeight="1">
      <c r="A160" s="21"/>
      <c r="B160" s="728" t="s">
        <v>36</v>
      </c>
      <c r="C160" s="728"/>
      <c r="D160" s="728"/>
      <c r="E160" s="728"/>
      <c r="F160" s="728"/>
      <c r="G160" s="728"/>
      <c r="H160" s="728"/>
      <c r="I160" s="728"/>
      <c r="J160" s="728"/>
      <c r="K160" s="728"/>
      <c r="L160" s="23" t="s">
        <v>17</v>
      </c>
      <c r="M160" s="802" t="str">
        <f>IF(ISBLANK('確認(2～6面)'!M157),"",'確認(2～6面)'!M157)</f>
        <v/>
      </c>
      <c r="N160" s="802"/>
      <c r="O160" s="802"/>
      <c r="P160" s="58" t="s">
        <v>356</v>
      </c>
      <c r="Q160" s="719" t="s">
        <v>18</v>
      </c>
      <c r="R160" s="719"/>
      <c r="S160" s="719"/>
      <c r="T160" s="719"/>
      <c r="U160" s="719"/>
      <c r="V160" s="719"/>
      <c r="W160" s="23" t="s">
        <v>17</v>
      </c>
      <c r="X160" s="800" t="str">
        <f>IF(ISBLANK('確認(2～6面)'!X157),"",'確認(2～6面)'!X157)</f>
        <v/>
      </c>
      <c r="Y160" s="803"/>
      <c r="Z160" s="803"/>
      <c r="AA160" s="803"/>
      <c r="AB160" s="24" t="s">
        <v>19</v>
      </c>
      <c r="AC160" s="738" t="s">
        <v>20</v>
      </c>
      <c r="AD160" s="738"/>
      <c r="AE160" s="738"/>
      <c r="AF160" s="738"/>
      <c r="AG160" s="738"/>
      <c r="AH160" s="738"/>
      <c r="AI160" s="800" t="str">
        <f>IF(ISBLANK('確認(2～6面)'!AI157),"",'確認(2～6面)'!AI157)</f>
        <v/>
      </c>
      <c r="AJ160" s="800"/>
      <c r="AK160" s="800"/>
      <c r="AL160" s="800"/>
      <c r="AM160" s="800"/>
      <c r="AN160" s="21"/>
      <c r="AO160" s="800" t="str">
        <f>IF(ISBLANK('確認(2～6面)'!AO157),"",'確認(2～6面)'!AO157)</f>
        <v/>
      </c>
      <c r="AP160" s="800"/>
      <c r="AQ160" s="800"/>
      <c r="AR160" s="800"/>
      <c r="AS160" s="21" t="s">
        <v>21</v>
      </c>
    </row>
    <row r="161" spans="1:45" ht="12.95" customHeight="1">
      <c r="A161" s="21"/>
      <c r="B161" s="21"/>
      <c r="C161" s="21"/>
      <c r="D161" s="21"/>
      <c r="E161" s="24"/>
      <c r="F161" s="24"/>
      <c r="G161" s="24"/>
      <c r="H161" s="24"/>
      <c r="I161" s="24"/>
      <c r="J161" s="762" t="str">
        <f>IF(ISBLANK('確認(2～6面)'!J158),"",'確認(2～6面)'!J158)</f>
        <v/>
      </c>
      <c r="K161" s="762"/>
      <c r="L161" s="762"/>
      <c r="M161" s="762"/>
      <c r="N161" s="762"/>
      <c r="O161" s="762"/>
      <c r="P161" s="762"/>
      <c r="Q161" s="762"/>
      <c r="R161" s="762"/>
      <c r="S161" s="762"/>
      <c r="T161" s="762"/>
      <c r="U161" s="762"/>
      <c r="V161" s="762"/>
      <c r="W161" s="762"/>
      <c r="X161" s="762"/>
      <c r="Y161" s="762"/>
      <c r="Z161" s="762"/>
      <c r="AA161" s="762"/>
      <c r="AB161" s="762"/>
      <c r="AC161" s="762"/>
      <c r="AD161" s="762"/>
      <c r="AE161" s="762"/>
      <c r="AF161" s="762"/>
      <c r="AG161" s="762"/>
      <c r="AH161" s="762"/>
      <c r="AI161" s="762"/>
      <c r="AJ161" s="762"/>
      <c r="AK161" s="762"/>
      <c r="AL161" s="762"/>
      <c r="AM161" s="762"/>
      <c r="AN161" s="762"/>
      <c r="AO161" s="762"/>
      <c r="AP161" s="762"/>
      <c r="AQ161" s="762"/>
      <c r="AR161" s="762"/>
      <c r="AS161" s="762"/>
    </row>
    <row r="162" spans="1:45" ht="12.95" customHeight="1">
      <c r="A162" s="21"/>
      <c r="B162" s="728" t="s">
        <v>37</v>
      </c>
      <c r="C162" s="728"/>
      <c r="D162" s="728"/>
      <c r="E162" s="728"/>
      <c r="F162" s="728"/>
      <c r="G162" s="728"/>
      <c r="H162" s="728"/>
      <c r="I162" s="728"/>
      <c r="J162" s="800" t="str">
        <f>IF(ISBLANK('確認(2～6面)'!J159),"",'確認(2～6面)'!J159)</f>
        <v/>
      </c>
      <c r="K162" s="800"/>
      <c r="L162" s="800"/>
      <c r="M162" s="800"/>
      <c r="N162" s="70" t="s">
        <v>28</v>
      </c>
      <c r="O162" s="800" t="str">
        <f>IF(ISBLANK('確認(2～6面)'!O159),"",'確認(2～6面)'!O159)</f>
        <v/>
      </c>
      <c r="P162" s="800"/>
      <c r="Q162" s="800"/>
      <c r="R162" s="800"/>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0"/>
      <c r="AR162" s="21"/>
      <c r="AS162" s="21"/>
    </row>
    <row r="163" spans="1:45" ht="12.95" customHeight="1">
      <c r="A163" s="21"/>
      <c r="B163" s="728" t="s">
        <v>38</v>
      </c>
      <c r="C163" s="728"/>
      <c r="D163" s="728"/>
      <c r="E163" s="728"/>
      <c r="F163" s="728"/>
      <c r="G163" s="728"/>
      <c r="H163" s="728"/>
      <c r="I163" s="728"/>
      <c r="J163" s="762" t="str">
        <f>IF(ISBLANK('確認(2～6面)'!J160),"",'確認(2～6面)'!J160)</f>
        <v/>
      </c>
      <c r="K163" s="762"/>
      <c r="L163" s="762"/>
      <c r="M163" s="762"/>
      <c r="N163" s="762"/>
      <c r="O163" s="762"/>
      <c r="P163" s="762"/>
      <c r="Q163" s="762"/>
      <c r="R163" s="762"/>
      <c r="S163" s="762"/>
      <c r="T163" s="762"/>
      <c r="U163" s="762"/>
      <c r="V163" s="762"/>
      <c r="W163" s="762"/>
      <c r="X163" s="762"/>
      <c r="Y163" s="762"/>
      <c r="Z163" s="762"/>
      <c r="AA163" s="762"/>
      <c r="AB163" s="762"/>
      <c r="AC163" s="762"/>
      <c r="AD163" s="762"/>
      <c r="AE163" s="762"/>
      <c r="AF163" s="762"/>
      <c r="AG163" s="762"/>
      <c r="AH163" s="762"/>
      <c r="AI163" s="762"/>
      <c r="AJ163" s="762"/>
      <c r="AK163" s="762"/>
      <c r="AL163" s="762"/>
      <c r="AM163" s="762"/>
      <c r="AN163" s="762"/>
      <c r="AO163" s="762"/>
      <c r="AP163" s="762"/>
      <c r="AQ163" s="762"/>
      <c r="AR163" s="762"/>
      <c r="AS163" s="762"/>
    </row>
    <row r="164" spans="1:45" ht="12.95" customHeight="1">
      <c r="A164" s="21"/>
      <c r="B164" s="728" t="s">
        <v>39</v>
      </c>
      <c r="C164" s="728"/>
      <c r="D164" s="728"/>
      <c r="E164" s="728"/>
      <c r="F164" s="728"/>
      <c r="G164" s="728"/>
      <c r="H164" s="728"/>
      <c r="I164" s="728"/>
      <c r="J164" s="800" t="str">
        <f>IF(ISBLANK('確認(2～6面)'!J161),"",'確認(2～6面)'!J161)</f>
        <v/>
      </c>
      <c r="K164" s="800"/>
      <c r="L164" s="800"/>
      <c r="M164" s="800"/>
      <c r="N164" s="70" t="s">
        <v>28</v>
      </c>
      <c r="O164" s="800" t="str">
        <f>IF(ISBLANK('確認(2～6面)'!O161),"",'確認(2～6面)'!O161)</f>
        <v/>
      </c>
      <c r="P164" s="800"/>
      <c r="Q164" s="800"/>
      <c r="R164" s="800"/>
      <c r="S164" s="70" t="s">
        <v>28</v>
      </c>
      <c r="T164" s="800" t="str">
        <f>IF(ISBLANK('確認(2～6面)'!T161),"",'確認(2～6面)'!T161)</f>
        <v/>
      </c>
      <c r="U164" s="800"/>
      <c r="V164" s="800"/>
      <c r="W164" s="800"/>
      <c r="X164" s="21"/>
      <c r="Y164" s="21"/>
      <c r="Z164" s="21"/>
      <c r="AA164" s="21"/>
      <c r="AB164" s="21"/>
      <c r="AC164" s="21"/>
      <c r="AD164" s="21"/>
      <c r="AE164" s="21"/>
      <c r="AF164" s="21"/>
      <c r="AG164" s="21"/>
      <c r="AH164" s="21"/>
      <c r="AI164" s="21"/>
      <c r="AJ164" s="21"/>
      <c r="AK164" s="21"/>
      <c r="AL164" s="21"/>
      <c r="AM164" s="21"/>
      <c r="AN164" s="21"/>
      <c r="AO164" s="21"/>
      <c r="AP164" s="21"/>
      <c r="AQ164" s="20"/>
      <c r="AR164" s="21"/>
      <c r="AS164" s="21"/>
    </row>
    <row r="165" spans="1:45" ht="12.95" customHeight="1">
      <c r="A165" s="21"/>
      <c r="B165" s="743" t="s">
        <v>1050</v>
      </c>
      <c r="C165" s="743"/>
      <c r="D165" s="743"/>
      <c r="E165" s="743"/>
      <c r="F165" s="743"/>
      <c r="G165" s="743"/>
      <c r="H165" s="743"/>
      <c r="I165" s="743"/>
      <c r="J165" s="743"/>
      <c r="K165" s="743"/>
      <c r="L165" s="743"/>
      <c r="M165" s="743"/>
      <c r="N165" s="743"/>
      <c r="O165" s="743"/>
      <c r="P165" s="58"/>
      <c r="Q165" s="762" t="str">
        <f>IF(ISBLANK('確認(2～6面)'!Q162),"",'確認(2～6面)'!Q162)</f>
        <v/>
      </c>
      <c r="R165" s="762"/>
      <c r="S165" s="762"/>
      <c r="T165" s="762"/>
      <c r="U165" s="762"/>
      <c r="V165" s="762"/>
      <c r="W165" s="762"/>
      <c r="X165" s="762"/>
      <c r="Y165" s="762"/>
      <c r="Z165" s="762"/>
      <c r="AA165" s="762"/>
      <c r="AB165" s="762"/>
      <c r="AC165" s="762"/>
      <c r="AD165" s="762"/>
      <c r="AE165" s="762"/>
      <c r="AF165" s="762"/>
      <c r="AG165" s="762"/>
      <c r="AH165" s="762"/>
      <c r="AI165" s="762"/>
      <c r="AJ165" s="762"/>
      <c r="AK165" s="762"/>
      <c r="AL165" s="762"/>
      <c r="AM165" s="762"/>
      <c r="AN165" s="762"/>
      <c r="AO165" s="762"/>
      <c r="AP165" s="762"/>
      <c r="AQ165" s="762"/>
      <c r="AR165" s="762"/>
      <c r="AS165" s="762"/>
    </row>
    <row r="166" spans="1:45" ht="12.95" customHeight="1">
      <c r="A166" s="21"/>
      <c r="B166" s="59"/>
      <c r="C166" s="59"/>
      <c r="D166" s="59"/>
      <c r="E166" s="59"/>
      <c r="F166" s="59"/>
      <c r="G166" s="59"/>
      <c r="H166" s="59"/>
      <c r="I166" s="59"/>
      <c r="J166" s="762" t="str">
        <f>IF(ISBLANK('確認(2～6面)'!J163),"",'確認(2～6面)'!J163)</f>
        <v/>
      </c>
      <c r="K166" s="762"/>
      <c r="L166" s="762"/>
      <c r="M166" s="762"/>
      <c r="N166" s="762"/>
      <c r="O166" s="762"/>
      <c r="P166" s="762"/>
      <c r="Q166" s="762"/>
      <c r="R166" s="762"/>
      <c r="S166" s="762"/>
      <c r="T166" s="762"/>
      <c r="U166" s="762"/>
      <c r="V166" s="762"/>
      <c r="W166" s="762"/>
      <c r="X166" s="762"/>
      <c r="Y166" s="762"/>
      <c r="Z166" s="762"/>
      <c r="AA166" s="762"/>
      <c r="AB166" s="762"/>
      <c r="AC166" s="762"/>
      <c r="AD166" s="762"/>
      <c r="AE166" s="762"/>
      <c r="AF166" s="762"/>
      <c r="AG166" s="762"/>
      <c r="AH166" s="762"/>
      <c r="AI166" s="762"/>
      <c r="AJ166" s="762"/>
      <c r="AK166" s="762"/>
      <c r="AL166" s="762"/>
      <c r="AM166" s="762"/>
      <c r="AN166" s="762"/>
      <c r="AO166" s="762"/>
      <c r="AP166" s="762"/>
      <c r="AQ166" s="762"/>
      <c r="AR166" s="762"/>
      <c r="AS166" s="762"/>
    </row>
    <row r="167" spans="1:45" ht="12.95" customHeight="1">
      <c r="A167" s="21"/>
      <c r="B167" s="59"/>
      <c r="C167" s="59"/>
      <c r="D167" s="59"/>
      <c r="E167" s="59"/>
      <c r="F167" s="59"/>
      <c r="G167" s="59"/>
      <c r="H167" s="59"/>
      <c r="I167" s="59"/>
      <c r="J167" s="75"/>
      <c r="K167" s="75"/>
      <c r="L167" s="75"/>
      <c r="M167" s="75"/>
      <c r="N167" s="75"/>
      <c r="O167" s="75"/>
      <c r="P167" s="75"/>
      <c r="Q167" s="75"/>
      <c r="R167" s="75"/>
      <c r="S167" s="75"/>
      <c r="T167" s="75"/>
      <c r="U167" s="75"/>
      <c r="V167" s="75"/>
      <c r="W167" s="75"/>
      <c r="X167" s="75"/>
      <c r="Y167" s="75"/>
      <c r="Z167" s="75"/>
      <c r="AA167" s="75"/>
      <c r="AB167" s="75"/>
      <c r="AC167" s="75"/>
      <c r="AD167" s="75"/>
      <c r="AE167" s="75"/>
      <c r="AF167" s="75"/>
      <c r="AG167" s="75"/>
      <c r="AH167" s="75"/>
      <c r="AI167" s="75"/>
      <c r="AJ167" s="75"/>
      <c r="AK167" s="75"/>
      <c r="AL167" s="75"/>
      <c r="AM167" s="75"/>
      <c r="AN167" s="75"/>
      <c r="AO167" s="75"/>
      <c r="AP167" s="75"/>
      <c r="AQ167" s="75"/>
      <c r="AR167" s="75"/>
      <c r="AS167" s="75"/>
    </row>
    <row r="168" spans="1:45" ht="12.95" customHeight="1">
      <c r="A168" s="21"/>
      <c r="B168" s="743" t="s">
        <v>32</v>
      </c>
      <c r="C168" s="743"/>
      <c r="D168" s="743"/>
      <c r="E168" s="743"/>
      <c r="F168" s="743"/>
      <c r="G168" s="743"/>
      <c r="H168" s="743"/>
      <c r="I168" s="743"/>
      <c r="J168" s="59"/>
      <c r="K168" s="60"/>
      <c r="L168" s="55" t="s">
        <v>17</v>
      </c>
      <c r="M168" s="802" t="str">
        <f>IF(ISBLANK('確認(2～6面)'!M165),"",'確認(2～6面)'!M165)</f>
        <v/>
      </c>
      <c r="N168" s="802"/>
      <c r="O168" s="802"/>
      <c r="P168" s="802"/>
      <c r="Q168" s="59" t="s">
        <v>33</v>
      </c>
      <c r="R168" s="59" t="s">
        <v>34</v>
      </c>
      <c r="S168" s="59"/>
      <c r="T168" s="59"/>
      <c r="U168" s="59"/>
      <c r="V168" s="59"/>
      <c r="W168" s="59"/>
      <c r="X168" s="59"/>
      <c r="Y168" s="55" t="s">
        <v>17</v>
      </c>
      <c r="Z168" s="753" t="str">
        <f>IF(ISBLANK('確認(2～6面)'!Z165),"",'確認(2～6面)'!Z165)</f>
        <v/>
      </c>
      <c r="AA168" s="753"/>
      <c r="AB168" s="753"/>
      <c r="AC168" s="753"/>
      <c r="AD168" s="753"/>
      <c r="AE168" s="753"/>
      <c r="AF168" s="753"/>
      <c r="AG168" s="58" t="s">
        <v>19</v>
      </c>
      <c r="AH168" s="735" t="s">
        <v>35</v>
      </c>
      <c r="AI168" s="735"/>
      <c r="AJ168" s="735"/>
      <c r="AK168" s="735"/>
      <c r="AL168" s="800" t="str">
        <f>IF(ISBLANK('確認(2～6面)'!AL165),"",'確認(2～6面)'!AL165)</f>
        <v/>
      </c>
      <c r="AM168" s="800"/>
      <c r="AN168" s="800"/>
      <c r="AO168" s="800"/>
      <c r="AP168" s="800"/>
      <c r="AQ168" s="800"/>
      <c r="AR168" s="800"/>
      <c r="AS168" s="59" t="s">
        <v>21</v>
      </c>
    </row>
    <row r="169" spans="1:45" ht="12.95" customHeight="1">
      <c r="A169" s="21"/>
      <c r="B169" s="728" t="s">
        <v>26</v>
      </c>
      <c r="C169" s="728"/>
      <c r="D169" s="728"/>
      <c r="E169" s="728"/>
      <c r="F169" s="728"/>
      <c r="G169" s="728"/>
      <c r="H169" s="728"/>
      <c r="I169" s="728"/>
      <c r="J169" s="762" t="str">
        <f>IF(ISBLANK('確認(2～6面)'!J166),"",'確認(2～6面)'!J166)</f>
        <v/>
      </c>
      <c r="K169" s="762"/>
      <c r="L169" s="762"/>
      <c r="M169" s="762"/>
      <c r="N169" s="762"/>
      <c r="O169" s="762"/>
      <c r="P169" s="762"/>
      <c r="Q169" s="762"/>
      <c r="R169" s="762"/>
      <c r="S169" s="762"/>
      <c r="T169" s="762"/>
      <c r="U169" s="762"/>
      <c r="V169" s="762"/>
      <c r="W169" s="762"/>
      <c r="X169" s="762"/>
      <c r="Y169" s="762"/>
      <c r="Z169" s="762"/>
      <c r="AA169" s="762"/>
      <c r="AB169" s="762"/>
      <c r="AC169" s="762"/>
      <c r="AD169" s="762"/>
      <c r="AE169" s="762"/>
      <c r="AF169" s="762"/>
      <c r="AG169" s="762"/>
      <c r="AH169" s="762"/>
      <c r="AI169" s="762"/>
      <c r="AJ169" s="762"/>
      <c r="AK169" s="762"/>
      <c r="AL169" s="762"/>
      <c r="AM169" s="762"/>
      <c r="AN169" s="762"/>
      <c r="AO169" s="762"/>
      <c r="AP169" s="762"/>
      <c r="AQ169" s="762"/>
      <c r="AR169" s="762"/>
      <c r="AS169" s="762"/>
    </row>
    <row r="170" spans="1:45" ht="12.95" customHeight="1">
      <c r="A170" s="21"/>
      <c r="B170" s="728" t="s">
        <v>36</v>
      </c>
      <c r="C170" s="728"/>
      <c r="D170" s="728"/>
      <c r="E170" s="728"/>
      <c r="F170" s="728"/>
      <c r="G170" s="728"/>
      <c r="H170" s="728"/>
      <c r="I170" s="728"/>
      <c r="J170" s="728"/>
      <c r="K170" s="728"/>
      <c r="L170" s="23" t="s">
        <v>17</v>
      </c>
      <c r="M170" s="802" t="str">
        <f>IF(ISBLANK('確認(2～6面)'!M167),"",'確認(2～6面)'!M167)</f>
        <v/>
      </c>
      <c r="N170" s="802"/>
      <c r="O170" s="802"/>
      <c r="P170" s="58" t="s">
        <v>356</v>
      </c>
      <c r="Q170" s="719" t="s">
        <v>18</v>
      </c>
      <c r="R170" s="719"/>
      <c r="S170" s="719"/>
      <c r="T170" s="719"/>
      <c r="U170" s="719"/>
      <c r="V170" s="719"/>
      <c r="W170" s="23" t="s">
        <v>17</v>
      </c>
      <c r="X170" s="800" t="str">
        <f>IF(ISBLANK('確認(2～6面)'!X167),"",'確認(2～6面)'!X167)</f>
        <v/>
      </c>
      <c r="Y170" s="803"/>
      <c r="Z170" s="803"/>
      <c r="AA170" s="803"/>
      <c r="AB170" s="24" t="s">
        <v>19</v>
      </c>
      <c r="AC170" s="738" t="s">
        <v>20</v>
      </c>
      <c r="AD170" s="738"/>
      <c r="AE170" s="738"/>
      <c r="AF170" s="738"/>
      <c r="AG170" s="738"/>
      <c r="AH170" s="738"/>
      <c r="AI170" s="800" t="str">
        <f>IF(ISBLANK('確認(2～6面)'!AI167),"",'確認(2～6面)'!AI167)</f>
        <v/>
      </c>
      <c r="AJ170" s="800"/>
      <c r="AK170" s="800"/>
      <c r="AL170" s="800"/>
      <c r="AM170" s="800"/>
      <c r="AN170" s="21"/>
      <c r="AO170" s="800" t="str">
        <f>IF(ISBLANK('確認(2～6面)'!AO167),"",'確認(2～6面)'!AO167)</f>
        <v/>
      </c>
      <c r="AP170" s="800"/>
      <c r="AQ170" s="800"/>
      <c r="AR170" s="800"/>
      <c r="AS170" s="21" t="s">
        <v>21</v>
      </c>
    </row>
    <row r="171" spans="1:45" ht="12.95" customHeight="1">
      <c r="A171" s="21"/>
      <c r="B171" s="21"/>
      <c r="C171" s="21"/>
      <c r="D171" s="21"/>
      <c r="E171" s="24"/>
      <c r="F171" s="24"/>
      <c r="G171" s="24"/>
      <c r="H171" s="24"/>
      <c r="I171" s="24"/>
      <c r="J171" s="762" t="str">
        <f>IF(ISBLANK('確認(2～6面)'!J168),"",'確認(2～6面)'!J168)</f>
        <v/>
      </c>
      <c r="K171" s="762"/>
      <c r="L171" s="762"/>
      <c r="M171" s="762"/>
      <c r="N171" s="762"/>
      <c r="O171" s="762"/>
      <c r="P171" s="762"/>
      <c r="Q171" s="762"/>
      <c r="R171" s="762"/>
      <c r="S171" s="762"/>
      <c r="T171" s="762"/>
      <c r="U171" s="762"/>
      <c r="V171" s="762"/>
      <c r="W171" s="762"/>
      <c r="X171" s="762"/>
      <c r="Y171" s="762"/>
      <c r="Z171" s="762"/>
      <c r="AA171" s="762"/>
      <c r="AB171" s="762"/>
      <c r="AC171" s="762"/>
      <c r="AD171" s="762"/>
      <c r="AE171" s="762"/>
      <c r="AF171" s="762"/>
      <c r="AG171" s="762"/>
      <c r="AH171" s="762"/>
      <c r="AI171" s="762"/>
      <c r="AJ171" s="762"/>
      <c r="AK171" s="762"/>
      <c r="AL171" s="762"/>
      <c r="AM171" s="762"/>
      <c r="AN171" s="762"/>
      <c r="AO171" s="762"/>
      <c r="AP171" s="762"/>
      <c r="AQ171" s="762"/>
      <c r="AR171" s="762"/>
      <c r="AS171" s="762"/>
    </row>
    <row r="172" spans="1:45" ht="12.95" customHeight="1">
      <c r="A172" s="21"/>
      <c r="B172" s="728" t="s">
        <v>37</v>
      </c>
      <c r="C172" s="728"/>
      <c r="D172" s="728"/>
      <c r="E172" s="728"/>
      <c r="F172" s="728"/>
      <c r="G172" s="728"/>
      <c r="H172" s="728"/>
      <c r="I172" s="728"/>
      <c r="J172" s="800" t="str">
        <f>IF(ISBLANK('確認(2～6面)'!J169),"",'確認(2～6面)'!J169)</f>
        <v/>
      </c>
      <c r="K172" s="800"/>
      <c r="L172" s="800"/>
      <c r="M172" s="800"/>
      <c r="N172" s="70" t="s">
        <v>28</v>
      </c>
      <c r="O172" s="800" t="str">
        <f>IF(ISBLANK('確認(2～6面)'!O169),"",'確認(2～6面)'!O169)</f>
        <v/>
      </c>
      <c r="P172" s="800"/>
      <c r="Q172" s="800"/>
      <c r="R172" s="800"/>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0"/>
      <c r="AR172" s="21"/>
      <c r="AS172" s="21"/>
    </row>
    <row r="173" spans="1:45" ht="12.95" customHeight="1">
      <c r="A173" s="21"/>
      <c r="B173" s="728" t="s">
        <v>38</v>
      </c>
      <c r="C173" s="728"/>
      <c r="D173" s="728"/>
      <c r="E173" s="728"/>
      <c r="F173" s="728"/>
      <c r="G173" s="728"/>
      <c r="H173" s="728"/>
      <c r="I173" s="728"/>
      <c r="J173" s="762" t="str">
        <f>IF(ISBLANK('確認(2～6面)'!J170),"",'確認(2～6面)'!J170)</f>
        <v/>
      </c>
      <c r="K173" s="762"/>
      <c r="L173" s="762"/>
      <c r="M173" s="762"/>
      <c r="N173" s="762"/>
      <c r="O173" s="762"/>
      <c r="P173" s="762"/>
      <c r="Q173" s="762"/>
      <c r="R173" s="762"/>
      <c r="S173" s="762"/>
      <c r="T173" s="762"/>
      <c r="U173" s="762"/>
      <c r="V173" s="762"/>
      <c r="W173" s="762"/>
      <c r="X173" s="762"/>
      <c r="Y173" s="762"/>
      <c r="Z173" s="762"/>
      <c r="AA173" s="762"/>
      <c r="AB173" s="762"/>
      <c r="AC173" s="762"/>
      <c r="AD173" s="762"/>
      <c r="AE173" s="762"/>
      <c r="AF173" s="762"/>
      <c r="AG173" s="762"/>
      <c r="AH173" s="762"/>
      <c r="AI173" s="762"/>
      <c r="AJ173" s="762"/>
      <c r="AK173" s="762"/>
      <c r="AL173" s="762"/>
      <c r="AM173" s="762"/>
      <c r="AN173" s="762"/>
      <c r="AO173" s="762"/>
      <c r="AP173" s="762"/>
      <c r="AQ173" s="762"/>
      <c r="AR173" s="762"/>
      <c r="AS173" s="762"/>
    </row>
    <row r="174" spans="1:45" ht="12.95" customHeight="1">
      <c r="A174" s="21"/>
      <c r="B174" s="728" t="s">
        <v>39</v>
      </c>
      <c r="C174" s="728"/>
      <c r="D174" s="728"/>
      <c r="E174" s="728"/>
      <c r="F174" s="728"/>
      <c r="G174" s="728"/>
      <c r="H174" s="728"/>
      <c r="I174" s="728"/>
      <c r="J174" s="800" t="str">
        <f>IF(ISBLANK('確認(2～6面)'!J171),"",'確認(2～6面)'!J171)</f>
        <v/>
      </c>
      <c r="K174" s="800"/>
      <c r="L174" s="800"/>
      <c r="M174" s="800"/>
      <c r="N174" s="70" t="s">
        <v>28</v>
      </c>
      <c r="O174" s="800" t="str">
        <f>IF(ISBLANK('確認(2～6面)'!O171),"",'確認(2～6面)'!O171)</f>
        <v/>
      </c>
      <c r="P174" s="800"/>
      <c r="Q174" s="800"/>
      <c r="R174" s="800"/>
      <c r="S174" s="70" t="s">
        <v>28</v>
      </c>
      <c r="T174" s="800" t="str">
        <f>IF(ISBLANK('確認(2～6面)'!T171),"",'確認(2～6面)'!T171)</f>
        <v/>
      </c>
      <c r="U174" s="800"/>
      <c r="V174" s="800"/>
      <c r="W174" s="800"/>
      <c r="X174" s="21"/>
      <c r="Y174" s="21"/>
      <c r="Z174" s="21"/>
      <c r="AA174" s="21"/>
      <c r="AB174" s="21"/>
      <c r="AC174" s="21"/>
      <c r="AD174" s="21"/>
      <c r="AE174" s="21"/>
      <c r="AF174" s="21"/>
      <c r="AG174" s="21"/>
      <c r="AH174" s="21"/>
      <c r="AI174" s="21"/>
      <c r="AJ174" s="21"/>
      <c r="AK174" s="21"/>
      <c r="AL174" s="21"/>
      <c r="AM174" s="21"/>
      <c r="AN174" s="21"/>
      <c r="AO174" s="21"/>
      <c r="AP174" s="21"/>
      <c r="AQ174" s="20"/>
      <c r="AR174" s="21"/>
      <c r="AS174" s="21"/>
    </row>
    <row r="175" spans="1:45" ht="12.95" customHeight="1">
      <c r="A175" s="21"/>
      <c r="B175" s="743" t="s">
        <v>1050</v>
      </c>
      <c r="C175" s="743"/>
      <c r="D175" s="743"/>
      <c r="E175" s="743"/>
      <c r="F175" s="743"/>
      <c r="G175" s="743"/>
      <c r="H175" s="743"/>
      <c r="I175" s="743"/>
      <c r="J175" s="743"/>
      <c r="K175" s="743"/>
      <c r="L175" s="743"/>
      <c r="M175" s="743"/>
      <c r="N175" s="743"/>
      <c r="O175" s="743"/>
      <c r="P175" s="58"/>
      <c r="Q175" s="762" t="str">
        <f>IF(ISBLANK('確認(2～6面)'!Q172),"",'確認(2～6面)'!Q172)</f>
        <v/>
      </c>
      <c r="R175" s="762"/>
      <c r="S175" s="762"/>
      <c r="T175" s="762"/>
      <c r="U175" s="762"/>
      <c r="V175" s="762"/>
      <c r="W175" s="762"/>
      <c r="X175" s="762"/>
      <c r="Y175" s="762"/>
      <c r="Z175" s="762"/>
      <c r="AA175" s="762"/>
      <c r="AB175" s="762"/>
      <c r="AC175" s="762"/>
      <c r="AD175" s="762"/>
      <c r="AE175" s="762"/>
      <c r="AF175" s="762"/>
      <c r="AG175" s="762"/>
      <c r="AH175" s="762"/>
      <c r="AI175" s="762"/>
      <c r="AJ175" s="762"/>
      <c r="AK175" s="762"/>
      <c r="AL175" s="762"/>
      <c r="AM175" s="762"/>
      <c r="AN175" s="762"/>
      <c r="AO175" s="762"/>
      <c r="AP175" s="762"/>
      <c r="AQ175" s="762"/>
      <c r="AR175" s="762"/>
      <c r="AS175" s="762"/>
    </row>
    <row r="176" spans="1:45" ht="12.95" customHeight="1">
      <c r="A176" s="21"/>
      <c r="B176" s="59"/>
      <c r="C176" s="59"/>
      <c r="D176" s="59"/>
      <c r="E176" s="59"/>
      <c r="F176" s="59"/>
      <c r="G176" s="59"/>
      <c r="H176" s="59"/>
      <c r="I176" s="59"/>
      <c r="J176" s="762" t="str">
        <f>IF(ISBLANK('確認(2～6面)'!J173),"",'確認(2～6面)'!J173)</f>
        <v/>
      </c>
      <c r="K176" s="762"/>
      <c r="L176" s="762"/>
      <c r="M176" s="762"/>
      <c r="N176" s="762"/>
      <c r="O176" s="762"/>
      <c r="P176" s="762"/>
      <c r="Q176" s="762"/>
      <c r="R176" s="762"/>
      <c r="S176" s="762"/>
      <c r="T176" s="762"/>
      <c r="U176" s="762"/>
      <c r="V176" s="762"/>
      <c r="W176" s="762"/>
      <c r="X176" s="762"/>
      <c r="Y176" s="762"/>
      <c r="Z176" s="762"/>
      <c r="AA176" s="762"/>
      <c r="AB176" s="762"/>
      <c r="AC176" s="762"/>
      <c r="AD176" s="762"/>
      <c r="AE176" s="762"/>
      <c r="AF176" s="762"/>
      <c r="AG176" s="762"/>
      <c r="AH176" s="762"/>
      <c r="AI176" s="762"/>
      <c r="AJ176" s="762"/>
      <c r="AK176" s="762"/>
      <c r="AL176" s="762"/>
      <c r="AM176" s="762"/>
      <c r="AN176" s="762"/>
      <c r="AO176" s="762"/>
      <c r="AP176" s="762"/>
      <c r="AQ176" s="762"/>
      <c r="AR176" s="762"/>
      <c r="AS176" s="762"/>
    </row>
    <row r="177" spans="1:45" ht="2.4500000000000002" customHeight="1">
      <c r="A177" s="76"/>
      <c r="B177" s="77"/>
      <c r="C177" s="77"/>
      <c r="D177" s="77"/>
      <c r="E177" s="77"/>
      <c r="F177" s="77"/>
      <c r="G177" s="77"/>
      <c r="H177" s="77"/>
      <c r="I177" s="77"/>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row>
    <row r="178" spans="1:45" ht="2.4500000000000002"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row>
    <row r="179" spans="1:45" ht="12.95" customHeight="1">
      <c r="A179" s="21" t="s">
        <v>65</v>
      </c>
      <c r="B179" s="21"/>
      <c r="C179" s="21"/>
      <c r="D179" s="21"/>
      <c r="E179" s="21"/>
      <c r="F179" s="21"/>
      <c r="G179" s="21"/>
      <c r="H179" s="21"/>
      <c r="I179" s="21"/>
      <c r="J179" s="762" t="str">
        <f>IF(ISBLANK('確認(2～6面)'!J176),"",'確認(2～6面)'!J176)</f>
        <v/>
      </c>
      <c r="K179" s="762"/>
      <c r="L179" s="762"/>
      <c r="M179" s="762"/>
      <c r="N179" s="762"/>
      <c r="O179" s="762"/>
      <c r="P179" s="762"/>
      <c r="Q179" s="762"/>
      <c r="R179" s="762"/>
      <c r="S179" s="762"/>
      <c r="T179" s="762"/>
      <c r="U179" s="762"/>
      <c r="V179" s="762"/>
      <c r="W179" s="762"/>
      <c r="X179" s="762"/>
      <c r="Y179" s="762"/>
      <c r="Z179" s="762"/>
      <c r="AA179" s="762"/>
      <c r="AB179" s="762"/>
      <c r="AC179" s="762"/>
      <c r="AD179" s="762"/>
      <c r="AE179" s="762"/>
      <c r="AF179" s="762"/>
      <c r="AG179" s="762"/>
      <c r="AH179" s="762"/>
      <c r="AI179" s="762"/>
      <c r="AJ179" s="762"/>
      <c r="AK179" s="762"/>
      <c r="AL179" s="762"/>
      <c r="AM179" s="762"/>
      <c r="AN179" s="762"/>
      <c r="AO179" s="762"/>
      <c r="AP179" s="762"/>
      <c r="AQ179" s="762"/>
      <c r="AR179" s="762"/>
      <c r="AS179" s="762"/>
    </row>
    <row r="180" spans="1:45" ht="12.95" customHeight="1">
      <c r="A180" s="21"/>
      <c r="B180" s="728" t="s">
        <v>48</v>
      </c>
      <c r="C180" s="728"/>
      <c r="D180" s="728"/>
      <c r="E180" s="728"/>
      <c r="F180" s="728"/>
      <c r="G180" s="728"/>
      <c r="H180" s="728"/>
      <c r="I180" s="728"/>
      <c r="J180" s="762" t="str">
        <f>IF(ISBLANK('確認(2～6面)'!J177),"",'確認(2～6面)'!J177)</f>
        <v/>
      </c>
      <c r="K180" s="762"/>
      <c r="L180" s="762"/>
      <c r="M180" s="762"/>
      <c r="N180" s="762"/>
      <c r="O180" s="762"/>
      <c r="P180" s="762"/>
      <c r="Q180" s="762"/>
      <c r="R180" s="762"/>
      <c r="S180" s="762"/>
      <c r="T180" s="762"/>
      <c r="U180" s="762"/>
      <c r="V180" s="762"/>
      <c r="W180" s="762"/>
      <c r="X180" s="762"/>
      <c r="Y180" s="762"/>
      <c r="Z180" s="762"/>
      <c r="AA180" s="762"/>
      <c r="AB180" s="762"/>
      <c r="AC180" s="762"/>
      <c r="AD180" s="762"/>
      <c r="AE180" s="762"/>
      <c r="AF180" s="762"/>
      <c r="AG180" s="762"/>
      <c r="AH180" s="762"/>
      <c r="AI180" s="762"/>
      <c r="AJ180" s="762"/>
      <c r="AK180" s="762"/>
      <c r="AL180" s="762"/>
      <c r="AM180" s="762"/>
      <c r="AN180" s="762"/>
      <c r="AO180" s="762"/>
      <c r="AP180" s="762"/>
      <c r="AQ180" s="762"/>
      <c r="AR180" s="762"/>
      <c r="AS180" s="762"/>
    </row>
    <row r="181" spans="1:45" ht="12.95" customHeight="1">
      <c r="A181" s="21"/>
      <c r="B181" s="728" t="s">
        <v>66</v>
      </c>
      <c r="C181" s="728"/>
      <c r="D181" s="728"/>
      <c r="E181" s="728"/>
      <c r="F181" s="728"/>
      <c r="G181" s="728"/>
      <c r="H181" s="728"/>
      <c r="I181" s="728"/>
      <c r="J181" s="21" t="s">
        <v>67</v>
      </c>
      <c r="K181" s="21"/>
      <c r="L181" s="21"/>
      <c r="M181" s="21"/>
      <c r="N181" s="21"/>
      <c r="O181" s="21"/>
      <c r="P181" s="21"/>
      <c r="Q181" s="23" t="s">
        <v>17</v>
      </c>
      <c r="R181" s="753" t="str">
        <f>IF(ISBLANK('確認(2～6面)'!R178),"",'確認(2～6面)'!R178)</f>
        <v/>
      </c>
      <c r="S181" s="753"/>
      <c r="T181" s="753"/>
      <c r="U181" s="753"/>
      <c r="V181" s="753"/>
      <c r="W181" s="753"/>
      <c r="X181" s="753"/>
      <c r="Y181" s="24" t="s">
        <v>19</v>
      </c>
      <c r="Z181" s="749" t="s">
        <v>68</v>
      </c>
      <c r="AA181" s="749"/>
      <c r="AB181" s="749"/>
      <c r="AC181" s="749"/>
      <c r="AD181" s="800" t="str">
        <f>IF(ISBLANK('確認(2～6面)'!AD178),"",'確認(2～6面)'!AD178)</f>
        <v/>
      </c>
      <c r="AE181" s="800"/>
      <c r="AF181" s="800"/>
      <c r="AG181" s="800"/>
      <c r="AH181" s="800"/>
      <c r="AI181" s="800"/>
      <c r="AJ181" s="800"/>
      <c r="AK181" s="21" t="s">
        <v>21</v>
      </c>
      <c r="AL181" s="21"/>
      <c r="AM181" s="21"/>
      <c r="AN181" s="21"/>
      <c r="AO181" s="21"/>
      <c r="AP181" s="21"/>
      <c r="AQ181" s="21"/>
      <c r="AR181" s="21"/>
      <c r="AS181" s="21"/>
    </row>
    <row r="182" spans="1:45" ht="12.95" customHeight="1">
      <c r="A182" s="21"/>
      <c r="B182" s="21"/>
      <c r="C182" s="24"/>
      <c r="D182" s="24"/>
      <c r="E182" s="24"/>
      <c r="F182" s="24"/>
      <c r="G182" s="24"/>
      <c r="H182" s="24"/>
      <c r="I182" s="24"/>
      <c r="J182" s="762" t="str">
        <f>IF(ISBLANK('確認(2～6面)'!J179),"",'確認(2～6面)'!J179)</f>
        <v/>
      </c>
      <c r="K182" s="762"/>
      <c r="L182" s="762"/>
      <c r="M182" s="762"/>
      <c r="N182" s="762"/>
      <c r="O182" s="762"/>
      <c r="P182" s="762"/>
      <c r="Q182" s="762"/>
      <c r="R182" s="762"/>
      <c r="S182" s="762"/>
      <c r="T182" s="762"/>
      <c r="U182" s="762"/>
      <c r="V182" s="762"/>
      <c r="W182" s="762"/>
      <c r="X182" s="762"/>
      <c r="Y182" s="762"/>
      <c r="Z182" s="762"/>
      <c r="AA182" s="762"/>
      <c r="AB182" s="762"/>
      <c r="AC182" s="762"/>
      <c r="AD182" s="762"/>
      <c r="AE182" s="762"/>
      <c r="AF182" s="762"/>
      <c r="AG182" s="762"/>
      <c r="AH182" s="762"/>
      <c r="AI182" s="762"/>
      <c r="AJ182" s="762"/>
      <c r="AK182" s="762"/>
      <c r="AL182" s="762"/>
      <c r="AM182" s="762"/>
      <c r="AN182" s="762"/>
      <c r="AO182" s="762"/>
      <c r="AP182" s="762"/>
      <c r="AQ182" s="762"/>
      <c r="AR182" s="762"/>
      <c r="AS182" s="762"/>
    </row>
    <row r="183" spans="1:45" ht="12.95" customHeight="1">
      <c r="A183" s="21"/>
      <c r="B183" s="21" t="s">
        <v>27</v>
      </c>
      <c r="C183" s="21"/>
      <c r="D183" s="21"/>
      <c r="E183" s="21"/>
      <c r="F183" s="21"/>
      <c r="G183" s="21"/>
      <c r="H183" s="21"/>
      <c r="I183" s="24"/>
      <c r="J183" s="800" t="str">
        <f>IF(ISBLANK('確認(2～6面)'!J180),"",'確認(2～6面)'!J180)</f>
        <v/>
      </c>
      <c r="K183" s="800"/>
      <c r="L183" s="800"/>
      <c r="M183" s="800"/>
      <c r="N183" s="70" t="s">
        <v>28</v>
      </c>
      <c r="O183" s="800" t="str">
        <f>IF(ISBLANK('確認(2～6面)'!O180),"",'確認(2～6面)'!O180)</f>
        <v/>
      </c>
      <c r="P183" s="800"/>
      <c r="Q183" s="800"/>
      <c r="R183" s="800"/>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0"/>
      <c r="AR183" s="21"/>
      <c r="AS183" s="21"/>
    </row>
    <row r="184" spans="1:45" ht="12.95" customHeight="1">
      <c r="A184" s="21"/>
      <c r="B184" s="21" t="s">
        <v>57</v>
      </c>
      <c r="C184" s="21"/>
      <c r="D184" s="21"/>
      <c r="E184" s="21"/>
      <c r="F184" s="21"/>
      <c r="G184" s="21"/>
      <c r="H184" s="21"/>
      <c r="I184" s="24"/>
      <c r="J184" s="762" t="str">
        <f>IF(ISBLANK('確認(2～6面)'!J181),"",'確認(2～6面)'!J181)</f>
        <v/>
      </c>
      <c r="K184" s="762"/>
      <c r="L184" s="762"/>
      <c r="M184" s="762"/>
      <c r="N184" s="762"/>
      <c r="O184" s="762"/>
      <c r="P184" s="762"/>
      <c r="Q184" s="762"/>
      <c r="R184" s="762"/>
      <c r="S184" s="762"/>
      <c r="T184" s="762"/>
      <c r="U184" s="762"/>
      <c r="V184" s="762"/>
      <c r="W184" s="762"/>
      <c r="X184" s="762"/>
      <c r="Y184" s="762"/>
      <c r="Z184" s="762"/>
      <c r="AA184" s="762"/>
      <c r="AB184" s="762"/>
      <c r="AC184" s="762"/>
      <c r="AD184" s="762"/>
      <c r="AE184" s="762"/>
      <c r="AF184" s="762"/>
      <c r="AG184" s="762"/>
      <c r="AH184" s="762"/>
      <c r="AI184" s="762"/>
      <c r="AJ184" s="762"/>
      <c r="AK184" s="762"/>
      <c r="AL184" s="762"/>
      <c r="AM184" s="762"/>
      <c r="AN184" s="762"/>
      <c r="AO184" s="762"/>
      <c r="AP184" s="762"/>
      <c r="AQ184" s="762"/>
      <c r="AR184" s="762"/>
      <c r="AS184" s="762"/>
    </row>
    <row r="185" spans="1:45" ht="12.95" customHeight="1">
      <c r="A185" s="21"/>
      <c r="B185" s="21" t="s">
        <v>30</v>
      </c>
      <c r="C185" s="21"/>
      <c r="D185" s="21"/>
      <c r="E185" s="21"/>
      <c r="F185" s="21"/>
      <c r="G185" s="21"/>
      <c r="H185" s="21"/>
      <c r="I185" s="24"/>
      <c r="J185" s="800" t="str">
        <f>IF(ISBLANK('確認(2～6面)'!J182),"",'確認(2～6面)'!J182)</f>
        <v/>
      </c>
      <c r="K185" s="800"/>
      <c r="L185" s="800"/>
      <c r="M185" s="800"/>
      <c r="N185" s="70" t="s">
        <v>28</v>
      </c>
      <c r="O185" s="800" t="str">
        <f>IF(ISBLANK('確認(2～6面)'!O182),"",'確認(2～6面)'!O182)</f>
        <v/>
      </c>
      <c r="P185" s="800"/>
      <c r="Q185" s="800"/>
      <c r="R185" s="800"/>
      <c r="S185" s="70" t="s">
        <v>28</v>
      </c>
      <c r="T185" s="800" t="str">
        <f>IF(ISBLANK('確認(2～6面)'!T182),"",'確認(2～6面)'!T182)</f>
        <v/>
      </c>
      <c r="U185" s="800"/>
      <c r="V185" s="800"/>
      <c r="W185" s="800"/>
      <c r="X185" s="21"/>
      <c r="Y185" s="21"/>
      <c r="Z185" s="21"/>
      <c r="AA185" s="21"/>
      <c r="AB185" s="21"/>
      <c r="AC185" s="21"/>
      <c r="AD185" s="21"/>
      <c r="AE185" s="21"/>
      <c r="AF185" s="21"/>
      <c r="AG185" s="21"/>
      <c r="AH185" s="21"/>
      <c r="AI185" s="21"/>
      <c r="AJ185" s="21"/>
      <c r="AK185" s="21"/>
      <c r="AL185" s="21"/>
      <c r="AM185" s="21"/>
      <c r="AN185" s="21"/>
      <c r="AO185" s="21"/>
      <c r="AP185" s="21"/>
      <c r="AQ185" s="20"/>
      <c r="AR185" s="21"/>
      <c r="AS185" s="21"/>
    </row>
    <row r="186" spans="1:45" ht="2.4500000000000002"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c r="AC186" s="76"/>
      <c r="AD186" s="76"/>
      <c r="AE186" s="76"/>
      <c r="AF186" s="76"/>
      <c r="AG186" s="76"/>
      <c r="AH186" s="76"/>
      <c r="AI186" s="76"/>
      <c r="AJ186" s="76"/>
      <c r="AK186" s="76"/>
      <c r="AL186" s="76"/>
      <c r="AM186" s="76"/>
      <c r="AN186" s="76"/>
      <c r="AO186" s="76"/>
      <c r="AP186" s="76"/>
      <c r="AQ186" s="76"/>
      <c r="AR186" s="76"/>
      <c r="AS186" s="76"/>
    </row>
    <row r="187" spans="1:45" ht="2.4500000000000002"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row>
    <row r="188" spans="1:45" ht="12.95" customHeight="1">
      <c r="A188" s="21" t="s">
        <v>371</v>
      </c>
      <c r="B188" s="21"/>
      <c r="C188" s="21"/>
      <c r="D188" s="21"/>
      <c r="E188" s="21"/>
      <c r="F188" s="21"/>
      <c r="G188" s="21"/>
      <c r="H188" s="21"/>
      <c r="I188" s="21"/>
      <c r="J188" s="762" t="str">
        <f>IF(ISBLANK('確認(2～6面)'!J193),"",'確認(2～6面)'!J193)</f>
        <v/>
      </c>
      <c r="K188" s="762"/>
      <c r="L188" s="762"/>
      <c r="M188" s="762"/>
      <c r="N188" s="762"/>
      <c r="O188" s="762"/>
      <c r="P188" s="762"/>
      <c r="Q188" s="762"/>
      <c r="R188" s="762"/>
      <c r="S188" s="762"/>
      <c r="T188" s="762"/>
      <c r="U188" s="762"/>
      <c r="V188" s="762"/>
      <c r="W188" s="762"/>
      <c r="X188" s="762"/>
      <c r="Y188" s="762"/>
      <c r="Z188" s="762"/>
      <c r="AA188" s="762"/>
      <c r="AB188" s="762"/>
      <c r="AC188" s="762"/>
      <c r="AD188" s="762"/>
      <c r="AE188" s="762"/>
      <c r="AF188" s="762"/>
      <c r="AG188" s="762"/>
      <c r="AH188" s="762"/>
      <c r="AI188" s="762"/>
      <c r="AJ188" s="762"/>
      <c r="AK188" s="762"/>
      <c r="AL188" s="762"/>
      <c r="AM188" s="762"/>
      <c r="AN188" s="762"/>
      <c r="AO188" s="762"/>
      <c r="AP188" s="762"/>
      <c r="AQ188" s="762"/>
      <c r="AR188" s="762"/>
      <c r="AS188" s="762"/>
    </row>
    <row r="189" spans="1:45" ht="12.95" customHeight="1">
      <c r="A189" s="21"/>
      <c r="B189" s="21"/>
      <c r="C189" s="21"/>
      <c r="D189" s="21"/>
      <c r="E189" s="21"/>
      <c r="F189" s="21"/>
      <c r="G189" s="21"/>
      <c r="H189" s="21"/>
      <c r="I189" s="21"/>
      <c r="J189" s="762" t="str">
        <f>IF(ISBLANK('確認(2～6面)'!J194),"",'確認(2～6面)'!J194)</f>
        <v/>
      </c>
      <c r="K189" s="762"/>
      <c r="L189" s="762"/>
      <c r="M189" s="762"/>
      <c r="N189" s="762"/>
      <c r="O189" s="762"/>
      <c r="P189" s="762"/>
      <c r="Q189" s="762"/>
      <c r="R189" s="762"/>
      <c r="S189" s="762"/>
      <c r="T189" s="762"/>
      <c r="U189" s="762"/>
      <c r="V189" s="762"/>
      <c r="W189" s="762"/>
      <c r="X189" s="762"/>
      <c r="Y189" s="762"/>
      <c r="Z189" s="762"/>
      <c r="AA189" s="762"/>
      <c r="AB189" s="762"/>
      <c r="AC189" s="762"/>
      <c r="AD189" s="762"/>
      <c r="AE189" s="762"/>
      <c r="AF189" s="762"/>
      <c r="AG189" s="762"/>
      <c r="AH189" s="762"/>
      <c r="AI189" s="762"/>
      <c r="AJ189" s="762"/>
      <c r="AK189" s="762"/>
      <c r="AL189" s="762"/>
      <c r="AM189" s="762"/>
      <c r="AN189" s="762"/>
      <c r="AO189" s="762"/>
      <c r="AP189" s="762"/>
      <c r="AQ189" s="762"/>
      <c r="AR189" s="762"/>
      <c r="AS189" s="762"/>
    </row>
    <row r="190" spans="1:45" ht="12.95" customHeight="1">
      <c r="A190" s="21"/>
      <c r="B190" s="21"/>
      <c r="C190" s="21"/>
      <c r="D190" s="21"/>
      <c r="E190" s="21"/>
      <c r="F190" s="21"/>
      <c r="G190" s="21"/>
      <c r="H190" s="21"/>
      <c r="I190" s="21"/>
      <c r="J190" s="762" t="str">
        <f>IF(ISBLANK('確認(2～6面)'!J195),"",'確認(2～6面)'!J195)</f>
        <v/>
      </c>
      <c r="K190" s="762"/>
      <c r="L190" s="762"/>
      <c r="M190" s="762"/>
      <c r="N190" s="762"/>
      <c r="O190" s="762"/>
      <c r="P190" s="762"/>
      <c r="Q190" s="762"/>
      <c r="R190" s="762"/>
      <c r="S190" s="762"/>
      <c r="T190" s="762"/>
      <c r="U190" s="762"/>
      <c r="V190" s="762"/>
      <c r="W190" s="762"/>
      <c r="X190" s="762"/>
      <c r="Y190" s="762"/>
      <c r="Z190" s="762"/>
      <c r="AA190" s="762"/>
      <c r="AB190" s="762"/>
      <c r="AC190" s="762"/>
      <c r="AD190" s="762"/>
      <c r="AE190" s="762"/>
      <c r="AF190" s="762"/>
      <c r="AG190" s="762"/>
      <c r="AH190" s="762"/>
      <c r="AI190" s="762"/>
      <c r="AJ190" s="762"/>
      <c r="AK190" s="762"/>
      <c r="AL190" s="762"/>
      <c r="AM190" s="762"/>
      <c r="AN190" s="762"/>
      <c r="AO190" s="762"/>
      <c r="AP190" s="762"/>
      <c r="AQ190" s="762"/>
      <c r="AR190" s="762"/>
      <c r="AS190" s="762"/>
    </row>
    <row r="191" spans="1:45" ht="2.4500000000000002"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c r="AR191" s="76"/>
      <c r="AS191" s="76"/>
    </row>
    <row r="192" spans="1:45">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row>
    <row r="193" spans="1:46">
      <c r="A193" s="21"/>
      <c r="B193" s="21"/>
      <c r="C193" s="719" t="s">
        <v>4</v>
      </c>
      <c r="D193" s="719"/>
      <c r="E193" s="719"/>
      <c r="F193" s="719"/>
      <c r="G193" s="719"/>
      <c r="H193" s="719"/>
      <c r="I193" s="719"/>
      <c r="J193" s="719"/>
      <c r="K193" s="719"/>
      <c r="L193" s="719"/>
      <c r="M193" s="719"/>
      <c r="N193" s="719"/>
      <c r="O193" s="719"/>
      <c r="P193" s="719"/>
      <c r="Q193" s="719"/>
      <c r="R193" s="719"/>
      <c r="S193" s="719"/>
      <c r="T193" s="719"/>
      <c r="U193" s="719"/>
      <c r="V193" s="719"/>
      <c r="W193" s="719"/>
      <c r="X193" s="719"/>
      <c r="Y193" s="719"/>
      <c r="Z193" s="719"/>
      <c r="AA193" s="719"/>
      <c r="AB193" s="719"/>
      <c r="AC193" s="719"/>
      <c r="AD193" s="719"/>
      <c r="AE193" s="719"/>
      <c r="AF193" s="719"/>
      <c r="AG193" s="719"/>
      <c r="AH193" s="719"/>
      <c r="AI193" s="719"/>
      <c r="AJ193" s="719"/>
      <c r="AK193" s="719"/>
      <c r="AL193" s="719"/>
      <c r="AM193" s="719"/>
      <c r="AN193" s="719"/>
      <c r="AO193" s="719"/>
      <c r="AP193" s="719"/>
      <c r="AQ193" s="719"/>
      <c r="AR193" s="719"/>
      <c r="AS193" s="719"/>
    </row>
    <row r="196" spans="1:46" ht="12.95" customHeight="1">
      <c r="A196" s="693" t="s">
        <v>22</v>
      </c>
      <c r="B196" s="693"/>
      <c r="C196" s="693"/>
      <c r="D196" s="693"/>
      <c r="E196" s="693"/>
      <c r="F196" s="693"/>
      <c r="G196" s="693"/>
      <c r="H196" s="693"/>
      <c r="I196" s="693"/>
      <c r="J196" s="693"/>
      <c r="K196" s="693"/>
      <c r="L196" s="693"/>
      <c r="M196" s="693"/>
      <c r="N196" s="693"/>
      <c r="O196" s="693"/>
      <c r="P196" s="693"/>
      <c r="Q196" s="693"/>
      <c r="R196" s="693"/>
      <c r="S196" s="693"/>
      <c r="T196" s="693"/>
      <c r="U196" s="693"/>
      <c r="V196" s="693"/>
      <c r="W196" s="693"/>
      <c r="X196" s="693"/>
      <c r="Y196" s="693"/>
      <c r="Z196" s="693"/>
      <c r="AA196" s="693"/>
      <c r="AB196" s="693"/>
      <c r="AC196" s="693"/>
      <c r="AD196" s="693"/>
      <c r="AE196" s="693"/>
      <c r="AF196" s="693"/>
      <c r="AG196" s="693"/>
      <c r="AH196" s="693"/>
      <c r="AI196" s="693"/>
      <c r="AJ196" s="693"/>
      <c r="AK196" s="693"/>
      <c r="AL196" s="693"/>
      <c r="AM196" s="693"/>
      <c r="AN196" s="693"/>
      <c r="AO196" s="693"/>
      <c r="AP196" s="693"/>
      <c r="AQ196" s="693"/>
      <c r="AR196" s="693"/>
      <c r="AS196" s="693"/>
      <c r="AT196" s="141"/>
    </row>
    <row r="197" spans="1:46" ht="12.95" customHeight="1">
      <c r="A197" s="17"/>
      <c r="B197" s="687" t="s">
        <v>372</v>
      </c>
      <c r="C197" s="687"/>
      <c r="D197" s="687"/>
      <c r="E197" s="687"/>
      <c r="F197" s="687"/>
      <c r="G197" s="687"/>
      <c r="H197" s="687"/>
      <c r="I197" s="687"/>
      <c r="J197" s="687"/>
      <c r="K197" s="687"/>
      <c r="L197" s="687"/>
      <c r="M197" s="687"/>
      <c r="N197" s="687"/>
      <c r="O197" s="687"/>
      <c r="P197" s="687"/>
      <c r="Q197" s="687"/>
      <c r="R197" s="687"/>
      <c r="S197" s="687"/>
      <c r="T197" s="687"/>
      <c r="U197" s="687"/>
      <c r="V197" s="687"/>
      <c r="W197" s="687"/>
      <c r="X197" s="687"/>
      <c r="Y197" s="687"/>
      <c r="Z197" s="687"/>
      <c r="AA197" s="687"/>
      <c r="AB197" s="687"/>
      <c r="AC197" s="687"/>
      <c r="AD197" s="687"/>
      <c r="AE197" s="687"/>
      <c r="AF197" s="687"/>
      <c r="AG197" s="687"/>
      <c r="AH197" s="687"/>
      <c r="AI197" s="687"/>
      <c r="AJ197" s="687"/>
      <c r="AK197" s="687"/>
      <c r="AL197" s="687"/>
      <c r="AM197" s="687"/>
      <c r="AN197" s="687"/>
      <c r="AO197" s="687"/>
      <c r="AP197" s="687"/>
      <c r="AQ197" s="687"/>
      <c r="AR197" s="687"/>
      <c r="AS197" s="17"/>
      <c r="AT197" s="141"/>
    </row>
    <row r="198" spans="1:46" ht="2.4500000000000002" customHeight="1">
      <c r="A198" s="111"/>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112"/>
      <c r="AK198" s="112"/>
      <c r="AL198" s="112"/>
      <c r="AM198" s="112"/>
      <c r="AN198" s="112"/>
      <c r="AO198" s="112"/>
      <c r="AP198" s="112"/>
      <c r="AQ198" s="112"/>
      <c r="AR198" s="112"/>
      <c r="AS198" s="111"/>
      <c r="AT198" s="141"/>
    </row>
    <row r="199" spans="1:46" ht="2.4500000000000002"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37"/>
      <c r="AR199" s="17"/>
      <c r="AS199" s="17"/>
      <c r="AT199" s="141"/>
    </row>
    <row r="200" spans="1:46" ht="12.95" customHeight="1">
      <c r="A200" s="687" t="s">
        <v>373</v>
      </c>
      <c r="B200" s="687"/>
      <c r="C200" s="687"/>
      <c r="D200" s="687"/>
      <c r="E200" s="687"/>
      <c r="F200" s="687"/>
      <c r="G200" s="687"/>
      <c r="H200" s="687"/>
      <c r="I200" s="687"/>
      <c r="J200" s="793" t="str">
        <f>IF(ISBLANK('確認(2～6面)'!J203),"",'確認(2～6面)'!J203)</f>
        <v/>
      </c>
      <c r="K200" s="793"/>
      <c r="L200" s="793"/>
      <c r="M200" s="793"/>
      <c r="N200" s="793"/>
      <c r="O200" s="793"/>
      <c r="P200" s="793"/>
      <c r="Q200" s="793"/>
      <c r="R200" s="793"/>
      <c r="S200" s="793"/>
      <c r="T200" s="793"/>
      <c r="U200" s="793"/>
      <c r="V200" s="793"/>
      <c r="W200" s="793"/>
      <c r="X200" s="793"/>
      <c r="Y200" s="793"/>
      <c r="Z200" s="793"/>
      <c r="AA200" s="793"/>
      <c r="AB200" s="793"/>
      <c r="AC200" s="793"/>
      <c r="AD200" s="793"/>
      <c r="AE200" s="793"/>
      <c r="AF200" s="793"/>
      <c r="AG200" s="793"/>
      <c r="AH200" s="793"/>
      <c r="AI200" s="793"/>
      <c r="AJ200" s="793"/>
      <c r="AK200" s="793"/>
      <c r="AL200" s="793"/>
      <c r="AM200" s="793"/>
      <c r="AN200" s="793"/>
      <c r="AO200" s="793"/>
      <c r="AP200" s="793"/>
      <c r="AQ200" s="793"/>
      <c r="AR200" s="793"/>
      <c r="AS200" s="793"/>
      <c r="AT200" s="141"/>
    </row>
    <row r="201" spans="1:46" ht="12.95" customHeight="1">
      <c r="A201" s="144"/>
      <c r="B201" s="144"/>
      <c r="C201" s="144"/>
      <c r="D201" s="144"/>
      <c r="E201" s="144"/>
      <c r="F201" s="144"/>
      <c r="G201" s="144"/>
      <c r="H201" s="144"/>
      <c r="I201" s="144"/>
      <c r="J201" s="793" t="str">
        <f>IF(ISBLANK('確認(2～6面)'!J204),"",'確認(2～6面)'!J204)</f>
        <v/>
      </c>
      <c r="K201" s="793"/>
      <c r="L201" s="793"/>
      <c r="M201" s="793"/>
      <c r="N201" s="793"/>
      <c r="O201" s="793"/>
      <c r="P201" s="793"/>
      <c r="Q201" s="793"/>
      <c r="R201" s="793"/>
      <c r="S201" s="793"/>
      <c r="T201" s="793"/>
      <c r="U201" s="793"/>
      <c r="V201" s="793"/>
      <c r="W201" s="793"/>
      <c r="X201" s="793"/>
      <c r="Y201" s="793"/>
      <c r="Z201" s="793"/>
      <c r="AA201" s="793"/>
      <c r="AB201" s="793"/>
      <c r="AC201" s="793"/>
      <c r="AD201" s="793"/>
      <c r="AE201" s="793"/>
      <c r="AF201" s="793"/>
      <c r="AG201" s="793"/>
      <c r="AH201" s="793"/>
      <c r="AI201" s="793"/>
      <c r="AJ201" s="793"/>
      <c r="AK201" s="793"/>
      <c r="AL201" s="793"/>
      <c r="AM201" s="793"/>
      <c r="AN201" s="793"/>
      <c r="AO201" s="793"/>
      <c r="AP201" s="793"/>
      <c r="AQ201" s="793"/>
      <c r="AR201" s="793"/>
      <c r="AS201" s="793"/>
      <c r="AT201" s="141"/>
    </row>
    <row r="202" spans="1:46" ht="12.95" customHeight="1">
      <c r="A202" s="144"/>
      <c r="B202" s="144"/>
      <c r="C202" s="144"/>
      <c r="D202" s="144"/>
      <c r="E202" s="144"/>
      <c r="F202" s="144"/>
      <c r="G202" s="144"/>
      <c r="H202" s="144"/>
      <c r="I202" s="144"/>
      <c r="J202" s="793" t="str">
        <f>IF(ISBLANK('確認(2～6面)'!J205),"",'確認(2～6面)'!J205)</f>
        <v/>
      </c>
      <c r="K202" s="793"/>
      <c r="L202" s="793"/>
      <c r="M202" s="793"/>
      <c r="N202" s="793"/>
      <c r="O202" s="793"/>
      <c r="P202" s="793"/>
      <c r="Q202" s="793"/>
      <c r="R202" s="793"/>
      <c r="S202" s="793"/>
      <c r="T202" s="793"/>
      <c r="U202" s="793"/>
      <c r="V202" s="793"/>
      <c r="W202" s="793"/>
      <c r="X202" s="793"/>
      <c r="Y202" s="793"/>
      <c r="Z202" s="793"/>
      <c r="AA202" s="793"/>
      <c r="AB202" s="793"/>
      <c r="AC202" s="793"/>
      <c r="AD202" s="793"/>
      <c r="AE202" s="793"/>
      <c r="AF202" s="793"/>
      <c r="AG202" s="793"/>
      <c r="AH202" s="793"/>
      <c r="AI202" s="793"/>
      <c r="AJ202" s="793"/>
      <c r="AK202" s="793"/>
      <c r="AL202" s="793"/>
      <c r="AM202" s="793"/>
      <c r="AN202" s="793"/>
      <c r="AO202" s="793"/>
      <c r="AP202" s="793"/>
      <c r="AQ202" s="793"/>
      <c r="AR202" s="793"/>
      <c r="AS202" s="793"/>
      <c r="AT202" s="141"/>
    </row>
    <row r="203" spans="1:46" ht="12.95" customHeight="1">
      <c r="A203" s="144"/>
      <c r="B203" s="144"/>
      <c r="C203" s="144"/>
      <c r="D203" s="144"/>
      <c r="E203" s="144"/>
      <c r="F203" s="144"/>
      <c r="G203" s="144"/>
      <c r="H203" s="144"/>
      <c r="I203" s="144"/>
      <c r="J203" s="793" t="str">
        <f>IF(ISBLANK('確認(2～6面)'!J206),"",'確認(2～6面)'!J206)</f>
        <v/>
      </c>
      <c r="K203" s="793"/>
      <c r="L203" s="793"/>
      <c r="M203" s="793"/>
      <c r="N203" s="793"/>
      <c r="O203" s="793"/>
      <c r="P203" s="793"/>
      <c r="Q203" s="793"/>
      <c r="R203" s="793"/>
      <c r="S203" s="793"/>
      <c r="T203" s="793"/>
      <c r="U203" s="793"/>
      <c r="V203" s="793"/>
      <c r="W203" s="793"/>
      <c r="X203" s="793"/>
      <c r="Y203" s="793"/>
      <c r="Z203" s="793"/>
      <c r="AA203" s="793"/>
      <c r="AB203" s="793"/>
      <c r="AC203" s="793"/>
      <c r="AD203" s="793"/>
      <c r="AE203" s="793"/>
      <c r="AF203" s="793"/>
      <c r="AG203" s="793"/>
      <c r="AH203" s="793"/>
      <c r="AI203" s="793"/>
      <c r="AJ203" s="793"/>
      <c r="AK203" s="793"/>
      <c r="AL203" s="793"/>
      <c r="AM203" s="793"/>
      <c r="AN203" s="793"/>
      <c r="AO203" s="793"/>
      <c r="AP203" s="793"/>
      <c r="AQ203" s="793"/>
      <c r="AR203" s="793"/>
      <c r="AS203" s="793"/>
      <c r="AT203" s="141"/>
    </row>
    <row r="204" spans="1:46" ht="2.4500000000000002" customHeight="1">
      <c r="A204" s="179"/>
      <c r="B204" s="179"/>
      <c r="C204" s="179"/>
      <c r="D204" s="179"/>
      <c r="E204" s="179"/>
      <c r="F204" s="179"/>
      <c r="G204" s="179"/>
      <c r="H204" s="179"/>
      <c r="I204" s="179"/>
      <c r="J204" s="179"/>
      <c r="K204" s="179"/>
      <c r="L204" s="179"/>
      <c r="M204" s="179"/>
      <c r="N204" s="179"/>
      <c r="O204" s="179"/>
      <c r="P204" s="179"/>
      <c r="Q204" s="179"/>
      <c r="R204" s="179"/>
      <c r="S204" s="179"/>
      <c r="T204" s="179"/>
      <c r="U204" s="179"/>
      <c r="V204" s="179"/>
      <c r="W204" s="179"/>
      <c r="X204" s="179"/>
      <c r="Y204" s="179"/>
      <c r="Z204" s="179"/>
      <c r="AA204" s="179"/>
      <c r="AB204" s="179"/>
      <c r="AC204" s="179"/>
      <c r="AD204" s="179"/>
      <c r="AE204" s="179"/>
      <c r="AF204" s="179"/>
      <c r="AG204" s="179"/>
      <c r="AH204" s="179"/>
      <c r="AI204" s="179"/>
      <c r="AJ204" s="179"/>
      <c r="AK204" s="179"/>
      <c r="AL204" s="179"/>
      <c r="AM204" s="179"/>
      <c r="AN204" s="179"/>
      <c r="AO204" s="179"/>
      <c r="AP204" s="179"/>
      <c r="AQ204" s="179"/>
      <c r="AR204" s="179"/>
      <c r="AS204" s="179"/>
      <c r="AT204" s="141"/>
    </row>
    <row r="205" spans="1:46" ht="2.4500000000000002" customHeight="1">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c r="AN205" s="144"/>
      <c r="AO205" s="144"/>
      <c r="AP205" s="144"/>
      <c r="AQ205" s="144"/>
      <c r="AR205" s="144"/>
      <c r="AS205" s="144"/>
      <c r="AT205" s="141"/>
    </row>
    <row r="206" spans="1:46" ht="12.95" customHeight="1">
      <c r="A206" s="687" t="s">
        <v>374</v>
      </c>
      <c r="B206" s="687"/>
      <c r="C206" s="687"/>
      <c r="D206" s="687"/>
      <c r="E206" s="687"/>
      <c r="F206" s="687"/>
      <c r="G206" s="687"/>
      <c r="H206" s="687"/>
      <c r="I206" s="687"/>
      <c r="J206" s="793" t="str">
        <f>IF(ISBLANK('確認(2～6面)'!J209),"",'確認(2～6面)'!J209)</f>
        <v/>
      </c>
      <c r="K206" s="793"/>
      <c r="L206" s="793"/>
      <c r="M206" s="793"/>
      <c r="N206" s="793"/>
      <c r="O206" s="793"/>
      <c r="P206" s="793"/>
      <c r="Q206" s="793"/>
      <c r="R206" s="793"/>
      <c r="S206" s="793"/>
      <c r="T206" s="793"/>
      <c r="U206" s="793"/>
      <c r="V206" s="793"/>
      <c r="W206" s="793"/>
      <c r="X206" s="793"/>
      <c r="Y206" s="793"/>
      <c r="Z206" s="793"/>
      <c r="AA206" s="793"/>
      <c r="AB206" s="793"/>
      <c r="AC206" s="793"/>
      <c r="AD206" s="793"/>
      <c r="AE206" s="793"/>
      <c r="AF206" s="793"/>
      <c r="AG206" s="793"/>
      <c r="AH206" s="793"/>
      <c r="AI206" s="793"/>
      <c r="AJ206" s="793"/>
      <c r="AK206" s="793"/>
      <c r="AL206" s="793"/>
      <c r="AM206" s="793"/>
      <c r="AN206" s="793"/>
      <c r="AO206" s="793"/>
      <c r="AP206" s="793"/>
      <c r="AQ206" s="793"/>
      <c r="AR206" s="793"/>
      <c r="AS206" s="793"/>
      <c r="AT206" s="141"/>
    </row>
    <row r="207" spans="1:46" ht="2.4500000000000002" customHeight="1">
      <c r="A207" s="179"/>
      <c r="B207" s="179"/>
      <c r="C207" s="179"/>
      <c r="D207" s="179"/>
      <c r="E207" s="179"/>
      <c r="F207" s="179"/>
      <c r="G207" s="179"/>
      <c r="H207" s="179"/>
      <c r="I207" s="179"/>
      <c r="J207" s="179"/>
      <c r="K207" s="179"/>
      <c r="L207" s="179"/>
      <c r="M207" s="179"/>
      <c r="N207" s="179"/>
      <c r="O207" s="179"/>
      <c r="P207" s="179"/>
      <c r="Q207" s="179"/>
      <c r="R207" s="179"/>
      <c r="S207" s="179"/>
      <c r="T207" s="179"/>
      <c r="U207" s="179"/>
      <c r="V207" s="179"/>
      <c r="W207" s="179"/>
      <c r="X207" s="179"/>
      <c r="Y207" s="179"/>
      <c r="Z207" s="179"/>
      <c r="AA207" s="179"/>
      <c r="AB207" s="179"/>
      <c r="AC207" s="179"/>
      <c r="AD207" s="179"/>
      <c r="AE207" s="179"/>
      <c r="AF207" s="179"/>
      <c r="AG207" s="179"/>
      <c r="AH207" s="179"/>
      <c r="AI207" s="179"/>
      <c r="AJ207" s="179"/>
      <c r="AK207" s="179"/>
      <c r="AL207" s="179"/>
      <c r="AM207" s="179"/>
      <c r="AN207" s="179"/>
      <c r="AO207" s="179"/>
      <c r="AP207" s="179"/>
      <c r="AQ207" s="179"/>
      <c r="AR207" s="179"/>
      <c r="AS207" s="179"/>
      <c r="AT207" s="141"/>
    </row>
    <row r="208" spans="1:46" ht="2.4500000000000002" customHeight="1">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c r="AN208" s="144"/>
      <c r="AO208" s="144"/>
      <c r="AP208" s="144"/>
      <c r="AQ208" s="144"/>
      <c r="AR208" s="144"/>
      <c r="AS208" s="144"/>
      <c r="AT208" s="141"/>
    </row>
    <row r="209" spans="1:46" ht="12.95" customHeight="1">
      <c r="A209" s="59" t="s">
        <v>375</v>
      </c>
      <c r="B209" s="59"/>
      <c r="C209" s="59"/>
      <c r="D209" s="59"/>
      <c r="E209" s="59"/>
      <c r="F209" s="59"/>
      <c r="G209" s="59"/>
      <c r="H209" s="59"/>
      <c r="I209" s="59"/>
      <c r="J209" s="59"/>
      <c r="K209" s="59"/>
      <c r="L209" s="59"/>
      <c r="M209" s="59"/>
      <c r="N209" s="59"/>
      <c r="O209" s="59"/>
      <c r="P209" s="171"/>
      <c r="Q209" s="171"/>
      <c r="R209" s="171"/>
      <c r="S209" s="171"/>
      <c r="T209" s="171"/>
      <c r="U209" s="171"/>
      <c r="V209" s="171"/>
      <c r="W209" s="171"/>
      <c r="X209" s="171"/>
      <c r="Y209" s="171"/>
      <c r="Z209" s="171"/>
      <c r="AA209" s="171"/>
      <c r="AB209" s="171"/>
      <c r="AC209" s="171"/>
      <c r="AD209" s="171"/>
      <c r="AE209" s="171"/>
      <c r="AF209" s="171"/>
      <c r="AG209" s="171"/>
      <c r="AH209" s="171"/>
      <c r="AI209" s="171"/>
      <c r="AJ209" s="171"/>
      <c r="AK209" s="171"/>
      <c r="AL209" s="171"/>
      <c r="AM209" s="171"/>
      <c r="AN209" s="171"/>
      <c r="AO209" s="171"/>
      <c r="AP209" s="171"/>
      <c r="AQ209" s="171"/>
      <c r="AR209" s="171"/>
      <c r="AS209" s="171"/>
      <c r="AT209" s="141"/>
    </row>
    <row r="210" spans="1:46" ht="12.95" customHeight="1">
      <c r="A210" s="171"/>
      <c r="B210" s="53"/>
      <c r="C210" s="445" t="str">
        <f>'確認(2～6面)'!C213</f>
        <v>□</v>
      </c>
      <c r="D210" s="54" t="s">
        <v>376</v>
      </c>
      <c r="E210" s="171"/>
      <c r="F210" s="171"/>
      <c r="G210" s="171"/>
      <c r="H210" s="171"/>
      <c r="I210" s="171"/>
      <c r="J210" s="171"/>
      <c r="K210" s="171"/>
      <c r="L210" s="171"/>
      <c r="M210" s="59" t="s">
        <v>377</v>
      </c>
      <c r="N210" s="171"/>
      <c r="O210" s="445" t="str">
        <f>'確認(2～6面)'!O213</f>
        <v>□</v>
      </c>
      <c r="P210" s="56" t="s">
        <v>378</v>
      </c>
      <c r="Q210" s="171"/>
      <c r="R210" s="57"/>
      <c r="S210" s="57"/>
      <c r="T210" s="57"/>
      <c r="U210" s="57"/>
      <c r="V210" s="445" t="str">
        <f>'確認(2～6面)'!V213</f>
        <v>□</v>
      </c>
      <c r="W210" s="56" t="s">
        <v>82</v>
      </c>
      <c r="X210" s="57"/>
      <c r="Y210" s="57"/>
      <c r="Z210" s="53"/>
      <c r="AA210" s="53"/>
      <c r="AB210" s="57"/>
      <c r="AC210" s="57"/>
      <c r="AD210" s="57"/>
      <c r="AE210" s="445" t="str">
        <f>'確認(2～6面)'!AE213</f>
        <v>□</v>
      </c>
      <c r="AF210" s="56" t="s">
        <v>379</v>
      </c>
      <c r="AG210" s="57"/>
      <c r="AH210" s="57"/>
      <c r="AI210" s="57"/>
      <c r="AJ210" s="57"/>
      <c r="AK210" s="57"/>
      <c r="AL210" s="53"/>
      <c r="AM210" s="53"/>
      <c r="AN210" s="58" t="s">
        <v>380</v>
      </c>
      <c r="AO210" s="53"/>
      <c r="AP210" s="53"/>
      <c r="AQ210" s="171"/>
      <c r="AR210" s="171"/>
      <c r="AS210" s="171"/>
      <c r="AT210" s="141"/>
    </row>
    <row r="211" spans="1:46" ht="12.95" customHeight="1">
      <c r="A211" s="171"/>
      <c r="B211" s="53"/>
      <c r="C211" s="445" t="str">
        <f>'確認(2～6面)'!C214</f>
        <v>□</v>
      </c>
      <c r="D211" s="56" t="s">
        <v>381</v>
      </c>
      <c r="E211" s="171"/>
      <c r="F211" s="59"/>
      <c r="G211" s="171"/>
      <c r="H211" s="60"/>
      <c r="I211" s="56"/>
      <c r="J211" s="171"/>
      <c r="K211" s="57"/>
      <c r="L211" s="57"/>
      <c r="M211" s="171"/>
      <c r="N211" s="57"/>
      <c r="O211" s="445" t="str">
        <f>'確認(2～6面)'!O214</f>
        <v>□</v>
      </c>
      <c r="P211" s="61" t="s">
        <v>382</v>
      </c>
      <c r="Q211" s="56"/>
      <c r="R211" s="57"/>
      <c r="S211" s="57"/>
      <c r="T211" s="53"/>
      <c r="U211" s="53"/>
      <c r="V211" s="57"/>
      <c r="W211" s="57"/>
      <c r="X211" s="57"/>
      <c r="Y211" s="60"/>
      <c r="Z211" s="56"/>
      <c r="AA211" s="57"/>
      <c r="AB211" s="57"/>
      <c r="AC211" s="57"/>
      <c r="AD211" s="57"/>
      <c r="AE211" s="57"/>
      <c r="AF211" s="53"/>
      <c r="AG211" s="53"/>
      <c r="AH211" s="53"/>
      <c r="AI211" s="53"/>
      <c r="AJ211" s="53"/>
      <c r="AK211" s="171"/>
      <c r="AL211" s="171"/>
      <c r="AM211" s="58"/>
      <c r="AN211" s="171"/>
      <c r="AO211" s="60"/>
      <c r="AP211" s="54"/>
      <c r="AQ211" s="171"/>
      <c r="AR211" s="171"/>
      <c r="AS211" s="171"/>
      <c r="AT211" s="141"/>
    </row>
    <row r="212" spans="1:46" ht="2.4500000000000002" customHeight="1">
      <c r="A212" s="172"/>
      <c r="B212" s="172"/>
      <c r="C212" s="172"/>
      <c r="D212" s="172"/>
      <c r="E212" s="172"/>
      <c r="F212" s="172"/>
      <c r="G212" s="172"/>
      <c r="H212" s="172"/>
      <c r="I212" s="172"/>
      <c r="J212" s="172"/>
      <c r="K212" s="172"/>
      <c r="L212" s="172"/>
      <c r="M212" s="172"/>
      <c r="N212" s="172"/>
      <c r="O212" s="172"/>
      <c r="P212" s="172"/>
      <c r="Q212" s="172"/>
      <c r="R212" s="172"/>
      <c r="S212" s="172"/>
      <c r="T212" s="172"/>
      <c r="U212" s="172"/>
      <c r="V212" s="172"/>
      <c r="W212" s="172"/>
      <c r="X212" s="172"/>
      <c r="Y212" s="172"/>
      <c r="Z212" s="172"/>
      <c r="AA212" s="172"/>
      <c r="AB212" s="172"/>
      <c r="AC212" s="172"/>
      <c r="AD212" s="172"/>
      <c r="AE212" s="172"/>
      <c r="AF212" s="172"/>
      <c r="AG212" s="172"/>
      <c r="AH212" s="172"/>
      <c r="AI212" s="172"/>
      <c r="AJ212" s="172"/>
      <c r="AK212" s="172"/>
      <c r="AL212" s="172"/>
      <c r="AM212" s="172"/>
      <c r="AN212" s="172"/>
      <c r="AO212" s="172"/>
      <c r="AP212" s="172"/>
      <c r="AQ212" s="172"/>
      <c r="AR212" s="172"/>
      <c r="AS212" s="172"/>
      <c r="AT212" s="141"/>
    </row>
    <row r="213" spans="1:46" ht="2.4500000000000002" customHeight="1">
      <c r="A213" s="171"/>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c r="AA213" s="171"/>
      <c r="AB213" s="171"/>
      <c r="AC213" s="171"/>
      <c r="AD213" s="171"/>
      <c r="AE213" s="171"/>
      <c r="AF213" s="171"/>
      <c r="AG213" s="171"/>
      <c r="AH213" s="171"/>
      <c r="AI213" s="171"/>
      <c r="AJ213" s="171"/>
      <c r="AK213" s="171"/>
      <c r="AL213" s="171"/>
      <c r="AM213" s="171"/>
      <c r="AN213" s="171"/>
      <c r="AO213" s="171"/>
      <c r="AP213" s="171"/>
      <c r="AQ213" s="171"/>
      <c r="AR213" s="171"/>
      <c r="AS213" s="171"/>
      <c r="AT213" s="141"/>
    </row>
    <row r="214" spans="1:46" ht="12.95" customHeight="1">
      <c r="A214" s="709" t="s">
        <v>383</v>
      </c>
      <c r="B214" s="709"/>
      <c r="C214" s="709"/>
      <c r="D214" s="709"/>
      <c r="E214" s="709"/>
      <c r="F214" s="709"/>
      <c r="G214" s="709"/>
      <c r="H214" s="709"/>
      <c r="I214" s="709"/>
      <c r="J214" s="445" t="str">
        <f>'確認(2～6面)'!J217</f>
        <v>□</v>
      </c>
      <c r="K214" s="180" t="s">
        <v>87</v>
      </c>
      <c r="L214" s="171"/>
      <c r="M214" s="181"/>
      <c r="N214" s="181"/>
      <c r="O214" s="181"/>
      <c r="P214" s="171"/>
      <c r="Q214" s="171"/>
      <c r="R214" s="171"/>
      <c r="S214" s="171"/>
      <c r="T214" s="445" t="str">
        <f>'確認(2～6面)'!T217</f>
        <v>□</v>
      </c>
      <c r="U214" s="180" t="s">
        <v>88</v>
      </c>
      <c r="V214" s="171"/>
      <c r="W214" s="171"/>
      <c r="X214" s="171"/>
      <c r="Y214" s="171"/>
      <c r="Z214" s="171"/>
      <c r="AA214" s="171"/>
      <c r="AB214" s="171"/>
      <c r="AC214" s="171"/>
      <c r="AD214" s="445" t="str">
        <f>'確認(2～6面)'!AD217</f>
        <v>□</v>
      </c>
      <c r="AE214" s="180" t="s">
        <v>89</v>
      </c>
      <c r="AF214" s="171"/>
      <c r="AG214" s="171"/>
      <c r="AH214" s="171"/>
      <c r="AI214" s="171"/>
      <c r="AJ214" s="171"/>
      <c r="AK214" s="171" t="s">
        <v>2539</v>
      </c>
      <c r="AL214" s="444" t="str">
        <f>'確認(2～6面)'!AK217</f>
        <v>□</v>
      </c>
      <c r="AM214" s="171" t="s">
        <v>2540</v>
      </c>
      <c r="AN214" s="171"/>
      <c r="AO214" s="171"/>
      <c r="AP214" s="171"/>
      <c r="AQ214" s="171"/>
      <c r="AR214" s="171"/>
      <c r="AS214" s="171"/>
      <c r="AT214" s="141"/>
    </row>
    <row r="215" spans="1:46" ht="2.4500000000000002" customHeight="1">
      <c r="A215" s="179"/>
      <c r="B215" s="179"/>
      <c r="C215" s="179"/>
      <c r="D215" s="179"/>
      <c r="E215" s="179"/>
      <c r="F215" s="179"/>
      <c r="G215" s="179"/>
      <c r="H215" s="179"/>
      <c r="I215" s="179"/>
      <c r="J215" s="179"/>
      <c r="K215" s="179"/>
      <c r="L215" s="179"/>
      <c r="M215" s="179"/>
      <c r="N215" s="179"/>
      <c r="O215" s="179"/>
      <c r="P215" s="179"/>
      <c r="Q215" s="179"/>
      <c r="R215" s="179"/>
      <c r="S215" s="179"/>
      <c r="T215" s="179"/>
      <c r="U215" s="179"/>
      <c r="V215" s="179"/>
      <c r="W215" s="179"/>
      <c r="X215" s="179"/>
      <c r="Y215" s="179"/>
      <c r="Z215" s="179"/>
      <c r="AA215" s="179"/>
      <c r="AB215" s="179"/>
      <c r="AC215" s="179"/>
      <c r="AD215" s="179"/>
      <c r="AE215" s="179"/>
      <c r="AF215" s="179"/>
      <c r="AG215" s="179"/>
      <c r="AH215" s="179"/>
      <c r="AI215" s="179"/>
      <c r="AJ215" s="179"/>
      <c r="AK215" s="179"/>
      <c r="AL215" s="179"/>
      <c r="AM215" s="179"/>
      <c r="AN215" s="179"/>
      <c r="AO215" s="179"/>
      <c r="AP215" s="179"/>
      <c r="AQ215" s="179"/>
      <c r="AR215" s="179"/>
      <c r="AS215" s="179"/>
      <c r="AT215" s="141"/>
    </row>
    <row r="216" spans="1:46" ht="2.4500000000000002" customHeight="1">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c r="AN216" s="144"/>
      <c r="AO216" s="144"/>
      <c r="AP216" s="144"/>
      <c r="AQ216" s="144"/>
      <c r="AR216" s="144"/>
      <c r="AS216" s="144"/>
      <c r="AT216" s="141"/>
    </row>
    <row r="217" spans="1:46" ht="12.95" customHeight="1">
      <c r="A217" s="687" t="s">
        <v>384</v>
      </c>
      <c r="B217" s="687"/>
      <c r="C217" s="687"/>
      <c r="D217" s="687"/>
      <c r="E217" s="687"/>
      <c r="F217" s="687"/>
      <c r="G217" s="687"/>
      <c r="H217" s="687"/>
      <c r="I217" s="687"/>
      <c r="J217" s="687"/>
      <c r="K217" s="687"/>
      <c r="L217" s="687"/>
      <c r="M217" s="687"/>
      <c r="N217" s="687"/>
      <c r="O217" s="687"/>
      <c r="P217" s="687"/>
      <c r="Q217" s="687"/>
      <c r="R217" s="687"/>
      <c r="S217" s="687"/>
      <c r="T217" s="687"/>
      <c r="U217" s="445"/>
      <c r="V217" s="485"/>
      <c r="W217" s="144"/>
      <c r="X217" s="144"/>
      <c r="Y217" s="144"/>
      <c r="Z217" s="144"/>
      <c r="AA217" s="144"/>
      <c r="AB217" s="144"/>
      <c r="AC217" s="144"/>
      <c r="AD217" s="144"/>
      <c r="AE217" s="144"/>
      <c r="AF217" s="144"/>
      <c r="AG217" s="144"/>
      <c r="AH217" s="144"/>
      <c r="AI217" s="144"/>
      <c r="AJ217" s="144"/>
      <c r="AK217" s="144"/>
      <c r="AL217" s="144"/>
      <c r="AM217" s="144"/>
      <c r="AN217" s="144"/>
      <c r="AO217" s="144"/>
      <c r="AP217" s="144"/>
      <c r="AQ217" s="144"/>
      <c r="AR217" s="144"/>
      <c r="AS217" s="144"/>
      <c r="AT217" s="141"/>
    </row>
    <row r="218" spans="1:46" ht="12.95" customHeight="1">
      <c r="A218" s="17"/>
      <c r="B218" s="17"/>
      <c r="C218" s="716" t="str">
        <f>IF(ISBLANK('確認(2～6面)'!C221),"",'確認(2～6面)'!C221)</f>
        <v/>
      </c>
      <c r="D218" s="716"/>
      <c r="E218" s="716"/>
      <c r="F218" s="716"/>
      <c r="G218" s="716"/>
      <c r="H218" s="716"/>
      <c r="I218" s="716"/>
      <c r="J218" s="716"/>
      <c r="K218" s="716"/>
      <c r="L218" s="716"/>
      <c r="M218" s="716"/>
      <c r="N218" s="716"/>
      <c r="O218" s="716"/>
      <c r="P218" s="716"/>
      <c r="Q218" s="716"/>
      <c r="R218" s="716"/>
      <c r="S218" s="716"/>
      <c r="T218" s="716"/>
      <c r="U218" s="716"/>
      <c r="V218" s="716"/>
      <c r="W218" s="716"/>
      <c r="X218" s="716"/>
      <c r="Y218" s="716"/>
      <c r="Z218" s="716"/>
      <c r="AA218" s="716"/>
      <c r="AB218" s="716"/>
      <c r="AC218" s="716"/>
      <c r="AD218" s="716"/>
      <c r="AE218" s="716"/>
      <c r="AF218" s="716"/>
      <c r="AG218" s="716"/>
      <c r="AH218" s="716"/>
      <c r="AI218" s="716"/>
      <c r="AJ218" s="716"/>
      <c r="AK218" s="716"/>
      <c r="AL218" s="716"/>
      <c r="AM218" s="716"/>
      <c r="AN218" s="716"/>
      <c r="AO218" s="716"/>
      <c r="AP218" s="716"/>
      <c r="AQ218" s="716"/>
      <c r="AR218" s="716"/>
      <c r="AS218" s="716"/>
      <c r="AT218" s="141"/>
    </row>
    <row r="219" spans="1:46" ht="12.95" customHeight="1">
      <c r="A219" s="17"/>
      <c r="B219" s="17"/>
      <c r="C219" s="716" t="str">
        <f>IF(ISBLANK('確認(2～6面)'!C222),"",'確認(2～6面)'!C222)</f>
        <v/>
      </c>
      <c r="D219" s="716"/>
      <c r="E219" s="716"/>
      <c r="F219" s="716"/>
      <c r="G219" s="716"/>
      <c r="H219" s="716"/>
      <c r="I219" s="716"/>
      <c r="J219" s="716"/>
      <c r="K219" s="716"/>
      <c r="L219" s="716"/>
      <c r="M219" s="716"/>
      <c r="N219" s="716"/>
      <c r="O219" s="716"/>
      <c r="P219" s="716"/>
      <c r="Q219" s="716"/>
      <c r="R219" s="716"/>
      <c r="S219" s="716"/>
      <c r="T219" s="716"/>
      <c r="U219" s="716"/>
      <c r="V219" s="716"/>
      <c r="W219" s="716"/>
      <c r="X219" s="716"/>
      <c r="Y219" s="716"/>
      <c r="Z219" s="716"/>
      <c r="AA219" s="716"/>
      <c r="AB219" s="716"/>
      <c r="AC219" s="716"/>
      <c r="AD219" s="716"/>
      <c r="AE219" s="716"/>
      <c r="AF219" s="716"/>
      <c r="AG219" s="716"/>
      <c r="AH219" s="716"/>
      <c r="AI219" s="716"/>
      <c r="AJ219" s="716"/>
      <c r="AK219" s="716"/>
      <c r="AL219" s="716"/>
      <c r="AM219" s="716"/>
      <c r="AN219" s="716"/>
      <c r="AO219" s="716"/>
      <c r="AP219" s="716"/>
      <c r="AQ219" s="716"/>
      <c r="AR219" s="716"/>
      <c r="AS219" s="716"/>
      <c r="AT219" s="141"/>
    </row>
    <row r="220" spans="1:46" ht="2.4500000000000002" customHeight="1">
      <c r="A220" s="179"/>
      <c r="B220" s="179"/>
      <c r="C220" s="179"/>
      <c r="D220" s="179"/>
      <c r="E220" s="179"/>
      <c r="F220" s="179"/>
      <c r="G220" s="179"/>
      <c r="H220" s="179"/>
      <c r="I220" s="179"/>
      <c r="J220" s="179"/>
      <c r="K220" s="179"/>
      <c r="L220" s="179"/>
      <c r="M220" s="179"/>
      <c r="N220" s="179"/>
      <c r="O220" s="179"/>
      <c r="P220" s="179"/>
      <c r="Q220" s="179"/>
      <c r="R220" s="179"/>
      <c r="S220" s="179"/>
      <c r="T220" s="179"/>
      <c r="U220" s="179"/>
      <c r="V220" s="179"/>
      <c r="W220" s="179"/>
      <c r="X220" s="179"/>
      <c r="Y220" s="179"/>
      <c r="Z220" s="179"/>
      <c r="AA220" s="179"/>
      <c r="AB220" s="179"/>
      <c r="AC220" s="179"/>
      <c r="AD220" s="179"/>
      <c r="AE220" s="179"/>
      <c r="AF220" s="179"/>
      <c r="AG220" s="179"/>
      <c r="AH220" s="179"/>
      <c r="AI220" s="179"/>
      <c r="AJ220" s="179"/>
      <c r="AK220" s="179"/>
      <c r="AL220" s="179"/>
      <c r="AM220" s="179"/>
      <c r="AN220" s="179"/>
      <c r="AO220" s="179"/>
      <c r="AP220" s="179"/>
      <c r="AQ220" s="179"/>
      <c r="AR220" s="179"/>
      <c r="AS220" s="179"/>
      <c r="AT220" s="141"/>
    </row>
    <row r="221" spans="1:46" ht="2.4500000000000002" customHeight="1">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c r="AN221" s="144"/>
      <c r="AO221" s="144"/>
      <c r="AP221" s="144"/>
      <c r="AQ221" s="144"/>
      <c r="AR221" s="144"/>
      <c r="AS221" s="144"/>
      <c r="AT221" s="141"/>
    </row>
    <row r="222" spans="1:46" ht="12.95" customHeight="1">
      <c r="A222" s="687" t="s">
        <v>385</v>
      </c>
      <c r="B222" s="687"/>
      <c r="C222" s="687"/>
      <c r="D222" s="687"/>
      <c r="E222" s="687"/>
      <c r="F222" s="687"/>
      <c r="G222" s="687"/>
      <c r="H222" s="687"/>
      <c r="I222" s="687"/>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c r="AN222" s="144"/>
      <c r="AO222" s="144"/>
      <c r="AP222" s="144"/>
      <c r="AQ222" s="144"/>
      <c r="AR222" s="144"/>
      <c r="AS222" s="144"/>
      <c r="AT222" s="141"/>
    </row>
    <row r="223" spans="1:46" ht="12.95" customHeight="1">
      <c r="A223" s="17"/>
      <c r="B223" s="687" t="s">
        <v>386</v>
      </c>
      <c r="C223" s="687"/>
      <c r="D223" s="687"/>
      <c r="E223" s="687"/>
      <c r="F223" s="687"/>
      <c r="G223" s="687"/>
      <c r="H223" s="687"/>
      <c r="I223" s="687"/>
      <c r="J223" s="687"/>
      <c r="K223" s="687"/>
      <c r="L223" s="687"/>
      <c r="M223" s="687"/>
      <c r="N223" s="687"/>
      <c r="O223" s="687"/>
      <c r="P223" s="687"/>
      <c r="Q223" s="687"/>
      <c r="R223" s="799" t="str">
        <f>IF(ISBLANK('確認(2～6面)'!R226),"",'確認(2～6面)'!R226)</f>
        <v/>
      </c>
      <c r="S223" s="799"/>
      <c r="T223" s="799"/>
      <c r="U223" s="799"/>
      <c r="V223" s="799"/>
      <c r="W223" s="799"/>
      <c r="X223" s="799"/>
      <c r="Y223" s="799"/>
      <c r="Z223" s="630" t="s">
        <v>387</v>
      </c>
      <c r="AA223" s="630"/>
      <c r="AB223" s="144"/>
      <c r="AC223" s="144"/>
      <c r="AD223" s="144"/>
      <c r="AE223" s="144"/>
      <c r="AF223" s="144"/>
      <c r="AG223" s="144"/>
      <c r="AH223" s="144"/>
      <c r="AI223" s="144"/>
      <c r="AJ223" s="144"/>
      <c r="AK223" s="144"/>
      <c r="AL223" s="144"/>
      <c r="AM223" s="144"/>
      <c r="AN223" s="144"/>
      <c r="AO223" s="144"/>
      <c r="AP223" s="144"/>
      <c r="AQ223" s="144"/>
      <c r="AR223" s="144"/>
      <c r="AS223" s="144"/>
      <c r="AT223" s="141"/>
    </row>
    <row r="224" spans="1:46" ht="12.95" customHeight="1">
      <c r="A224" s="17"/>
      <c r="B224" s="687" t="s">
        <v>388</v>
      </c>
      <c r="C224" s="687"/>
      <c r="D224" s="687"/>
      <c r="E224" s="687"/>
      <c r="F224" s="687"/>
      <c r="G224" s="687"/>
      <c r="H224" s="687"/>
      <c r="I224" s="687"/>
      <c r="J224" s="687"/>
      <c r="K224" s="687"/>
      <c r="L224" s="687"/>
      <c r="M224" s="687"/>
      <c r="N224" s="687"/>
      <c r="O224" s="687"/>
      <c r="P224" s="687"/>
      <c r="Q224" s="687"/>
      <c r="R224" s="799" t="str">
        <f>IF(ISBLANK('確認(2～6面)'!R227),"",'確認(2～6面)'!R227)</f>
        <v/>
      </c>
      <c r="S224" s="799"/>
      <c r="T224" s="799"/>
      <c r="U224" s="799"/>
      <c r="V224" s="799"/>
      <c r="W224" s="799"/>
      <c r="X224" s="799"/>
      <c r="Y224" s="799"/>
      <c r="Z224" s="630" t="s">
        <v>389</v>
      </c>
      <c r="AA224" s="630"/>
      <c r="AB224" s="144"/>
      <c r="AC224" s="144"/>
      <c r="AD224" s="144"/>
      <c r="AE224" s="144"/>
      <c r="AF224" s="144"/>
      <c r="AG224" s="144"/>
      <c r="AH224" s="144"/>
      <c r="AI224" s="144"/>
      <c r="AJ224" s="144"/>
      <c r="AK224" s="144"/>
      <c r="AL224" s="144"/>
      <c r="AM224" s="144"/>
      <c r="AN224" s="144"/>
      <c r="AO224" s="144"/>
      <c r="AP224" s="144"/>
      <c r="AQ224" s="144"/>
      <c r="AR224" s="144"/>
      <c r="AS224" s="144"/>
      <c r="AT224" s="141"/>
    </row>
    <row r="225" spans="1:46" ht="2.4500000000000002" customHeight="1">
      <c r="A225" s="179"/>
      <c r="B225" s="179"/>
      <c r="C225" s="179"/>
      <c r="D225" s="179"/>
      <c r="E225" s="179"/>
      <c r="F225" s="179"/>
      <c r="G225" s="179"/>
      <c r="H225" s="179"/>
      <c r="I225" s="179"/>
      <c r="J225" s="179"/>
      <c r="K225" s="179"/>
      <c r="L225" s="179"/>
      <c r="M225" s="179"/>
      <c r="N225" s="179"/>
      <c r="O225" s="179"/>
      <c r="P225" s="179"/>
      <c r="Q225" s="179"/>
      <c r="R225" s="179"/>
      <c r="S225" s="179"/>
      <c r="T225" s="179"/>
      <c r="U225" s="179"/>
      <c r="V225" s="179"/>
      <c r="W225" s="179"/>
      <c r="X225" s="179"/>
      <c r="Y225" s="179"/>
      <c r="Z225" s="179"/>
      <c r="AA225" s="179"/>
      <c r="AB225" s="179"/>
      <c r="AC225" s="179"/>
      <c r="AD225" s="179"/>
      <c r="AE225" s="179"/>
      <c r="AF225" s="179"/>
      <c r="AG225" s="179"/>
      <c r="AH225" s="179"/>
      <c r="AI225" s="179"/>
      <c r="AJ225" s="179"/>
      <c r="AK225" s="179"/>
      <c r="AL225" s="179"/>
      <c r="AM225" s="179"/>
      <c r="AN225" s="179"/>
      <c r="AO225" s="179"/>
      <c r="AP225" s="179"/>
      <c r="AQ225" s="179"/>
      <c r="AR225" s="179"/>
      <c r="AS225" s="179"/>
      <c r="AT225" s="141"/>
    </row>
    <row r="226" spans="1:46" ht="2.4500000000000002" customHeight="1">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c r="AN226" s="144"/>
      <c r="AO226" s="144"/>
      <c r="AP226" s="144"/>
      <c r="AQ226" s="144"/>
      <c r="AR226" s="144"/>
      <c r="AS226" s="144"/>
      <c r="AT226" s="141"/>
    </row>
    <row r="227" spans="1:46" ht="12.95" customHeight="1">
      <c r="A227" s="687" t="s">
        <v>390</v>
      </c>
      <c r="B227" s="687"/>
      <c r="C227" s="687"/>
      <c r="D227" s="687"/>
      <c r="E227" s="687"/>
      <c r="F227" s="687"/>
      <c r="G227" s="687"/>
      <c r="H227" s="687"/>
      <c r="I227" s="687"/>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c r="AN227" s="144"/>
      <c r="AO227" s="144"/>
      <c r="AP227" s="144"/>
      <c r="AQ227" s="144"/>
      <c r="AR227" s="144"/>
      <c r="AS227" s="144"/>
      <c r="AT227" s="141"/>
    </row>
    <row r="228" spans="1:46" ht="12.95" customHeight="1">
      <c r="A228" s="17"/>
      <c r="B228" s="687" t="s">
        <v>391</v>
      </c>
      <c r="C228" s="687"/>
      <c r="D228" s="687"/>
      <c r="E228" s="687"/>
      <c r="F228" s="687"/>
      <c r="G228" s="687"/>
      <c r="H228" s="687"/>
      <c r="I228" s="687"/>
      <c r="J228" s="630" t="s">
        <v>392</v>
      </c>
      <c r="K228" s="630"/>
      <c r="L228" s="440" t="s">
        <v>393</v>
      </c>
      <c r="M228" s="798" t="str">
        <f>IF(ISBLANK('確認(2～6面)'!M231),"",'確認(2～6面)'!M231)</f>
        <v/>
      </c>
      <c r="N228" s="798"/>
      <c r="O228" s="798"/>
      <c r="P228" s="798"/>
      <c r="Q228" s="798"/>
      <c r="R228" s="173" t="s">
        <v>394</v>
      </c>
      <c r="S228" s="440" t="s">
        <v>395</v>
      </c>
      <c r="T228" s="440" t="s">
        <v>393</v>
      </c>
      <c r="U228" s="798" t="str">
        <f>IF(ISBLANK('確認(2～6面)'!U231),"",'確認(2～6面)'!U231)</f>
        <v/>
      </c>
      <c r="V228" s="798"/>
      <c r="W228" s="798"/>
      <c r="X228" s="798"/>
      <c r="Y228" s="798"/>
      <c r="Z228" s="173" t="s">
        <v>394</v>
      </c>
      <c r="AA228" s="440" t="s">
        <v>395</v>
      </c>
      <c r="AB228" s="440" t="s">
        <v>393</v>
      </c>
      <c r="AC228" s="798" t="str">
        <f>IF(ISBLANK('確認(2～6面)'!AC231),"",'確認(2～6面)'!AC231)</f>
        <v/>
      </c>
      <c r="AD228" s="798"/>
      <c r="AE228" s="798"/>
      <c r="AF228" s="798"/>
      <c r="AG228" s="798"/>
      <c r="AH228" s="173" t="s">
        <v>394</v>
      </c>
      <c r="AI228" s="440" t="s">
        <v>395</v>
      </c>
      <c r="AJ228" s="440" t="s">
        <v>393</v>
      </c>
      <c r="AK228" s="798" t="str">
        <f>IF(ISBLANK('確認(2～6面)'!AK231),"",'確認(2～6面)'!AK231)</f>
        <v/>
      </c>
      <c r="AL228" s="798"/>
      <c r="AM228" s="798"/>
      <c r="AN228" s="798"/>
      <c r="AO228" s="798"/>
      <c r="AP228" s="173" t="s">
        <v>394</v>
      </c>
      <c r="AQ228" s="440" t="s">
        <v>395</v>
      </c>
      <c r="AR228" s="630"/>
      <c r="AS228" s="630"/>
      <c r="AT228" s="141"/>
    </row>
    <row r="229" spans="1:46" ht="12.95" customHeight="1">
      <c r="A229" s="144"/>
      <c r="B229" s="144"/>
      <c r="C229" s="144"/>
      <c r="D229" s="144"/>
      <c r="E229" s="144"/>
      <c r="F229" s="144"/>
      <c r="G229" s="144"/>
      <c r="H229" s="144"/>
      <c r="I229" s="144"/>
      <c r="J229" s="630" t="s">
        <v>396</v>
      </c>
      <c r="K229" s="630"/>
      <c r="L229" s="440" t="s">
        <v>393</v>
      </c>
      <c r="M229" s="798" t="str">
        <f>IF(ISBLANK('確認(2～6面)'!M232),"",'確認(2～6面)'!M232)</f>
        <v/>
      </c>
      <c r="N229" s="798"/>
      <c r="O229" s="798"/>
      <c r="P229" s="798"/>
      <c r="Q229" s="798"/>
      <c r="R229" s="173" t="s">
        <v>394</v>
      </c>
      <c r="S229" s="440" t="s">
        <v>395</v>
      </c>
      <c r="T229" s="440" t="s">
        <v>393</v>
      </c>
      <c r="U229" s="798" t="str">
        <f>IF(ISBLANK('確認(2～6面)'!U232),"",'確認(2～6面)'!U232)</f>
        <v/>
      </c>
      <c r="V229" s="798"/>
      <c r="W229" s="798"/>
      <c r="X229" s="798"/>
      <c r="Y229" s="798"/>
      <c r="Z229" s="173" t="s">
        <v>394</v>
      </c>
      <c r="AA229" s="440" t="s">
        <v>395</v>
      </c>
      <c r="AB229" s="440" t="s">
        <v>393</v>
      </c>
      <c r="AC229" s="798" t="str">
        <f>IF(ISBLANK('確認(2～6面)'!AC232),"",'確認(2～6面)'!AC232)</f>
        <v/>
      </c>
      <c r="AD229" s="798"/>
      <c r="AE229" s="798"/>
      <c r="AF229" s="798"/>
      <c r="AG229" s="798"/>
      <c r="AH229" s="173" t="s">
        <v>397</v>
      </c>
      <c r="AI229" s="440" t="s">
        <v>380</v>
      </c>
      <c r="AJ229" s="440" t="s">
        <v>398</v>
      </c>
      <c r="AK229" s="798" t="str">
        <f>IF(ISBLANK('確認(2～6面)'!AK232),"",'確認(2～6面)'!AK232)</f>
        <v/>
      </c>
      <c r="AL229" s="798"/>
      <c r="AM229" s="798"/>
      <c r="AN229" s="798"/>
      <c r="AO229" s="798"/>
      <c r="AP229" s="173" t="s">
        <v>397</v>
      </c>
      <c r="AQ229" s="440" t="s">
        <v>380</v>
      </c>
      <c r="AR229" s="630"/>
      <c r="AS229" s="630"/>
      <c r="AT229" s="141"/>
    </row>
    <row r="230" spans="1:46" ht="12.95" customHeight="1">
      <c r="A230" s="144"/>
      <c r="B230" s="687" t="s">
        <v>399</v>
      </c>
      <c r="C230" s="687"/>
      <c r="D230" s="687"/>
      <c r="E230" s="687"/>
      <c r="F230" s="687"/>
      <c r="G230" s="687"/>
      <c r="H230" s="687"/>
      <c r="I230" s="687"/>
      <c r="J230" s="144"/>
      <c r="K230" s="144"/>
      <c r="L230" s="440" t="s">
        <v>398</v>
      </c>
      <c r="M230" s="797" t="str">
        <f>IF(ISBLANK('確認(2～6面)'!M233),"",'確認(2～6面)'!M233)</f>
        <v/>
      </c>
      <c r="N230" s="797"/>
      <c r="O230" s="797"/>
      <c r="P230" s="797"/>
      <c r="Q230" s="797"/>
      <c r="R230" s="797"/>
      <c r="S230" s="440" t="s">
        <v>380</v>
      </c>
      <c r="T230" s="440" t="s">
        <v>398</v>
      </c>
      <c r="U230" s="797" t="str">
        <f>IF(ISBLANK('確認(2～6面)'!U233),"",'確認(2～6面)'!U233)</f>
        <v/>
      </c>
      <c r="V230" s="797"/>
      <c r="W230" s="797"/>
      <c r="X230" s="797"/>
      <c r="Y230" s="797"/>
      <c r="Z230" s="797"/>
      <c r="AA230" s="440" t="s">
        <v>380</v>
      </c>
      <c r="AB230" s="440" t="s">
        <v>398</v>
      </c>
      <c r="AC230" s="797" t="str">
        <f>IF(ISBLANK('確認(2～6面)'!AC233),"",'確認(2～6面)'!AC233)</f>
        <v/>
      </c>
      <c r="AD230" s="797"/>
      <c r="AE230" s="797"/>
      <c r="AF230" s="797"/>
      <c r="AG230" s="797"/>
      <c r="AH230" s="797"/>
      <c r="AI230" s="440" t="s">
        <v>380</v>
      </c>
      <c r="AJ230" s="440" t="s">
        <v>398</v>
      </c>
      <c r="AK230" s="797" t="str">
        <f>IF(ISBLANK('確認(2～6面)'!AK233),"",'確認(2～6面)'!AK233)</f>
        <v/>
      </c>
      <c r="AL230" s="797"/>
      <c r="AM230" s="797"/>
      <c r="AN230" s="797"/>
      <c r="AO230" s="797"/>
      <c r="AP230" s="797"/>
      <c r="AQ230" s="440" t="s">
        <v>380</v>
      </c>
      <c r="AR230" s="440"/>
      <c r="AS230" s="440"/>
      <c r="AT230" s="141"/>
    </row>
    <row r="231" spans="1:46" ht="12.95" customHeight="1">
      <c r="A231" s="144"/>
      <c r="B231" s="616" t="s">
        <v>400</v>
      </c>
      <c r="C231" s="616"/>
      <c r="D231" s="616"/>
      <c r="E231" s="616"/>
      <c r="F231" s="616"/>
      <c r="G231" s="616"/>
      <c r="H231" s="616"/>
      <c r="I231" s="616"/>
      <c r="J231" s="616"/>
      <c r="K231" s="616"/>
      <c r="L231" s="616"/>
      <c r="M231" s="616"/>
      <c r="N231" s="616"/>
      <c r="O231" s="616"/>
      <c r="P231" s="616"/>
      <c r="Q231" s="616"/>
      <c r="R231" s="616"/>
      <c r="S231" s="616"/>
      <c r="T231" s="616"/>
      <c r="U231" s="616"/>
      <c r="V231" s="616"/>
      <c r="W231" s="616"/>
      <c r="X231" s="616"/>
      <c r="Y231" s="616"/>
      <c r="Z231" s="616"/>
      <c r="AA231" s="616"/>
      <c r="AB231" s="616"/>
      <c r="AC231" s="616"/>
      <c r="AD231" s="616"/>
      <c r="AE231" s="616"/>
      <c r="AF231" s="616"/>
      <c r="AG231" s="616"/>
      <c r="AH231" s="616"/>
      <c r="AI231" s="144"/>
      <c r="AJ231" s="144"/>
      <c r="AK231" s="144"/>
      <c r="AL231" s="144"/>
      <c r="AM231" s="144"/>
      <c r="AN231" s="144"/>
      <c r="AO231" s="144"/>
      <c r="AP231" s="144"/>
      <c r="AQ231" s="144"/>
      <c r="AR231" s="144"/>
      <c r="AS231" s="144"/>
      <c r="AT231" s="141"/>
    </row>
    <row r="232" spans="1:46" ht="12.95" customHeight="1">
      <c r="A232" s="144"/>
      <c r="B232" s="144"/>
      <c r="C232" s="144"/>
      <c r="D232" s="144"/>
      <c r="E232" s="144"/>
      <c r="F232" s="144"/>
      <c r="G232" s="144"/>
      <c r="H232" s="144"/>
      <c r="I232" s="144"/>
      <c r="J232" s="144"/>
      <c r="K232" s="144"/>
      <c r="L232" s="440" t="s">
        <v>398</v>
      </c>
      <c r="M232" s="792" t="str">
        <f>IF(ISBLANK('確認(2～6面)'!M235),"",'確認(2～6面)'!M235)</f>
        <v/>
      </c>
      <c r="N232" s="792"/>
      <c r="O232" s="792"/>
      <c r="P232" s="792"/>
      <c r="Q232" s="792"/>
      <c r="R232" s="144" t="s">
        <v>401</v>
      </c>
      <c r="S232" s="440" t="s">
        <v>380</v>
      </c>
      <c r="T232" s="440" t="s">
        <v>398</v>
      </c>
      <c r="U232" s="792" t="str">
        <f>IF(ISBLANK('確認(2～6面)'!U235),"",'確認(2～6面)'!U235)</f>
        <v/>
      </c>
      <c r="V232" s="792"/>
      <c r="W232" s="792"/>
      <c r="X232" s="792"/>
      <c r="Y232" s="792"/>
      <c r="Z232" s="144" t="s">
        <v>401</v>
      </c>
      <c r="AA232" s="440" t="s">
        <v>380</v>
      </c>
      <c r="AB232" s="440" t="s">
        <v>398</v>
      </c>
      <c r="AC232" s="792" t="str">
        <f>IF(ISBLANK('確認(2～6面)'!AC235),"",'確認(2～6面)'!AC235)</f>
        <v/>
      </c>
      <c r="AD232" s="792"/>
      <c r="AE232" s="792"/>
      <c r="AF232" s="792"/>
      <c r="AG232" s="792"/>
      <c r="AH232" s="144" t="s">
        <v>401</v>
      </c>
      <c r="AI232" s="440" t="s">
        <v>380</v>
      </c>
      <c r="AJ232" s="440" t="s">
        <v>398</v>
      </c>
      <c r="AK232" s="792" t="str">
        <f>IF(ISBLANK('確認(2～6面)'!AK235),"",'確認(2～6面)'!AK235)</f>
        <v/>
      </c>
      <c r="AL232" s="792"/>
      <c r="AM232" s="792"/>
      <c r="AN232" s="792"/>
      <c r="AO232" s="792"/>
      <c r="AP232" s="144" t="s">
        <v>401</v>
      </c>
      <c r="AQ232" s="440" t="s">
        <v>380</v>
      </c>
      <c r="AR232" s="630"/>
      <c r="AS232" s="630"/>
      <c r="AT232" s="141"/>
    </row>
    <row r="233" spans="1:46" ht="12.95" customHeight="1">
      <c r="A233" s="144"/>
      <c r="B233" s="616" t="s">
        <v>402</v>
      </c>
      <c r="C233" s="616"/>
      <c r="D233" s="616"/>
      <c r="E233" s="616"/>
      <c r="F233" s="616"/>
      <c r="G233" s="616"/>
      <c r="H233" s="616"/>
      <c r="I233" s="616"/>
      <c r="J233" s="616"/>
      <c r="K233" s="616"/>
      <c r="L233" s="616"/>
      <c r="M233" s="616"/>
      <c r="N233" s="616"/>
      <c r="O233" s="616"/>
      <c r="P233" s="616"/>
      <c r="Q233" s="616"/>
      <c r="R233" s="616"/>
      <c r="S233" s="616"/>
      <c r="T233" s="616"/>
      <c r="U233" s="616"/>
      <c r="V233" s="616"/>
      <c r="W233" s="616"/>
      <c r="X233" s="616"/>
      <c r="Y233" s="616"/>
      <c r="Z233" s="616"/>
      <c r="AA233" s="616"/>
      <c r="AB233" s="616"/>
      <c r="AC233" s="616"/>
      <c r="AD233" s="616"/>
      <c r="AE233" s="616"/>
      <c r="AF233" s="616"/>
      <c r="AG233" s="616"/>
      <c r="AH233" s="616"/>
      <c r="AI233" s="144"/>
      <c r="AJ233" s="144"/>
      <c r="AK233" s="144"/>
      <c r="AL233" s="144"/>
      <c r="AM233" s="144"/>
      <c r="AN233" s="144"/>
      <c r="AO233" s="144"/>
      <c r="AP233" s="144"/>
      <c r="AQ233" s="144"/>
      <c r="AR233" s="144"/>
      <c r="AS233" s="144"/>
      <c r="AT233" s="141"/>
    </row>
    <row r="234" spans="1:46" ht="12.95" customHeight="1">
      <c r="A234" s="144"/>
      <c r="B234" s="144"/>
      <c r="C234" s="144"/>
      <c r="D234" s="144"/>
      <c r="E234" s="144"/>
      <c r="F234" s="144"/>
      <c r="G234" s="144"/>
      <c r="H234" s="144"/>
      <c r="I234" s="144"/>
      <c r="J234" s="144"/>
      <c r="K234" s="144"/>
      <c r="L234" s="440" t="s">
        <v>398</v>
      </c>
      <c r="M234" s="792" t="str">
        <f>IF(ISBLANK('確認(2～6面)'!M237),"",'確認(2～6面)'!M237)</f>
        <v/>
      </c>
      <c r="N234" s="792"/>
      <c r="O234" s="792"/>
      <c r="P234" s="792"/>
      <c r="Q234" s="792"/>
      <c r="R234" s="144" t="s">
        <v>401</v>
      </c>
      <c r="S234" s="440" t="s">
        <v>380</v>
      </c>
      <c r="T234" s="440" t="s">
        <v>398</v>
      </c>
      <c r="U234" s="792" t="str">
        <f>IF(ISBLANK('確認(2～6面)'!U237),"",'確認(2～6面)'!U237)</f>
        <v/>
      </c>
      <c r="V234" s="792"/>
      <c r="W234" s="792"/>
      <c r="X234" s="792"/>
      <c r="Y234" s="792"/>
      <c r="Z234" s="144" t="s">
        <v>401</v>
      </c>
      <c r="AA234" s="440" t="s">
        <v>380</v>
      </c>
      <c r="AB234" s="440" t="s">
        <v>398</v>
      </c>
      <c r="AC234" s="792" t="str">
        <f>IF(ISBLANK('確認(2～6面)'!AC237),"",'確認(2～6面)'!AC237)</f>
        <v/>
      </c>
      <c r="AD234" s="792"/>
      <c r="AE234" s="792"/>
      <c r="AF234" s="792"/>
      <c r="AG234" s="792"/>
      <c r="AH234" s="144" t="s">
        <v>401</v>
      </c>
      <c r="AI234" s="440" t="s">
        <v>380</v>
      </c>
      <c r="AJ234" s="440" t="s">
        <v>398</v>
      </c>
      <c r="AK234" s="792" t="str">
        <f>IF(ISBLANK('確認(2～6面)'!AK237),"",'確認(2～6面)'!AK237)</f>
        <v/>
      </c>
      <c r="AL234" s="792"/>
      <c r="AM234" s="792"/>
      <c r="AN234" s="792"/>
      <c r="AO234" s="792"/>
      <c r="AP234" s="144" t="s">
        <v>401</v>
      </c>
      <c r="AQ234" s="440" t="s">
        <v>380</v>
      </c>
      <c r="AR234" s="630"/>
      <c r="AS234" s="630"/>
      <c r="AT234" s="141"/>
    </row>
    <row r="235" spans="1:46" ht="12.95" customHeight="1">
      <c r="A235" s="144"/>
      <c r="B235" s="687" t="s">
        <v>403</v>
      </c>
      <c r="C235" s="687"/>
      <c r="D235" s="687"/>
      <c r="E235" s="687"/>
      <c r="F235" s="687"/>
      <c r="G235" s="687"/>
      <c r="H235" s="687"/>
      <c r="I235" s="687"/>
      <c r="J235" s="687"/>
      <c r="K235" s="687"/>
      <c r="L235" s="687"/>
      <c r="M235" s="687"/>
      <c r="N235" s="687"/>
      <c r="O235" s="687"/>
      <c r="P235" s="630" t="s">
        <v>404</v>
      </c>
      <c r="Q235" s="630"/>
      <c r="R235" s="792" t="str">
        <f>IF(ISBLANK('確認(2～6面)'!R238),"",'確認(2～6面)'!R238)</f>
        <v/>
      </c>
      <c r="S235" s="792"/>
      <c r="T235" s="792"/>
      <c r="U235" s="792"/>
      <c r="V235" s="792"/>
      <c r="W235" s="792"/>
      <c r="X235" s="792"/>
      <c r="Y235" s="792"/>
      <c r="Z235" s="630" t="s">
        <v>98</v>
      </c>
      <c r="AA235" s="630"/>
      <c r="AB235" s="144"/>
      <c r="AC235" s="144"/>
      <c r="AD235" s="144"/>
      <c r="AE235" s="144"/>
      <c r="AF235" s="144"/>
      <c r="AG235" s="144"/>
      <c r="AH235" s="144"/>
      <c r="AI235" s="144"/>
      <c r="AJ235" s="144"/>
      <c r="AK235" s="144"/>
      <c r="AL235" s="144"/>
      <c r="AM235" s="144"/>
      <c r="AN235" s="144"/>
      <c r="AO235" s="144"/>
      <c r="AP235" s="144"/>
      <c r="AQ235" s="144"/>
      <c r="AR235" s="144"/>
      <c r="AS235" s="144"/>
      <c r="AT235" s="141"/>
    </row>
    <row r="236" spans="1:46" ht="12.95" customHeight="1">
      <c r="A236" s="144"/>
      <c r="B236" s="144"/>
      <c r="C236" s="144"/>
      <c r="D236" s="144"/>
      <c r="E236" s="144"/>
      <c r="F236" s="144"/>
      <c r="G236" s="144"/>
      <c r="H236" s="144"/>
      <c r="I236" s="144"/>
      <c r="J236" s="144"/>
      <c r="K236" s="144"/>
      <c r="L236" s="144"/>
      <c r="M236" s="144"/>
      <c r="N236" s="144"/>
      <c r="O236" s="144"/>
      <c r="P236" s="630" t="s">
        <v>405</v>
      </c>
      <c r="Q236" s="630"/>
      <c r="R236" s="792" t="str">
        <f>IF(ISBLANK('確認(2～6面)'!R239),"",'確認(2～6面)'!R239)</f>
        <v/>
      </c>
      <c r="S236" s="792"/>
      <c r="T236" s="792"/>
      <c r="U236" s="792"/>
      <c r="V236" s="792"/>
      <c r="W236" s="792"/>
      <c r="X236" s="792"/>
      <c r="Y236" s="792"/>
      <c r="Z236" s="630" t="s">
        <v>98</v>
      </c>
      <c r="AA236" s="630"/>
      <c r="AB236" s="144"/>
      <c r="AC236" s="144"/>
      <c r="AD236" s="144"/>
      <c r="AE236" s="144"/>
      <c r="AF236" s="144"/>
      <c r="AG236" s="144"/>
      <c r="AH236" s="144"/>
      <c r="AI236" s="144"/>
      <c r="AJ236" s="144"/>
      <c r="AK236" s="144"/>
      <c r="AL236" s="144"/>
      <c r="AM236" s="144"/>
      <c r="AN236" s="144"/>
      <c r="AO236" s="144"/>
      <c r="AP236" s="144"/>
      <c r="AQ236" s="144"/>
      <c r="AR236" s="144"/>
      <c r="AS236" s="144"/>
      <c r="AT236" s="141"/>
    </row>
    <row r="237" spans="1:46" ht="12.95" customHeight="1">
      <c r="A237" s="144"/>
      <c r="B237" s="787" t="s">
        <v>406</v>
      </c>
      <c r="C237" s="787"/>
      <c r="D237" s="787"/>
      <c r="E237" s="787"/>
      <c r="F237" s="787"/>
      <c r="G237" s="787"/>
      <c r="H237" s="787"/>
      <c r="I237" s="787"/>
      <c r="J237" s="787"/>
      <c r="K237" s="787"/>
      <c r="L237" s="787"/>
      <c r="M237" s="787"/>
      <c r="N237" s="787"/>
      <c r="O237" s="787"/>
      <c r="P237" s="787"/>
      <c r="Q237" s="787"/>
      <c r="R237" s="787"/>
      <c r="S237" s="787"/>
      <c r="T237" s="787"/>
      <c r="U237" s="787"/>
      <c r="V237" s="787"/>
      <c r="W237" s="787"/>
      <c r="X237" s="787"/>
      <c r="Y237" s="787"/>
      <c r="Z237" s="787"/>
      <c r="AA237" s="787"/>
      <c r="AB237" s="787"/>
      <c r="AC237" s="787"/>
      <c r="AD237" s="795" t="str">
        <f>IF(ISBLANK('確認(2～6面)'!AD240),"",'確認(2～6面)'!AD240)</f>
        <v/>
      </c>
      <c r="AE237" s="795"/>
      <c r="AF237" s="795"/>
      <c r="AG237" s="795"/>
      <c r="AH237" s="795"/>
      <c r="AI237" s="795"/>
      <c r="AJ237" s="630" t="s">
        <v>401</v>
      </c>
      <c r="AK237" s="630"/>
      <c r="AL237" s="144"/>
      <c r="AM237" s="144"/>
      <c r="AN237" s="144"/>
      <c r="AO237" s="144"/>
      <c r="AP237" s="144"/>
      <c r="AQ237" s="144"/>
      <c r="AR237" s="144"/>
      <c r="AS237" s="144"/>
      <c r="AT237" s="141"/>
    </row>
    <row r="238" spans="1:46" ht="12.95" customHeight="1">
      <c r="A238" s="144"/>
      <c r="B238" s="796" t="s">
        <v>407</v>
      </c>
      <c r="C238" s="796"/>
      <c r="D238" s="796"/>
      <c r="E238" s="796"/>
      <c r="F238" s="796"/>
      <c r="G238" s="796"/>
      <c r="H238" s="796"/>
      <c r="I238" s="796"/>
      <c r="J238" s="796"/>
      <c r="K238" s="796"/>
      <c r="L238" s="796"/>
      <c r="M238" s="796"/>
      <c r="N238" s="796"/>
      <c r="O238" s="796"/>
      <c r="P238" s="796"/>
      <c r="Q238" s="796"/>
      <c r="R238" s="796"/>
      <c r="S238" s="796"/>
      <c r="T238" s="796"/>
      <c r="U238" s="796"/>
      <c r="V238" s="796"/>
      <c r="W238" s="796"/>
      <c r="X238" s="796"/>
      <c r="Y238" s="796"/>
      <c r="Z238" s="796"/>
      <c r="AA238" s="796"/>
      <c r="AB238" s="796"/>
      <c r="AC238" s="796"/>
      <c r="AD238" s="795" t="str">
        <f>IF(ISBLANK('確認(2～6面)'!AD241),"",'確認(2～6面)'!AD241)</f>
        <v/>
      </c>
      <c r="AE238" s="795"/>
      <c r="AF238" s="795"/>
      <c r="AG238" s="795"/>
      <c r="AH238" s="795"/>
      <c r="AI238" s="795"/>
      <c r="AJ238" s="630" t="s">
        <v>401</v>
      </c>
      <c r="AK238" s="630"/>
      <c r="AL238" s="144"/>
      <c r="AM238" s="144"/>
      <c r="AN238" s="144"/>
      <c r="AO238" s="144"/>
      <c r="AP238" s="144"/>
      <c r="AQ238" s="144"/>
      <c r="AR238" s="144"/>
      <c r="AS238" s="144"/>
      <c r="AT238" s="141"/>
    </row>
    <row r="239" spans="1:46" ht="12.95" customHeight="1">
      <c r="A239" s="144"/>
      <c r="B239" s="616" t="s">
        <v>107</v>
      </c>
      <c r="C239" s="616"/>
      <c r="D239" s="616"/>
      <c r="E239" s="616"/>
      <c r="F239" s="616"/>
      <c r="G239" s="616"/>
      <c r="H239" s="616"/>
      <c r="I239" s="616"/>
      <c r="J239" s="793" t="str">
        <f>IF(ISBLANK('確認(2～6面)'!J242),"",'確認(2～6面)'!J242)</f>
        <v/>
      </c>
      <c r="K239" s="793"/>
      <c r="L239" s="793"/>
      <c r="M239" s="793"/>
      <c r="N239" s="793"/>
      <c r="O239" s="793"/>
      <c r="P239" s="793"/>
      <c r="Q239" s="793"/>
      <c r="R239" s="793"/>
      <c r="S239" s="793"/>
      <c r="T239" s="793"/>
      <c r="U239" s="793"/>
      <c r="V239" s="793"/>
      <c r="W239" s="793"/>
      <c r="X239" s="793"/>
      <c r="Y239" s="793"/>
      <c r="Z239" s="793"/>
      <c r="AA239" s="793"/>
      <c r="AB239" s="793"/>
      <c r="AC239" s="793"/>
      <c r="AD239" s="793"/>
      <c r="AE239" s="793"/>
      <c r="AF239" s="793"/>
      <c r="AG239" s="793"/>
      <c r="AH239" s="793"/>
      <c r="AI239" s="793"/>
      <c r="AJ239" s="793"/>
      <c r="AK239" s="793"/>
      <c r="AL239" s="793"/>
      <c r="AM239" s="793"/>
      <c r="AN239" s="793"/>
      <c r="AO239" s="793"/>
      <c r="AP239" s="793"/>
      <c r="AQ239" s="793"/>
      <c r="AR239" s="793"/>
      <c r="AS239" s="793"/>
      <c r="AT239" s="141"/>
    </row>
    <row r="240" spans="1:46" ht="12.95" customHeight="1">
      <c r="A240" s="144"/>
      <c r="B240" s="144"/>
      <c r="C240" s="144"/>
      <c r="D240" s="144"/>
      <c r="E240" s="144"/>
      <c r="F240" s="144"/>
      <c r="G240" s="144"/>
      <c r="H240" s="144"/>
      <c r="I240" s="144"/>
      <c r="J240" s="793" t="str">
        <f>IF(ISBLANK('確認(2～6面)'!J243),"",'確認(2～6面)'!J243)</f>
        <v/>
      </c>
      <c r="K240" s="793"/>
      <c r="L240" s="793"/>
      <c r="M240" s="793"/>
      <c r="N240" s="793"/>
      <c r="O240" s="793"/>
      <c r="P240" s="793"/>
      <c r="Q240" s="793"/>
      <c r="R240" s="793"/>
      <c r="S240" s="793"/>
      <c r="T240" s="793"/>
      <c r="U240" s="793"/>
      <c r="V240" s="793"/>
      <c r="W240" s="793"/>
      <c r="X240" s="793"/>
      <c r="Y240" s="793"/>
      <c r="Z240" s="793"/>
      <c r="AA240" s="793"/>
      <c r="AB240" s="793"/>
      <c r="AC240" s="793"/>
      <c r="AD240" s="793"/>
      <c r="AE240" s="793"/>
      <c r="AF240" s="793"/>
      <c r="AG240" s="793"/>
      <c r="AH240" s="793"/>
      <c r="AI240" s="793"/>
      <c r="AJ240" s="793"/>
      <c r="AK240" s="793"/>
      <c r="AL240" s="793"/>
      <c r="AM240" s="793"/>
      <c r="AN240" s="793"/>
      <c r="AO240" s="793"/>
      <c r="AP240" s="793"/>
      <c r="AQ240" s="793"/>
      <c r="AR240" s="793"/>
      <c r="AS240" s="793"/>
      <c r="AT240" s="141"/>
    </row>
    <row r="241" spans="1:46" ht="2.4500000000000002" customHeight="1">
      <c r="A241" s="179"/>
      <c r="B241" s="179"/>
      <c r="C241" s="179"/>
      <c r="D241" s="179"/>
      <c r="E241" s="179"/>
      <c r="F241" s="179"/>
      <c r="G241" s="179"/>
      <c r="H241" s="179"/>
      <c r="I241" s="179"/>
      <c r="J241" s="179"/>
      <c r="K241" s="179"/>
      <c r="L241" s="179"/>
      <c r="M241" s="179"/>
      <c r="N241" s="179"/>
      <c r="O241" s="179"/>
      <c r="P241" s="179"/>
      <c r="Q241" s="179"/>
      <c r="R241" s="179"/>
      <c r="S241" s="179"/>
      <c r="T241" s="179"/>
      <c r="U241" s="179"/>
      <c r="V241" s="179"/>
      <c r="W241" s="179"/>
      <c r="X241" s="179"/>
      <c r="Y241" s="179"/>
      <c r="Z241" s="179"/>
      <c r="AA241" s="179"/>
      <c r="AB241" s="179"/>
      <c r="AC241" s="179"/>
      <c r="AD241" s="179"/>
      <c r="AE241" s="179"/>
      <c r="AF241" s="179"/>
      <c r="AG241" s="179"/>
      <c r="AH241" s="179"/>
      <c r="AI241" s="179"/>
      <c r="AJ241" s="179"/>
      <c r="AK241" s="179"/>
      <c r="AL241" s="179"/>
      <c r="AM241" s="179"/>
      <c r="AN241" s="179"/>
      <c r="AO241" s="179"/>
      <c r="AP241" s="179"/>
      <c r="AQ241" s="179"/>
      <c r="AR241" s="179"/>
      <c r="AS241" s="179"/>
      <c r="AT241" s="141"/>
    </row>
    <row r="242" spans="1:46" ht="2.4500000000000002" customHeight="1">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c r="AN242" s="144"/>
      <c r="AO242" s="144"/>
      <c r="AP242" s="144"/>
      <c r="AQ242" s="144"/>
      <c r="AR242" s="144"/>
      <c r="AS242" s="144"/>
      <c r="AT242" s="141"/>
    </row>
    <row r="243" spans="1:46" ht="12.95" customHeight="1">
      <c r="A243" s="687" t="s">
        <v>408</v>
      </c>
      <c r="B243" s="687"/>
      <c r="C243" s="687"/>
      <c r="D243" s="687"/>
      <c r="E243" s="687"/>
      <c r="F243" s="687"/>
      <c r="G243" s="687"/>
      <c r="H243" s="687"/>
      <c r="I243" s="687"/>
      <c r="J243" s="440" t="s">
        <v>398</v>
      </c>
      <c r="K243" s="630" t="s">
        <v>109</v>
      </c>
      <c r="L243" s="630"/>
      <c r="M243" s="630"/>
      <c r="N243" s="616" t="str">
        <f>IF(ISBLANK('確認(2～6面)'!N246),"",'確認(2～6面)'!N246)</f>
        <v/>
      </c>
      <c r="O243" s="616"/>
      <c r="P243" s="616"/>
      <c r="Q243" s="616"/>
      <c r="R243" s="616"/>
      <c r="S243" s="616"/>
      <c r="T243" s="616"/>
      <c r="U243" s="616"/>
      <c r="V243" s="616"/>
      <c r="W243" s="616"/>
      <c r="X243" s="616"/>
      <c r="Y243" s="616"/>
      <c r="Z243" s="616"/>
      <c r="AA243" s="616"/>
      <c r="AB243" s="616"/>
      <c r="AC243" s="616"/>
      <c r="AD243" s="616"/>
      <c r="AE243" s="616"/>
      <c r="AF243" s="616"/>
      <c r="AG243" s="616"/>
      <c r="AH243" s="616"/>
      <c r="AI243" s="616"/>
      <c r="AJ243" s="616"/>
      <c r="AK243" s="616"/>
      <c r="AL243" s="616"/>
      <c r="AM243" s="616"/>
      <c r="AN243" s="616"/>
      <c r="AO243" s="616"/>
      <c r="AP243" s="616"/>
      <c r="AQ243" s="616"/>
      <c r="AR243" s="616"/>
      <c r="AS243" s="616"/>
      <c r="AT243" s="141"/>
    </row>
    <row r="244" spans="1:46" ht="2.4500000000000002" customHeight="1">
      <c r="A244" s="179"/>
      <c r="B244" s="179"/>
      <c r="C244" s="179"/>
      <c r="D244" s="179"/>
      <c r="E244" s="179"/>
      <c r="F244" s="179"/>
      <c r="G244" s="179"/>
      <c r="H244" s="179"/>
      <c r="I244" s="179"/>
      <c r="J244" s="179"/>
      <c r="K244" s="179"/>
      <c r="L244" s="179"/>
      <c r="M244" s="179"/>
      <c r="N244" s="179"/>
      <c r="O244" s="179"/>
      <c r="P244" s="179"/>
      <c r="Q244" s="179"/>
      <c r="R244" s="179"/>
      <c r="S244" s="179"/>
      <c r="T244" s="179"/>
      <c r="U244" s="179"/>
      <c r="V244" s="179"/>
      <c r="W244" s="179"/>
      <c r="X244" s="179"/>
      <c r="Y244" s="179"/>
      <c r="Z244" s="179"/>
      <c r="AA244" s="179"/>
      <c r="AB244" s="179"/>
      <c r="AC244" s="179"/>
      <c r="AD244" s="179"/>
      <c r="AE244" s="179"/>
      <c r="AF244" s="179"/>
      <c r="AG244" s="179"/>
      <c r="AH244" s="179"/>
      <c r="AI244" s="179"/>
      <c r="AJ244" s="179"/>
      <c r="AK244" s="179"/>
      <c r="AL244" s="179"/>
      <c r="AM244" s="179"/>
      <c r="AN244" s="179"/>
      <c r="AO244" s="179"/>
      <c r="AP244" s="179"/>
      <c r="AQ244" s="179"/>
      <c r="AR244" s="179"/>
      <c r="AS244" s="179"/>
      <c r="AT244" s="141"/>
    </row>
    <row r="245" spans="1:46" ht="2.4500000000000002" customHeight="1">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c r="AN245" s="144"/>
      <c r="AO245" s="144"/>
      <c r="AP245" s="144"/>
      <c r="AQ245" s="144"/>
      <c r="AR245" s="144"/>
      <c r="AS245" s="144"/>
      <c r="AT245" s="141"/>
    </row>
    <row r="246" spans="1:46" ht="12.95" customHeight="1">
      <c r="A246" s="687" t="s">
        <v>409</v>
      </c>
      <c r="B246" s="687"/>
      <c r="C246" s="687"/>
      <c r="D246" s="687"/>
      <c r="E246" s="687"/>
      <c r="F246" s="687"/>
      <c r="G246" s="687"/>
      <c r="H246" s="687"/>
      <c r="I246" s="687"/>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1"/>
    </row>
    <row r="247" spans="1:46" ht="12.95" customHeight="1">
      <c r="A247" s="144"/>
      <c r="B247" s="144"/>
      <c r="C247" s="445" t="str">
        <f>'確認(2～6面)'!C250</f>
        <v>□</v>
      </c>
      <c r="D247" s="616" t="s">
        <v>111</v>
      </c>
      <c r="E247" s="616"/>
      <c r="F247" s="616"/>
      <c r="G247" s="616"/>
      <c r="H247" s="445" t="str">
        <f>'確認(2～6面)'!H250</f>
        <v>□</v>
      </c>
      <c r="I247" s="616" t="s">
        <v>112</v>
      </c>
      <c r="J247" s="616"/>
      <c r="K247" s="616"/>
      <c r="L247" s="616"/>
      <c r="M247" s="445" t="str">
        <f>'確認(2～6面)'!M250</f>
        <v>□</v>
      </c>
      <c r="N247" s="616" t="s">
        <v>113</v>
      </c>
      <c r="O247" s="616"/>
      <c r="P247" s="616"/>
      <c r="Q247" s="616"/>
      <c r="R247" s="445" t="str">
        <f>'確認(2～6面)'!R250</f>
        <v>□</v>
      </c>
      <c r="S247" s="794" t="s">
        <v>114</v>
      </c>
      <c r="T247" s="794"/>
      <c r="U247" s="794"/>
      <c r="V247" s="794"/>
      <c r="W247" s="446" t="str">
        <f>'確認(2～6面)'!W250</f>
        <v>□</v>
      </c>
      <c r="X247" s="616" t="s">
        <v>115</v>
      </c>
      <c r="Y247" s="616"/>
      <c r="Z247" s="616"/>
      <c r="AA247" s="616"/>
      <c r="AB247" s="616"/>
      <c r="AC247" s="445" t="str">
        <f>'確認(2～6面)'!AC250</f>
        <v>□</v>
      </c>
      <c r="AD247" s="616" t="s">
        <v>116</v>
      </c>
      <c r="AE247" s="616"/>
      <c r="AF247" s="616"/>
      <c r="AG247" s="616"/>
      <c r="AH247" s="616"/>
      <c r="AI247" s="616"/>
      <c r="AJ247" s="616"/>
      <c r="AK247" s="445" t="str">
        <f>'確認(2～6面)'!AK250</f>
        <v>□</v>
      </c>
      <c r="AL247" s="616" t="s">
        <v>117</v>
      </c>
      <c r="AM247" s="616"/>
      <c r="AN247" s="616"/>
      <c r="AO247" s="616"/>
      <c r="AP247" s="616"/>
      <c r="AQ247" s="616"/>
      <c r="AR247" s="616"/>
      <c r="AS247" s="616"/>
      <c r="AT247" s="141"/>
    </row>
    <row r="248" spans="1:46" ht="2.4500000000000002" customHeight="1">
      <c r="A248" s="179"/>
      <c r="B248" s="179"/>
      <c r="C248" s="179"/>
      <c r="D248" s="179"/>
      <c r="E248" s="179"/>
      <c r="F248" s="179"/>
      <c r="G248" s="179"/>
      <c r="H248" s="179"/>
      <c r="I248" s="179"/>
      <c r="J248" s="179"/>
      <c r="K248" s="179"/>
      <c r="L248" s="179"/>
      <c r="M248" s="179"/>
      <c r="N248" s="179"/>
      <c r="O248" s="179"/>
      <c r="P248" s="179"/>
      <c r="Q248" s="179"/>
      <c r="R248" s="179"/>
      <c r="S248" s="179"/>
      <c r="T248" s="179"/>
      <c r="U248" s="179"/>
      <c r="V248" s="179"/>
      <c r="W248" s="179"/>
      <c r="X248" s="179"/>
      <c r="Y248" s="179"/>
      <c r="Z248" s="179"/>
      <c r="AA248" s="179"/>
      <c r="AB248" s="179"/>
      <c r="AC248" s="179"/>
      <c r="AD248" s="179"/>
      <c r="AE248" s="179"/>
      <c r="AF248" s="179"/>
      <c r="AG248" s="179"/>
      <c r="AH248" s="179"/>
      <c r="AI248" s="179"/>
      <c r="AJ248" s="179"/>
      <c r="AK248" s="179"/>
      <c r="AL248" s="179"/>
      <c r="AM248" s="179"/>
      <c r="AN248" s="179"/>
      <c r="AO248" s="179"/>
      <c r="AP248" s="179"/>
      <c r="AQ248" s="179"/>
      <c r="AR248" s="179"/>
      <c r="AS248" s="179"/>
      <c r="AT248" s="141"/>
    </row>
    <row r="249" spans="1:46" ht="2.4500000000000002" customHeight="1">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c r="AN249" s="144"/>
      <c r="AO249" s="144"/>
      <c r="AP249" s="144"/>
      <c r="AQ249" s="144"/>
      <c r="AR249" s="144"/>
      <c r="AS249" s="144"/>
      <c r="AT249" s="141"/>
    </row>
    <row r="250" spans="1:46" ht="12.95" customHeight="1">
      <c r="A250" s="687" t="s">
        <v>410</v>
      </c>
      <c r="B250" s="687"/>
      <c r="C250" s="687"/>
      <c r="D250" s="687"/>
      <c r="E250" s="687"/>
      <c r="F250" s="687"/>
      <c r="G250" s="687"/>
      <c r="H250" s="687"/>
      <c r="I250" s="687"/>
      <c r="J250" s="144"/>
      <c r="K250" s="144"/>
      <c r="L250" s="144"/>
      <c r="M250" s="440"/>
      <c r="N250" s="440" t="s">
        <v>411</v>
      </c>
      <c r="O250" s="630" t="s">
        <v>119</v>
      </c>
      <c r="P250" s="630"/>
      <c r="Q250" s="630"/>
      <c r="R250" s="630"/>
      <c r="S250" s="630"/>
      <c r="T250" s="630"/>
      <c r="U250" s="630"/>
      <c r="V250" s="630"/>
      <c r="W250" s="440" t="s">
        <v>412</v>
      </c>
      <c r="X250" s="440" t="s">
        <v>411</v>
      </c>
      <c r="Y250" s="630" t="s">
        <v>120</v>
      </c>
      <c r="Z250" s="630"/>
      <c r="AA250" s="630"/>
      <c r="AB250" s="630"/>
      <c r="AC250" s="630"/>
      <c r="AD250" s="630"/>
      <c r="AE250" s="630"/>
      <c r="AF250" s="630"/>
      <c r="AG250" s="440" t="s">
        <v>412</v>
      </c>
      <c r="AH250" s="440" t="s">
        <v>411</v>
      </c>
      <c r="AI250" s="630" t="s">
        <v>121</v>
      </c>
      <c r="AJ250" s="630"/>
      <c r="AK250" s="630"/>
      <c r="AL250" s="630"/>
      <c r="AM250" s="630"/>
      <c r="AN250" s="630"/>
      <c r="AO250" s="630"/>
      <c r="AP250" s="630"/>
      <c r="AQ250" s="440" t="s">
        <v>412</v>
      </c>
      <c r="AR250" s="144"/>
      <c r="AS250" s="144"/>
      <c r="AT250" s="141"/>
    </row>
    <row r="251" spans="1:46" ht="12.95" customHeight="1">
      <c r="A251" s="26"/>
      <c r="B251" s="687" t="s">
        <v>2780</v>
      </c>
      <c r="C251" s="687"/>
      <c r="D251" s="687"/>
      <c r="E251" s="687"/>
      <c r="F251" s="687"/>
      <c r="G251" s="687"/>
      <c r="H251" s="687"/>
      <c r="I251" s="687"/>
      <c r="J251" s="144"/>
      <c r="K251" s="144"/>
      <c r="L251" s="144"/>
      <c r="M251" s="440"/>
      <c r="N251" s="440" t="s">
        <v>393</v>
      </c>
      <c r="O251" s="792" t="str">
        <f>IF(ISBLANK('確認(2～6面)'!O254),"",'確認(2～6面)'!O254)</f>
        <v/>
      </c>
      <c r="P251" s="792"/>
      <c r="Q251" s="792"/>
      <c r="R251" s="792"/>
      <c r="S251" s="792"/>
      <c r="T251" s="792"/>
      <c r="U251" s="792"/>
      <c r="V251" s="173" t="s">
        <v>394</v>
      </c>
      <c r="W251" s="440" t="s">
        <v>380</v>
      </c>
      <c r="X251" s="440" t="s">
        <v>393</v>
      </c>
      <c r="Y251" s="792" t="str">
        <f>IF(ISBLANK('確認(2～6面)'!Y254),"",'確認(2～6面)'!Y254)</f>
        <v/>
      </c>
      <c r="Z251" s="792"/>
      <c r="AA251" s="792"/>
      <c r="AB251" s="792"/>
      <c r="AC251" s="792"/>
      <c r="AD251" s="792"/>
      <c r="AE251" s="792"/>
      <c r="AF251" s="173" t="s">
        <v>394</v>
      </c>
      <c r="AG251" s="440" t="s">
        <v>380</v>
      </c>
      <c r="AH251" s="440" t="s">
        <v>393</v>
      </c>
      <c r="AI251" s="792" t="str">
        <f>IF(ISBLANK('確認(2～6面)'!AI254),"",'確認(2～6面)'!AI254)</f>
        <v/>
      </c>
      <c r="AJ251" s="792"/>
      <c r="AK251" s="792"/>
      <c r="AL251" s="792"/>
      <c r="AM251" s="792"/>
      <c r="AN251" s="792"/>
      <c r="AO251" s="792"/>
      <c r="AP251" s="173" t="s">
        <v>394</v>
      </c>
      <c r="AQ251" s="440" t="s">
        <v>380</v>
      </c>
      <c r="AR251" s="144"/>
      <c r="AS251" s="144"/>
      <c r="AT251" s="141"/>
    </row>
    <row r="252" spans="1:46" ht="12.95" customHeight="1">
      <c r="A252" s="144"/>
      <c r="B252" s="687" t="s">
        <v>2781</v>
      </c>
      <c r="C252" s="687"/>
      <c r="D252" s="687"/>
      <c r="E252" s="687"/>
      <c r="F252" s="687"/>
      <c r="G252" s="687"/>
      <c r="H252" s="687"/>
      <c r="I252" s="687"/>
      <c r="J252" s="687"/>
      <c r="K252" s="687"/>
      <c r="L252" s="687"/>
      <c r="M252" s="687"/>
      <c r="N252" s="440" t="s">
        <v>411</v>
      </c>
      <c r="O252" s="792" t="str">
        <f>IF(ISBLANK('確認(2～6面)'!O255),"",'確認(2～6面)'!O255)</f>
        <v/>
      </c>
      <c r="P252" s="792"/>
      <c r="Q252" s="792"/>
      <c r="R252" s="792"/>
      <c r="S252" s="792"/>
      <c r="T252" s="792"/>
      <c r="U252" s="792"/>
      <c r="V252" s="173" t="s">
        <v>413</v>
      </c>
      <c r="W252" s="440" t="s">
        <v>412</v>
      </c>
      <c r="X252" s="440" t="s">
        <v>411</v>
      </c>
      <c r="Y252" s="792" t="str">
        <f>IF(ISBLANK('確認(2～6面)'!Y255),"",'確認(2～6面)'!Y255)</f>
        <v/>
      </c>
      <c r="Z252" s="792"/>
      <c r="AA252" s="792"/>
      <c r="AB252" s="792"/>
      <c r="AC252" s="792"/>
      <c r="AD252" s="792"/>
      <c r="AE252" s="792"/>
      <c r="AF252" s="173" t="s">
        <v>413</v>
      </c>
      <c r="AG252" s="440" t="s">
        <v>412</v>
      </c>
      <c r="AH252" s="440" t="s">
        <v>411</v>
      </c>
      <c r="AI252" s="792" t="str">
        <f>IF(ISBLANK('確認(2～6面)'!AI255),"",'確認(2～6面)'!AI255)</f>
        <v/>
      </c>
      <c r="AJ252" s="792"/>
      <c r="AK252" s="792"/>
      <c r="AL252" s="792"/>
      <c r="AM252" s="792"/>
      <c r="AN252" s="792"/>
      <c r="AO252" s="792"/>
      <c r="AP252" s="173" t="s">
        <v>413</v>
      </c>
      <c r="AQ252" s="440" t="s">
        <v>412</v>
      </c>
      <c r="AR252" s="630"/>
      <c r="AS252" s="630"/>
      <c r="AT252" s="141"/>
    </row>
    <row r="253" spans="1:46" ht="12.95" customHeight="1">
      <c r="A253" s="144"/>
      <c r="B253" s="687" t="s">
        <v>2783</v>
      </c>
      <c r="C253" s="687"/>
      <c r="D253" s="687"/>
      <c r="E253" s="687"/>
      <c r="F253" s="687"/>
      <c r="G253" s="687"/>
      <c r="H253" s="687"/>
      <c r="I253" s="687"/>
      <c r="J253" s="144"/>
      <c r="K253" s="144"/>
      <c r="L253" s="144"/>
      <c r="M253" s="440"/>
      <c r="N253" s="440"/>
      <c r="O253" s="792" t="str">
        <f>IF(ISBLANK('確認(2～6面)'!O256),"",'確認(2～6面)'!O256)</f>
        <v/>
      </c>
      <c r="P253" s="792"/>
      <c r="Q253" s="792"/>
      <c r="R253" s="792"/>
      <c r="S253" s="792"/>
      <c r="T253" s="792"/>
      <c r="U253" s="792"/>
      <c r="V253" s="144" t="s">
        <v>414</v>
      </c>
      <c r="W253" s="630"/>
      <c r="X253" s="630"/>
      <c r="Y253" s="440"/>
      <c r="Z253" s="440"/>
      <c r="AA253" s="440"/>
      <c r="AB253" s="440"/>
      <c r="AC253" s="440"/>
      <c r="AD253" s="440"/>
      <c r="AE253" s="440"/>
      <c r="AF253" s="440"/>
      <c r="AG253" s="440"/>
      <c r="AH253" s="440"/>
      <c r="AI253" s="440"/>
      <c r="AJ253" s="440"/>
      <c r="AK253" s="440"/>
      <c r="AL253" s="440"/>
      <c r="AM253" s="440"/>
      <c r="AN253" s="440"/>
      <c r="AO253" s="440"/>
      <c r="AP253" s="440"/>
      <c r="AQ253" s="440"/>
      <c r="AR253" s="144"/>
      <c r="AS253" s="144"/>
      <c r="AT253" s="141"/>
    </row>
    <row r="254" spans="1:46" ht="2.4500000000000002" customHeight="1">
      <c r="A254" s="179"/>
      <c r="B254" s="179"/>
      <c r="C254" s="179"/>
      <c r="D254" s="179"/>
      <c r="E254" s="179"/>
      <c r="F254" s="179"/>
      <c r="G254" s="179"/>
      <c r="H254" s="179"/>
      <c r="I254" s="179"/>
      <c r="J254" s="179"/>
      <c r="K254" s="179"/>
      <c r="L254" s="179"/>
      <c r="M254" s="179"/>
      <c r="N254" s="179"/>
      <c r="O254" s="179"/>
      <c r="P254" s="179"/>
      <c r="Q254" s="179"/>
      <c r="R254" s="179"/>
      <c r="S254" s="179"/>
      <c r="T254" s="179"/>
      <c r="U254" s="179"/>
      <c r="V254" s="179"/>
      <c r="W254" s="17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c r="AS254" s="179"/>
      <c r="AT254" s="141"/>
    </row>
    <row r="255" spans="1:46" ht="2.4500000000000002" customHeight="1">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1"/>
    </row>
    <row r="256" spans="1:46" ht="12.95" customHeight="1">
      <c r="A256" s="687" t="s">
        <v>415</v>
      </c>
      <c r="B256" s="687"/>
      <c r="C256" s="687"/>
      <c r="D256" s="687"/>
      <c r="E256" s="687"/>
      <c r="F256" s="687"/>
      <c r="G256" s="687"/>
      <c r="H256" s="687"/>
      <c r="I256" s="687"/>
      <c r="J256" s="144"/>
      <c r="K256" s="144"/>
      <c r="L256" s="440"/>
      <c r="M256" s="440"/>
      <c r="N256" s="440" t="s">
        <v>411</v>
      </c>
      <c r="O256" s="630" t="s">
        <v>119</v>
      </c>
      <c r="P256" s="630"/>
      <c r="Q256" s="630"/>
      <c r="R256" s="630"/>
      <c r="S256" s="630"/>
      <c r="T256" s="630"/>
      <c r="U256" s="630"/>
      <c r="V256" s="630"/>
      <c r="W256" s="440" t="s">
        <v>412</v>
      </c>
      <c r="X256" s="440" t="s">
        <v>411</v>
      </c>
      <c r="Y256" s="630" t="s">
        <v>120</v>
      </c>
      <c r="Z256" s="630"/>
      <c r="AA256" s="630"/>
      <c r="AB256" s="630"/>
      <c r="AC256" s="630"/>
      <c r="AD256" s="630"/>
      <c r="AE256" s="630"/>
      <c r="AF256" s="630"/>
      <c r="AG256" s="440" t="s">
        <v>412</v>
      </c>
      <c r="AH256" s="440" t="s">
        <v>411</v>
      </c>
      <c r="AI256" s="630" t="s">
        <v>121</v>
      </c>
      <c r="AJ256" s="630"/>
      <c r="AK256" s="630"/>
      <c r="AL256" s="630"/>
      <c r="AM256" s="630"/>
      <c r="AN256" s="630"/>
      <c r="AO256" s="630"/>
      <c r="AP256" s="630"/>
      <c r="AQ256" s="440" t="s">
        <v>412</v>
      </c>
      <c r="AR256" s="144"/>
      <c r="AS256" s="144"/>
      <c r="AT256" s="141"/>
    </row>
    <row r="257" spans="1:46" ht="12.95" customHeight="1">
      <c r="A257" s="144"/>
      <c r="B257" s="174" t="s">
        <v>123</v>
      </c>
      <c r="C257" s="175"/>
      <c r="D257" s="176"/>
      <c r="E257" s="176"/>
      <c r="F257" s="176"/>
      <c r="G257" s="176"/>
      <c r="H257" s="176"/>
      <c r="I257" s="176"/>
      <c r="J257" s="176"/>
      <c r="K257" s="176"/>
      <c r="L257" s="176"/>
      <c r="M257" s="176"/>
      <c r="N257" s="440" t="s">
        <v>411</v>
      </c>
      <c r="O257" s="792" t="str">
        <f>IF(ISBLANK('確認(2～6面)'!O260),"",'確認(2～6面)'!O260)</f>
        <v/>
      </c>
      <c r="P257" s="792"/>
      <c r="Q257" s="792"/>
      <c r="R257" s="792"/>
      <c r="S257" s="792"/>
      <c r="T257" s="792"/>
      <c r="U257" s="792"/>
      <c r="V257" s="173" t="s">
        <v>413</v>
      </c>
      <c r="W257" s="440" t="s">
        <v>412</v>
      </c>
      <c r="X257" s="440" t="s">
        <v>411</v>
      </c>
      <c r="Y257" s="792" t="str">
        <f>IF(ISBLANK('確認(2～6面)'!Y260),"",'確認(2～6面)'!Y260)</f>
        <v/>
      </c>
      <c r="Z257" s="792"/>
      <c r="AA257" s="792"/>
      <c r="AB257" s="792"/>
      <c r="AC257" s="792"/>
      <c r="AD257" s="792"/>
      <c r="AE257" s="792"/>
      <c r="AF257" s="173" t="s">
        <v>413</v>
      </c>
      <c r="AG257" s="440" t="s">
        <v>412</v>
      </c>
      <c r="AH257" s="440" t="s">
        <v>411</v>
      </c>
      <c r="AI257" s="792" t="str">
        <f>IF(ISBLANK('確認(2～6面)'!AI260),"",'確認(2～6面)'!AI260)</f>
        <v/>
      </c>
      <c r="AJ257" s="792"/>
      <c r="AK257" s="792"/>
      <c r="AL257" s="792"/>
      <c r="AM257" s="792"/>
      <c r="AN257" s="792"/>
      <c r="AO257" s="792"/>
      <c r="AP257" s="173" t="s">
        <v>413</v>
      </c>
      <c r="AQ257" s="440" t="s">
        <v>412</v>
      </c>
      <c r="AR257" s="630"/>
      <c r="AS257" s="630"/>
      <c r="AT257" s="141"/>
    </row>
    <row r="258" spans="1:46" ht="12.95" customHeight="1">
      <c r="A258" s="144"/>
      <c r="B258" s="35" t="s">
        <v>2158</v>
      </c>
      <c r="C258" s="175"/>
      <c r="D258" s="182"/>
      <c r="E258" s="182"/>
      <c r="F258" s="182"/>
      <c r="G258" s="182"/>
      <c r="H258" s="182"/>
      <c r="I258" s="182"/>
      <c r="J258" s="182"/>
      <c r="K258" s="182"/>
      <c r="L258" s="182"/>
      <c r="M258" s="182"/>
      <c r="N258" s="440" t="s">
        <v>411</v>
      </c>
      <c r="O258" s="792" t="str">
        <f>IF(ISBLANK('確認(2～6面)'!O261),"",'確認(2～6面)'!O261)</f>
        <v/>
      </c>
      <c r="P258" s="792"/>
      <c r="Q258" s="792"/>
      <c r="R258" s="792"/>
      <c r="S258" s="792"/>
      <c r="T258" s="792"/>
      <c r="U258" s="792"/>
      <c r="V258" s="173" t="s">
        <v>413</v>
      </c>
      <c r="W258" s="440" t="s">
        <v>412</v>
      </c>
      <c r="X258" s="440" t="s">
        <v>411</v>
      </c>
      <c r="Y258" s="792" t="str">
        <f>IF(ISBLANK('確認(2～6面)'!Y261),"",'確認(2～6面)'!Y261)</f>
        <v/>
      </c>
      <c r="Z258" s="792"/>
      <c r="AA258" s="792"/>
      <c r="AB258" s="792"/>
      <c r="AC258" s="792"/>
      <c r="AD258" s="792"/>
      <c r="AE258" s="792"/>
      <c r="AF258" s="173" t="s">
        <v>413</v>
      </c>
      <c r="AG258" s="440" t="s">
        <v>412</v>
      </c>
      <c r="AH258" s="440" t="s">
        <v>411</v>
      </c>
      <c r="AI258" s="792" t="str">
        <f>IF(ISBLANK('確認(2～6面)'!AI261),"",'確認(2～6面)'!AI261)</f>
        <v/>
      </c>
      <c r="AJ258" s="792"/>
      <c r="AK258" s="792"/>
      <c r="AL258" s="792"/>
      <c r="AM258" s="792"/>
      <c r="AN258" s="792"/>
      <c r="AO258" s="792"/>
      <c r="AP258" s="173" t="s">
        <v>413</v>
      </c>
      <c r="AQ258" s="440" t="s">
        <v>412</v>
      </c>
      <c r="AR258" s="630"/>
      <c r="AS258" s="630"/>
      <c r="AT258" s="141"/>
    </row>
    <row r="259" spans="1:46" ht="12.95" customHeight="1">
      <c r="A259" s="144"/>
      <c r="B259" s="174" t="s">
        <v>416</v>
      </c>
      <c r="C259" s="175"/>
      <c r="D259" s="182"/>
      <c r="E259" s="182"/>
      <c r="F259" s="182"/>
      <c r="G259" s="182"/>
      <c r="H259" s="182"/>
      <c r="I259" s="182"/>
      <c r="J259" s="182"/>
      <c r="K259" s="182"/>
      <c r="L259" s="182"/>
      <c r="M259" s="182"/>
      <c r="N259" s="440" t="s">
        <v>411</v>
      </c>
      <c r="O259" s="792" t="str">
        <f>IF(ISBLANK('確認(2～6面)'!O262),"",'確認(2～6面)'!O262)</f>
        <v/>
      </c>
      <c r="P259" s="792"/>
      <c r="Q259" s="792"/>
      <c r="R259" s="792"/>
      <c r="S259" s="792"/>
      <c r="T259" s="792"/>
      <c r="U259" s="792"/>
      <c r="V259" s="173" t="s">
        <v>413</v>
      </c>
      <c r="W259" s="440" t="s">
        <v>412</v>
      </c>
      <c r="X259" s="440" t="s">
        <v>411</v>
      </c>
      <c r="Y259" s="792" t="str">
        <f>IF(ISBLANK('確認(2～6面)'!Y262),"",'確認(2～6面)'!Y262)</f>
        <v/>
      </c>
      <c r="Z259" s="792"/>
      <c r="AA259" s="792"/>
      <c r="AB259" s="792"/>
      <c r="AC259" s="792"/>
      <c r="AD259" s="792"/>
      <c r="AE259" s="792"/>
      <c r="AF259" s="173" t="s">
        <v>413</v>
      </c>
      <c r="AG259" s="440" t="s">
        <v>412</v>
      </c>
      <c r="AH259" s="440" t="s">
        <v>411</v>
      </c>
      <c r="AI259" s="792" t="str">
        <f>IF(ISBLANK('確認(2～6面)'!AI262),"",'確認(2～6面)'!AI262)</f>
        <v/>
      </c>
      <c r="AJ259" s="792"/>
      <c r="AK259" s="792"/>
      <c r="AL259" s="792"/>
      <c r="AM259" s="792"/>
      <c r="AN259" s="792"/>
      <c r="AO259" s="792"/>
      <c r="AP259" s="173" t="s">
        <v>413</v>
      </c>
      <c r="AQ259" s="440" t="s">
        <v>412</v>
      </c>
      <c r="AR259" s="144"/>
      <c r="AS259" s="144"/>
      <c r="AT259" s="141"/>
    </row>
    <row r="260" spans="1:46" ht="12.95" customHeight="1">
      <c r="A260" s="144"/>
      <c r="B260" s="35" t="s">
        <v>2159</v>
      </c>
      <c r="C260" s="175"/>
      <c r="D260" s="171"/>
      <c r="E260" s="171"/>
      <c r="F260" s="171"/>
      <c r="G260" s="171"/>
      <c r="H260" s="171"/>
      <c r="I260" s="171"/>
      <c r="J260" s="171"/>
      <c r="K260" s="171"/>
      <c r="L260" s="171"/>
      <c r="M260" s="171"/>
      <c r="N260" s="175"/>
      <c r="O260" s="175"/>
      <c r="P260" s="175"/>
      <c r="Q260" s="175"/>
      <c r="R260" s="175"/>
      <c r="S260" s="175"/>
      <c r="T260" s="175"/>
      <c r="U260" s="175"/>
      <c r="V260" s="175"/>
      <c r="W260" s="175"/>
      <c r="X260" s="175"/>
      <c r="Y260" s="175"/>
      <c r="Z260" s="175"/>
      <c r="AA260" s="175"/>
      <c r="AB260" s="175"/>
      <c r="AC260" s="175"/>
      <c r="AD260" s="175"/>
      <c r="AE260" s="175"/>
      <c r="AF260" s="175"/>
      <c r="AG260" s="175"/>
      <c r="AH260" s="175"/>
      <c r="AI260" s="175"/>
      <c r="AJ260" s="175"/>
      <c r="AK260" s="175"/>
      <c r="AL260" s="175"/>
      <c r="AM260" s="175"/>
      <c r="AN260" s="175"/>
      <c r="AO260" s="175"/>
      <c r="AP260" s="175"/>
      <c r="AQ260" s="175"/>
      <c r="AR260" s="630"/>
      <c r="AS260" s="630"/>
      <c r="AT260" s="141"/>
    </row>
    <row r="261" spans="1:46" ht="12.95" customHeight="1">
      <c r="A261" s="144"/>
      <c r="B261" s="35"/>
      <c r="C261" s="175"/>
      <c r="D261" s="183"/>
      <c r="E261" s="183"/>
      <c r="F261" s="183"/>
      <c r="G261" s="183"/>
      <c r="H261" s="183"/>
      <c r="I261" s="183"/>
      <c r="J261" s="183"/>
      <c r="K261" s="183"/>
      <c r="L261" s="183"/>
      <c r="M261" s="183"/>
      <c r="N261" s="440" t="s">
        <v>411</v>
      </c>
      <c r="O261" s="792" t="str">
        <f>IF(ISBLANK('確認(2～6面)'!O264),"",'確認(2～6面)'!O264)</f>
        <v/>
      </c>
      <c r="P261" s="792"/>
      <c r="Q261" s="792"/>
      <c r="R261" s="792"/>
      <c r="S261" s="792"/>
      <c r="T261" s="792"/>
      <c r="U261" s="792"/>
      <c r="V261" s="173" t="s">
        <v>413</v>
      </c>
      <c r="W261" s="440" t="s">
        <v>412</v>
      </c>
      <c r="X261" s="440" t="s">
        <v>411</v>
      </c>
      <c r="Y261" s="792" t="str">
        <f>IF(ISBLANK('確認(2～6面)'!Y264),"",'確認(2～6面)'!Y264)</f>
        <v/>
      </c>
      <c r="Z261" s="792"/>
      <c r="AA261" s="792"/>
      <c r="AB261" s="792"/>
      <c r="AC261" s="792"/>
      <c r="AD261" s="792"/>
      <c r="AE261" s="792"/>
      <c r="AF261" s="173" t="s">
        <v>413</v>
      </c>
      <c r="AG261" s="440" t="s">
        <v>412</v>
      </c>
      <c r="AH261" s="440" t="s">
        <v>411</v>
      </c>
      <c r="AI261" s="792" t="str">
        <f>IF(ISBLANK('確認(2～6面)'!AI264),"",'確認(2～6面)'!AI264)</f>
        <v/>
      </c>
      <c r="AJ261" s="792"/>
      <c r="AK261" s="792"/>
      <c r="AL261" s="792"/>
      <c r="AM261" s="792"/>
      <c r="AN261" s="792"/>
      <c r="AO261" s="792"/>
      <c r="AP261" s="173" t="s">
        <v>413</v>
      </c>
      <c r="AQ261" s="440" t="s">
        <v>412</v>
      </c>
      <c r="AR261" s="630"/>
      <c r="AS261" s="630"/>
      <c r="AT261" s="141"/>
    </row>
    <row r="262" spans="1:46" ht="12.95" customHeight="1">
      <c r="A262" s="144"/>
      <c r="B262" s="51" t="s">
        <v>2779</v>
      </c>
      <c r="C262" s="51"/>
      <c r="D262" s="183"/>
      <c r="E262" s="183"/>
      <c r="F262" s="183"/>
      <c r="G262" s="183"/>
      <c r="H262" s="183"/>
      <c r="I262" s="183"/>
      <c r="J262" s="183"/>
      <c r="K262" s="183"/>
      <c r="L262" s="183"/>
      <c r="M262" s="183"/>
      <c r="N262" s="440" t="s">
        <v>393</v>
      </c>
      <c r="O262" s="792" t="str">
        <f>IF(ISBLANK('確認(2～6面)'!O265),"",'確認(2～6面)'!O265)</f>
        <v/>
      </c>
      <c r="P262" s="792"/>
      <c r="Q262" s="792"/>
      <c r="R262" s="792"/>
      <c r="S262" s="792"/>
      <c r="T262" s="792"/>
      <c r="U262" s="792"/>
      <c r="V262" s="173" t="s">
        <v>394</v>
      </c>
      <c r="W262" s="440" t="s">
        <v>380</v>
      </c>
      <c r="X262" s="440" t="s">
        <v>393</v>
      </c>
      <c r="Y262" s="792" t="str">
        <f>IF(ISBLANK('確認(2～6面)'!Y265),"",'確認(2～6面)'!Y265)</f>
        <v/>
      </c>
      <c r="Z262" s="792"/>
      <c r="AA262" s="792"/>
      <c r="AB262" s="792"/>
      <c r="AC262" s="792"/>
      <c r="AD262" s="792"/>
      <c r="AE262" s="792"/>
      <c r="AF262" s="173" t="s">
        <v>394</v>
      </c>
      <c r="AG262" s="440" t="s">
        <v>380</v>
      </c>
      <c r="AH262" s="440" t="s">
        <v>393</v>
      </c>
      <c r="AI262" s="792" t="str">
        <f>IF(ISBLANK('確認(2～6面)'!AI265),"",'確認(2～6面)'!AI265)</f>
        <v/>
      </c>
      <c r="AJ262" s="792"/>
      <c r="AK262" s="792"/>
      <c r="AL262" s="792"/>
      <c r="AM262" s="792"/>
      <c r="AN262" s="792"/>
      <c r="AO262" s="792"/>
      <c r="AP262" s="173" t="s">
        <v>394</v>
      </c>
      <c r="AQ262" s="440" t="s">
        <v>380</v>
      </c>
      <c r="AR262" s="440"/>
      <c r="AS262" s="440"/>
      <c r="AT262" s="141"/>
    </row>
    <row r="263" spans="1:46" ht="12.95" customHeight="1">
      <c r="A263" s="144"/>
      <c r="B263" s="51" t="s">
        <v>2768</v>
      </c>
      <c r="C263" s="51"/>
      <c r="D263" s="183"/>
      <c r="E263" s="183"/>
      <c r="F263" s="183"/>
      <c r="G263" s="183"/>
      <c r="H263" s="183"/>
      <c r="I263" s="183"/>
      <c r="J263" s="183"/>
      <c r="K263" s="183"/>
      <c r="L263" s="183"/>
      <c r="M263" s="183"/>
      <c r="N263" s="440" t="s">
        <v>411</v>
      </c>
      <c r="O263" s="792" t="str">
        <f>IF(ISBLANK('確認(2～6面)'!O266),"",'確認(2～6面)'!O266)</f>
        <v/>
      </c>
      <c r="P263" s="792"/>
      <c r="Q263" s="792"/>
      <c r="R263" s="792"/>
      <c r="S263" s="792"/>
      <c r="T263" s="792"/>
      <c r="U263" s="792"/>
      <c r="V263" s="173" t="s">
        <v>413</v>
      </c>
      <c r="W263" s="440" t="s">
        <v>412</v>
      </c>
      <c r="X263" s="440" t="s">
        <v>411</v>
      </c>
      <c r="Y263" s="792" t="str">
        <f>IF(ISBLANK('確認(2～6面)'!Y266),"",'確認(2～6面)'!Y266)</f>
        <v/>
      </c>
      <c r="Z263" s="792"/>
      <c r="AA263" s="792"/>
      <c r="AB263" s="792"/>
      <c r="AC263" s="792"/>
      <c r="AD263" s="792"/>
      <c r="AE263" s="792"/>
      <c r="AF263" s="173" t="s">
        <v>413</v>
      </c>
      <c r="AG263" s="440" t="s">
        <v>412</v>
      </c>
      <c r="AH263" s="440" t="s">
        <v>411</v>
      </c>
      <c r="AI263" s="792" t="str">
        <f>IF(ISBLANK('確認(2～6面)'!AI266),"",'確認(2～6面)'!AI266)</f>
        <v/>
      </c>
      <c r="AJ263" s="792"/>
      <c r="AK263" s="792"/>
      <c r="AL263" s="792"/>
      <c r="AM263" s="792"/>
      <c r="AN263" s="792"/>
      <c r="AO263" s="792"/>
      <c r="AP263" s="173" t="s">
        <v>413</v>
      </c>
      <c r="AQ263" s="440" t="s">
        <v>412</v>
      </c>
      <c r="AR263" s="440"/>
      <c r="AS263" s="440"/>
      <c r="AT263" s="141"/>
    </row>
    <row r="264" spans="1:46" ht="12.95" customHeight="1">
      <c r="A264" s="144"/>
      <c r="B264" s="51" t="s">
        <v>2769</v>
      </c>
      <c r="C264" s="51"/>
      <c r="D264" s="183"/>
      <c r="E264" s="183"/>
      <c r="F264" s="183"/>
      <c r="G264" s="183"/>
      <c r="H264" s="183"/>
      <c r="I264" s="183"/>
      <c r="J264" s="183"/>
      <c r="K264" s="183"/>
      <c r="L264" s="183"/>
      <c r="M264" s="183"/>
      <c r="N264" s="440" t="s">
        <v>411</v>
      </c>
      <c r="O264" s="792" t="str">
        <f>IF(ISBLANK('確認(2～6面)'!O267),"",'確認(2～6面)'!O267)</f>
        <v/>
      </c>
      <c r="P264" s="792"/>
      <c r="Q264" s="792"/>
      <c r="R264" s="792"/>
      <c r="S264" s="792"/>
      <c r="T264" s="792"/>
      <c r="U264" s="792"/>
      <c r="V264" s="173" t="s">
        <v>413</v>
      </c>
      <c r="W264" s="440" t="s">
        <v>412</v>
      </c>
      <c r="X264" s="440" t="s">
        <v>411</v>
      </c>
      <c r="Y264" s="792" t="str">
        <f>IF(ISBLANK('確認(2～6面)'!Y267),"",'確認(2～6面)'!Y267)</f>
        <v/>
      </c>
      <c r="Z264" s="792"/>
      <c r="AA264" s="792"/>
      <c r="AB264" s="792"/>
      <c r="AC264" s="792"/>
      <c r="AD264" s="792"/>
      <c r="AE264" s="792"/>
      <c r="AF264" s="173" t="s">
        <v>413</v>
      </c>
      <c r="AG264" s="440" t="s">
        <v>412</v>
      </c>
      <c r="AH264" s="440" t="s">
        <v>411</v>
      </c>
      <c r="AI264" s="792" t="str">
        <f>IF(ISBLANK('確認(2～6面)'!AI267),"",'確認(2～6面)'!AI267)</f>
        <v/>
      </c>
      <c r="AJ264" s="792"/>
      <c r="AK264" s="792"/>
      <c r="AL264" s="792"/>
      <c r="AM264" s="792"/>
      <c r="AN264" s="792"/>
      <c r="AO264" s="792"/>
      <c r="AP264" s="173" t="s">
        <v>413</v>
      </c>
      <c r="AQ264" s="440" t="s">
        <v>412</v>
      </c>
      <c r="AR264" s="440"/>
      <c r="AS264" s="440"/>
      <c r="AT264" s="141"/>
    </row>
    <row r="265" spans="1:46" ht="12.95" customHeight="1">
      <c r="A265" s="144"/>
      <c r="B265" s="51" t="s">
        <v>2770</v>
      </c>
      <c r="C265" s="51"/>
      <c r="D265" s="183"/>
      <c r="E265" s="183"/>
      <c r="F265" s="183"/>
      <c r="G265" s="183"/>
      <c r="H265" s="183"/>
      <c r="I265" s="183"/>
      <c r="J265" s="183"/>
      <c r="K265" s="183"/>
      <c r="L265" s="183"/>
      <c r="M265" s="183"/>
      <c r="N265" s="440" t="s">
        <v>411</v>
      </c>
      <c r="O265" s="792" t="str">
        <f>IF(ISBLANK('確認(2～6面)'!O268),"",'確認(2～6面)'!O268)</f>
        <v/>
      </c>
      <c r="P265" s="792"/>
      <c r="Q265" s="792"/>
      <c r="R265" s="792"/>
      <c r="S265" s="792"/>
      <c r="T265" s="792"/>
      <c r="U265" s="792"/>
      <c r="V265" s="173" t="s">
        <v>413</v>
      </c>
      <c r="W265" s="440" t="s">
        <v>412</v>
      </c>
      <c r="X265" s="440" t="s">
        <v>411</v>
      </c>
      <c r="Y265" s="792" t="str">
        <f>IF(ISBLANK('確認(2～6面)'!Y268),"",'確認(2～6面)'!Y268)</f>
        <v/>
      </c>
      <c r="Z265" s="792"/>
      <c r="AA265" s="792"/>
      <c r="AB265" s="792"/>
      <c r="AC265" s="792"/>
      <c r="AD265" s="792"/>
      <c r="AE265" s="792"/>
      <c r="AF265" s="173" t="s">
        <v>413</v>
      </c>
      <c r="AG265" s="440" t="s">
        <v>412</v>
      </c>
      <c r="AH265" s="440" t="s">
        <v>411</v>
      </c>
      <c r="AI265" s="792" t="str">
        <f>IF(ISBLANK('確認(2～6面)'!AI268),"",'確認(2～6面)'!AI268)</f>
        <v/>
      </c>
      <c r="AJ265" s="792"/>
      <c r="AK265" s="792"/>
      <c r="AL265" s="792"/>
      <c r="AM265" s="792"/>
      <c r="AN265" s="792"/>
      <c r="AO265" s="792"/>
      <c r="AP265" s="173" t="s">
        <v>413</v>
      </c>
      <c r="AQ265" s="440" t="s">
        <v>412</v>
      </c>
      <c r="AR265" s="440"/>
      <c r="AS265" s="440"/>
      <c r="AT265" s="141"/>
    </row>
    <row r="266" spans="1:46" ht="12.95" customHeight="1">
      <c r="A266" s="144"/>
      <c r="B266" s="51" t="s">
        <v>2771</v>
      </c>
      <c r="C266" s="51"/>
      <c r="D266" s="183"/>
      <c r="E266" s="183"/>
      <c r="F266" s="183"/>
      <c r="G266" s="183"/>
      <c r="H266" s="183"/>
      <c r="I266" s="183"/>
      <c r="J266" s="183"/>
      <c r="K266" s="183"/>
      <c r="L266" s="183"/>
      <c r="M266" s="183"/>
      <c r="N266" s="440" t="s">
        <v>411</v>
      </c>
      <c r="O266" s="792" t="str">
        <f>IF(ISBLANK('確認(2～6面)'!O269),"",'確認(2～6面)'!O269)</f>
        <v/>
      </c>
      <c r="P266" s="792"/>
      <c r="Q266" s="792"/>
      <c r="R266" s="792"/>
      <c r="S266" s="792"/>
      <c r="T266" s="792"/>
      <c r="U266" s="792"/>
      <c r="V266" s="173" t="s">
        <v>413</v>
      </c>
      <c r="W266" s="440" t="s">
        <v>412</v>
      </c>
      <c r="X266" s="440" t="s">
        <v>411</v>
      </c>
      <c r="Y266" s="792" t="str">
        <f>IF(ISBLANK('確認(2～6面)'!Y269),"",'確認(2～6面)'!Y269)</f>
        <v/>
      </c>
      <c r="Z266" s="792"/>
      <c r="AA266" s="792"/>
      <c r="AB266" s="792"/>
      <c r="AC266" s="792"/>
      <c r="AD266" s="792"/>
      <c r="AE266" s="792"/>
      <c r="AF266" s="173" t="s">
        <v>413</v>
      </c>
      <c r="AG266" s="440" t="s">
        <v>412</v>
      </c>
      <c r="AH266" s="440" t="s">
        <v>411</v>
      </c>
      <c r="AI266" s="792" t="str">
        <f>IF(ISBLANK('確認(2～6面)'!AI269),"",'確認(2～6面)'!AI269)</f>
        <v/>
      </c>
      <c r="AJ266" s="792"/>
      <c r="AK266" s="792"/>
      <c r="AL266" s="792"/>
      <c r="AM266" s="792"/>
      <c r="AN266" s="792"/>
      <c r="AO266" s="792"/>
      <c r="AP266" s="173" t="s">
        <v>413</v>
      </c>
      <c r="AQ266" s="440" t="s">
        <v>412</v>
      </c>
      <c r="AR266" s="440"/>
      <c r="AS266" s="440"/>
      <c r="AT266" s="141"/>
    </row>
    <row r="267" spans="1:46" ht="12.95" customHeight="1">
      <c r="A267" s="144"/>
      <c r="B267" s="51" t="s">
        <v>2772</v>
      </c>
      <c r="C267" s="51"/>
      <c r="D267" s="183"/>
      <c r="E267" s="183"/>
      <c r="F267" s="183"/>
      <c r="G267" s="183"/>
      <c r="H267" s="183"/>
      <c r="I267" s="183"/>
      <c r="J267" s="183"/>
      <c r="K267" s="183"/>
      <c r="L267" s="183"/>
      <c r="M267" s="183"/>
      <c r="N267" s="440" t="s">
        <v>411</v>
      </c>
      <c r="O267" s="792" t="str">
        <f>IF(ISBLANK('確認(2～6面)'!O270),"",'確認(2～6面)'!O270)</f>
        <v/>
      </c>
      <c r="P267" s="792"/>
      <c r="Q267" s="792"/>
      <c r="R267" s="792"/>
      <c r="S267" s="792"/>
      <c r="T267" s="792"/>
      <c r="U267" s="792"/>
      <c r="V267" s="173" t="s">
        <v>413</v>
      </c>
      <c r="W267" s="440" t="s">
        <v>412</v>
      </c>
      <c r="X267" s="440" t="s">
        <v>411</v>
      </c>
      <c r="Y267" s="792" t="str">
        <f>IF(ISBLANK('確認(2～6面)'!Y270),"",'確認(2～6面)'!Y270)</f>
        <v/>
      </c>
      <c r="Z267" s="792"/>
      <c r="AA267" s="792"/>
      <c r="AB267" s="792"/>
      <c r="AC267" s="792"/>
      <c r="AD267" s="792"/>
      <c r="AE267" s="792"/>
      <c r="AF267" s="173" t="s">
        <v>413</v>
      </c>
      <c r="AG267" s="440" t="s">
        <v>412</v>
      </c>
      <c r="AH267" s="440" t="s">
        <v>411</v>
      </c>
      <c r="AI267" s="792" t="str">
        <f>IF(ISBLANK('確認(2～6面)'!AI270),"",'確認(2～6面)'!AI270)</f>
        <v/>
      </c>
      <c r="AJ267" s="792"/>
      <c r="AK267" s="792"/>
      <c r="AL267" s="792"/>
      <c r="AM267" s="792"/>
      <c r="AN267" s="792"/>
      <c r="AO267" s="792"/>
      <c r="AP267" s="173" t="s">
        <v>413</v>
      </c>
      <c r="AQ267" s="440" t="s">
        <v>412</v>
      </c>
      <c r="AR267" s="630"/>
      <c r="AS267" s="630"/>
      <c r="AT267" s="141"/>
    </row>
    <row r="268" spans="1:46" ht="12.95" customHeight="1">
      <c r="A268" s="144"/>
      <c r="B268" s="51" t="s">
        <v>2773</v>
      </c>
      <c r="C268" s="51"/>
      <c r="D268" s="183"/>
      <c r="E268" s="183"/>
      <c r="F268" s="183"/>
      <c r="G268" s="183"/>
      <c r="H268" s="183"/>
      <c r="I268" s="183"/>
      <c r="J268" s="183"/>
      <c r="K268" s="183"/>
      <c r="L268" s="183"/>
      <c r="M268" s="183"/>
      <c r="N268" s="440" t="s">
        <v>393</v>
      </c>
      <c r="O268" s="792" t="str">
        <f>IF(ISBLANK('確認(2～6面)'!O271),"",'確認(2～6面)'!O271)</f>
        <v/>
      </c>
      <c r="P268" s="792"/>
      <c r="Q268" s="792"/>
      <c r="R268" s="792"/>
      <c r="S268" s="792"/>
      <c r="T268" s="792"/>
      <c r="U268" s="792"/>
      <c r="V268" s="173" t="s">
        <v>394</v>
      </c>
      <c r="W268" s="440" t="s">
        <v>380</v>
      </c>
      <c r="X268" s="440" t="s">
        <v>393</v>
      </c>
      <c r="Y268" s="792" t="str">
        <f>IF(ISBLANK('確認(2～6面)'!Y271),"",'確認(2～6面)'!Y271)</f>
        <v/>
      </c>
      <c r="Z268" s="792"/>
      <c r="AA268" s="792"/>
      <c r="AB268" s="792"/>
      <c r="AC268" s="792"/>
      <c r="AD268" s="792"/>
      <c r="AE268" s="792"/>
      <c r="AF268" s="173" t="s">
        <v>394</v>
      </c>
      <c r="AG268" s="440" t="s">
        <v>380</v>
      </c>
      <c r="AH268" s="440" t="s">
        <v>393</v>
      </c>
      <c r="AI268" s="792" t="str">
        <f>IF(ISBLANK('確認(2～6面)'!AI271),"",'確認(2～6面)'!AI271)</f>
        <v/>
      </c>
      <c r="AJ268" s="792"/>
      <c r="AK268" s="792"/>
      <c r="AL268" s="792"/>
      <c r="AM268" s="792"/>
      <c r="AN268" s="792"/>
      <c r="AO268" s="792"/>
      <c r="AP268" s="173" t="s">
        <v>394</v>
      </c>
      <c r="AQ268" s="440" t="s">
        <v>380</v>
      </c>
      <c r="AR268" s="189"/>
      <c r="AS268" s="189"/>
      <c r="AT268" s="141"/>
    </row>
    <row r="269" spans="1:46" ht="12.95" customHeight="1">
      <c r="A269" s="144"/>
      <c r="B269" s="51" t="s">
        <v>2774</v>
      </c>
      <c r="C269" s="51"/>
      <c r="D269" s="183"/>
      <c r="E269" s="183"/>
      <c r="F269" s="183"/>
      <c r="G269" s="183"/>
      <c r="H269" s="183"/>
      <c r="I269" s="183"/>
      <c r="J269" s="183"/>
      <c r="K269" s="183"/>
      <c r="L269" s="183"/>
      <c r="M269" s="183"/>
      <c r="N269" s="440" t="s">
        <v>393</v>
      </c>
      <c r="O269" s="792" t="str">
        <f>IF(ISBLANK('確認(2～6面)'!O272),"",'確認(2～6面)'!O272)</f>
        <v/>
      </c>
      <c r="P269" s="792"/>
      <c r="Q269" s="792"/>
      <c r="R269" s="792"/>
      <c r="S269" s="792"/>
      <c r="T269" s="792"/>
      <c r="U269" s="792"/>
      <c r="V269" s="173" t="s">
        <v>394</v>
      </c>
      <c r="W269" s="440" t="s">
        <v>380</v>
      </c>
      <c r="X269" s="440" t="s">
        <v>393</v>
      </c>
      <c r="Y269" s="792" t="str">
        <f>IF(ISBLANK('確認(2～6面)'!Y272),"",'確認(2～6面)'!Y272)</f>
        <v/>
      </c>
      <c r="Z269" s="792"/>
      <c r="AA269" s="792"/>
      <c r="AB269" s="792"/>
      <c r="AC269" s="792"/>
      <c r="AD269" s="792"/>
      <c r="AE269" s="792"/>
      <c r="AF269" s="173" t="s">
        <v>394</v>
      </c>
      <c r="AG269" s="440" t="s">
        <v>380</v>
      </c>
      <c r="AH269" s="440" t="s">
        <v>393</v>
      </c>
      <c r="AI269" s="792" t="str">
        <f>IF(ISBLANK('確認(2～6面)'!AI272),"",'確認(2～6面)'!AI272)</f>
        <v/>
      </c>
      <c r="AJ269" s="792"/>
      <c r="AK269" s="792"/>
      <c r="AL269" s="792"/>
      <c r="AM269" s="792"/>
      <c r="AN269" s="792"/>
      <c r="AO269" s="792"/>
      <c r="AP269" s="173" t="s">
        <v>394</v>
      </c>
      <c r="AQ269" s="440" t="s">
        <v>380</v>
      </c>
      <c r="AR269" s="189"/>
      <c r="AS269" s="189"/>
      <c r="AT269" s="141"/>
    </row>
    <row r="270" spans="1:46" ht="12.95" customHeight="1">
      <c r="A270" s="144"/>
      <c r="B270" s="51" t="s">
        <v>2775</v>
      </c>
      <c r="C270" s="183"/>
      <c r="D270" s="183"/>
      <c r="E270" s="183"/>
      <c r="F270" s="183"/>
      <c r="G270" s="183"/>
      <c r="H270" s="183"/>
      <c r="I270" s="183"/>
      <c r="J270" s="183"/>
      <c r="K270" s="183"/>
      <c r="L270" s="183"/>
      <c r="M270" s="183"/>
      <c r="N270" s="440" t="s">
        <v>411</v>
      </c>
      <c r="O270" s="792" t="str">
        <f>IF(ISBLANK('確認(2～6面)'!O273),"",'確認(2～6面)'!O273)</f>
        <v/>
      </c>
      <c r="P270" s="792"/>
      <c r="Q270" s="792"/>
      <c r="R270" s="792"/>
      <c r="S270" s="792"/>
      <c r="T270" s="792"/>
      <c r="U270" s="792"/>
      <c r="V270" s="173" t="s">
        <v>413</v>
      </c>
      <c r="W270" s="440" t="s">
        <v>412</v>
      </c>
      <c r="X270" s="440" t="s">
        <v>411</v>
      </c>
      <c r="Y270" s="792" t="str">
        <f>IF(ISBLANK('確認(2～6面)'!Y273),"",'確認(2～6面)'!Y273)</f>
        <v/>
      </c>
      <c r="Z270" s="792"/>
      <c r="AA270" s="792"/>
      <c r="AB270" s="792"/>
      <c r="AC270" s="792"/>
      <c r="AD270" s="792"/>
      <c r="AE270" s="792"/>
      <c r="AF270" s="173" t="s">
        <v>413</v>
      </c>
      <c r="AG270" s="440" t="s">
        <v>412</v>
      </c>
      <c r="AH270" s="440" t="s">
        <v>411</v>
      </c>
      <c r="AI270" s="792" t="str">
        <f>IF(ISBLANK('確認(2～6面)'!AI273),"",'確認(2～6面)'!AI273)</f>
        <v/>
      </c>
      <c r="AJ270" s="792"/>
      <c r="AK270" s="792"/>
      <c r="AL270" s="792"/>
      <c r="AM270" s="792"/>
      <c r="AN270" s="792"/>
      <c r="AO270" s="792"/>
      <c r="AP270" s="173" t="s">
        <v>413</v>
      </c>
      <c r="AQ270" s="440" t="s">
        <v>412</v>
      </c>
      <c r="AR270" s="440"/>
      <c r="AS270" s="440"/>
      <c r="AT270" s="141"/>
    </row>
    <row r="271" spans="1:46" ht="12.95" customHeight="1">
      <c r="A271" s="144"/>
      <c r="B271" s="36" t="s">
        <v>2776</v>
      </c>
      <c r="C271" s="184"/>
      <c r="D271" s="184"/>
      <c r="E271" s="184"/>
      <c r="F271" s="184"/>
      <c r="G271" s="184"/>
      <c r="H271" s="184"/>
      <c r="I271" s="184"/>
      <c r="J271" s="184"/>
      <c r="K271" s="184"/>
      <c r="L271" s="184"/>
      <c r="M271" s="184"/>
      <c r="N271" s="440" t="s">
        <v>393</v>
      </c>
      <c r="O271" s="792" t="str">
        <f>IF(ISBLANK('確認(2～6面)'!O274),"",'確認(2～6面)'!O274)</f>
        <v/>
      </c>
      <c r="P271" s="792"/>
      <c r="Q271" s="792"/>
      <c r="R271" s="792"/>
      <c r="S271" s="792"/>
      <c r="T271" s="792"/>
      <c r="U271" s="792"/>
      <c r="V271" s="173" t="s">
        <v>394</v>
      </c>
      <c r="W271" s="440" t="s">
        <v>380</v>
      </c>
      <c r="X271" s="440" t="s">
        <v>393</v>
      </c>
      <c r="Y271" s="792" t="str">
        <f>IF(ISBLANK('確認(2～6面)'!Y274),"",'確認(2～6面)'!Y274)</f>
        <v/>
      </c>
      <c r="Z271" s="792"/>
      <c r="AA271" s="792"/>
      <c r="AB271" s="792"/>
      <c r="AC271" s="792"/>
      <c r="AD271" s="792"/>
      <c r="AE271" s="792"/>
      <c r="AF271" s="173" t="s">
        <v>394</v>
      </c>
      <c r="AG271" s="440" t="s">
        <v>380</v>
      </c>
      <c r="AH271" s="440" t="s">
        <v>393</v>
      </c>
      <c r="AI271" s="792" t="str">
        <f>IF(ISBLANK('確認(2～6面)'!AI274),"",'確認(2～6面)'!AI274)</f>
        <v/>
      </c>
      <c r="AJ271" s="792"/>
      <c r="AK271" s="792"/>
      <c r="AL271" s="792"/>
      <c r="AM271" s="792"/>
      <c r="AN271" s="792"/>
      <c r="AO271" s="792"/>
      <c r="AP271" s="173" t="s">
        <v>394</v>
      </c>
      <c r="AQ271" s="440" t="s">
        <v>380</v>
      </c>
      <c r="AR271" s="144"/>
      <c r="AS271" s="144"/>
      <c r="AT271" s="141"/>
    </row>
    <row r="272" spans="1:46" ht="12.95" customHeight="1">
      <c r="A272" s="144"/>
      <c r="B272" s="52" t="s">
        <v>2777</v>
      </c>
      <c r="C272" s="184"/>
      <c r="D272" s="184"/>
      <c r="E272" s="184"/>
      <c r="F272" s="184"/>
      <c r="G272" s="184"/>
      <c r="H272" s="184"/>
      <c r="I272" s="184"/>
      <c r="J272" s="184"/>
      <c r="K272" s="184"/>
      <c r="L272" s="184"/>
      <c r="M272" s="184"/>
      <c r="N272" s="144"/>
      <c r="O272" s="792" t="str">
        <f>IF(ISBLANK('確認(2～6面)'!O275),"",'確認(2～6面)'!O275)</f>
        <v/>
      </c>
      <c r="P272" s="792"/>
      <c r="Q272" s="792"/>
      <c r="R272" s="792"/>
      <c r="S272" s="792"/>
      <c r="T272" s="792"/>
      <c r="U272" s="792"/>
      <c r="V272" s="173" t="s">
        <v>394</v>
      </c>
      <c r="W272" s="144"/>
      <c r="X272" s="616" t="str">
        <f>IF(ISBLANK('確認(2～6面)'!X275),"",'確認(2～6面)'!X275)</f>
        <v/>
      </c>
      <c r="Y272" s="616"/>
      <c r="Z272" s="616"/>
      <c r="AA272" s="616"/>
      <c r="AB272" s="616"/>
      <c r="AC272" s="616"/>
      <c r="AD272" s="616"/>
      <c r="AE272" s="616"/>
      <c r="AF272" s="616"/>
      <c r="AG272" s="616"/>
      <c r="AH272" s="616"/>
      <c r="AI272" s="616"/>
      <c r="AJ272" s="616"/>
      <c r="AK272" s="616"/>
      <c r="AL272" s="616"/>
      <c r="AM272" s="616"/>
      <c r="AN272" s="616"/>
      <c r="AO272" s="616"/>
      <c r="AP272" s="616"/>
      <c r="AQ272" s="616"/>
      <c r="AR272" s="144"/>
      <c r="AS272" s="144"/>
      <c r="AT272" s="141"/>
    </row>
    <row r="273" spans="1:46" ht="12.95" customHeight="1">
      <c r="A273" s="144"/>
      <c r="B273" s="52" t="s">
        <v>2778</v>
      </c>
      <c r="C273" s="144"/>
      <c r="D273" s="144"/>
      <c r="E273" s="144"/>
      <c r="F273" s="144"/>
      <c r="G273" s="144"/>
      <c r="H273" s="144"/>
      <c r="I273" s="144"/>
      <c r="J273" s="144"/>
      <c r="K273" s="144"/>
      <c r="L273" s="144"/>
      <c r="M273" s="144"/>
      <c r="N273" s="144"/>
      <c r="O273" s="792" t="str">
        <f>IF(ISBLANK('確認(2～6面)'!O276),"",'確認(2～6面)'!O276)</f>
        <v/>
      </c>
      <c r="P273" s="792"/>
      <c r="Q273" s="792"/>
      <c r="R273" s="792"/>
      <c r="S273" s="792"/>
      <c r="T273" s="792"/>
      <c r="U273" s="792"/>
      <c r="V273" s="144" t="s">
        <v>401</v>
      </c>
      <c r="W273" s="144"/>
      <c r="X273" s="144"/>
      <c r="Y273" s="144"/>
      <c r="Z273" s="144"/>
      <c r="AA273" s="144"/>
      <c r="AB273" s="144"/>
      <c r="AC273" s="144"/>
      <c r="AD273" s="144"/>
      <c r="AE273" s="144"/>
      <c r="AF273" s="144"/>
      <c r="AG273" s="144"/>
      <c r="AH273" s="144"/>
      <c r="AI273" s="144"/>
      <c r="AJ273" s="144"/>
      <c r="AK273" s="144"/>
      <c r="AL273" s="144"/>
      <c r="AM273" s="144"/>
      <c r="AN273" s="144"/>
      <c r="AO273" s="144"/>
      <c r="AP273" s="144"/>
      <c r="AQ273" s="144"/>
      <c r="AR273" s="144"/>
      <c r="AS273" s="144"/>
      <c r="AT273" s="141"/>
    </row>
    <row r="274" spans="1:46" s="480" customFormat="1" ht="2.4500000000000002" customHeight="1">
      <c r="A274" s="179"/>
      <c r="B274" s="179"/>
      <c r="C274" s="179"/>
      <c r="D274" s="179"/>
      <c r="E274" s="179"/>
      <c r="F274" s="179"/>
      <c r="G274" s="179"/>
      <c r="H274" s="179"/>
      <c r="I274" s="179"/>
      <c r="J274" s="179"/>
      <c r="K274" s="179"/>
      <c r="L274" s="179"/>
      <c r="M274" s="179"/>
      <c r="N274" s="179"/>
      <c r="O274" s="179"/>
      <c r="P274" s="179"/>
      <c r="Q274" s="179"/>
      <c r="R274" s="179"/>
      <c r="S274" s="179"/>
      <c r="T274" s="179"/>
      <c r="U274" s="179"/>
      <c r="V274" s="179"/>
      <c r="W274" s="17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479"/>
    </row>
    <row r="275" spans="1:46" ht="2.4500000000000002" customHeight="1">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c r="AN275" s="144"/>
      <c r="AO275" s="144"/>
      <c r="AP275" s="144"/>
      <c r="AQ275" s="144"/>
      <c r="AR275" s="144"/>
      <c r="AS275" s="144"/>
      <c r="AT275" s="141"/>
    </row>
    <row r="276" spans="1:46">
      <c r="A276" s="687" t="s">
        <v>417</v>
      </c>
      <c r="B276" s="687"/>
      <c r="C276" s="687"/>
      <c r="D276" s="687"/>
      <c r="E276" s="687"/>
      <c r="F276" s="687"/>
      <c r="G276" s="687"/>
      <c r="H276" s="687"/>
      <c r="I276" s="687"/>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c r="AN276" s="144"/>
      <c r="AO276" s="144"/>
      <c r="AP276" s="144"/>
      <c r="AQ276" s="144"/>
      <c r="AR276" s="144"/>
      <c r="AS276" s="144"/>
      <c r="AT276" s="141"/>
    </row>
    <row r="277" spans="1:46">
      <c r="A277" s="144"/>
      <c r="B277" s="790" t="s">
        <v>418</v>
      </c>
      <c r="C277" s="790"/>
      <c r="D277" s="790"/>
      <c r="E277" s="790"/>
      <c r="F277" s="790"/>
      <c r="G277" s="790"/>
      <c r="H277" s="790"/>
      <c r="I277" s="790"/>
      <c r="J277" s="790"/>
      <c r="K277" s="790"/>
      <c r="L277" s="790"/>
      <c r="M277" s="790"/>
      <c r="N277" s="790"/>
      <c r="O277" s="790"/>
      <c r="P277" s="790"/>
      <c r="Q277" s="790"/>
      <c r="R277" s="790"/>
      <c r="S277" s="790"/>
      <c r="T277" s="630" t="str">
        <f>IF(ISBLANK('確認(2～6面)'!T280),"",'確認(2～6面)'!T280)</f>
        <v/>
      </c>
      <c r="U277" s="630"/>
      <c r="V277" s="630"/>
      <c r="W277" s="630"/>
      <c r="X277" s="630"/>
      <c r="Y277" s="630"/>
      <c r="Z277" s="630"/>
      <c r="AA277" s="630"/>
      <c r="AB277" s="144"/>
      <c r="AC277" s="144"/>
      <c r="AD277" s="144"/>
      <c r="AE277" s="144"/>
      <c r="AF277" s="144"/>
      <c r="AG277" s="144"/>
      <c r="AH277" s="144"/>
      <c r="AI277" s="144"/>
      <c r="AJ277" s="144"/>
      <c r="AK277" s="144"/>
      <c r="AL277" s="144"/>
      <c r="AM277" s="144"/>
      <c r="AN277" s="144"/>
      <c r="AO277" s="144"/>
      <c r="AP277" s="144"/>
      <c r="AQ277" s="144"/>
      <c r="AR277" s="144"/>
      <c r="AS277" s="144"/>
      <c r="AT277" s="141"/>
    </row>
    <row r="278" spans="1:46">
      <c r="A278" s="144"/>
      <c r="B278" s="790" t="s">
        <v>419</v>
      </c>
      <c r="C278" s="790"/>
      <c r="D278" s="790"/>
      <c r="E278" s="790"/>
      <c r="F278" s="790"/>
      <c r="G278" s="790"/>
      <c r="H278" s="790"/>
      <c r="I278" s="790"/>
      <c r="J278" s="790"/>
      <c r="K278" s="790"/>
      <c r="L278" s="790"/>
      <c r="M278" s="790"/>
      <c r="N278" s="790"/>
      <c r="O278" s="790"/>
      <c r="P278" s="790"/>
      <c r="Q278" s="790"/>
      <c r="R278" s="790"/>
      <c r="S278" s="790"/>
      <c r="T278" s="630" t="str">
        <f>IF(ISBLANK('確認(2～6面)'!T281),"",'確認(2～6面)'!T281)</f>
        <v/>
      </c>
      <c r="U278" s="630"/>
      <c r="V278" s="630"/>
      <c r="W278" s="630"/>
      <c r="X278" s="630"/>
      <c r="Y278" s="630"/>
      <c r="Z278" s="630"/>
      <c r="AA278" s="630"/>
      <c r="AB278" s="144"/>
      <c r="AC278" s="144"/>
      <c r="AD278" s="144"/>
      <c r="AE278" s="144"/>
      <c r="AF278" s="144"/>
      <c r="AG278" s="144"/>
      <c r="AH278" s="144"/>
      <c r="AI278" s="144"/>
      <c r="AJ278" s="144"/>
      <c r="AK278" s="144"/>
      <c r="AL278" s="144"/>
      <c r="AM278" s="144"/>
      <c r="AN278" s="144"/>
      <c r="AO278" s="144"/>
      <c r="AP278" s="144"/>
      <c r="AQ278" s="144"/>
      <c r="AR278" s="144"/>
      <c r="AS278" s="144"/>
      <c r="AT278" s="141"/>
    </row>
    <row r="279" spans="1:46" ht="13.5" customHeight="1">
      <c r="A279" s="179"/>
      <c r="B279" s="179"/>
      <c r="C279" s="179"/>
      <c r="D279" s="179"/>
      <c r="E279" s="179"/>
      <c r="F279" s="179"/>
      <c r="G279" s="179"/>
      <c r="H279" s="179"/>
      <c r="I279" s="179"/>
      <c r="J279" s="179"/>
      <c r="K279" s="179"/>
      <c r="L279" s="179"/>
      <c r="M279" s="179"/>
      <c r="N279" s="179"/>
      <c r="O279" s="179"/>
      <c r="P279" s="179"/>
      <c r="Q279" s="179"/>
      <c r="R279" s="179"/>
      <c r="S279" s="179"/>
      <c r="T279" s="179"/>
      <c r="U279" s="179"/>
      <c r="V279" s="179"/>
      <c r="W279" s="179"/>
      <c r="X279" s="179"/>
      <c r="Y279" s="179"/>
      <c r="Z279" s="179"/>
      <c r="AA279" s="179"/>
      <c r="AB279" s="179"/>
      <c r="AC279" s="179"/>
      <c r="AD279" s="179"/>
      <c r="AE279" s="179"/>
      <c r="AF279" s="179"/>
      <c r="AG279" s="179"/>
      <c r="AH279" s="179"/>
      <c r="AI279" s="179"/>
      <c r="AJ279" s="179"/>
      <c r="AK279" s="179"/>
      <c r="AL279" s="179"/>
      <c r="AM279" s="179"/>
      <c r="AN279" s="179"/>
      <c r="AO279" s="179"/>
      <c r="AP279" s="179"/>
      <c r="AQ279" s="179"/>
      <c r="AR279" s="179"/>
      <c r="AS279" s="179"/>
      <c r="AT279" s="141"/>
    </row>
    <row r="280" spans="1:46" ht="2.4500000000000002" customHeight="1">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c r="AN280" s="144"/>
      <c r="AO280" s="144"/>
      <c r="AP280" s="144"/>
      <c r="AQ280" s="144"/>
      <c r="AR280" s="144"/>
      <c r="AS280" s="144"/>
      <c r="AT280" s="141"/>
    </row>
    <row r="281" spans="1:46">
      <c r="A281" s="687" t="s">
        <v>420</v>
      </c>
      <c r="B281" s="687"/>
      <c r="C281" s="687"/>
      <c r="D281" s="687"/>
      <c r="E281" s="687"/>
      <c r="F281" s="687"/>
      <c r="G281" s="687"/>
      <c r="H281" s="687"/>
      <c r="I281" s="687"/>
      <c r="J281" s="687"/>
      <c r="K281" s="687"/>
      <c r="L281" s="687"/>
      <c r="M281" s="144"/>
      <c r="N281" s="144"/>
      <c r="O281" s="144"/>
      <c r="P281" s="144"/>
      <c r="Q281" s="144"/>
      <c r="R281" s="440" t="s">
        <v>393</v>
      </c>
      <c r="S281" s="630" t="s">
        <v>421</v>
      </c>
      <c r="T281" s="630"/>
      <c r="U281" s="630"/>
      <c r="V281" s="630"/>
      <c r="W281" s="630"/>
      <c r="X281" s="630"/>
      <c r="Y281" s="630"/>
      <c r="Z281" s="630"/>
      <c r="AA281" s="440" t="s">
        <v>395</v>
      </c>
      <c r="AB281" s="177"/>
      <c r="AC281" s="440" t="s">
        <v>393</v>
      </c>
      <c r="AD281" s="630" t="s">
        <v>422</v>
      </c>
      <c r="AE281" s="630"/>
      <c r="AF281" s="630"/>
      <c r="AG281" s="630"/>
      <c r="AH281" s="630"/>
      <c r="AI281" s="630"/>
      <c r="AJ281" s="630"/>
      <c r="AK281" s="630"/>
      <c r="AL281" s="440" t="s">
        <v>395</v>
      </c>
      <c r="AM281" s="178"/>
      <c r="AN281" s="144"/>
      <c r="AO281" s="144"/>
      <c r="AP281" s="144"/>
      <c r="AQ281" s="144"/>
      <c r="AR281" s="144"/>
      <c r="AS281" s="144"/>
      <c r="AT281" s="141"/>
    </row>
    <row r="282" spans="1:46">
      <c r="A282" s="144"/>
      <c r="B282" s="788" t="s">
        <v>423</v>
      </c>
      <c r="C282" s="788"/>
      <c r="D282" s="788"/>
      <c r="E282" s="788"/>
      <c r="F282" s="788"/>
      <c r="G282" s="788"/>
      <c r="H282" s="788"/>
      <c r="I282" s="788"/>
      <c r="J282" s="788"/>
      <c r="K282" s="788"/>
      <c r="L282" s="788"/>
      <c r="M282" s="788"/>
      <c r="N282" s="144"/>
      <c r="O282" s="144"/>
      <c r="P282" s="144"/>
      <c r="Q282" s="144"/>
      <c r="R282" s="440" t="s">
        <v>393</v>
      </c>
      <c r="S282" s="791" t="str">
        <f>IF(ISBLANK('確認(2～6面)'!S285),"",'確認(2～6面)'!S285)</f>
        <v/>
      </c>
      <c r="T282" s="791"/>
      <c r="U282" s="791"/>
      <c r="V282" s="791"/>
      <c r="W282" s="791"/>
      <c r="X282" s="791"/>
      <c r="Y282" s="791"/>
      <c r="Z282" s="173" t="s">
        <v>424</v>
      </c>
      <c r="AA282" s="440" t="s">
        <v>395</v>
      </c>
      <c r="AB282" s="177"/>
      <c r="AC282" s="440" t="s">
        <v>393</v>
      </c>
      <c r="AD282" s="791" t="str">
        <f>IF(ISBLANK('確認(2～6面)'!AD285),"",'確認(2～6面)'!AD285)</f>
        <v/>
      </c>
      <c r="AE282" s="791"/>
      <c r="AF282" s="791"/>
      <c r="AG282" s="791"/>
      <c r="AH282" s="791"/>
      <c r="AI282" s="791"/>
      <c r="AJ282" s="791"/>
      <c r="AK282" s="173" t="s">
        <v>424</v>
      </c>
      <c r="AL282" s="440" t="s">
        <v>395</v>
      </c>
      <c r="AM282" s="630"/>
      <c r="AN282" s="630"/>
      <c r="AO282" s="144"/>
      <c r="AP282" s="144"/>
      <c r="AQ282" s="144"/>
      <c r="AR282" s="144"/>
      <c r="AS282" s="144"/>
      <c r="AT282" s="141"/>
    </row>
    <row r="283" spans="1:46">
      <c r="A283" s="144"/>
      <c r="B283" s="788" t="s">
        <v>425</v>
      </c>
      <c r="C283" s="788"/>
      <c r="D283" s="788"/>
      <c r="E283" s="788"/>
      <c r="F283" s="788"/>
      <c r="G283" s="788"/>
      <c r="H283" s="788"/>
      <c r="I283" s="788"/>
      <c r="J283" s="788"/>
      <c r="K283" s="788"/>
      <c r="L283" s="788"/>
      <c r="M283" s="788"/>
      <c r="N283" s="630" t="s">
        <v>134</v>
      </c>
      <c r="O283" s="630"/>
      <c r="P283" s="630"/>
      <c r="Q283" s="630"/>
      <c r="R283" s="440" t="s">
        <v>393</v>
      </c>
      <c r="S283" s="789" t="str">
        <f>IF(ISBLANK('確認(2～6面)'!S286),"",'確認(2～6面)'!S286)</f>
        <v/>
      </c>
      <c r="T283" s="789"/>
      <c r="U283" s="789"/>
      <c r="V283" s="789"/>
      <c r="W283" s="789"/>
      <c r="X283" s="789"/>
      <c r="Y283" s="789"/>
      <c r="Z283" s="173" t="s">
        <v>426</v>
      </c>
      <c r="AA283" s="440" t="s">
        <v>395</v>
      </c>
      <c r="AB283" s="177"/>
      <c r="AC283" s="440" t="s">
        <v>393</v>
      </c>
      <c r="AD283" s="789" t="str">
        <f>IF(ISBLANK('確認(2～6面)'!AD286),"",'確認(2～6面)'!AD286)</f>
        <v/>
      </c>
      <c r="AE283" s="789"/>
      <c r="AF283" s="789"/>
      <c r="AG283" s="789"/>
      <c r="AH283" s="789"/>
      <c r="AI283" s="789"/>
      <c r="AJ283" s="789"/>
      <c r="AK283" s="173" t="s">
        <v>426</v>
      </c>
      <c r="AL283" s="440" t="s">
        <v>395</v>
      </c>
      <c r="AM283" s="630"/>
      <c r="AN283" s="630"/>
      <c r="AO283" s="144"/>
      <c r="AP283" s="144"/>
      <c r="AQ283" s="144"/>
      <c r="AR283" s="144"/>
      <c r="AS283" s="144"/>
      <c r="AT283" s="141"/>
    </row>
    <row r="284" spans="1:46">
      <c r="A284" s="144"/>
      <c r="B284" s="178"/>
      <c r="C284" s="144"/>
      <c r="D284" s="144"/>
      <c r="E284" s="144"/>
      <c r="F284" s="144"/>
      <c r="G284" s="144"/>
      <c r="H284" s="144"/>
      <c r="I284" s="144"/>
      <c r="J284" s="144"/>
      <c r="K284" s="144"/>
      <c r="L284" s="144"/>
      <c r="M284" s="144"/>
      <c r="N284" s="630" t="s">
        <v>136</v>
      </c>
      <c r="O284" s="630"/>
      <c r="P284" s="630"/>
      <c r="Q284" s="630"/>
      <c r="R284" s="440" t="s">
        <v>427</v>
      </c>
      <c r="S284" s="789" t="str">
        <f>IF(ISBLANK('確認(2～6面)'!S287),"",'確認(2～6面)'!S287)</f>
        <v/>
      </c>
      <c r="T284" s="789"/>
      <c r="U284" s="789"/>
      <c r="V284" s="789"/>
      <c r="W284" s="789"/>
      <c r="X284" s="789"/>
      <c r="Y284" s="789"/>
      <c r="Z284" s="173" t="s">
        <v>428</v>
      </c>
      <c r="AA284" s="440" t="s">
        <v>429</v>
      </c>
      <c r="AB284" s="177"/>
      <c r="AC284" s="440" t="s">
        <v>427</v>
      </c>
      <c r="AD284" s="789" t="str">
        <f>IF(ISBLANK('確認(2～6面)'!AD287),"",'確認(2～6面)'!AD287)</f>
        <v/>
      </c>
      <c r="AE284" s="789"/>
      <c r="AF284" s="789"/>
      <c r="AG284" s="789"/>
      <c r="AH284" s="789"/>
      <c r="AI284" s="789"/>
      <c r="AJ284" s="789"/>
      <c r="AK284" s="173" t="s">
        <v>428</v>
      </c>
      <c r="AL284" s="440" t="s">
        <v>429</v>
      </c>
      <c r="AM284" s="630"/>
      <c r="AN284" s="630"/>
      <c r="AO284" s="144"/>
      <c r="AP284" s="144"/>
      <c r="AQ284" s="144"/>
      <c r="AR284" s="144"/>
      <c r="AS284" s="144"/>
      <c r="AT284" s="141"/>
    </row>
    <row r="285" spans="1:46">
      <c r="A285" s="144"/>
      <c r="B285" s="787" t="s">
        <v>430</v>
      </c>
      <c r="C285" s="787"/>
      <c r="D285" s="787"/>
      <c r="E285" s="787"/>
      <c r="F285" s="787"/>
      <c r="G285" s="787"/>
      <c r="H285" s="787"/>
      <c r="I285" s="787"/>
      <c r="J285" s="787"/>
      <c r="K285" s="787"/>
      <c r="L285" s="787"/>
      <c r="M285" s="787"/>
      <c r="N285" s="440"/>
      <c r="O285" s="783" t="str">
        <f>IF(ISBLANK('確認(2～6面)'!O288),"",'確認(2～6面)'!O288)</f>
        <v/>
      </c>
      <c r="P285" s="783"/>
      <c r="Q285" s="783"/>
      <c r="R285" s="783"/>
      <c r="S285" s="783"/>
      <c r="T285" s="783"/>
      <c r="U285" s="783"/>
      <c r="V285" s="783"/>
      <c r="W285" s="783"/>
      <c r="X285" s="783"/>
      <c r="Y285" s="783"/>
      <c r="Z285" s="783"/>
      <c r="AA285" s="783"/>
      <c r="AB285" s="783"/>
      <c r="AC285" s="783"/>
      <c r="AD285" s="783"/>
      <c r="AE285" s="783"/>
      <c r="AF285" s="783"/>
      <c r="AG285" s="783"/>
      <c r="AH285" s="783"/>
      <c r="AI285" s="783"/>
      <c r="AJ285" s="783"/>
      <c r="AK285" s="783"/>
      <c r="AL285" s="783"/>
      <c r="AM285" s="783"/>
      <c r="AN285" s="783"/>
      <c r="AO285" s="783"/>
      <c r="AP285" s="783"/>
      <c r="AQ285" s="783"/>
      <c r="AR285" s="783"/>
      <c r="AS285" s="783"/>
      <c r="AT285" s="141"/>
    </row>
    <row r="286" spans="1:46">
      <c r="A286" s="144"/>
      <c r="B286" s="788" t="s">
        <v>431</v>
      </c>
      <c r="C286" s="788"/>
      <c r="D286" s="788"/>
      <c r="E286" s="788"/>
      <c r="F286" s="788"/>
      <c r="G286" s="788"/>
      <c r="H286" s="788"/>
      <c r="I286" s="788"/>
      <c r="J286" s="788"/>
      <c r="K286" s="788"/>
      <c r="L286" s="788"/>
      <c r="M286" s="788"/>
      <c r="N286" s="788"/>
      <c r="O286" s="788"/>
      <c r="P286" s="788"/>
      <c r="Q286" s="788"/>
      <c r="R286" s="788"/>
      <c r="S286" s="788"/>
      <c r="T286" s="788"/>
      <c r="U286" s="788"/>
      <c r="V286" s="788"/>
      <c r="W286" s="788"/>
      <c r="X286" s="788"/>
      <c r="Y286" s="788"/>
      <c r="Z286" s="788"/>
      <c r="AA286" s="788"/>
      <c r="AB286" s="788"/>
      <c r="AC286" s="788"/>
      <c r="AD286" s="788"/>
      <c r="AE286" s="788"/>
      <c r="AF286" s="788"/>
      <c r="AG286" s="788"/>
      <c r="AH286" s="445" t="str">
        <f>'確認(2～6面)'!AH289</f>
        <v>□</v>
      </c>
      <c r="AI286" s="630" t="s">
        <v>139</v>
      </c>
      <c r="AJ286" s="630"/>
      <c r="AK286" s="630"/>
      <c r="AL286" s="445" t="str">
        <f>'確認(2～6面)'!AL289</f>
        <v>□</v>
      </c>
      <c r="AM286" s="630" t="s">
        <v>140</v>
      </c>
      <c r="AN286" s="630"/>
      <c r="AO286" s="630"/>
      <c r="AP286" s="144"/>
      <c r="AQ286" s="144"/>
      <c r="AR286" s="144"/>
      <c r="AS286" s="144"/>
      <c r="AT286" s="141"/>
    </row>
    <row r="287" spans="1:46">
      <c r="A287" s="144"/>
      <c r="B287" s="788" t="s">
        <v>432</v>
      </c>
      <c r="C287" s="788"/>
      <c r="D287" s="788"/>
      <c r="E287" s="788"/>
      <c r="F287" s="788"/>
      <c r="G287" s="788"/>
      <c r="H287" s="788"/>
      <c r="I287" s="788"/>
      <c r="J287" s="788"/>
      <c r="K287" s="788"/>
      <c r="L287" s="788"/>
      <c r="M287" s="788"/>
      <c r="N287" s="788"/>
      <c r="O287" s="788"/>
      <c r="P287" s="788"/>
      <c r="Q287" s="788"/>
      <c r="R287" s="788"/>
      <c r="S287" s="788"/>
      <c r="T287" s="788"/>
      <c r="U287" s="788"/>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1"/>
    </row>
    <row r="288" spans="1:46">
      <c r="A288" s="144"/>
      <c r="B288" s="270"/>
      <c r="C288" s="445" t="str">
        <f>'確認(2～6面)'!C291</f>
        <v>□</v>
      </c>
      <c r="D288" s="616" t="s">
        <v>142</v>
      </c>
      <c r="E288" s="616"/>
      <c r="F288" s="616"/>
      <c r="G288" s="616"/>
      <c r="H288" s="616"/>
      <c r="I288" s="616"/>
      <c r="J288" s="616"/>
      <c r="K288" s="616"/>
      <c r="L288" s="616"/>
      <c r="M288" s="616"/>
      <c r="N288" s="616"/>
      <c r="O288" s="616"/>
      <c r="P288" s="144"/>
      <c r="Q288" s="445" t="str">
        <f>'確認(2～6面)'!Q291</f>
        <v>□</v>
      </c>
      <c r="R288" s="616" t="s">
        <v>433</v>
      </c>
      <c r="S288" s="616"/>
      <c r="T288" s="616"/>
      <c r="U288" s="616"/>
      <c r="V288" s="616"/>
      <c r="W288" s="616"/>
      <c r="X288" s="616"/>
      <c r="Y288" s="616"/>
      <c r="Z288" s="616"/>
      <c r="AA288" s="616"/>
      <c r="AB288" s="616"/>
      <c r="AC288" s="616"/>
      <c r="AD288" s="144"/>
      <c r="AE288" s="445" t="str">
        <f>'確認(2～6面)'!AE291</f>
        <v>□</v>
      </c>
      <c r="AF288" s="616" t="s">
        <v>434</v>
      </c>
      <c r="AG288" s="616"/>
      <c r="AH288" s="616"/>
      <c r="AI288" s="616"/>
      <c r="AJ288" s="616"/>
      <c r="AK288" s="616"/>
      <c r="AL288" s="616"/>
      <c r="AM288" s="616"/>
      <c r="AN288" s="616"/>
      <c r="AO288" s="616"/>
      <c r="AP288" s="616"/>
      <c r="AQ288" s="616"/>
      <c r="AR288" s="144"/>
      <c r="AS288" s="144"/>
      <c r="AT288" s="141"/>
    </row>
    <row r="289" spans="1:46" ht="6" customHeight="1">
      <c r="A289" s="179"/>
      <c r="B289" s="179"/>
      <c r="C289" s="179"/>
      <c r="D289" s="179"/>
      <c r="E289" s="179"/>
      <c r="F289" s="179"/>
      <c r="G289" s="179"/>
      <c r="H289" s="179"/>
      <c r="I289" s="179"/>
      <c r="J289" s="179"/>
      <c r="K289" s="179"/>
      <c r="L289" s="179"/>
      <c r="M289" s="179"/>
      <c r="N289" s="179"/>
      <c r="O289" s="179"/>
      <c r="P289" s="179"/>
      <c r="Q289" s="179"/>
      <c r="R289" s="179"/>
      <c r="S289" s="179"/>
      <c r="T289" s="179"/>
      <c r="U289" s="179"/>
      <c r="V289" s="179"/>
      <c r="W289" s="179"/>
      <c r="X289" s="179"/>
      <c r="Y289" s="179"/>
      <c r="Z289" s="179"/>
      <c r="AA289" s="179"/>
      <c r="AB289" s="179"/>
      <c r="AC289" s="179"/>
      <c r="AD289" s="179"/>
      <c r="AE289" s="179"/>
      <c r="AF289" s="179"/>
      <c r="AG289" s="179"/>
      <c r="AH289" s="179"/>
      <c r="AI289" s="179"/>
      <c r="AJ289" s="179"/>
      <c r="AK289" s="179"/>
      <c r="AL289" s="179"/>
      <c r="AM289" s="179"/>
      <c r="AN289" s="179"/>
      <c r="AO289" s="179"/>
      <c r="AP289" s="179"/>
      <c r="AQ289" s="179"/>
      <c r="AR289" s="179"/>
      <c r="AS289" s="179"/>
      <c r="AT289" s="141"/>
    </row>
    <row r="290" spans="1:46" ht="6" customHeight="1">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c r="AN290" s="144"/>
      <c r="AO290" s="144"/>
      <c r="AP290" s="144"/>
      <c r="AQ290" s="144"/>
      <c r="AR290" s="144"/>
      <c r="AS290" s="144"/>
      <c r="AT290" s="141"/>
    </row>
    <row r="291" spans="1:46">
      <c r="A291" s="687" t="s">
        <v>435</v>
      </c>
      <c r="B291" s="687"/>
      <c r="C291" s="687"/>
      <c r="D291" s="687"/>
      <c r="E291" s="687"/>
      <c r="F291" s="687"/>
      <c r="G291" s="687"/>
      <c r="H291" s="687"/>
      <c r="I291" s="687"/>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c r="AN291" s="144"/>
      <c r="AO291" s="144"/>
      <c r="AP291" s="144"/>
      <c r="AQ291" s="144"/>
      <c r="AR291" s="144"/>
      <c r="AS291" s="144"/>
      <c r="AT291" s="141"/>
    </row>
    <row r="292" spans="1:46">
      <c r="A292" s="144"/>
      <c r="B292" s="144"/>
      <c r="C292" s="716" t="str">
        <f>IF(ISBLANK('確認(2～6面)'!C295),"",'確認(2～6面)'!C295)</f>
        <v/>
      </c>
      <c r="D292" s="716"/>
      <c r="E292" s="716"/>
      <c r="F292" s="716"/>
      <c r="G292" s="716"/>
      <c r="H292" s="716"/>
      <c r="I292" s="716"/>
      <c r="J292" s="716"/>
      <c r="K292" s="716"/>
      <c r="L292" s="716"/>
      <c r="M292" s="716"/>
      <c r="N292" s="716"/>
      <c r="O292" s="716"/>
      <c r="P292" s="716"/>
      <c r="Q292" s="716"/>
      <c r="R292" s="716"/>
      <c r="S292" s="716"/>
      <c r="T292" s="716"/>
      <c r="U292" s="716"/>
      <c r="V292" s="716"/>
      <c r="W292" s="716"/>
      <c r="X292" s="716"/>
      <c r="Y292" s="716"/>
      <c r="Z292" s="716"/>
      <c r="AA292" s="716"/>
      <c r="AB292" s="716"/>
      <c r="AC292" s="716"/>
      <c r="AD292" s="716"/>
      <c r="AE292" s="716"/>
      <c r="AF292" s="716"/>
      <c r="AG292" s="716"/>
      <c r="AH292" s="716"/>
      <c r="AI292" s="716"/>
      <c r="AJ292" s="716"/>
      <c r="AK292" s="716"/>
      <c r="AL292" s="716"/>
      <c r="AM292" s="716"/>
      <c r="AN292" s="716"/>
      <c r="AO292" s="716"/>
      <c r="AP292" s="716"/>
      <c r="AQ292" s="716"/>
      <c r="AR292" s="716"/>
      <c r="AS292" s="716"/>
      <c r="AT292" s="141"/>
    </row>
    <row r="293" spans="1:46">
      <c r="A293" s="144"/>
      <c r="B293" s="144"/>
      <c r="C293" s="716" t="str">
        <f>IF(ISBLANK('確認(2～6面)'!C296),"",'確認(2～6面)'!C296)</f>
        <v/>
      </c>
      <c r="D293" s="716"/>
      <c r="E293" s="716"/>
      <c r="F293" s="716"/>
      <c r="G293" s="716"/>
      <c r="H293" s="716"/>
      <c r="I293" s="716"/>
      <c r="J293" s="716"/>
      <c r="K293" s="716"/>
      <c r="L293" s="716"/>
      <c r="M293" s="716"/>
      <c r="N293" s="716"/>
      <c r="O293" s="716"/>
      <c r="P293" s="716"/>
      <c r="Q293" s="716"/>
      <c r="R293" s="716"/>
      <c r="S293" s="716"/>
      <c r="T293" s="716"/>
      <c r="U293" s="716"/>
      <c r="V293" s="716"/>
      <c r="W293" s="716"/>
      <c r="X293" s="716"/>
      <c r="Y293" s="716"/>
      <c r="Z293" s="716"/>
      <c r="AA293" s="716"/>
      <c r="AB293" s="716"/>
      <c r="AC293" s="716"/>
      <c r="AD293" s="716"/>
      <c r="AE293" s="716"/>
      <c r="AF293" s="716"/>
      <c r="AG293" s="716"/>
      <c r="AH293" s="716"/>
      <c r="AI293" s="716"/>
      <c r="AJ293" s="716"/>
      <c r="AK293" s="716"/>
      <c r="AL293" s="716"/>
      <c r="AM293" s="716"/>
      <c r="AN293" s="716"/>
      <c r="AO293" s="716"/>
      <c r="AP293" s="716"/>
      <c r="AQ293" s="716"/>
      <c r="AR293" s="716"/>
      <c r="AS293" s="716"/>
      <c r="AT293" s="141"/>
    </row>
    <row r="294" spans="1:46">
      <c r="A294" s="144"/>
      <c r="B294" s="144"/>
      <c r="C294" s="716" t="str">
        <f>IF(ISBLANK('確認(2～6面)'!C297),"",'確認(2～6面)'!C297)</f>
        <v/>
      </c>
      <c r="D294" s="716"/>
      <c r="E294" s="716"/>
      <c r="F294" s="716"/>
      <c r="G294" s="716"/>
      <c r="H294" s="716"/>
      <c r="I294" s="716"/>
      <c r="J294" s="716"/>
      <c r="K294" s="716"/>
      <c r="L294" s="716"/>
      <c r="M294" s="716"/>
      <c r="N294" s="716"/>
      <c r="O294" s="716"/>
      <c r="P294" s="716"/>
      <c r="Q294" s="716"/>
      <c r="R294" s="716"/>
      <c r="S294" s="716"/>
      <c r="T294" s="716"/>
      <c r="U294" s="716"/>
      <c r="V294" s="716"/>
      <c r="W294" s="716"/>
      <c r="X294" s="716"/>
      <c r="Y294" s="716"/>
      <c r="Z294" s="716"/>
      <c r="AA294" s="716"/>
      <c r="AB294" s="716"/>
      <c r="AC294" s="716"/>
      <c r="AD294" s="716"/>
      <c r="AE294" s="716"/>
      <c r="AF294" s="716"/>
      <c r="AG294" s="716"/>
      <c r="AH294" s="716"/>
      <c r="AI294" s="716"/>
      <c r="AJ294" s="716"/>
      <c r="AK294" s="716"/>
      <c r="AL294" s="716"/>
      <c r="AM294" s="716"/>
      <c r="AN294" s="716"/>
      <c r="AO294" s="716"/>
      <c r="AP294" s="716"/>
      <c r="AQ294" s="716"/>
      <c r="AR294" s="716"/>
      <c r="AS294" s="716"/>
      <c r="AT294" s="141"/>
    </row>
    <row r="295" spans="1:46">
      <c r="A295" s="144"/>
      <c r="B295" s="144"/>
      <c r="C295" s="716" t="str">
        <f>IF(ISBLANK('確認(2～6面)'!C298),"",'確認(2～6面)'!C298)</f>
        <v/>
      </c>
      <c r="D295" s="716"/>
      <c r="E295" s="716"/>
      <c r="F295" s="716"/>
      <c r="G295" s="716"/>
      <c r="H295" s="716"/>
      <c r="I295" s="716"/>
      <c r="J295" s="716"/>
      <c r="K295" s="716"/>
      <c r="L295" s="716"/>
      <c r="M295" s="716"/>
      <c r="N295" s="716"/>
      <c r="O295" s="716"/>
      <c r="P295" s="716"/>
      <c r="Q295" s="716"/>
      <c r="R295" s="716"/>
      <c r="S295" s="716"/>
      <c r="T295" s="716"/>
      <c r="U295" s="716"/>
      <c r="V295" s="716"/>
      <c r="W295" s="716"/>
      <c r="X295" s="716"/>
      <c r="Y295" s="716"/>
      <c r="Z295" s="716"/>
      <c r="AA295" s="716"/>
      <c r="AB295" s="716"/>
      <c r="AC295" s="716"/>
      <c r="AD295" s="716"/>
      <c r="AE295" s="716"/>
      <c r="AF295" s="716"/>
      <c r="AG295" s="716"/>
      <c r="AH295" s="716"/>
      <c r="AI295" s="716"/>
      <c r="AJ295" s="716"/>
      <c r="AK295" s="716"/>
      <c r="AL295" s="716"/>
      <c r="AM295" s="716"/>
      <c r="AN295" s="716"/>
      <c r="AO295" s="716"/>
      <c r="AP295" s="716"/>
      <c r="AQ295" s="716"/>
      <c r="AR295" s="716"/>
      <c r="AS295" s="716"/>
      <c r="AT295" s="141"/>
    </row>
    <row r="296" spans="1:46" ht="6" customHeight="1">
      <c r="A296" s="179"/>
      <c r="B296" s="179"/>
      <c r="C296" s="179"/>
      <c r="D296" s="179"/>
      <c r="E296" s="179"/>
      <c r="F296" s="179"/>
      <c r="G296" s="179"/>
      <c r="H296" s="179"/>
      <c r="I296" s="179"/>
      <c r="J296" s="179"/>
      <c r="K296" s="179"/>
      <c r="L296" s="179"/>
      <c r="M296" s="179"/>
      <c r="N296" s="179"/>
      <c r="O296" s="179"/>
      <c r="P296" s="179"/>
      <c r="Q296" s="179"/>
      <c r="R296" s="179"/>
      <c r="S296" s="179"/>
      <c r="T296" s="179"/>
      <c r="U296" s="179"/>
      <c r="V296" s="179"/>
      <c r="W296" s="179"/>
      <c r="X296" s="179"/>
      <c r="Y296" s="179"/>
      <c r="Z296" s="179"/>
      <c r="AA296" s="179"/>
      <c r="AB296" s="179"/>
      <c r="AC296" s="179"/>
      <c r="AD296" s="179"/>
      <c r="AE296" s="179"/>
      <c r="AF296" s="179"/>
      <c r="AG296" s="179"/>
      <c r="AH296" s="179"/>
      <c r="AI296" s="179"/>
      <c r="AJ296" s="179"/>
      <c r="AK296" s="179"/>
      <c r="AL296" s="179"/>
      <c r="AM296" s="179"/>
      <c r="AN296" s="179"/>
      <c r="AO296" s="179"/>
      <c r="AP296" s="179"/>
      <c r="AQ296" s="179"/>
      <c r="AR296" s="179"/>
      <c r="AS296" s="179"/>
      <c r="AT296" s="141"/>
    </row>
    <row r="297" spans="1:46" ht="6" customHeight="1">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c r="AN297" s="144"/>
      <c r="AO297" s="144"/>
      <c r="AP297" s="144"/>
      <c r="AQ297" s="144"/>
      <c r="AR297" s="144"/>
      <c r="AS297" s="144"/>
      <c r="AT297" s="141"/>
    </row>
    <row r="298" spans="1:46">
      <c r="A298" s="616" t="s">
        <v>146</v>
      </c>
      <c r="B298" s="616"/>
      <c r="C298" s="616"/>
      <c r="D298" s="616"/>
      <c r="E298" s="616"/>
      <c r="F298" s="616"/>
      <c r="G298" s="616"/>
      <c r="H298" s="616"/>
      <c r="I298" s="616"/>
      <c r="J298" s="616"/>
      <c r="K298" s="616"/>
      <c r="L298" s="616"/>
      <c r="M298" s="616"/>
      <c r="N298" s="616"/>
      <c r="O298" s="618" t="s">
        <v>2166</v>
      </c>
      <c r="P298" s="618"/>
      <c r="Q298" s="618"/>
      <c r="R298" s="615" t="str">
        <f>IF(ISBLANK('確認(2～6面)'!R301),"",'確認(2～6面)'!R301)</f>
        <v/>
      </c>
      <c r="S298" s="615"/>
      <c r="T298" s="615" t="s">
        <v>5</v>
      </c>
      <c r="U298" s="615"/>
      <c r="V298" s="615" t="str">
        <f>IF(ISBLANK('確認(2～6面)'!V301),"",'確認(2～6面)'!V301)</f>
        <v/>
      </c>
      <c r="W298" s="615"/>
      <c r="X298" s="615" t="s">
        <v>6</v>
      </c>
      <c r="Y298" s="615"/>
      <c r="Z298" s="615" t="str">
        <f>IF(ISBLANK('確認(2～6面)'!Z301),"",'確認(2～6面)'!Z301)</f>
        <v/>
      </c>
      <c r="AA298" s="615"/>
      <c r="AB298" s="615" t="s">
        <v>15</v>
      </c>
      <c r="AC298" s="615"/>
      <c r="AD298" s="144"/>
      <c r="AE298" s="144"/>
      <c r="AF298" s="144"/>
      <c r="AG298" s="144"/>
      <c r="AH298" s="144"/>
      <c r="AI298" s="144"/>
      <c r="AJ298" s="144"/>
      <c r="AK298" s="144"/>
      <c r="AL298" s="144"/>
      <c r="AM298" s="144"/>
      <c r="AN298" s="144"/>
      <c r="AO298" s="144"/>
      <c r="AP298" s="144"/>
      <c r="AQ298" s="144"/>
      <c r="AR298" s="144"/>
      <c r="AS298" s="144"/>
      <c r="AT298" s="141"/>
    </row>
    <row r="299" spans="1:46" ht="6" customHeight="1">
      <c r="A299" s="179"/>
      <c r="B299" s="179"/>
      <c r="C299" s="179"/>
      <c r="D299" s="179"/>
      <c r="E299" s="179"/>
      <c r="F299" s="179"/>
      <c r="G299" s="179"/>
      <c r="H299" s="179"/>
      <c r="I299" s="179"/>
      <c r="J299" s="179"/>
      <c r="K299" s="179"/>
      <c r="L299" s="179"/>
      <c r="M299" s="179"/>
      <c r="N299" s="179"/>
      <c r="O299" s="179"/>
      <c r="P299" s="179"/>
      <c r="Q299" s="179"/>
      <c r="R299" s="179"/>
      <c r="S299" s="179"/>
      <c r="T299" s="179"/>
      <c r="U299" s="179"/>
      <c r="V299" s="179"/>
      <c r="W299" s="179"/>
      <c r="X299" s="179"/>
      <c r="Y299" s="179"/>
      <c r="Z299" s="179"/>
      <c r="AA299" s="179"/>
      <c r="AB299" s="179"/>
      <c r="AC299" s="179"/>
      <c r="AD299" s="179"/>
      <c r="AE299" s="179"/>
      <c r="AF299" s="179"/>
      <c r="AG299" s="179"/>
      <c r="AH299" s="179"/>
      <c r="AI299" s="179"/>
      <c r="AJ299" s="179"/>
      <c r="AK299" s="179"/>
      <c r="AL299" s="179"/>
      <c r="AM299" s="179"/>
      <c r="AN299" s="179"/>
      <c r="AO299" s="179"/>
      <c r="AP299" s="179"/>
      <c r="AQ299" s="179"/>
      <c r="AR299" s="179"/>
      <c r="AS299" s="179"/>
      <c r="AT299" s="141"/>
    </row>
    <row r="300" spans="1:46" ht="6" customHeight="1">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c r="AN300" s="144"/>
      <c r="AO300" s="144"/>
      <c r="AP300" s="144"/>
      <c r="AQ300" s="144"/>
      <c r="AR300" s="144"/>
      <c r="AS300" s="144"/>
      <c r="AT300" s="141"/>
    </row>
    <row r="301" spans="1:46">
      <c r="A301" s="616" t="s">
        <v>436</v>
      </c>
      <c r="B301" s="616"/>
      <c r="C301" s="616"/>
      <c r="D301" s="616"/>
      <c r="E301" s="616"/>
      <c r="F301" s="616"/>
      <c r="G301" s="616"/>
      <c r="H301" s="616"/>
      <c r="I301" s="616"/>
      <c r="J301" s="616"/>
      <c r="K301" s="616"/>
      <c r="L301" s="616"/>
      <c r="M301" s="616"/>
      <c r="N301" s="616"/>
      <c r="O301" s="618" t="s">
        <v>2170</v>
      </c>
      <c r="P301" s="618"/>
      <c r="Q301" s="618"/>
      <c r="R301" s="615" t="str">
        <f>IF(ISBLANK('確認(2～6面)'!R304),"",'確認(2～6面)'!R304)</f>
        <v/>
      </c>
      <c r="S301" s="615"/>
      <c r="T301" s="615" t="s">
        <v>5</v>
      </c>
      <c r="U301" s="615"/>
      <c r="V301" s="615" t="str">
        <f>IF(ISBLANK('確認(2～6面)'!V304),"",'確認(2～6面)'!V304)</f>
        <v/>
      </c>
      <c r="W301" s="615"/>
      <c r="X301" s="615" t="s">
        <v>6</v>
      </c>
      <c r="Y301" s="615"/>
      <c r="Z301" s="615" t="str">
        <f>IF(ISBLANK('確認(2～6面)'!Z304),"",'確認(2～6面)'!Z304)</f>
        <v/>
      </c>
      <c r="AA301" s="615"/>
      <c r="AB301" s="615" t="s">
        <v>15</v>
      </c>
      <c r="AC301" s="615"/>
      <c r="AD301" s="144"/>
      <c r="AE301" s="144"/>
      <c r="AF301" s="144"/>
      <c r="AG301" s="144"/>
      <c r="AH301" s="144"/>
      <c r="AI301" s="144"/>
      <c r="AJ301" s="144"/>
      <c r="AK301" s="144"/>
      <c r="AL301" s="144"/>
      <c r="AM301" s="144"/>
      <c r="AN301" s="144"/>
      <c r="AO301" s="144"/>
      <c r="AP301" s="144"/>
      <c r="AQ301" s="144"/>
      <c r="AR301" s="144"/>
      <c r="AS301" s="144"/>
      <c r="AT301" s="141"/>
    </row>
    <row r="302" spans="1:46" ht="6" customHeight="1">
      <c r="A302" s="179"/>
      <c r="B302" s="179"/>
      <c r="C302" s="179"/>
      <c r="D302" s="179"/>
      <c r="E302" s="179"/>
      <c r="F302" s="179"/>
      <c r="G302" s="179"/>
      <c r="H302" s="179"/>
      <c r="I302" s="179"/>
      <c r="J302" s="179"/>
      <c r="K302" s="179"/>
      <c r="L302" s="179"/>
      <c r="M302" s="179"/>
      <c r="N302" s="179"/>
      <c r="O302" s="179"/>
      <c r="P302" s="179"/>
      <c r="Q302" s="179"/>
      <c r="R302" s="179"/>
      <c r="S302" s="179"/>
      <c r="T302" s="179"/>
      <c r="U302" s="179"/>
      <c r="V302" s="179"/>
      <c r="W302" s="179"/>
      <c r="X302" s="179"/>
      <c r="Y302" s="179"/>
      <c r="Z302" s="179"/>
      <c r="AA302" s="179"/>
      <c r="AB302" s="179"/>
      <c r="AC302" s="179"/>
      <c r="AD302" s="179"/>
      <c r="AE302" s="179"/>
      <c r="AF302" s="179"/>
      <c r="AG302" s="179"/>
      <c r="AH302" s="179"/>
      <c r="AI302" s="179"/>
      <c r="AJ302" s="179"/>
      <c r="AK302" s="179"/>
      <c r="AL302" s="179"/>
      <c r="AM302" s="179"/>
      <c r="AN302" s="179"/>
      <c r="AO302" s="179"/>
      <c r="AP302" s="179"/>
      <c r="AQ302" s="179"/>
      <c r="AR302" s="179"/>
      <c r="AS302" s="179"/>
      <c r="AT302" s="141"/>
    </row>
    <row r="303" spans="1:46" ht="6" customHeight="1">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c r="AN303" s="144"/>
      <c r="AO303" s="144"/>
      <c r="AP303" s="144"/>
      <c r="AQ303" s="144"/>
      <c r="AR303" s="144"/>
      <c r="AS303" s="144"/>
      <c r="AT303" s="141"/>
    </row>
    <row r="304" spans="1:46">
      <c r="A304" s="786" t="s">
        <v>437</v>
      </c>
      <c r="B304" s="786"/>
      <c r="C304" s="786"/>
      <c r="D304" s="786"/>
      <c r="E304" s="786"/>
      <c r="F304" s="786"/>
      <c r="G304" s="786"/>
      <c r="H304" s="786"/>
      <c r="I304" s="786"/>
      <c r="J304" s="786"/>
      <c r="K304" s="786"/>
      <c r="L304" s="786"/>
      <c r="M304" s="786"/>
      <c r="N304" s="786"/>
      <c r="O304" s="786"/>
      <c r="P304" s="786"/>
      <c r="Q304" s="786"/>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41"/>
    </row>
    <row r="305" spans="1:46">
      <c r="A305" s="171"/>
      <c r="B305" s="189" t="s">
        <v>438</v>
      </c>
      <c r="C305" s="784" t="s">
        <v>149</v>
      </c>
      <c r="D305" s="784"/>
      <c r="E305" s="615" t="str">
        <f>IF(ISBLANK('確認(2～6面)'!E308),"",'確認(2～6面)'!E308)</f>
        <v/>
      </c>
      <c r="F305" s="615"/>
      <c r="G305" s="784" t="s">
        <v>150</v>
      </c>
      <c r="H305" s="784"/>
      <c r="I305" s="189" t="s">
        <v>439</v>
      </c>
      <c r="J305" s="171"/>
      <c r="K305" s="785" t="s">
        <v>2170</v>
      </c>
      <c r="L305" s="785"/>
      <c r="M305" s="785"/>
      <c r="N305" s="615" t="str">
        <f>IF(ISBLANK('確認(2～6面)'!N308),"",'確認(2～6面)'!N308)</f>
        <v/>
      </c>
      <c r="O305" s="615"/>
      <c r="P305" s="784" t="s">
        <v>5</v>
      </c>
      <c r="Q305" s="784"/>
      <c r="R305" s="615" t="str">
        <f>IF(ISBLANK('確認(2～6面)'!R308),"",'確認(2～6面)'!R308)</f>
        <v/>
      </c>
      <c r="S305" s="615"/>
      <c r="T305" s="784" t="s">
        <v>6</v>
      </c>
      <c r="U305" s="784"/>
      <c r="V305" s="615" t="str">
        <f>IF(ISBLANK('確認(2～6面)'!V308),"",'確認(2～6面)'!V308)</f>
        <v/>
      </c>
      <c r="W305" s="615"/>
      <c r="X305" s="784" t="s">
        <v>15</v>
      </c>
      <c r="Y305" s="784"/>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41"/>
    </row>
    <row r="306" spans="1:46">
      <c r="A306" s="171"/>
      <c r="B306" s="189" t="s">
        <v>438</v>
      </c>
      <c r="C306" s="781" t="s">
        <v>151</v>
      </c>
      <c r="D306" s="781"/>
      <c r="E306" s="781"/>
      <c r="F306" s="781"/>
      <c r="G306" s="781"/>
      <c r="H306" s="781"/>
      <c r="I306" s="189" t="s">
        <v>440</v>
      </c>
      <c r="J306" s="171"/>
      <c r="K306" s="782" t="str">
        <f>IF(ISBLANK('確認(2～6面)'!K309),"",'確認(2～6面)'!K309)</f>
        <v/>
      </c>
      <c r="L306" s="782"/>
      <c r="M306" s="782"/>
      <c r="N306" s="782"/>
      <c r="O306" s="782"/>
      <c r="P306" s="782"/>
      <c r="Q306" s="782"/>
      <c r="R306" s="782"/>
      <c r="S306" s="782"/>
      <c r="T306" s="782"/>
      <c r="U306" s="782"/>
      <c r="V306" s="782"/>
      <c r="W306" s="782"/>
      <c r="X306" s="782"/>
      <c r="Y306" s="782"/>
      <c r="Z306" s="782"/>
      <c r="AA306" s="782"/>
      <c r="AB306" s="782"/>
      <c r="AC306" s="782"/>
      <c r="AD306" s="782"/>
      <c r="AE306" s="782"/>
      <c r="AF306" s="782"/>
      <c r="AG306" s="782"/>
      <c r="AH306" s="782"/>
      <c r="AI306" s="782"/>
      <c r="AJ306" s="782"/>
      <c r="AK306" s="782"/>
      <c r="AL306" s="782"/>
      <c r="AM306" s="782"/>
      <c r="AN306" s="782"/>
      <c r="AO306" s="782"/>
      <c r="AP306" s="782"/>
      <c r="AQ306" s="782"/>
      <c r="AR306" s="782"/>
      <c r="AS306" s="782"/>
      <c r="AT306" s="141"/>
    </row>
    <row r="307" spans="1:46" ht="24.75" customHeight="1">
      <c r="A307" s="171"/>
      <c r="B307" s="189"/>
      <c r="C307" s="189"/>
      <c r="D307" s="189"/>
      <c r="E307" s="189"/>
      <c r="F307" s="189"/>
      <c r="G307" s="189"/>
      <c r="H307" s="189"/>
      <c r="I307" s="189"/>
      <c r="J307" s="171"/>
      <c r="K307" s="782"/>
      <c r="L307" s="782"/>
      <c r="M307" s="782"/>
      <c r="N307" s="782"/>
      <c r="O307" s="782"/>
      <c r="P307" s="782"/>
      <c r="Q307" s="782"/>
      <c r="R307" s="782"/>
      <c r="S307" s="782"/>
      <c r="T307" s="782"/>
      <c r="U307" s="782"/>
      <c r="V307" s="782"/>
      <c r="W307" s="782"/>
      <c r="X307" s="782"/>
      <c r="Y307" s="782"/>
      <c r="Z307" s="782"/>
      <c r="AA307" s="782"/>
      <c r="AB307" s="782"/>
      <c r="AC307" s="782"/>
      <c r="AD307" s="782"/>
      <c r="AE307" s="782"/>
      <c r="AF307" s="782"/>
      <c r="AG307" s="782"/>
      <c r="AH307" s="782"/>
      <c r="AI307" s="782"/>
      <c r="AJ307" s="782"/>
      <c r="AK307" s="782"/>
      <c r="AL307" s="782"/>
      <c r="AM307" s="782"/>
      <c r="AN307" s="782"/>
      <c r="AO307" s="782"/>
      <c r="AP307" s="782"/>
      <c r="AQ307" s="782"/>
      <c r="AR307" s="782"/>
      <c r="AS307" s="782"/>
      <c r="AT307" s="141"/>
    </row>
    <row r="308" spans="1:46">
      <c r="A308" s="171"/>
      <c r="B308" s="189" t="s">
        <v>438</v>
      </c>
      <c r="C308" s="784" t="s">
        <v>149</v>
      </c>
      <c r="D308" s="784"/>
      <c r="E308" s="615" t="str">
        <f>IF(ISBLANK('確認(2～6面)'!E311),"",'確認(2～6面)'!E311)</f>
        <v/>
      </c>
      <c r="F308" s="615"/>
      <c r="G308" s="784" t="s">
        <v>150</v>
      </c>
      <c r="H308" s="784"/>
      <c r="I308" s="189" t="s">
        <v>439</v>
      </c>
      <c r="J308" s="171"/>
      <c r="K308" s="785" t="s">
        <v>2170</v>
      </c>
      <c r="L308" s="785"/>
      <c r="M308" s="785"/>
      <c r="N308" s="615" t="str">
        <f>IF(ISBLANK('確認(2～6面)'!N311),"",'確認(2～6面)'!N311)</f>
        <v/>
      </c>
      <c r="O308" s="615"/>
      <c r="P308" s="784" t="s">
        <v>5</v>
      </c>
      <c r="Q308" s="784"/>
      <c r="R308" s="615" t="str">
        <f>IF(ISBLANK('確認(2～6面)'!R311),"",'確認(2～6面)'!R311)</f>
        <v/>
      </c>
      <c r="S308" s="615"/>
      <c r="T308" s="784" t="s">
        <v>6</v>
      </c>
      <c r="U308" s="784"/>
      <c r="V308" s="615" t="str">
        <f>IF(ISBLANK('確認(2～6面)'!V311),"",'確認(2～6面)'!V311)</f>
        <v/>
      </c>
      <c r="W308" s="615"/>
      <c r="X308" s="784" t="s">
        <v>15</v>
      </c>
      <c r="Y308" s="784"/>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41"/>
    </row>
    <row r="309" spans="1:46">
      <c r="A309" s="171"/>
      <c r="B309" s="189" t="s">
        <v>438</v>
      </c>
      <c r="C309" s="781" t="s">
        <v>151</v>
      </c>
      <c r="D309" s="781"/>
      <c r="E309" s="781"/>
      <c r="F309" s="781"/>
      <c r="G309" s="781"/>
      <c r="H309" s="781"/>
      <c r="I309" s="189" t="s">
        <v>440</v>
      </c>
      <c r="J309" s="171"/>
      <c r="K309" s="782" t="str">
        <f>IF(ISBLANK('確認(2～6面)'!K312),"",'確認(2～6面)'!K312)</f>
        <v/>
      </c>
      <c r="L309" s="782"/>
      <c r="M309" s="782"/>
      <c r="N309" s="782"/>
      <c r="O309" s="782"/>
      <c r="P309" s="782"/>
      <c r="Q309" s="782"/>
      <c r="R309" s="782"/>
      <c r="S309" s="782"/>
      <c r="T309" s="782"/>
      <c r="U309" s="782"/>
      <c r="V309" s="782"/>
      <c r="W309" s="782"/>
      <c r="X309" s="782"/>
      <c r="Y309" s="782"/>
      <c r="Z309" s="782"/>
      <c r="AA309" s="782"/>
      <c r="AB309" s="782"/>
      <c r="AC309" s="782"/>
      <c r="AD309" s="782"/>
      <c r="AE309" s="782"/>
      <c r="AF309" s="782"/>
      <c r="AG309" s="782"/>
      <c r="AH309" s="782"/>
      <c r="AI309" s="782"/>
      <c r="AJ309" s="782"/>
      <c r="AK309" s="782"/>
      <c r="AL309" s="782"/>
      <c r="AM309" s="782"/>
      <c r="AN309" s="782"/>
      <c r="AO309" s="782"/>
      <c r="AP309" s="782"/>
      <c r="AQ309" s="782"/>
      <c r="AR309" s="782"/>
      <c r="AS309" s="782"/>
      <c r="AT309" s="141"/>
    </row>
    <row r="310" spans="1:46" ht="27" customHeight="1">
      <c r="A310" s="171"/>
      <c r="B310" s="189"/>
      <c r="C310" s="189"/>
      <c r="D310" s="189"/>
      <c r="E310" s="189"/>
      <c r="F310" s="189"/>
      <c r="G310" s="189"/>
      <c r="H310" s="189"/>
      <c r="I310" s="189"/>
      <c r="J310" s="171"/>
      <c r="K310" s="782"/>
      <c r="L310" s="782"/>
      <c r="M310" s="782"/>
      <c r="N310" s="782"/>
      <c r="O310" s="782"/>
      <c r="P310" s="782"/>
      <c r="Q310" s="782"/>
      <c r="R310" s="782"/>
      <c r="S310" s="782"/>
      <c r="T310" s="782"/>
      <c r="U310" s="782"/>
      <c r="V310" s="782"/>
      <c r="W310" s="782"/>
      <c r="X310" s="782"/>
      <c r="Y310" s="782"/>
      <c r="Z310" s="782"/>
      <c r="AA310" s="782"/>
      <c r="AB310" s="782"/>
      <c r="AC310" s="782"/>
      <c r="AD310" s="782"/>
      <c r="AE310" s="782"/>
      <c r="AF310" s="782"/>
      <c r="AG310" s="782"/>
      <c r="AH310" s="782"/>
      <c r="AI310" s="782"/>
      <c r="AJ310" s="782"/>
      <c r="AK310" s="782"/>
      <c r="AL310" s="782"/>
      <c r="AM310" s="782"/>
      <c r="AN310" s="782"/>
      <c r="AO310" s="782"/>
      <c r="AP310" s="782"/>
      <c r="AQ310" s="782"/>
      <c r="AR310" s="782"/>
      <c r="AS310" s="782"/>
      <c r="AT310" s="141"/>
    </row>
    <row r="311" spans="1:46">
      <c r="A311" s="171"/>
      <c r="B311" s="189" t="s">
        <v>438</v>
      </c>
      <c r="C311" s="784" t="s">
        <v>149</v>
      </c>
      <c r="D311" s="784"/>
      <c r="E311" s="615" t="str">
        <f>IF(ISBLANK('確認(2～6面)'!E314),"",'確認(2～6面)'!E314)</f>
        <v/>
      </c>
      <c r="F311" s="615"/>
      <c r="G311" s="784" t="s">
        <v>150</v>
      </c>
      <c r="H311" s="784"/>
      <c r="I311" s="189" t="s">
        <v>439</v>
      </c>
      <c r="J311" s="171"/>
      <c r="K311" s="785" t="s">
        <v>2170</v>
      </c>
      <c r="L311" s="785"/>
      <c r="M311" s="785"/>
      <c r="N311" s="615" t="str">
        <f>IF(ISBLANK('確認(2～6面)'!N314),"",'確認(2～6面)'!N314)</f>
        <v/>
      </c>
      <c r="O311" s="615"/>
      <c r="P311" s="784" t="s">
        <v>5</v>
      </c>
      <c r="Q311" s="784"/>
      <c r="R311" s="615" t="str">
        <f>IF(ISBLANK('確認(2～6面)'!R314),"",'確認(2～6面)'!R314)</f>
        <v/>
      </c>
      <c r="S311" s="615"/>
      <c r="T311" s="784" t="s">
        <v>6</v>
      </c>
      <c r="U311" s="784"/>
      <c r="V311" s="615" t="str">
        <f>IF(ISBLANK('確認(2～6面)'!V314),"",'確認(2～6面)'!V314)</f>
        <v/>
      </c>
      <c r="W311" s="615"/>
      <c r="X311" s="784" t="s">
        <v>15</v>
      </c>
      <c r="Y311" s="784"/>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41"/>
    </row>
    <row r="312" spans="1:46">
      <c r="A312" s="171"/>
      <c r="B312" s="189" t="s">
        <v>438</v>
      </c>
      <c r="C312" s="781" t="s">
        <v>151</v>
      </c>
      <c r="D312" s="781"/>
      <c r="E312" s="781"/>
      <c r="F312" s="781"/>
      <c r="G312" s="781"/>
      <c r="H312" s="781"/>
      <c r="I312" s="189" t="s">
        <v>440</v>
      </c>
      <c r="J312" s="171"/>
      <c r="K312" s="782" t="str">
        <f>IF(ISBLANK('確認(2～6面)'!K315),"",'確認(2～6面)'!K315)</f>
        <v/>
      </c>
      <c r="L312" s="782"/>
      <c r="M312" s="782"/>
      <c r="N312" s="782"/>
      <c r="O312" s="782"/>
      <c r="P312" s="782"/>
      <c r="Q312" s="782"/>
      <c r="R312" s="782"/>
      <c r="S312" s="782"/>
      <c r="T312" s="782"/>
      <c r="U312" s="782"/>
      <c r="V312" s="782"/>
      <c r="W312" s="782"/>
      <c r="X312" s="782"/>
      <c r="Y312" s="782"/>
      <c r="Z312" s="782"/>
      <c r="AA312" s="782"/>
      <c r="AB312" s="782"/>
      <c r="AC312" s="782"/>
      <c r="AD312" s="782"/>
      <c r="AE312" s="782"/>
      <c r="AF312" s="782"/>
      <c r="AG312" s="782"/>
      <c r="AH312" s="782"/>
      <c r="AI312" s="782"/>
      <c r="AJ312" s="782"/>
      <c r="AK312" s="782"/>
      <c r="AL312" s="782"/>
      <c r="AM312" s="782"/>
      <c r="AN312" s="782"/>
      <c r="AO312" s="782"/>
      <c r="AP312" s="782"/>
      <c r="AQ312" s="782"/>
      <c r="AR312" s="782"/>
      <c r="AS312" s="782"/>
      <c r="AT312" s="141"/>
    </row>
    <row r="313" spans="1:46" ht="25.5" customHeight="1">
      <c r="A313" s="171"/>
      <c r="B313" s="189"/>
      <c r="C313" s="189"/>
      <c r="D313" s="189"/>
      <c r="E313" s="189"/>
      <c r="F313" s="189"/>
      <c r="G313" s="189"/>
      <c r="H313" s="189"/>
      <c r="I313" s="189"/>
      <c r="J313" s="171"/>
      <c r="K313" s="782"/>
      <c r="L313" s="782"/>
      <c r="M313" s="782"/>
      <c r="N313" s="782"/>
      <c r="O313" s="782"/>
      <c r="P313" s="782"/>
      <c r="Q313" s="782"/>
      <c r="R313" s="782"/>
      <c r="S313" s="782"/>
      <c r="T313" s="782"/>
      <c r="U313" s="782"/>
      <c r="V313" s="782"/>
      <c r="W313" s="782"/>
      <c r="X313" s="782"/>
      <c r="Y313" s="782"/>
      <c r="Z313" s="782"/>
      <c r="AA313" s="782"/>
      <c r="AB313" s="782"/>
      <c r="AC313" s="782"/>
      <c r="AD313" s="782"/>
      <c r="AE313" s="782"/>
      <c r="AF313" s="782"/>
      <c r="AG313" s="782"/>
      <c r="AH313" s="782"/>
      <c r="AI313" s="782"/>
      <c r="AJ313" s="782"/>
      <c r="AK313" s="782"/>
      <c r="AL313" s="782"/>
      <c r="AM313" s="782"/>
      <c r="AN313" s="782"/>
      <c r="AO313" s="782"/>
      <c r="AP313" s="782"/>
      <c r="AQ313" s="782"/>
      <c r="AR313" s="782"/>
      <c r="AS313" s="782"/>
      <c r="AT313" s="141"/>
    </row>
    <row r="314" spans="1:46" ht="6" customHeight="1">
      <c r="A314" s="179"/>
      <c r="B314" s="179"/>
      <c r="C314" s="179"/>
      <c r="D314" s="179"/>
      <c r="E314" s="179"/>
      <c r="F314" s="179"/>
      <c r="G314" s="179"/>
      <c r="H314" s="179"/>
      <c r="I314" s="179"/>
      <c r="J314" s="179"/>
      <c r="K314" s="179"/>
      <c r="L314" s="179"/>
      <c r="M314" s="179"/>
      <c r="N314" s="179"/>
      <c r="O314" s="179"/>
      <c r="P314" s="179"/>
      <c r="Q314" s="179"/>
      <c r="R314" s="179"/>
      <c r="S314" s="179"/>
      <c r="T314" s="179"/>
      <c r="U314" s="179"/>
      <c r="V314" s="179"/>
      <c r="W314" s="179"/>
      <c r="X314" s="179"/>
      <c r="Y314" s="179"/>
      <c r="Z314" s="179"/>
      <c r="AA314" s="179"/>
      <c r="AB314" s="179"/>
      <c r="AC314" s="179"/>
      <c r="AD314" s="179"/>
      <c r="AE314" s="179"/>
      <c r="AF314" s="179"/>
      <c r="AG314" s="179"/>
      <c r="AH314" s="179"/>
      <c r="AI314" s="179"/>
      <c r="AJ314" s="179"/>
      <c r="AK314" s="179"/>
      <c r="AL314" s="179"/>
      <c r="AM314" s="179"/>
      <c r="AN314" s="179"/>
      <c r="AO314" s="179"/>
      <c r="AP314" s="179"/>
      <c r="AQ314" s="179"/>
      <c r="AR314" s="179"/>
      <c r="AS314" s="179"/>
      <c r="AT314" s="141"/>
    </row>
    <row r="315" spans="1:46" ht="6" customHeight="1">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1"/>
    </row>
    <row r="316" spans="1:46" ht="6" customHeight="1">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1"/>
    </row>
    <row r="317" spans="1:46" ht="13.5" customHeight="1">
      <c r="A317" s="144" t="s">
        <v>2667</v>
      </c>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1"/>
    </row>
    <row r="318" spans="1:46" ht="13.5" customHeight="1">
      <c r="B318" s="144"/>
      <c r="C318" s="484" t="s">
        <v>224</v>
      </c>
      <c r="D318" s="144" t="s">
        <v>2668</v>
      </c>
      <c r="E318" s="144"/>
      <c r="F318" s="144"/>
      <c r="G318" s="484" t="s">
        <v>224</v>
      </c>
      <c r="H318" s="144" t="s">
        <v>2669</v>
      </c>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1"/>
    </row>
    <row r="319" spans="1:46" ht="6" customHeight="1">
      <c r="A319" s="179"/>
      <c r="B319" s="179"/>
      <c r="C319" s="179"/>
      <c r="D319" s="179"/>
      <c r="E319" s="179"/>
      <c r="F319" s="179"/>
      <c r="G319" s="179"/>
      <c r="H319" s="179"/>
      <c r="I319" s="179"/>
      <c r="J319" s="179"/>
      <c r="K319" s="179"/>
      <c r="L319" s="179"/>
      <c r="M319" s="179"/>
      <c r="N319" s="179"/>
      <c r="O319" s="179"/>
      <c r="P319" s="179"/>
      <c r="Q319" s="179"/>
      <c r="R319" s="179"/>
      <c r="S319" s="179"/>
      <c r="T319" s="179"/>
      <c r="U319" s="179"/>
      <c r="V319" s="179"/>
      <c r="W319" s="179"/>
      <c r="X319" s="179"/>
      <c r="Y319" s="179"/>
      <c r="Z319" s="179"/>
      <c r="AA319" s="179"/>
      <c r="AB319" s="179"/>
      <c r="AC319" s="179"/>
      <c r="AD319" s="179"/>
      <c r="AE319" s="179"/>
      <c r="AF319" s="179"/>
      <c r="AG319" s="179"/>
      <c r="AH319" s="179"/>
      <c r="AI319" s="179"/>
      <c r="AJ319" s="179"/>
      <c r="AK319" s="179"/>
      <c r="AL319" s="179"/>
      <c r="AM319" s="179"/>
      <c r="AN319" s="179"/>
      <c r="AO319" s="179"/>
      <c r="AP319" s="179"/>
      <c r="AQ319" s="179"/>
      <c r="AR319" s="179"/>
      <c r="AS319" s="179"/>
      <c r="AT319" s="141"/>
    </row>
    <row r="320" spans="1:46" ht="6" customHeight="1">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c r="AN320" s="144"/>
      <c r="AO320" s="144"/>
      <c r="AP320" s="144"/>
      <c r="AQ320" s="144"/>
      <c r="AR320" s="144"/>
      <c r="AS320" s="144"/>
      <c r="AT320" s="141"/>
    </row>
    <row r="321" spans="1:46" ht="13.5" customHeight="1">
      <c r="A321" s="144" t="s">
        <v>2665</v>
      </c>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c r="AN321" s="144"/>
      <c r="AO321" s="144"/>
      <c r="AP321" s="144"/>
      <c r="AQ321" s="144"/>
      <c r="AR321" s="144"/>
      <c r="AS321" s="144"/>
      <c r="AT321" s="141"/>
    </row>
    <row r="322" spans="1:46" ht="13.5" customHeight="1">
      <c r="A322" s="144"/>
      <c r="B322" s="144"/>
      <c r="C322" s="484" t="s">
        <v>2524</v>
      </c>
      <c r="D322" s="144" t="s">
        <v>2525</v>
      </c>
      <c r="E322" s="144"/>
      <c r="G322" s="484" t="s">
        <v>2524</v>
      </c>
      <c r="H322" s="144" t="s">
        <v>2526</v>
      </c>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c r="AN322" s="144"/>
      <c r="AO322" s="144"/>
      <c r="AP322" s="144"/>
      <c r="AQ322" s="144"/>
      <c r="AR322" s="144"/>
      <c r="AS322" s="144"/>
      <c r="AT322" s="141"/>
    </row>
    <row r="323" spans="1:46" ht="6" customHeight="1">
      <c r="A323" s="179"/>
      <c r="B323" s="179"/>
      <c r="C323" s="179"/>
      <c r="D323" s="179"/>
      <c r="E323" s="179"/>
      <c r="F323" s="179"/>
      <c r="G323" s="179"/>
      <c r="H323" s="179"/>
      <c r="I323" s="179"/>
      <c r="J323" s="179"/>
      <c r="K323" s="179"/>
      <c r="L323" s="179"/>
      <c r="M323" s="179"/>
      <c r="N323" s="179"/>
      <c r="O323" s="179"/>
      <c r="P323" s="179"/>
      <c r="Q323" s="179"/>
      <c r="R323" s="179"/>
      <c r="S323" s="179"/>
      <c r="T323" s="179"/>
      <c r="U323" s="179"/>
      <c r="V323" s="179"/>
      <c r="W323" s="179"/>
      <c r="X323" s="179"/>
      <c r="Y323" s="179"/>
      <c r="Z323" s="179"/>
      <c r="AA323" s="179"/>
      <c r="AB323" s="179"/>
      <c r="AC323" s="179"/>
      <c r="AD323" s="179"/>
      <c r="AE323" s="179"/>
      <c r="AF323" s="179"/>
      <c r="AG323" s="179"/>
      <c r="AH323" s="179"/>
      <c r="AI323" s="179"/>
      <c r="AJ323" s="179"/>
      <c r="AK323" s="179"/>
      <c r="AL323" s="179"/>
      <c r="AM323" s="179"/>
      <c r="AN323" s="179"/>
      <c r="AO323" s="179"/>
      <c r="AP323" s="179"/>
      <c r="AQ323" s="179"/>
      <c r="AR323" s="179"/>
      <c r="AS323" s="179"/>
      <c r="AT323" s="141"/>
    </row>
    <row r="324" spans="1:46" ht="6" customHeight="1">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1"/>
    </row>
    <row r="325" spans="1:46">
      <c r="A325" s="616" t="s">
        <v>2666</v>
      </c>
      <c r="B325" s="616"/>
      <c r="C325" s="616"/>
      <c r="D325" s="616"/>
      <c r="E325" s="616"/>
      <c r="F325" s="616"/>
      <c r="G325" s="616"/>
      <c r="H325" s="616"/>
      <c r="I325" s="616"/>
      <c r="J325" s="616"/>
      <c r="K325" s="616"/>
      <c r="L325" s="616"/>
      <c r="M325" s="616"/>
      <c r="N325" s="616"/>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1"/>
    </row>
    <row r="326" spans="1:46">
      <c r="A326" s="144"/>
      <c r="B326" s="144"/>
      <c r="C326" s="716" t="str">
        <f>IF(ISBLANK('確認(2～6面)'!C320),"",'確認(2～6面)'!C320)</f>
        <v/>
      </c>
      <c r="D326" s="716"/>
      <c r="E326" s="716"/>
      <c r="F326" s="716"/>
      <c r="G326" s="716"/>
      <c r="H326" s="716"/>
      <c r="I326" s="716"/>
      <c r="J326" s="716"/>
      <c r="K326" s="716"/>
      <c r="L326" s="716"/>
      <c r="M326" s="716"/>
      <c r="N326" s="716"/>
      <c r="O326" s="716"/>
      <c r="P326" s="716"/>
      <c r="Q326" s="716"/>
      <c r="R326" s="716"/>
      <c r="S326" s="716"/>
      <c r="T326" s="716"/>
      <c r="U326" s="716"/>
      <c r="V326" s="716"/>
      <c r="W326" s="716"/>
      <c r="X326" s="716"/>
      <c r="Y326" s="716"/>
      <c r="Z326" s="716"/>
      <c r="AA326" s="716"/>
      <c r="AB326" s="716"/>
      <c r="AC326" s="716"/>
      <c r="AD326" s="716"/>
      <c r="AE326" s="716"/>
      <c r="AF326" s="716"/>
      <c r="AG326" s="716"/>
      <c r="AH326" s="716"/>
      <c r="AI326" s="716"/>
      <c r="AJ326" s="716"/>
      <c r="AK326" s="716"/>
      <c r="AL326" s="716"/>
      <c r="AM326" s="716"/>
      <c r="AN326" s="716"/>
      <c r="AO326" s="716"/>
      <c r="AP326" s="716"/>
      <c r="AQ326" s="716"/>
      <c r="AR326" s="716"/>
      <c r="AS326" s="716"/>
      <c r="AT326" s="141"/>
    </row>
    <row r="327" spans="1:46">
      <c r="A327" s="144"/>
      <c r="B327" s="144"/>
      <c r="C327" s="716" t="str">
        <f>IF(ISBLANK('確認(2～6面)'!C321),"",'確認(2～6面)'!C321)</f>
        <v/>
      </c>
      <c r="D327" s="716"/>
      <c r="E327" s="716"/>
      <c r="F327" s="716"/>
      <c r="G327" s="716"/>
      <c r="H327" s="716"/>
      <c r="I327" s="716"/>
      <c r="J327" s="716"/>
      <c r="K327" s="716"/>
      <c r="L327" s="716"/>
      <c r="M327" s="716"/>
      <c r="N327" s="716"/>
      <c r="O327" s="716"/>
      <c r="P327" s="716"/>
      <c r="Q327" s="716"/>
      <c r="R327" s="716"/>
      <c r="S327" s="716"/>
      <c r="T327" s="716"/>
      <c r="U327" s="716"/>
      <c r="V327" s="716"/>
      <c r="W327" s="716"/>
      <c r="X327" s="716"/>
      <c r="Y327" s="716"/>
      <c r="Z327" s="716"/>
      <c r="AA327" s="716"/>
      <c r="AB327" s="716"/>
      <c r="AC327" s="716"/>
      <c r="AD327" s="716"/>
      <c r="AE327" s="716"/>
      <c r="AF327" s="716"/>
      <c r="AG327" s="716"/>
      <c r="AH327" s="716"/>
      <c r="AI327" s="716"/>
      <c r="AJ327" s="716"/>
      <c r="AK327" s="716"/>
      <c r="AL327" s="716"/>
      <c r="AM327" s="716"/>
      <c r="AN327" s="716"/>
      <c r="AO327" s="716"/>
      <c r="AP327" s="716"/>
      <c r="AQ327" s="716"/>
      <c r="AR327" s="716"/>
      <c r="AS327" s="716"/>
      <c r="AT327" s="141"/>
    </row>
    <row r="328" spans="1:46">
      <c r="A328" s="144"/>
      <c r="B328" s="144"/>
      <c r="C328" s="716" t="str">
        <f>IF(ISBLANK('確認(2～6面)'!C322),"",'確認(2～6面)'!C322)</f>
        <v/>
      </c>
      <c r="D328" s="716"/>
      <c r="E328" s="716"/>
      <c r="F328" s="716"/>
      <c r="G328" s="716"/>
      <c r="H328" s="716"/>
      <c r="I328" s="716"/>
      <c r="J328" s="716"/>
      <c r="K328" s="716"/>
      <c r="L328" s="716"/>
      <c r="M328" s="716"/>
      <c r="N328" s="716"/>
      <c r="O328" s="716"/>
      <c r="P328" s="716"/>
      <c r="Q328" s="716"/>
      <c r="R328" s="716"/>
      <c r="S328" s="716"/>
      <c r="T328" s="716"/>
      <c r="U328" s="716"/>
      <c r="V328" s="716"/>
      <c r="W328" s="716"/>
      <c r="X328" s="716"/>
      <c r="Y328" s="716"/>
      <c r="Z328" s="716"/>
      <c r="AA328" s="716"/>
      <c r="AB328" s="716"/>
      <c r="AC328" s="716"/>
      <c r="AD328" s="716"/>
      <c r="AE328" s="716"/>
      <c r="AF328" s="716"/>
      <c r="AG328" s="716"/>
      <c r="AH328" s="716"/>
      <c r="AI328" s="716"/>
      <c r="AJ328" s="716"/>
      <c r="AK328" s="716"/>
      <c r="AL328" s="716"/>
      <c r="AM328" s="716"/>
      <c r="AN328" s="716"/>
      <c r="AO328" s="716"/>
      <c r="AP328" s="716"/>
      <c r="AQ328" s="716"/>
      <c r="AR328" s="716"/>
      <c r="AS328" s="716"/>
      <c r="AT328" s="141"/>
    </row>
    <row r="329" spans="1:46">
      <c r="A329" s="144"/>
      <c r="B329" s="144"/>
      <c r="C329" s="716" t="str">
        <f>IF(ISBLANK('確認(2～6面)'!C326),"",'確認(2～6面)'!C326)</f>
        <v/>
      </c>
      <c r="D329" s="716"/>
      <c r="E329" s="716"/>
      <c r="F329" s="716"/>
      <c r="G329" s="716"/>
      <c r="H329" s="716"/>
      <c r="I329" s="716"/>
      <c r="J329" s="716"/>
      <c r="K329" s="716"/>
      <c r="L329" s="716"/>
      <c r="M329" s="716"/>
      <c r="N329" s="716"/>
      <c r="O329" s="716"/>
      <c r="P329" s="716"/>
      <c r="Q329" s="716"/>
      <c r="R329" s="716"/>
      <c r="S329" s="716"/>
      <c r="T329" s="716"/>
      <c r="U329" s="716"/>
      <c r="V329" s="716"/>
      <c r="W329" s="716"/>
      <c r="X329" s="716"/>
      <c r="Y329" s="716"/>
      <c r="Z329" s="716"/>
      <c r="AA329" s="716"/>
      <c r="AB329" s="716"/>
      <c r="AC329" s="716"/>
      <c r="AD329" s="716"/>
      <c r="AE329" s="716"/>
      <c r="AF329" s="716"/>
      <c r="AG329" s="716"/>
      <c r="AH329" s="716"/>
      <c r="AI329" s="716"/>
      <c r="AJ329" s="716"/>
      <c r="AK329" s="716"/>
      <c r="AL329" s="716"/>
      <c r="AM329" s="716"/>
      <c r="AN329" s="716"/>
      <c r="AO329" s="716"/>
      <c r="AP329" s="716"/>
      <c r="AQ329" s="716"/>
      <c r="AR329" s="716"/>
      <c r="AS329" s="716"/>
      <c r="AT329" s="141"/>
    </row>
    <row r="330" spans="1:46">
      <c r="A330" s="144"/>
      <c r="B330" s="144"/>
      <c r="C330" s="716" t="str">
        <f>IF(ISBLANK('確認(2～6面)'!C327),"",'確認(2～6面)'!C327)</f>
        <v/>
      </c>
      <c r="D330" s="716"/>
      <c r="E330" s="716"/>
      <c r="F330" s="716"/>
      <c r="G330" s="716"/>
      <c r="H330" s="716"/>
      <c r="I330" s="716"/>
      <c r="J330" s="716"/>
      <c r="K330" s="716"/>
      <c r="L330" s="716"/>
      <c r="M330" s="716"/>
      <c r="N330" s="716"/>
      <c r="O330" s="716"/>
      <c r="P330" s="716"/>
      <c r="Q330" s="716"/>
      <c r="R330" s="716"/>
      <c r="S330" s="716"/>
      <c r="T330" s="716"/>
      <c r="U330" s="716"/>
      <c r="V330" s="716"/>
      <c r="W330" s="716"/>
      <c r="X330" s="716"/>
      <c r="Y330" s="716"/>
      <c r="Z330" s="716"/>
      <c r="AA330" s="716"/>
      <c r="AB330" s="716"/>
      <c r="AC330" s="716"/>
      <c r="AD330" s="716"/>
      <c r="AE330" s="716"/>
      <c r="AF330" s="716"/>
      <c r="AG330" s="716"/>
      <c r="AH330" s="716"/>
      <c r="AI330" s="716"/>
      <c r="AJ330" s="716"/>
      <c r="AK330" s="716"/>
      <c r="AL330" s="716"/>
      <c r="AM330" s="716"/>
      <c r="AN330" s="716"/>
      <c r="AO330" s="716"/>
      <c r="AP330" s="716"/>
      <c r="AQ330" s="716"/>
      <c r="AR330" s="716"/>
      <c r="AS330" s="716"/>
      <c r="AT330" s="141"/>
    </row>
    <row r="331" spans="1:46">
      <c r="A331" s="144"/>
      <c r="B331" s="144"/>
      <c r="C331" s="716" t="str">
        <f>IF(ISBLANK('確認(2～6面)'!C328),"",'確認(2～6面)'!C328)</f>
        <v/>
      </c>
      <c r="D331" s="716"/>
      <c r="E331" s="716"/>
      <c r="F331" s="716"/>
      <c r="G331" s="716"/>
      <c r="H331" s="716"/>
      <c r="I331" s="716"/>
      <c r="J331" s="716"/>
      <c r="K331" s="716"/>
      <c r="L331" s="716"/>
      <c r="M331" s="716"/>
      <c r="N331" s="716"/>
      <c r="O331" s="716"/>
      <c r="P331" s="716"/>
      <c r="Q331" s="716"/>
      <c r="R331" s="716"/>
      <c r="S331" s="716"/>
      <c r="T331" s="716"/>
      <c r="U331" s="716"/>
      <c r="V331" s="716"/>
      <c r="W331" s="716"/>
      <c r="X331" s="716"/>
      <c r="Y331" s="716"/>
      <c r="Z331" s="716"/>
      <c r="AA331" s="716"/>
      <c r="AB331" s="716"/>
      <c r="AC331" s="716"/>
      <c r="AD331" s="716"/>
      <c r="AE331" s="716"/>
      <c r="AF331" s="716"/>
      <c r="AG331" s="716"/>
      <c r="AH331" s="716"/>
      <c r="AI331" s="716"/>
      <c r="AJ331" s="716"/>
      <c r="AK331" s="716"/>
      <c r="AL331" s="716"/>
      <c r="AM331" s="716"/>
      <c r="AN331" s="716"/>
      <c r="AO331" s="716"/>
      <c r="AP331" s="716"/>
      <c r="AQ331" s="716"/>
      <c r="AR331" s="716"/>
      <c r="AS331" s="716"/>
      <c r="AT331" s="141"/>
    </row>
    <row r="332" spans="1:46">
      <c r="A332" s="171"/>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41"/>
    </row>
    <row r="333" spans="1:46">
      <c r="A333" s="728" t="s">
        <v>154</v>
      </c>
      <c r="B333" s="728"/>
      <c r="C333" s="728"/>
      <c r="D333" s="728"/>
      <c r="E333" s="728"/>
      <c r="F333" s="728"/>
      <c r="G333" s="728"/>
      <c r="H333" s="728"/>
      <c r="I333" s="728"/>
      <c r="J333" s="693" t="str">
        <f>IF(ISBLANK('確認(2～6面)'!J330),"",'確認(2～6面)'!J330)</f>
        <v/>
      </c>
      <c r="K333" s="693"/>
      <c r="L333" s="693"/>
      <c r="M333" s="693"/>
      <c r="N333" s="693"/>
      <c r="O333" s="17" t="s">
        <v>155</v>
      </c>
      <c r="P333" s="17"/>
      <c r="Q333" s="17" t="s">
        <v>156</v>
      </c>
      <c r="R333" s="17"/>
      <c r="S333" s="17"/>
      <c r="T333" s="783" t="str">
        <f>IF(ISBLANK('確認(2～6面)'!T330),"",'確認(2～6面)'!T330)</f>
        <v/>
      </c>
      <c r="U333" s="783"/>
      <c r="V333" s="783"/>
      <c r="W333" s="783"/>
      <c r="X333" s="783"/>
      <c r="Y333" s="783"/>
      <c r="Z333" s="783"/>
      <c r="AA333" s="783"/>
      <c r="AB333" s="783"/>
      <c r="AC333" s="783"/>
      <c r="AD333" s="783"/>
      <c r="AE333" s="783"/>
      <c r="AF333" s="783"/>
      <c r="AG333" s="783"/>
      <c r="AH333" s="783"/>
      <c r="AI333" s="783"/>
      <c r="AJ333" s="783"/>
      <c r="AK333" s="783"/>
      <c r="AL333" s="783"/>
      <c r="AM333" s="783"/>
      <c r="AN333" s="783"/>
      <c r="AO333" s="783"/>
      <c r="AP333" s="783"/>
      <c r="AQ333" s="783"/>
      <c r="AR333" s="783"/>
      <c r="AS333" s="783"/>
      <c r="AT333" s="141"/>
    </row>
    <row r="334" spans="1:46">
      <c r="A334" s="171"/>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41"/>
    </row>
    <row r="335" spans="1:46">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c r="AA335" s="141"/>
      <c r="AB335" s="141"/>
      <c r="AC335" s="141"/>
      <c r="AD335" s="141"/>
      <c r="AE335" s="141"/>
      <c r="AF335" s="141"/>
      <c r="AG335" s="141"/>
      <c r="AH335" s="141"/>
      <c r="AI335" s="141"/>
      <c r="AJ335" s="141"/>
      <c r="AK335" s="141"/>
      <c r="AL335" s="141"/>
      <c r="AM335" s="141"/>
      <c r="AN335" s="141"/>
      <c r="AO335" s="141"/>
      <c r="AP335" s="141"/>
      <c r="AQ335" s="141"/>
      <c r="AR335" s="141"/>
      <c r="AS335" s="141"/>
      <c r="AT335" s="141"/>
    </row>
    <row r="338" spans="1:45">
      <c r="A338" s="779" t="s">
        <v>75</v>
      </c>
      <c r="B338" s="779"/>
      <c r="C338" s="779"/>
      <c r="D338" s="779"/>
      <c r="E338" s="779"/>
      <c r="F338" s="779"/>
      <c r="G338" s="779"/>
      <c r="H338" s="779"/>
      <c r="I338" s="779"/>
      <c r="J338" s="779"/>
      <c r="K338" s="779"/>
      <c r="L338" s="779"/>
      <c r="M338" s="779"/>
      <c r="N338" s="779"/>
      <c r="O338" s="779"/>
      <c r="P338" s="779"/>
      <c r="Q338" s="779"/>
      <c r="R338" s="779"/>
      <c r="S338" s="779"/>
      <c r="T338" s="779"/>
      <c r="U338" s="779"/>
      <c r="V338" s="779"/>
      <c r="W338" s="779"/>
      <c r="X338" s="779"/>
      <c r="Y338" s="779"/>
      <c r="Z338" s="779"/>
      <c r="AA338" s="779"/>
      <c r="AB338" s="779"/>
      <c r="AC338" s="779"/>
      <c r="AD338" s="779"/>
      <c r="AE338" s="779"/>
      <c r="AF338" s="779"/>
      <c r="AG338" s="779"/>
      <c r="AH338" s="779"/>
      <c r="AI338" s="779"/>
      <c r="AJ338" s="779"/>
      <c r="AK338" s="779"/>
      <c r="AL338" s="779"/>
      <c r="AM338" s="779"/>
      <c r="AN338" s="779"/>
      <c r="AO338" s="779"/>
      <c r="AP338" s="779"/>
      <c r="AQ338" s="779"/>
      <c r="AR338" s="779"/>
      <c r="AS338" s="779"/>
    </row>
    <row r="339" spans="1:45">
      <c r="A339" s="272"/>
      <c r="B339" s="272"/>
      <c r="C339" s="272"/>
      <c r="D339" s="272"/>
      <c r="E339" s="272"/>
      <c r="F339" s="272"/>
      <c r="G339" s="272"/>
      <c r="H339" s="272"/>
      <c r="I339" s="272"/>
      <c r="J339" s="272"/>
      <c r="K339" s="272"/>
      <c r="L339" s="272"/>
      <c r="M339" s="272"/>
      <c r="N339" s="272"/>
      <c r="O339" s="272"/>
      <c r="P339" s="272"/>
      <c r="Q339" s="272"/>
      <c r="R339" s="272"/>
      <c r="S339" s="272"/>
      <c r="T339" s="272"/>
      <c r="U339" s="272"/>
      <c r="V339" s="272"/>
      <c r="W339" s="272"/>
      <c r="X339" s="272"/>
      <c r="Y339" s="272"/>
      <c r="Z339" s="272"/>
      <c r="AA339" s="272"/>
      <c r="AB339" s="272"/>
      <c r="AC339" s="272"/>
      <c r="AD339" s="272"/>
      <c r="AE339" s="272"/>
      <c r="AF339" s="272"/>
      <c r="AG339" s="272"/>
      <c r="AH339" s="272"/>
      <c r="AI339" s="272"/>
      <c r="AJ339" s="272"/>
      <c r="AK339" s="272"/>
      <c r="AL339" s="272"/>
      <c r="AM339" s="272"/>
      <c r="AN339" s="272"/>
      <c r="AO339" s="272"/>
      <c r="AP339" s="272"/>
      <c r="AQ339" s="273"/>
      <c r="AR339" s="272"/>
      <c r="AS339" s="272"/>
    </row>
    <row r="340" spans="1:45">
      <c r="A340" s="780" t="s">
        <v>441</v>
      </c>
      <c r="B340" s="780"/>
      <c r="C340" s="780"/>
      <c r="D340" s="780"/>
      <c r="E340" s="780"/>
      <c r="F340" s="780"/>
      <c r="G340" s="780"/>
      <c r="H340" s="780"/>
      <c r="I340" s="780"/>
      <c r="J340" s="272"/>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c r="AK340" s="186"/>
      <c r="AL340" s="186"/>
      <c r="AM340" s="186"/>
      <c r="AN340" s="186"/>
      <c r="AO340" s="186"/>
      <c r="AP340" s="186"/>
      <c r="AQ340" s="187"/>
      <c r="AR340" s="186"/>
      <c r="AS340" s="186"/>
    </row>
    <row r="341" spans="1:45">
      <c r="A341" s="188"/>
      <c r="B341" s="188"/>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c r="AA341" s="188"/>
      <c r="AB341" s="188"/>
      <c r="AC341" s="188"/>
      <c r="AD341" s="188"/>
      <c r="AE341" s="188"/>
      <c r="AF341" s="188"/>
      <c r="AG341" s="188"/>
      <c r="AH341" s="188"/>
      <c r="AI341" s="188"/>
      <c r="AJ341" s="188"/>
      <c r="AK341" s="188"/>
      <c r="AL341" s="188"/>
      <c r="AM341" s="188"/>
      <c r="AN341" s="188"/>
      <c r="AO341" s="188"/>
      <c r="AP341" s="188"/>
      <c r="AQ341" s="188"/>
      <c r="AR341" s="188"/>
      <c r="AS341" s="188"/>
    </row>
    <row r="342" spans="1:45">
      <c r="A342" s="188"/>
      <c r="B342" s="188"/>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c r="AA342" s="188"/>
      <c r="AB342" s="188"/>
      <c r="AC342" s="188"/>
      <c r="AD342" s="188"/>
      <c r="AE342" s="188"/>
      <c r="AF342" s="188"/>
      <c r="AG342" s="188"/>
      <c r="AH342" s="188"/>
      <c r="AI342" s="188"/>
      <c r="AJ342" s="188"/>
      <c r="AK342" s="188"/>
      <c r="AL342" s="188"/>
      <c r="AM342" s="188"/>
      <c r="AN342" s="188"/>
      <c r="AO342" s="188"/>
      <c r="AP342" s="188"/>
      <c r="AQ342" s="188"/>
      <c r="AR342" s="188"/>
      <c r="AS342" s="188"/>
    </row>
    <row r="343" spans="1:45">
      <c r="A343" s="188"/>
      <c r="B343" s="188"/>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c r="AA343" s="188"/>
      <c r="AB343" s="188"/>
      <c r="AC343" s="188"/>
      <c r="AD343" s="188"/>
      <c r="AE343" s="188"/>
      <c r="AF343" s="188"/>
      <c r="AG343" s="188"/>
      <c r="AH343" s="188"/>
      <c r="AI343" s="188"/>
      <c r="AJ343" s="188"/>
      <c r="AK343" s="188"/>
      <c r="AL343" s="188"/>
      <c r="AM343" s="188"/>
      <c r="AN343" s="188"/>
      <c r="AO343" s="188"/>
      <c r="AP343" s="188"/>
      <c r="AQ343" s="188"/>
      <c r="AR343" s="188"/>
      <c r="AS343" s="188"/>
    </row>
    <row r="344" spans="1:45">
      <c r="A344" s="188"/>
      <c r="B344" s="188"/>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c r="AA344" s="188"/>
      <c r="AB344" s="188"/>
      <c r="AC344" s="188"/>
      <c r="AD344" s="188"/>
      <c r="AE344" s="188"/>
      <c r="AF344" s="188"/>
      <c r="AG344" s="188"/>
      <c r="AH344" s="188"/>
      <c r="AI344" s="188"/>
      <c r="AJ344" s="188"/>
      <c r="AK344" s="188"/>
      <c r="AL344" s="188"/>
      <c r="AM344" s="188"/>
      <c r="AN344" s="188"/>
      <c r="AO344" s="188"/>
      <c r="AP344" s="188"/>
      <c r="AQ344" s="188"/>
      <c r="AR344" s="188"/>
      <c r="AS344" s="188"/>
    </row>
    <row r="345" spans="1:45">
      <c r="A345" s="188"/>
      <c r="B345" s="188"/>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c r="AA345" s="188"/>
      <c r="AB345" s="188"/>
      <c r="AC345" s="188"/>
      <c r="AD345" s="188"/>
      <c r="AE345" s="188"/>
      <c r="AF345" s="188"/>
      <c r="AG345" s="188"/>
      <c r="AH345" s="188"/>
      <c r="AI345" s="188"/>
      <c r="AJ345" s="188"/>
      <c r="AK345" s="188"/>
      <c r="AL345" s="188"/>
      <c r="AM345" s="188"/>
      <c r="AN345" s="188"/>
      <c r="AO345" s="188"/>
      <c r="AP345" s="188"/>
      <c r="AQ345" s="188"/>
      <c r="AR345" s="188"/>
      <c r="AS345" s="188"/>
    </row>
    <row r="346" spans="1:45">
      <c r="A346" s="188"/>
      <c r="B346" s="188"/>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c r="AA346" s="188"/>
      <c r="AB346" s="188"/>
      <c r="AC346" s="188"/>
      <c r="AD346" s="188"/>
      <c r="AE346" s="188"/>
      <c r="AF346" s="188"/>
      <c r="AG346" s="188"/>
      <c r="AH346" s="188"/>
      <c r="AI346" s="188"/>
      <c r="AJ346" s="188"/>
      <c r="AK346" s="188"/>
      <c r="AL346" s="188"/>
      <c r="AM346" s="188"/>
      <c r="AN346" s="188"/>
      <c r="AO346" s="188"/>
      <c r="AP346" s="188"/>
      <c r="AQ346" s="188"/>
      <c r="AR346" s="188"/>
      <c r="AS346" s="188"/>
    </row>
    <row r="347" spans="1:45">
      <c r="A347" s="188"/>
      <c r="B347" s="188"/>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c r="AA347" s="188"/>
      <c r="AB347" s="188"/>
      <c r="AC347" s="188"/>
      <c r="AD347" s="188"/>
      <c r="AE347" s="188"/>
      <c r="AF347" s="188"/>
      <c r="AG347" s="188"/>
      <c r="AH347" s="188"/>
      <c r="AI347" s="188"/>
      <c r="AJ347" s="188"/>
      <c r="AK347" s="188"/>
      <c r="AL347" s="188"/>
      <c r="AM347" s="188"/>
      <c r="AN347" s="188"/>
      <c r="AO347" s="188"/>
      <c r="AP347" s="188"/>
      <c r="AQ347" s="188"/>
      <c r="AR347" s="188"/>
      <c r="AS347" s="188"/>
    </row>
    <row r="348" spans="1:45">
      <c r="A348" s="188"/>
      <c r="B348" s="188"/>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c r="AA348" s="188"/>
      <c r="AB348" s="188"/>
      <c r="AC348" s="188"/>
      <c r="AD348" s="188"/>
      <c r="AE348" s="188"/>
      <c r="AF348" s="188"/>
      <c r="AG348" s="188"/>
      <c r="AH348" s="188"/>
      <c r="AI348" s="188"/>
      <c r="AJ348" s="188"/>
      <c r="AK348" s="188"/>
      <c r="AL348" s="188"/>
      <c r="AM348" s="188"/>
      <c r="AN348" s="188"/>
      <c r="AO348" s="188"/>
      <c r="AP348" s="188"/>
      <c r="AQ348" s="188"/>
      <c r="AR348" s="188"/>
      <c r="AS348" s="188"/>
    </row>
    <row r="349" spans="1:45">
      <c r="A349" s="188"/>
      <c r="B349" s="188"/>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c r="AA349" s="188"/>
      <c r="AB349" s="188"/>
      <c r="AC349" s="188"/>
      <c r="AD349" s="188"/>
      <c r="AE349" s="188"/>
      <c r="AF349" s="188"/>
      <c r="AG349" s="188"/>
      <c r="AH349" s="188"/>
      <c r="AI349" s="188"/>
      <c r="AJ349" s="188"/>
      <c r="AK349" s="188"/>
      <c r="AL349" s="188"/>
      <c r="AM349" s="188"/>
      <c r="AN349" s="188"/>
      <c r="AO349" s="188"/>
      <c r="AP349" s="188"/>
      <c r="AQ349" s="188"/>
      <c r="AR349" s="188"/>
      <c r="AS349" s="188"/>
    </row>
    <row r="350" spans="1:45">
      <c r="A350" s="188"/>
      <c r="B350" s="188"/>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c r="AA350" s="188"/>
      <c r="AB350" s="188"/>
      <c r="AC350" s="188"/>
      <c r="AD350" s="188"/>
      <c r="AE350" s="188"/>
      <c r="AF350" s="188"/>
      <c r="AG350" s="188"/>
      <c r="AH350" s="188"/>
      <c r="AI350" s="188"/>
      <c r="AJ350" s="188"/>
      <c r="AK350" s="188"/>
      <c r="AL350" s="188"/>
      <c r="AM350" s="188"/>
      <c r="AN350" s="188"/>
      <c r="AO350" s="188"/>
      <c r="AP350" s="188"/>
      <c r="AQ350" s="188"/>
      <c r="AR350" s="188"/>
      <c r="AS350" s="188"/>
    </row>
    <row r="351" spans="1:45">
      <c r="A351" s="188"/>
      <c r="B351" s="188"/>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c r="AA351" s="188"/>
      <c r="AB351" s="188"/>
      <c r="AC351" s="188"/>
      <c r="AD351" s="188"/>
      <c r="AE351" s="188"/>
      <c r="AF351" s="188"/>
      <c r="AG351" s="188"/>
      <c r="AH351" s="188"/>
      <c r="AI351" s="188"/>
      <c r="AJ351" s="188"/>
      <c r="AK351" s="188"/>
      <c r="AL351" s="188"/>
      <c r="AM351" s="188"/>
      <c r="AN351" s="188"/>
      <c r="AO351" s="188"/>
      <c r="AP351" s="188"/>
      <c r="AQ351" s="188"/>
      <c r="AR351" s="188"/>
      <c r="AS351" s="188"/>
    </row>
    <row r="352" spans="1:45">
      <c r="A352" s="188"/>
      <c r="B352" s="188"/>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c r="AA352" s="188"/>
      <c r="AB352" s="188"/>
      <c r="AC352" s="188"/>
      <c r="AD352" s="188"/>
      <c r="AE352" s="188"/>
      <c r="AF352" s="188"/>
      <c r="AG352" s="188"/>
      <c r="AH352" s="188"/>
      <c r="AI352" s="188"/>
      <c r="AJ352" s="188"/>
      <c r="AK352" s="188"/>
      <c r="AL352" s="188"/>
      <c r="AM352" s="188"/>
      <c r="AN352" s="188"/>
      <c r="AO352" s="188"/>
      <c r="AP352" s="188"/>
      <c r="AQ352" s="188"/>
      <c r="AR352" s="188"/>
      <c r="AS352" s="188"/>
    </row>
    <row r="353" spans="1:45">
      <c r="A353" s="188"/>
      <c r="B353" s="188"/>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c r="AA353" s="188"/>
      <c r="AB353" s="188"/>
      <c r="AC353" s="188"/>
      <c r="AD353" s="188"/>
      <c r="AE353" s="188"/>
      <c r="AF353" s="188"/>
      <c r="AG353" s="188"/>
      <c r="AH353" s="188"/>
      <c r="AI353" s="188"/>
      <c r="AJ353" s="188"/>
      <c r="AK353" s="188"/>
      <c r="AL353" s="188"/>
      <c r="AM353" s="188"/>
      <c r="AN353" s="188"/>
      <c r="AO353" s="188"/>
      <c r="AP353" s="188"/>
      <c r="AQ353" s="188"/>
      <c r="AR353" s="188"/>
      <c r="AS353" s="188"/>
    </row>
    <row r="354" spans="1:45">
      <c r="A354" s="188"/>
      <c r="B354" s="188"/>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c r="AA354" s="188"/>
      <c r="AB354" s="188"/>
      <c r="AC354" s="188"/>
      <c r="AD354" s="188"/>
      <c r="AE354" s="188"/>
      <c r="AF354" s="188"/>
      <c r="AG354" s="188"/>
      <c r="AH354" s="188"/>
      <c r="AI354" s="188"/>
      <c r="AJ354" s="188"/>
      <c r="AK354" s="188"/>
      <c r="AL354" s="188"/>
      <c r="AM354" s="188"/>
      <c r="AN354" s="188"/>
      <c r="AO354" s="188"/>
      <c r="AP354" s="188"/>
      <c r="AQ354" s="188"/>
      <c r="AR354" s="188"/>
      <c r="AS354" s="188"/>
    </row>
    <row r="355" spans="1:45">
      <c r="A355" s="188"/>
      <c r="B355" s="188"/>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c r="AA355" s="188"/>
      <c r="AB355" s="188"/>
      <c r="AC355" s="188"/>
      <c r="AD355" s="188"/>
      <c r="AE355" s="188"/>
      <c r="AF355" s="188"/>
      <c r="AG355" s="188"/>
      <c r="AH355" s="188"/>
      <c r="AI355" s="188"/>
      <c r="AJ355" s="188"/>
      <c r="AK355" s="188"/>
      <c r="AL355" s="188"/>
      <c r="AM355" s="188"/>
      <c r="AN355" s="188"/>
      <c r="AO355" s="188"/>
      <c r="AP355" s="188"/>
      <c r="AQ355" s="188"/>
      <c r="AR355" s="188"/>
      <c r="AS355" s="188"/>
    </row>
    <row r="356" spans="1:45">
      <c r="A356" s="188"/>
      <c r="B356" s="188"/>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c r="AA356" s="188"/>
      <c r="AB356" s="188"/>
      <c r="AC356" s="188"/>
      <c r="AD356" s="188"/>
      <c r="AE356" s="188"/>
      <c r="AF356" s="188"/>
      <c r="AG356" s="188"/>
      <c r="AH356" s="188"/>
      <c r="AI356" s="188"/>
      <c r="AJ356" s="188"/>
      <c r="AK356" s="188"/>
      <c r="AL356" s="188"/>
      <c r="AM356" s="188"/>
      <c r="AN356" s="188"/>
      <c r="AO356" s="188"/>
      <c r="AP356" s="188"/>
      <c r="AQ356" s="188"/>
      <c r="AR356" s="188"/>
      <c r="AS356" s="188"/>
    </row>
    <row r="357" spans="1:45">
      <c r="A357" s="188"/>
      <c r="B357" s="188"/>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c r="AA357" s="188"/>
      <c r="AB357" s="188"/>
      <c r="AC357" s="188"/>
      <c r="AD357" s="188"/>
      <c r="AE357" s="188"/>
      <c r="AF357" s="188"/>
      <c r="AG357" s="188"/>
      <c r="AH357" s="188"/>
      <c r="AI357" s="188"/>
      <c r="AJ357" s="188"/>
      <c r="AK357" s="188"/>
      <c r="AL357" s="188"/>
      <c r="AM357" s="188"/>
      <c r="AN357" s="188"/>
      <c r="AO357" s="188"/>
      <c r="AP357" s="188"/>
      <c r="AQ357" s="188"/>
      <c r="AR357" s="188"/>
      <c r="AS357" s="188"/>
    </row>
    <row r="358" spans="1:45">
      <c r="A358" s="188"/>
      <c r="B358" s="188"/>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c r="AA358" s="188"/>
      <c r="AB358" s="188"/>
      <c r="AC358" s="188"/>
      <c r="AD358" s="188"/>
      <c r="AE358" s="188"/>
      <c r="AF358" s="188"/>
      <c r="AG358" s="188"/>
      <c r="AH358" s="188"/>
      <c r="AI358" s="188"/>
      <c r="AJ358" s="188"/>
      <c r="AK358" s="188"/>
      <c r="AL358" s="188"/>
      <c r="AM358" s="188"/>
      <c r="AN358" s="188"/>
      <c r="AO358" s="188"/>
      <c r="AP358" s="188"/>
      <c r="AQ358" s="188"/>
      <c r="AR358" s="188"/>
      <c r="AS358" s="188"/>
    </row>
    <row r="359" spans="1:45">
      <c r="A359" s="188"/>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c r="AA359" s="188"/>
      <c r="AB359" s="188"/>
      <c r="AC359" s="188"/>
      <c r="AD359" s="188"/>
      <c r="AE359" s="188"/>
      <c r="AF359" s="188"/>
      <c r="AG359" s="188"/>
      <c r="AH359" s="188"/>
      <c r="AI359" s="188"/>
      <c r="AJ359" s="188"/>
      <c r="AK359" s="188"/>
      <c r="AL359" s="188"/>
      <c r="AM359" s="188"/>
      <c r="AN359" s="188"/>
      <c r="AO359" s="188"/>
      <c r="AP359" s="188"/>
      <c r="AQ359" s="188"/>
      <c r="AR359" s="188"/>
      <c r="AS359" s="188"/>
    </row>
    <row r="360" spans="1:45">
      <c r="A360" s="188"/>
      <c r="B360" s="188"/>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c r="AA360" s="188"/>
      <c r="AB360" s="188"/>
      <c r="AC360" s="188"/>
      <c r="AD360" s="188"/>
      <c r="AE360" s="188"/>
      <c r="AF360" s="188"/>
      <c r="AG360" s="188"/>
      <c r="AH360" s="188"/>
      <c r="AI360" s="188"/>
      <c r="AJ360" s="188"/>
      <c r="AK360" s="188"/>
      <c r="AL360" s="188"/>
      <c r="AM360" s="188"/>
      <c r="AN360" s="188"/>
      <c r="AO360" s="188"/>
      <c r="AP360" s="188"/>
      <c r="AQ360" s="188"/>
      <c r="AR360" s="188"/>
      <c r="AS360" s="188"/>
    </row>
    <row r="361" spans="1:45">
      <c r="A361" s="188"/>
      <c r="B361" s="188"/>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c r="AA361" s="188"/>
      <c r="AB361" s="188"/>
      <c r="AC361" s="188"/>
      <c r="AD361" s="188"/>
      <c r="AE361" s="188"/>
      <c r="AF361" s="188"/>
      <c r="AG361" s="188"/>
      <c r="AH361" s="188"/>
      <c r="AI361" s="188"/>
      <c r="AJ361" s="188"/>
      <c r="AK361" s="188"/>
      <c r="AL361" s="188"/>
      <c r="AM361" s="188"/>
      <c r="AN361" s="188"/>
      <c r="AO361" s="188"/>
      <c r="AP361" s="188"/>
      <c r="AQ361" s="188"/>
      <c r="AR361" s="188"/>
      <c r="AS361" s="188"/>
    </row>
    <row r="362" spans="1:45">
      <c r="A362" s="272"/>
      <c r="B362" s="272"/>
      <c r="C362" s="272"/>
      <c r="D362" s="272"/>
      <c r="E362" s="272"/>
      <c r="F362" s="272"/>
      <c r="G362" s="272"/>
      <c r="H362" s="272"/>
      <c r="I362" s="272"/>
      <c r="J362" s="272"/>
      <c r="K362" s="272"/>
      <c r="L362" s="272"/>
      <c r="M362" s="272"/>
      <c r="N362" s="272"/>
      <c r="O362" s="272"/>
      <c r="P362" s="272"/>
      <c r="Q362" s="272"/>
      <c r="R362" s="272"/>
      <c r="S362" s="272"/>
      <c r="T362" s="272"/>
      <c r="U362" s="272"/>
      <c r="V362" s="272"/>
      <c r="W362" s="272"/>
      <c r="X362" s="272"/>
      <c r="Y362" s="272"/>
      <c r="Z362" s="272"/>
      <c r="AA362" s="272"/>
      <c r="AB362" s="272"/>
      <c r="AC362" s="272"/>
      <c r="AD362" s="272"/>
      <c r="AE362" s="272"/>
      <c r="AF362" s="272"/>
      <c r="AG362" s="272"/>
      <c r="AH362" s="272"/>
      <c r="AI362" s="272"/>
      <c r="AJ362" s="272"/>
      <c r="AK362" s="272"/>
      <c r="AL362" s="272"/>
      <c r="AM362" s="272"/>
      <c r="AN362" s="272"/>
      <c r="AO362" s="272"/>
      <c r="AP362" s="272"/>
      <c r="AQ362" s="273"/>
      <c r="AR362" s="272"/>
      <c r="AS362" s="272"/>
    </row>
    <row r="363" spans="1:45">
      <c r="A363" s="780" t="s">
        <v>442</v>
      </c>
      <c r="B363" s="780"/>
      <c r="C363" s="780"/>
      <c r="D363" s="780"/>
      <c r="E363" s="780"/>
      <c r="F363" s="780"/>
      <c r="G363" s="780"/>
      <c r="H363" s="780"/>
      <c r="I363" s="780"/>
      <c r="J363" s="186"/>
      <c r="K363" s="186"/>
      <c r="L363" s="186"/>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c r="AK363" s="186"/>
      <c r="AL363" s="186"/>
      <c r="AM363" s="186"/>
      <c r="AN363" s="186"/>
      <c r="AO363" s="186"/>
      <c r="AP363" s="186"/>
      <c r="AQ363" s="187"/>
      <c r="AR363" s="186"/>
      <c r="AS363" s="186"/>
    </row>
    <row r="364" spans="1:45">
      <c r="A364" s="188"/>
      <c r="B364" s="188"/>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c r="AA364" s="188"/>
      <c r="AB364" s="188"/>
      <c r="AC364" s="188"/>
      <c r="AD364" s="188"/>
      <c r="AE364" s="188"/>
      <c r="AF364" s="188"/>
      <c r="AG364" s="188"/>
      <c r="AH364" s="188"/>
      <c r="AI364" s="188"/>
      <c r="AJ364" s="188"/>
      <c r="AK364" s="188"/>
      <c r="AL364" s="188"/>
      <c r="AM364" s="188"/>
      <c r="AN364" s="188"/>
      <c r="AO364" s="188"/>
      <c r="AP364" s="188"/>
      <c r="AQ364" s="188"/>
      <c r="AR364" s="188"/>
      <c r="AS364" s="188"/>
    </row>
    <row r="365" spans="1:45">
      <c r="A365" s="188"/>
      <c r="B365" s="188"/>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c r="AA365" s="188"/>
      <c r="AB365" s="188"/>
      <c r="AC365" s="188"/>
      <c r="AD365" s="188"/>
      <c r="AE365" s="188"/>
      <c r="AF365" s="188"/>
      <c r="AG365" s="188"/>
      <c r="AH365" s="188"/>
      <c r="AI365" s="188"/>
      <c r="AJ365" s="188"/>
      <c r="AK365" s="188"/>
      <c r="AL365" s="188"/>
      <c r="AM365" s="188"/>
      <c r="AN365" s="188"/>
      <c r="AO365" s="188"/>
      <c r="AP365" s="188"/>
      <c r="AQ365" s="188"/>
      <c r="AR365" s="188"/>
      <c r="AS365" s="188"/>
    </row>
    <row r="366" spans="1:45">
      <c r="A366" s="188"/>
      <c r="B366" s="188"/>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c r="AA366" s="188"/>
      <c r="AB366" s="188"/>
      <c r="AC366" s="188"/>
      <c r="AD366" s="188"/>
      <c r="AE366" s="188"/>
      <c r="AF366" s="188"/>
      <c r="AG366" s="188"/>
      <c r="AH366" s="188"/>
      <c r="AI366" s="188"/>
      <c r="AJ366" s="188"/>
      <c r="AK366" s="188"/>
      <c r="AL366" s="188"/>
      <c r="AM366" s="188"/>
      <c r="AN366" s="188"/>
      <c r="AO366" s="188"/>
      <c r="AP366" s="188"/>
      <c r="AQ366" s="188"/>
      <c r="AR366" s="188"/>
      <c r="AS366" s="188"/>
    </row>
    <row r="367" spans="1:45">
      <c r="A367" s="188"/>
      <c r="B367" s="188"/>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c r="AA367" s="188"/>
      <c r="AB367" s="188"/>
      <c r="AC367" s="188"/>
      <c r="AD367" s="188"/>
      <c r="AE367" s="188"/>
      <c r="AF367" s="188"/>
      <c r="AG367" s="188"/>
      <c r="AH367" s="188"/>
      <c r="AI367" s="188"/>
      <c r="AJ367" s="188"/>
      <c r="AK367" s="188"/>
      <c r="AL367" s="188"/>
      <c r="AM367" s="188"/>
      <c r="AN367" s="188"/>
      <c r="AO367" s="188"/>
      <c r="AP367" s="188"/>
      <c r="AQ367" s="188"/>
      <c r="AR367" s="188"/>
      <c r="AS367" s="188"/>
    </row>
    <row r="368" spans="1:45">
      <c r="A368" s="188"/>
      <c r="B368" s="188"/>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c r="AA368" s="188"/>
      <c r="AB368" s="188"/>
      <c r="AC368" s="188"/>
      <c r="AD368" s="188"/>
      <c r="AE368" s="188"/>
      <c r="AF368" s="188"/>
      <c r="AG368" s="188"/>
      <c r="AH368" s="188"/>
      <c r="AI368" s="188"/>
      <c r="AJ368" s="188"/>
      <c r="AK368" s="188"/>
      <c r="AL368" s="188"/>
      <c r="AM368" s="188"/>
      <c r="AN368" s="188"/>
      <c r="AO368" s="188"/>
      <c r="AP368" s="188"/>
      <c r="AQ368" s="188"/>
      <c r="AR368" s="188"/>
      <c r="AS368" s="188"/>
    </row>
    <row r="369" spans="1:45">
      <c r="A369" s="188"/>
      <c r="B369" s="188"/>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c r="AA369" s="188"/>
      <c r="AB369" s="188"/>
      <c r="AC369" s="188"/>
      <c r="AD369" s="188"/>
      <c r="AE369" s="188"/>
      <c r="AF369" s="188"/>
      <c r="AG369" s="188"/>
      <c r="AH369" s="188"/>
      <c r="AI369" s="188"/>
      <c r="AJ369" s="188"/>
      <c r="AK369" s="188"/>
      <c r="AL369" s="188"/>
      <c r="AM369" s="188"/>
      <c r="AN369" s="188"/>
      <c r="AO369" s="188"/>
      <c r="AP369" s="188"/>
      <c r="AQ369" s="188"/>
      <c r="AR369" s="188"/>
      <c r="AS369" s="188"/>
    </row>
    <row r="370" spans="1:45">
      <c r="A370" s="188"/>
      <c r="B370" s="188"/>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c r="AA370" s="188"/>
      <c r="AB370" s="188"/>
      <c r="AC370" s="188"/>
      <c r="AD370" s="188"/>
      <c r="AE370" s="188"/>
      <c r="AF370" s="188"/>
      <c r="AG370" s="188"/>
      <c r="AH370" s="188"/>
      <c r="AI370" s="188"/>
      <c r="AJ370" s="188"/>
      <c r="AK370" s="188"/>
      <c r="AL370" s="188"/>
      <c r="AM370" s="188"/>
      <c r="AN370" s="188"/>
      <c r="AO370" s="188"/>
      <c r="AP370" s="188"/>
      <c r="AQ370" s="188"/>
      <c r="AR370" s="188"/>
      <c r="AS370" s="188"/>
    </row>
    <row r="371" spans="1:45">
      <c r="A371" s="188"/>
      <c r="B371" s="188"/>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c r="AA371" s="188"/>
      <c r="AB371" s="188"/>
      <c r="AC371" s="188"/>
      <c r="AD371" s="188"/>
      <c r="AE371" s="188"/>
      <c r="AF371" s="188"/>
      <c r="AG371" s="188"/>
      <c r="AH371" s="188"/>
      <c r="AI371" s="188"/>
      <c r="AJ371" s="188"/>
      <c r="AK371" s="188"/>
      <c r="AL371" s="188"/>
      <c r="AM371" s="188"/>
      <c r="AN371" s="188"/>
      <c r="AO371" s="188"/>
      <c r="AP371" s="188"/>
      <c r="AQ371" s="188"/>
      <c r="AR371" s="188"/>
      <c r="AS371" s="188"/>
    </row>
    <row r="372" spans="1:45">
      <c r="A372" s="188"/>
      <c r="B372" s="188"/>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c r="AA372" s="188"/>
      <c r="AB372" s="188"/>
      <c r="AC372" s="188"/>
      <c r="AD372" s="188"/>
      <c r="AE372" s="188"/>
      <c r="AF372" s="188"/>
      <c r="AG372" s="188"/>
      <c r="AH372" s="188"/>
      <c r="AI372" s="188"/>
      <c r="AJ372" s="188"/>
      <c r="AK372" s="188"/>
      <c r="AL372" s="188"/>
      <c r="AM372" s="188"/>
      <c r="AN372" s="188"/>
      <c r="AO372" s="188"/>
      <c r="AP372" s="188"/>
      <c r="AQ372" s="188"/>
      <c r="AR372" s="188"/>
      <c r="AS372" s="188"/>
    </row>
    <row r="373" spans="1:45">
      <c r="A373" s="188"/>
      <c r="B373" s="188"/>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c r="AA373" s="188"/>
      <c r="AB373" s="188"/>
      <c r="AC373" s="188"/>
      <c r="AD373" s="188"/>
      <c r="AE373" s="188"/>
      <c r="AF373" s="188"/>
      <c r="AG373" s="188"/>
      <c r="AH373" s="188"/>
      <c r="AI373" s="188"/>
      <c r="AJ373" s="188"/>
      <c r="AK373" s="188"/>
      <c r="AL373" s="188"/>
      <c r="AM373" s="188"/>
      <c r="AN373" s="188"/>
      <c r="AO373" s="188"/>
      <c r="AP373" s="188"/>
      <c r="AQ373" s="188"/>
      <c r="AR373" s="188"/>
      <c r="AS373" s="188"/>
    </row>
    <row r="374" spans="1:45">
      <c r="A374" s="188"/>
      <c r="B374" s="188"/>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c r="AA374" s="188"/>
      <c r="AB374" s="188"/>
      <c r="AC374" s="188"/>
      <c r="AD374" s="188"/>
      <c r="AE374" s="188"/>
      <c r="AF374" s="188"/>
      <c r="AG374" s="188"/>
      <c r="AH374" s="188"/>
      <c r="AI374" s="188"/>
      <c r="AJ374" s="188"/>
      <c r="AK374" s="188"/>
      <c r="AL374" s="188"/>
      <c r="AM374" s="188"/>
      <c r="AN374" s="188"/>
      <c r="AO374" s="188"/>
      <c r="AP374" s="188"/>
      <c r="AQ374" s="188"/>
      <c r="AR374" s="188"/>
      <c r="AS374" s="188"/>
    </row>
    <row r="375" spans="1:45">
      <c r="A375" s="188"/>
      <c r="B375" s="188"/>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c r="AA375" s="188"/>
      <c r="AB375" s="188"/>
      <c r="AC375" s="188"/>
      <c r="AD375" s="188"/>
      <c r="AE375" s="188"/>
      <c r="AF375" s="188"/>
      <c r="AG375" s="188"/>
      <c r="AH375" s="188"/>
      <c r="AI375" s="188"/>
      <c r="AJ375" s="188"/>
      <c r="AK375" s="188"/>
      <c r="AL375" s="188"/>
      <c r="AM375" s="188"/>
      <c r="AN375" s="188"/>
      <c r="AO375" s="188"/>
      <c r="AP375" s="188"/>
      <c r="AQ375" s="188"/>
      <c r="AR375" s="188"/>
      <c r="AS375" s="188"/>
    </row>
    <row r="376" spans="1:45">
      <c r="A376" s="188"/>
      <c r="B376" s="188"/>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c r="AA376" s="188"/>
      <c r="AB376" s="188"/>
      <c r="AC376" s="188"/>
      <c r="AD376" s="188"/>
      <c r="AE376" s="188"/>
      <c r="AF376" s="188"/>
      <c r="AG376" s="188"/>
      <c r="AH376" s="188"/>
      <c r="AI376" s="188"/>
      <c r="AJ376" s="188"/>
      <c r="AK376" s="188"/>
      <c r="AL376" s="188"/>
      <c r="AM376" s="188"/>
      <c r="AN376" s="188"/>
      <c r="AO376" s="188"/>
      <c r="AP376" s="188"/>
      <c r="AQ376" s="188"/>
      <c r="AR376" s="188"/>
      <c r="AS376" s="188"/>
    </row>
    <row r="377" spans="1:45">
      <c r="A377" s="188"/>
      <c r="B377" s="188"/>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c r="AA377" s="188"/>
      <c r="AB377" s="188"/>
      <c r="AC377" s="188"/>
      <c r="AD377" s="188"/>
      <c r="AE377" s="188"/>
      <c r="AF377" s="188"/>
      <c r="AG377" s="188"/>
      <c r="AH377" s="188"/>
      <c r="AI377" s="188"/>
      <c r="AJ377" s="188"/>
      <c r="AK377" s="188"/>
      <c r="AL377" s="188"/>
      <c r="AM377" s="188"/>
      <c r="AN377" s="188"/>
      <c r="AO377" s="188"/>
      <c r="AP377" s="188"/>
      <c r="AQ377" s="188"/>
      <c r="AR377" s="188"/>
      <c r="AS377" s="188"/>
    </row>
    <row r="378" spans="1:45">
      <c r="A378" s="188"/>
      <c r="B378" s="188"/>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c r="AA378" s="188"/>
      <c r="AB378" s="188"/>
      <c r="AC378" s="188"/>
      <c r="AD378" s="188"/>
      <c r="AE378" s="188"/>
      <c r="AF378" s="188"/>
      <c r="AG378" s="188"/>
      <c r="AH378" s="188"/>
      <c r="AI378" s="188"/>
      <c r="AJ378" s="188"/>
      <c r="AK378" s="188"/>
      <c r="AL378" s="188"/>
      <c r="AM378" s="188"/>
      <c r="AN378" s="188"/>
      <c r="AO378" s="188"/>
      <c r="AP378" s="188"/>
      <c r="AQ378" s="188"/>
      <c r="AR378" s="188"/>
      <c r="AS378" s="188"/>
    </row>
    <row r="379" spans="1:45">
      <c r="A379" s="188"/>
      <c r="B379" s="188"/>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c r="AA379" s="188"/>
      <c r="AB379" s="188"/>
      <c r="AC379" s="188"/>
      <c r="AD379" s="188"/>
      <c r="AE379" s="188"/>
      <c r="AF379" s="188"/>
      <c r="AG379" s="188"/>
      <c r="AH379" s="188"/>
      <c r="AI379" s="188"/>
      <c r="AJ379" s="188"/>
      <c r="AK379" s="188"/>
      <c r="AL379" s="188"/>
      <c r="AM379" s="188"/>
      <c r="AN379" s="188"/>
      <c r="AO379" s="188"/>
      <c r="AP379" s="188"/>
      <c r="AQ379" s="188"/>
      <c r="AR379" s="188"/>
      <c r="AS379" s="188"/>
    </row>
    <row r="380" spans="1:45">
      <c r="A380" s="188"/>
      <c r="B380" s="188"/>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c r="AA380" s="188"/>
      <c r="AB380" s="188"/>
      <c r="AC380" s="188"/>
      <c r="AD380" s="188"/>
      <c r="AE380" s="188"/>
      <c r="AF380" s="188"/>
      <c r="AG380" s="188"/>
      <c r="AH380" s="188"/>
      <c r="AI380" s="188"/>
      <c r="AJ380" s="188"/>
      <c r="AK380" s="188"/>
      <c r="AL380" s="188"/>
      <c r="AM380" s="188"/>
      <c r="AN380" s="188"/>
      <c r="AO380" s="188"/>
      <c r="AP380" s="188"/>
      <c r="AQ380" s="188"/>
      <c r="AR380" s="188"/>
      <c r="AS380" s="188"/>
    </row>
    <row r="381" spans="1:45">
      <c r="A381" s="188"/>
      <c r="B381" s="188"/>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c r="AA381" s="188"/>
      <c r="AB381" s="188"/>
      <c r="AC381" s="188"/>
      <c r="AD381" s="188"/>
      <c r="AE381" s="188"/>
      <c r="AF381" s="188"/>
      <c r="AG381" s="188"/>
      <c r="AH381" s="188"/>
      <c r="AI381" s="188"/>
      <c r="AJ381" s="188"/>
      <c r="AK381" s="188"/>
      <c r="AL381" s="188"/>
      <c r="AM381" s="188"/>
      <c r="AN381" s="188"/>
      <c r="AO381" s="188"/>
      <c r="AP381" s="188"/>
      <c r="AQ381" s="188"/>
      <c r="AR381" s="188"/>
      <c r="AS381" s="188"/>
    </row>
    <row r="382" spans="1:45">
      <c r="A382" s="188"/>
      <c r="B382" s="188"/>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c r="AA382" s="188"/>
      <c r="AB382" s="188"/>
      <c r="AC382" s="188"/>
      <c r="AD382" s="188"/>
      <c r="AE382" s="188"/>
      <c r="AF382" s="188"/>
      <c r="AG382" s="188"/>
      <c r="AH382" s="188"/>
      <c r="AI382" s="188"/>
      <c r="AJ382" s="188"/>
      <c r="AK382" s="188"/>
      <c r="AL382" s="188"/>
      <c r="AM382" s="188"/>
      <c r="AN382" s="188"/>
      <c r="AO382" s="188"/>
      <c r="AP382" s="188"/>
      <c r="AQ382" s="188"/>
      <c r="AR382" s="188"/>
      <c r="AS382" s="188"/>
    </row>
    <row r="383" spans="1:45">
      <c r="A383" s="188"/>
      <c r="B383" s="188"/>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c r="AA383" s="188"/>
      <c r="AB383" s="188"/>
      <c r="AC383" s="188"/>
      <c r="AD383" s="188"/>
      <c r="AE383" s="188"/>
      <c r="AF383" s="188"/>
      <c r="AG383" s="188"/>
      <c r="AH383" s="188"/>
      <c r="AI383" s="188"/>
      <c r="AJ383" s="188"/>
      <c r="AK383" s="188"/>
      <c r="AL383" s="188"/>
      <c r="AM383" s="188"/>
      <c r="AN383" s="188"/>
      <c r="AO383" s="188"/>
      <c r="AP383" s="188"/>
      <c r="AQ383" s="188"/>
      <c r="AR383" s="188"/>
      <c r="AS383" s="188"/>
    </row>
    <row r="384" spans="1:45">
      <c r="A384" s="188"/>
      <c r="B384" s="188"/>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c r="AA384" s="188"/>
      <c r="AB384" s="188"/>
      <c r="AC384" s="188"/>
      <c r="AD384" s="188"/>
      <c r="AE384" s="188"/>
      <c r="AF384" s="188"/>
      <c r="AG384" s="188"/>
      <c r="AH384" s="188"/>
      <c r="AI384" s="188"/>
      <c r="AJ384" s="188"/>
      <c r="AK384" s="188"/>
      <c r="AL384" s="188"/>
      <c r="AM384" s="188"/>
      <c r="AN384" s="188"/>
      <c r="AO384" s="188"/>
      <c r="AP384" s="188"/>
      <c r="AQ384" s="188"/>
      <c r="AR384" s="188"/>
      <c r="AS384" s="188"/>
    </row>
    <row r="385" spans="1:45">
      <c r="A385" s="188"/>
      <c r="B385" s="188"/>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c r="AA385" s="188"/>
      <c r="AB385" s="188"/>
      <c r="AC385" s="188"/>
      <c r="AD385" s="188"/>
      <c r="AE385" s="188"/>
      <c r="AF385" s="188"/>
      <c r="AG385" s="188"/>
      <c r="AH385" s="188"/>
      <c r="AI385" s="188"/>
      <c r="AJ385" s="188"/>
      <c r="AK385" s="188"/>
      <c r="AL385" s="188"/>
      <c r="AM385" s="188"/>
      <c r="AN385" s="188"/>
      <c r="AO385" s="188"/>
      <c r="AP385" s="188"/>
      <c r="AQ385" s="188"/>
      <c r="AR385" s="188"/>
      <c r="AS385" s="188"/>
    </row>
    <row r="386" spans="1:45">
      <c r="A386" s="272"/>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s="272"/>
      <c r="AG386" s="272"/>
      <c r="AH386" s="272"/>
      <c r="AI386" s="272"/>
      <c r="AJ386" s="272"/>
      <c r="AK386" s="272"/>
      <c r="AL386" s="272"/>
      <c r="AM386" s="272"/>
      <c r="AN386" s="272"/>
      <c r="AO386" s="272"/>
      <c r="AP386" s="272"/>
      <c r="AQ386" s="273"/>
      <c r="AR386" s="272"/>
      <c r="AS386" s="272"/>
    </row>
    <row r="387" spans="1:45">
      <c r="A387" s="780" t="s">
        <v>443</v>
      </c>
      <c r="B387" s="780"/>
      <c r="C387" s="780"/>
      <c r="D387" s="780"/>
      <c r="E387" s="780"/>
      <c r="F387" s="780"/>
      <c r="G387" s="780"/>
      <c r="H387" s="780"/>
      <c r="I387" s="780"/>
      <c r="J387" s="274"/>
      <c r="K387" s="274"/>
      <c r="L387" s="274"/>
      <c r="M387" s="274"/>
      <c r="N387" s="274"/>
      <c r="O387" s="274"/>
      <c r="P387" s="274"/>
      <c r="Q387" s="274"/>
      <c r="R387" s="274"/>
      <c r="S387" s="274"/>
      <c r="T387" s="274"/>
      <c r="U387" s="274"/>
      <c r="V387" s="274"/>
      <c r="W387" s="274"/>
      <c r="X387" s="274"/>
      <c r="Y387" s="274"/>
      <c r="Z387" s="274"/>
      <c r="AA387" s="274"/>
      <c r="AB387" s="274"/>
      <c r="AC387" s="274"/>
      <c r="AD387" s="274"/>
      <c r="AE387" s="274"/>
      <c r="AF387" s="274"/>
      <c r="AG387" s="274"/>
      <c r="AH387" s="274"/>
      <c r="AI387" s="274"/>
      <c r="AJ387" s="274"/>
      <c r="AK387" s="274"/>
      <c r="AL387" s="274"/>
      <c r="AM387" s="274"/>
      <c r="AN387" s="274"/>
      <c r="AO387" s="274"/>
      <c r="AP387" s="274"/>
      <c r="AQ387" s="274"/>
      <c r="AR387" s="274"/>
      <c r="AS387" s="274"/>
    </row>
    <row r="388" spans="1:45">
      <c r="A388" s="777" t="s">
        <v>444</v>
      </c>
      <c r="B388" s="777"/>
      <c r="C388" s="777"/>
      <c r="D388" s="777"/>
      <c r="E388" s="777"/>
      <c r="F388" s="777"/>
      <c r="G388" s="777"/>
      <c r="H388" s="777"/>
      <c r="I388" s="777"/>
      <c r="J388" s="777"/>
      <c r="K388" s="777"/>
      <c r="L388" s="777"/>
      <c r="M388" s="777"/>
      <c r="N388" s="777"/>
      <c r="O388" s="274"/>
      <c r="P388" s="274"/>
      <c r="Q388" s="274"/>
      <c r="R388" s="274"/>
      <c r="S388" s="274"/>
      <c r="T388" s="274"/>
      <c r="U388" s="274"/>
      <c r="V388" s="274"/>
      <c r="W388" s="274"/>
      <c r="X388" s="274"/>
      <c r="Y388" s="274"/>
      <c r="Z388" s="274"/>
      <c r="AA388" s="274"/>
      <c r="AB388" s="274"/>
      <c r="AC388" s="274"/>
      <c r="AD388" s="274"/>
      <c r="AE388" s="274"/>
      <c r="AF388" s="274"/>
      <c r="AG388" s="274"/>
      <c r="AH388" s="274"/>
      <c r="AI388" s="274"/>
      <c r="AJ388" s="274"/>
      <c r="AK388" s="274"/>
      <c r="AL388" s="274"/>
      <c r="AM388" s="274"/>
      <c r="AN388" s="274"/>
      <c r="AO388" s="274"/>
      <c r="AP388" s="274"/>
      <c r="AQ388" s="274"/>
      <c r="AR388" s="274"/>
      <c r="AS388" s="274"/>
    </row>
    <row r="389" spans="1:45">
      <c r="A389" s="778" t="s">
        <v>445</v>
      </c>
      <c r="B389" s="778"/>
      <c r="C389" s="776" t="s">
        <v>446</v>
      </c>
      <c r="D389" s="776"/>
      <c r="E389" s="776"/>
      <c r="F389" s="776"/>
      <c r="G389" s="776"/>
      <c r="H389" s="776"/>
      <c r="I389" s="776"/>
      <c r="J389" s="776"/>
      <c r="K389" s="776"/>
      <c r="L389" s="776"/>
      <c r="M389" s="776"/>
      <c r="N389" s="776"/>
      <c r="O389" s="776"/>
      <c r="P389" s="776"/>
      <c r="Q389" s="776"/>
      <c r="R389" s="776"/>
      <c r="S389" s="776"/>
      <c r="T389" s="776"/>
      <c r="U389" s="776"/>
      <c r="V389" s="776"/>
      <c r="W389" s="776"/>
      <c r="X389" s="776"/>
      <c r="Y389" s="776"/>
      <c r="Z389" s="776"/>
      <c r="AA389" s="776"/>
      <c r="AB389" s="776"/>
      <c r="AC389" s="776"/>
      <c r="AD389" s="776"/>
      <c r="AE389" s="776"/>
      <c r="AF389" s="776"/>
      <c r="AG389" s="776"/>
      <c r="AH389" s="776"/>
      <c r="AI389" s="776"/>
      <c r="AJ389" s="776"/>
      <c r="AK389" s="776"/>
      <c r="AL389" s="776"/>
      <c r="AM389" s="776"/>
      <c r="AN389" s="776"/>
      <c r="AO389" s="776"/>
      <c r="AP389" s="776"/>
      <c r="AQ389" s="776"/>
      <c r="AR389" s="776"/>
      <c r="AS389" s="776"/>
    </row>
    <row r="390" spans="1:45">
      <c r="A390" s="275"/>
      <c r="B390" s="275"/>
      <c r="C390" s="776" t="s">
        <v>447</v>
      </c>
      <c r="D390" s="776"/>
      <c r="E390" s="776"/>
      <c r="F390" s="776"/>
      <c r="G390" s="776"/>
      <c r="H390" s="776"/>
      <c r="I390" s="776"/>
      <c r="J390" s="776"/>
      <c r="K390" s="776"/>
      <c r="L390" s="776"/>
      <c r="M390" s="776"/>
      <c r="N390" s="776"/>
      <c r="O390" s="776"/>
      <c r="P390" s="776"/>
      <c r="Q390" s="776"/>
      <c r="R390" s="776"/>
      <c r="S390" s="776"/>
      <c r="T390" s="776"/>
      <c r="U390" s="776"/>
      <c r="V390" s="776"/>
      <c r="W390" s="776"/>
      <c r="X390" s="776"/>
      <c r="Y390" s="776"/>
      <c r="Z390" s="776"/>
      <c r="AA390" s="776"/>
      <c r="AB390" s="776"/>
      <c r="AC390" s="776"/>
      <c r="AD390" s="776"/>
      <c r="AE390" s="776"/>
      <c r="AF390" s="776"/>
      <c r="AG390" s="776"/>
      <c r="AH390" s="776"/>
      <c r="AI390" s="776"/>
      <c r="AJ390" s="776"/>
      <c r="AK390" s="776"/>
      <c r="AL390" s="776"/>
      <c r="AM390" s="776"/>
      <c r="AN390" s="776"/>
      <c r="AO390" s="776"/>
      <c r="AP390" s="776"/>
      <c r="AQ390" s="776"/>
      <c r="AR390" s="776"/>
      <c r="AS390" s="776"/>
    </row>
    <row r="391" spans="1:45">
      <c r="A391" s="778" t="s">
        <v>448</v>
      </c>
      <c r="B391" s="778"/>
      <c r="C391" s="776" t="s">
        <v>449</v>
      </c>
      <c r="D391" s="776"/>
      <c r="E391" s="776"/>
      <c r="F391" s="776"/>
      <c r="G391" s="776"/>
      <c r="H391" s="776"/>
      <c r="I391" s="776"/>
      <c r="J391" s="776"/>
      <c r="K391" s="776"/>
      <c r="L391" s="776"/>
      <c r="M391" s="776"/>
      <c r="N391" s="776"/>
      <c r="O391" s="776"/>
      <c r="P391" s="776"/>
      <c r="Q391" s="776"/>
      <c r="R391" s="776"/>
      <c r="S391" s="776"/>
      <c r="T391" s="776"/>
      <c r="U391" s="776"/>
      <c r="V391" s="776"/>
      <c r="W391" s="776"/>
      <c r="X391" s="776"/>
      <c r="Y391" s="776"/>
      <c r="Z391" s="776"/>
      <c r="AA391" s="776"/>
      <c r="AB391" s="776"/>
      <c r="AC391" s="776"/>
      <c r="AD391" s="776"/>
      <c r="AE391" s="776"/>
      <c r="AF391" s="776"/>
      <c r="AG391" s="776"/>
      <c r="AH391" s="776"/>
      <c r="AI391" s="776"/>
      <c r="AJ391" s="776"/>
      <c r="AK391" s="776"/>
      <c r="AL391" s="776"/>
      <c r="AM391" s="776"/>
      <c r="AN391" s="776"/>
      <c r="AO391" s="776"/>
      <c r="AP391" s="776"/>
      <c r="AQ391" s="776"/>
      <c r="AR391" s="776"/>
      <c r="AS391" s="776"/>
    </row>
    <row r="392" spans="1:45">
      <c r="A392" s="274"/>
      <c r="B392" s="274"/>
      <c r="C392" s="776" t="s">
        <v>450</v>
      </c>
      <c r="D392" s="776"/>
      <c r="E392" s="776"/>
      <c r="F392" s="776"/>
      <c r="G392" s="776"/>
      <c r="H392" s="776"/>
      <c r="I392" s="776"/>
      <c r="J392" s="776"/>
      <c r="K392" s="776"/>
      <c r="L392" s="776"/>
      <c r="M392" s="776"/>
      <c r="N392" s="776"/>
      <c r="O392" s="776"/>
      <c r="P392" s="776"/>
      <c r="Q392" s="776"/>
      <c r="R392" s="776"/>
      <c r="S392" s="776"/>
      <c r="T392" s="776"/>
      <c r="U392" s="776"/>
      <c r="V392" s="776"/>
      <c r="W392" s="776"/>
      <c r="X392" s="776"/>
      <c r="Y392" s="776"/>
      <c r="Z392" s="776"/>
      <c r="AA392" s="776"/>
      <c r="AB392" s="776"/>
      <c r="AC392" s="776"/>
      <c r="AD392" s="776"/>
      <c r="AE392" s="776"/>
      <c r="AF392" s="776"/>
      <c r="AG392" s="776"/>
      <c r="AH392" s="776"/>
      <c r="AI392" s="776"/>
      <c r="AJ392" s="776"/>
      <c r="AK392" s="776"/>
      <c r="AL392" s="776"/>
      <c r="AM392" s="776"/>
      <c r="AN392" s="776"/>
      <c r="AO392" s="776"/>
      <c r="AP392" s="776"/>
      <c r="AQ392" s="776"/>
      <c r="AR392" s="776"/>
      <c r="AS392" s="776"/>
    </row>
    <row r="393" spans="1:45">
      <c r="A393" s="777" t="s">
        <v>451</v>
      </c>
      <c r="B393" s="777"/>
      <c r="C393" s="777"/>
      <c r="D393" s="777"/>
      <c r="E393" s="777"/>
      <c r="F393" s="777"/>
      <c r="G393" s="777"/>
      <c r="H393" s="777"/>
      <c r="I393" s="777"/>
      <c r="J393" s="777"/>
      <c r="K393" s="777"/>
      <c r="L393" s="777"/>
      <c r="M393" s="777"/>
      <c r="N393" s="777"/>
      <c r="O393" s="274"/>
      <c r="P393" s="274"/>
      <c r="Q393" s="274"/>
      <c r="R393" s="274"/>
      <c r="S393" s="274"/>
      <c r="T393" s="274"/>
      <c r="U393" s="274"/>
      <c r="V393" s="274"/>
      <c r="W393" s="274"/>
      <c r="X393" s="274"/>
      <c r="Y393" s="274"/>
      <c r="Z393" s="274"/>
      <c r="AA393" s="274"/>
      <c r="AB393" s="274"/>
      <c r="AC393" s="274"/>
      <c r="AD393" s="274"/>
      <c r="AE393" s="274"/>
      <c r="AF393" s="274"/>
      <c r="AG393" s="274"/>
      <c r="AH393" s="274"/>
      <c r="AI393" s="274"/>
      <c r="AJ393" s="274"/>
      <c r="AK393" s="274"/>
      <c r="AL393" s="274"/>
      <c r="AM393" s="274"/>
      <c r="AN393" s="274"/>
      <c r="AO393" s="274"/>
      <c r="AP393" s="274"/>
      <c r="AQ393" s="274"/>
      <c r="AR393" s="274"/>
      <c r="AS393" s="274"/>
    </row>
    <row r="394" spans="1:45">
      <c r="A394" s="778" t="s">
        <v>445</v>
      </c>
      <c r="B394" s="778"/>
      <c r="C394" s="776" t="s">
        <v>452</v>
      </c>
      <c r="D394" s="776"/>
      <c r="E394" s="776"/>
      <c r="F394" s="776"/>
      <c r="G394" s="776"/>
      <c r="H394" s="776"/>
      <c r="I394" s="776"/>
      <c r="J394" s="776"/>
      <c r="K394" s="776"/>
      <c r="L394" s="776"/>
      <c r="M394" s="776"/>
      <c r="N394" s="776"/>
      <c r="O394" s="776"/>
      <c r="P394" s="776"/>
      <c r="Q394" s="776"/>
      <c r="R394" s="776"/>
      <c r="S394" s="776"/>
      <c r="T394" s="776"/>
      <c r="U394" s="776"/>
      <c r="V394" s="776"/>
      <c r="W394" s="776"/>
      <c r="X394" s="776"/>
      <c r="Y394" s="776"/>
      <c r="Z394" s="776"/>
      <c r="AA394" s="776"/>
      <c r="AB394" s="776"/>
      <c r="AC394" s="776"/>
      <c r="AD394" s="776"/>
      <c r="AE394" s="776"/>
      <c r="AF394" s="776"/>
      <c r="AG394" s="776"/>
      <c r="AH394" s="776"/>
      <c r="AI394" s="776"/>
      <c r="AJ394" s="776"/>
      <c r="AK394" s="776"/>
      <c r="AL394" s="776"/>
      <c r="AM394" s="776"/>
      <c r="AN394" s="776"/>
      <c r="AO394" s="776"/>
      <c r="AP394" s="776"/>
      <c r="AQ394" s="776"/>
      <c r="AR394" s="776"/>
      <c r="AS394" s="776"/>
    </row>
    <row r="395" spans="1:45">
      <c r="A395" s="778" t="s">
        <v>448</v>
      </c>
      <c r="B395" s="778"/>
      <c r="C395" s="776" t="s">
        <v>453</v>
      </c>
      <c r="D395" s="776"/>
      <c r="E395" s="776"/>
      <c r="F395" s="776"/>
      <c r="G395" s="776"/>
      <c r="H395" s="776"/>
      <c r="I395" s="776"/>
      <c r="J395" s="776"/>
      <c r="K395" s="776"/>
      <c r="L395" s="776"/>
      <c r="M395" s="776"/>
      <c r="N395" s="776"/>
      <c r="O395" s="776"/>
      <c r="P395" s="776"/>
      <c r="Q395" s="776"/>
      <c r="R395" s="776"/>
      <c r="S395" s="776"/>
      <c r="T395" s="776"/>
      <c r="U395" s="776"/>
      <c r="V395" s="776"/>
      <c r="W395" s="776"/>
      <c r="X395" s="776"/>
      <c r="Y395" s="776"/>
      <c r="Z395" s="776"/>
      <c r="AA395" s="776"/>
      <c r="AB395" s="776"/>
      <c r="AC395" s="776"/>
      <c r="AD395" s="776"/>
      <c r="AE395" s="776"/>
      <c r="AF395" s="776"/>
      <c r="AG395" s="776"/>
      <c r="AH395" s="776"/>
      <c r="AI395" s="776"/>
      <c r="AJ395" s="776"/>
      <c r="AK395" s="776"/>
      <c r="AL395" s="776"/>
      <c r="AM395" s="776"/>
      <c r="AN395" s="776"/>
      <c r="AO395" s="776"/>
      <c r="AP395" s="776"/>
      <c r="AQ395" s="776"/>
      <c r="AR395" s="776"/>
      <c r="AS395" s="776"/>
    </row>
    <row r="396" spans="1:45">
      <c r="A396" s="274"/>
      <c r="B396" s="274"/>
      <c r="C396" s="776" t="s">
        <v>454</v>
      </c>
      <c r="D396" s="776"/>
      <c r="E396" s="776"/>
      <c r="F396" s="776"/>
      <c r="G396" s="776"/>
      <c r="H396" s="776"/>
      <c r="I396" s="776"/>
      <c r="J396" s="776"/>
      <c r="K396" s="776"/>
      <c r="L396" s="776"/>
      <c r="M396" s="776"/>
      <c r="N396" s="776"/>
      <c r="O396" s="776"/>
      <c r="P396" s="776"/>
      <c r="Q396" s="776"/>
      <c r="R396" s="776"/>
      <c r="S396" s="776"/>
      <c r="T396" s="776"/>
      <c r="U396" s="776"/>
      <c r="V396" s="776"/>
      <c r="W396" s="776"/>
      <c r="X396" s="776"/>
      <c r="Y396" s="776"/>
      <c r="Z396" s="776"/>
      <c r="AA396" s="776"/>
      <c r="AB396" s="776"/>
      <c r="AC396" s="776"/>
      <c r="AD396" s="776"/>
      <c r="AE396" s="776"/>
      <c r="AF396" s="776"/>
      <c r="AG396" s="776"/>
      <c r="AH396" s="776"/>
      <c r="AI396" s="776"/>
      <c r="AJ396" s="776"/>
      <c r="AK396" s="776"/>
      <c r="AL396" s="776"/>
      <c r="AM396" s="776"/>
      <c r="AN396" s="776"/>
      <c r="AO396" s="776"/>
      <c r="AP396" s="776"/>
      <c r="AQ396" s="776"/>
      <c r="AR396" s="776"/>
      <c r="AS396" s="776"/>
    </row>
  </sheetData>
  <sheetProtection sheet="1" selectLockedCells="1"/>
  <mergeCells count="649">
    <mergeCell ref="A7:AS7"/>
    <mergeCell ref="B8:AR8"/>
    <mergeCell ref="B12:I12"/>
    <mergeCell ref="J12:AS12"/>
    <mergeCell ref="B13:I13"/>
    <mergeCell ref="J13:AS13"/>
    <mergeCell ref="B144:O144"/>
    <mergeCell ref="B155:O155"/>
    <mergeCell ref="J14:AS14"/>
    <mergeCell ref="B15:I15"/>
    <mergeCell ref="J15:M15"/>
    <mergeCell ref="O15:R15"/>
    <mergeCell ref="B16:I16"/>
    <mergeCell ref="J16:AS16"/>
    <mergeCell ref="B21:I21"/>
    <mergeCell ref="J21:AS21"/>
    <mergeCell ref="AO22:AR22"/>
    <mergeCell ref="J23:AS23"/>
    <mergeCell ref="B24:I24"/>
    <mergeCell ref="J24:M24"/>
    <mergeCell ref="O24:R24"/>
    <mergeCell ref="B20:I20"/>
    <mergeCell ref="M20:P20"/>
    <mergeCell ref="Z20:AF20"/>
    <mergeCell ref="AH20:AK20"/>
    <mergeCell ref="AL20:AR20"/>
    <mergeCell ref="B25:I25"/>
    <mergeCell ref="J25:AS25"/>
    <mergeCell ref="B22:K22"/>
    <mergeCell ref="M22:O22"/>
    <mergeCell ref="Q22:V22"/>
    <mergeCell ref="X22:AA22"/>
    <mergeCell ref="AC22:AH22"/>
    <mergeCell ref="AI22:AM22"/>
    <mergeCell ref="B31:I31"/>
    <mergeCell ref="M31:P31"/>
    <mergeCell ref="Z31:AF31"/>
    <mergeCell ref="AH31:AK31"/>
    <mergeCell ref="AL31:AR31"/>
    <mergeCell ref="B32:I32"/>
    <mergeCell ref="J32:AS32"/>
    <mergeCell ref="B26:I26"/>
    <mergeCell ref="J26:M26"/>
    <mergeCell ref="O26:R26"/>
    <mergeCell ref="T26:W26"/>
    <mergeCell ref="AO33:AR33"/>
    <mergeCell ref="J34:AS34"/>
    <mergeCell ref="B35:I35"/>
    <mergeCell ref="J35:M35"/>
    <mergeCell ref="O35:R35"/>
    <mergeCell ref="B36:I36"/>
    <mergeCell ref="J36:AS36"/>
    <mergeCell ref="B33:K33"/>
    <mergeCell ref="M33:O33"/>
    <mergeCell ref="Q33:V33"/>
    <mergeCell ref="X33:AA33"/>
    <mergeCell ref="AC33:AH33"/>
    <mergeCell ref="AI33:AM33"/>
    <mergeCell ref="J39:AS39"/>
    <mergeCell ref="B42:I42"/>
    <mergeCell ref="M42:P42"/>
    <mergeCell ref="Z42:AF42"/>
    <mergeCell ref="AH42:AK42"/>
    <mergeCell ref="AL42:AR42"/>
    <mergeCell ref="B37:I37"/>
    <mergeCell ref="J37:M37"/>
    <mergeCell ref="O37:R37"/>
    <mergeCell ref="T37:W37"/>
    <mergeCell ref="B38:P38"/>
    <mergeCell ref="Q38:AS38"/>
    <mergeCell ref="J45:AS45"/>
    <mergeCell ref="B46:I46"/>
    <mergeCell ref="J46:M46"/>
    <mergeCell ref="O46:R46"/>
    <mergeCell ref="B47:I47"/>
    <mergeCell ref="J47:AS47"/>
    <mergeCell ref="B43:I43"/>
    <mergeCell ref="J43:AS43"/>
    <mergeCell ref="B44:K44"/>
    <mergeCell ref="M44:O44"/>
    <mergeCell ref="Q44:V44"/>
    <mergeCell ref="X44:AA44"/>
    <mergeCell ref="AC44:AH44"/>
    <mergeCell ref="AI44:AM44"/>
    <mergeCell ref="AO44:AR44"/>
    <mergeCell ref="J50:AS50"/>
    <mergeCell ref="B52:I52"/>
    <mergeCell ref="M52:P52"/>
    <mergeCell ref="Z52:AF52"/>
    <mergeCell ref="AH52:AK52"/>
    <mergeCell ref="AL52:AR52"/>
    <mergeCell ref="B48:I48"/>
    <mergeCell ref="J48:M48"/>
    <mergeCell ref="O48:R48"/>
    <mergeCell ref="T48:W48"/>
    <mergeCell ref="B49:P49"/>
    <mergeCell ref="Q49:AS49"/>
    <mergeCell ref="J55:AS55"/>
    <mergeCell ref="B56:I56"/>
    <mergeCell ref="J56:M56"/>
    <mergeCell ref="O56:R56"/>
    <mergeCell ref="B57:I57"/>
    <mergeCell ref="J57:AS57"/>
    <mergeCell ref="B53:I53"/>
    <mergeCell ref="J53:AS53"/>
    <mergeCell ref="B54:K54"/>
    <mergeCell ref="M54:O54"/>
    <mergeCell ref="Q54:V54"/>
    <mergeCell ref="X54:AA54"/>
    <mergeCell ref="AC54:AH54"/>
    <mergeCell ref="AI54:AM54"/>
    <mergeCell ref="AO54:AR54"/>
    <mergeCell ref="J60:AS60"/>
    <mergeCell ref="B62:I62"/>
    <mergeCell ref="M62:P62"/>
    <mergeCell ref="Z62:AF62"/>
    <mergeCell ref="AH62:AK62"/>
    <mergeCell ref="AL62:AR62"/>
    <mergeCell ref="B58:I58"/>
    <mergeCell ref="J58:M58"/>
    <mergeCell ref="O58:R58"/>
    <mergeCell ref="T58:W58"/>
    <mergeCell ref="B59:P59"/>
    <mergeCell ref="Q59:AS59"/>
    <mergeCell ref="B63:I63"/>
    <mergeCell ref="J63:AS63"/>
    <mergeCell ref="B64:K64"/>
    <mergeCell ref="M64:O64"/>
    <mergeCell ref="Q64:V64"/>
    <mergeCell ref="X64:AA64"/>
    <mergeCell ref="AC64:AH64"/>
    <mergeCell ref="AI64:AM64"/>
    <mergeCell ref="AO64:AR64"/>
    <mergeCell ref="B68:I68"/>
    <mergeCell ref="J68:M68"/>
    <mergeCell ref="O68:R68"/>
    <mergeCell ref="T68:W68"/>
    <mergeCell ref="B69:P69"/>
    <mergeCell ref="Q69:AS69"/>
    <mergeCell ref="J65:AS65"/>
    <mergeCell ref="B66:I66"/>
    <mergeCell ref="J66:M66"/>
    <mergeCell ref="O66:R66"/>
    <mergeCell ref="B67:I67"/>
    <mergeCell ref="J67:AS67"/>
    <mergeCell ref="B76:R76"/>
    <mergeCell ref="S76:AB76"/>
    <mergeCell ref="AC76:AD76"/>
    <mergeCell ref="B78:I78"/>
    <mergeCell ref="J78:AS78"/>
    <mergeCell ref="B79:R79"/>
    <mergeCell ref="S79:AB79"/>
    <mergeCell ref="AC79:AD79"/>
    <mergeCell ref="J70:AS70"/>
    <mergeCell ref="J71:AS71"/>
    <mergeCell ref="B72:AR72"/>
    <mergeCell ref="B73:AR73"/>
    <mergeCell ref="B75:I75"/>
    <mergeCell ref="J75:AS75"/>
    <mergeCell ref="B84:R84"/>
    <mergeCell ref="S84:AB84"/>
    <mergeCell ref="AC84:AD84"/>
    <mergeCell ref="B85:I85"/>
    <mergeCell ref="J85:AS85"/>
    <mergeCell ref="B86:R86"/>
    <mergeCell ref="S86:AB86"/>
    <mergeCell ref="AC86:AD86"/>
    <mergeCell ref="B81:I81"/>
    <mergeCell ref="J81:AS81"/>
    <mergeCell ref="B82:R82"/>
    <mergeCell ref="S82:AB82"/>
    <mergeCell ref="AC82:AD82"/>
    <mergeCell ref="B83:I83"/>
    <mergeCell ref="J83:AS83"/>
    <mergeCell ref="B91:R91"/>
    <mergeCell ref="S91:AB91"/>
    <mergeCell ref="AC91:AD91"/>
    <mergeCell ref="B92:I92"/>
    <mergeCell ref="J92:AS92"/>
    <mergeCell ref="B93:R93"/>
    <mergeCell ref="S93:AB93"/>
    <mergeCell ref="AC93:AD93"/>
    <mergeCell ref="B88:I88"/>
    <mergeCell ref="J88:AS88"/>
    <mergeCell ref="B89:R89"/>
    <mergeCell ref="S89:AB89"/>
    <mergeCell ref="AC89:AD89"/>
    <mergeCell ref="B90:I90"/>
    <mergeCell ref="J90:AS90"/>
    <mergeCell ref="B101:I101"/>
    <mergeCell ref="J101:AS101"/>
    <mergeCell ref="B102:I102"/>
    <mergeCell ref="J102:M102"/>
    <mergeCell ref="O102:R102"/>
    <mergeCell ref="T102:W102"/>
    <mergeCell ref="B98:I98"/>
    <mergeCell ref="J98:AS98"/>
    <mergeCell ref="B99:I99"/>
    <mergeCell ref="J99:AS99"/>
    <mergeCell ref="B100:I100"/>
    <mergeCell ref="J100:M100"/>
    <mergeCell ref="O100:R100"/>
    <mergeCell ref="B108:I108"/>
    <mergeCell ref="J108:AS108"/>
    <mergeCell ref="B109:I109"/>
    <mergeCell ref="J109:M109"/>
    <mergeCell ref="O109:R109"/>
    <mergeCell ref="B110:I110"/>
    <mergeCell ref="J110:AS110"/>
    <mergeCell ref="B103:I103"/>
    <mergeCell ref="J103:AS103"/>
    <mergeCell ref="B104:O104"/>
    <mergeCell ref="P104:AS104"/>
    <mergeCell ref="J105:AS105"/>
    <mergeCell ref="B107:I107"/>
    <mergeCell ref="J107:AS107"/>
    <mergeCell ref="B113:O113"/>
    <mergeCell ref="P113:AS113"/>
    <mergeCell ref="J114:AS114"/>
    <mergeCell ref="B116:I116"/>
    <mergeCell ref="J116:AS116"/>
    <mergeCell ref="B117:I117"/>
    <mergeCell ref="J117:AS117"/>
    <mergeCell ref="B111:I111"/>
    <mergeCell ref="J111:M111"/>
    <mergeCell ref="O111:R111"/>
    <mergeCell ref="T111:W111"/>
    <mergeCell ref="B112:I112"/>
    <mergeCell ref="J112:AS112"/>
    <mergeCell ref="B118:I118"/>
    <mergeCell ref="J118:M118"/>
    <mergeCell ref="O118:R118"/>
    <mergeCell ref="B119:I119"/>
    <mergeCell ref="J119:AS119"/>
    <mergeCell ref="B120:I120"/>
    <mergeCell ref="J120:M120"/>
    <mergeCell ref="O120:R120"/>
    <mergeCell ref="T120:W120"/>
    <mergeCell ref="B126:I126"/>
    <mergeCell ref="J126:AS126"/>
    <mergeCell ref="B127:I127"/>
    <mergeCell ref="J127:M127"/>
    <mergeCell ref="O127:R127"/>
    <mergeCell ref="B128:I128"/>
    <mergeCell ref="J128:AS128"/>
    <mergeCell ref="B121:I121"/>
    <mergeCell ref="J121:AS121"/>
    <mergeCell ref="B122:O122"/>
    <mergeCell ref="P122:AS122"/>
    <mergeCell ref="J123:AS123"/>
    <mergeCell ref="B125:I125"/>
    <mergeCell ref="J125:AS125"/>
    <mergeCell ref="B131:O131"/>
    <mergeCell ref="P131:AS131"/>
    <mergeCell ref="J132:AS132"/>
    <mergeCell ref="B137:I137"/>
    <mergeCell ref="M137:P137"/>
    <mergeCell ref="Z137:AF137"/>
    <mergeCell ref="AH137:AK137"/>
    <mergeCell ref="AL137:AR137"/>
    <mergeCell ref="B129:I129"/>
    <mergeCell ref="J129:M129"/>
    <mergeCell ref="O129:R129"/>
    <mergeCell ref="T129:W129"/>
    <mergeCell ref="B130:I130"/>
    <mergeCell ref="J130:AS130"/>
    <mergeCell ref="J140:AS140"/>
    <mergeCell ref="B141:I141"/>
    <mergeCell ref="J141:M141"/>
    <mergeCell ref="O141:R141"/>
    <mergeCell ref="B142:I142"/>
    <mergeCell ref="J142:AS142"/>
    <mergeCell ref="B138:I138"/>
    <mergeCell ref="J138:AS138"/>
    <mergeCell ref="B139:K139"/>
    <mergeCell ref="M139:O139"/>
    <mergeCell ref="Q139:V139"/>
    <mergeCell ref="X139:AA139"/>
    <mergeCell ref="AC139:AH139"/>
    <mergeCell ref="AI139:AM139"/>
    <mergeCell ref="AO139:AR139"/>
    <mergeCell ref="J145:AS145"/>
    <mergeCell ref="B148:I148"/>
    <mergeCell ref="M148:P148"/>
    <mergeCell ref="Z148:AF148"/>
    <mergeCell ref="AH148:AK148"/>
    <mergeCell ref="AL148:AR148"/>
    <mergeCell ref="B143:I143"/>
    <mergeCell ref="J143:M143"/>
    <mergeCell ref="O143:R143"/>
    <mergeCell ref="T143:W143"/>
    <mergeCell ref="Q144:AS144"/>
    <mergeCell ref="J151:AS151"/>
    <mergeCell ref="B152:I152"/>
    <mergeCell ref="J152:M152"/>
    <mergeCell ref="O152:R152"/>
    <mergeCell ref="B153:I153"/>
    <mergeCell ref="J153:AS153"/>
    <mergeCell ref="B149:I149"/>
    <mergeCell ref="J149:AS149"/>
    <mergeCell ref="B150:K150"/>
    <mergeCell ref="M150:O150"/>
    <mergeCell ref="Q150:V150"/>
    <mergeCell ref="X150:AA150"/>
    <mergeCell ref="AC150:AH150"/>
    <mergeCell ref="AI150:AM150"/>
    <mergeCell ref="AO150:AR150"/>
    <mergeCell ref="J156:AS156"/>
    <mergeCell ref="B158:I158"/>
    <mergeCell ref="M158:P158"/>
    <mergeCell ref="Z158:AF158"/>
    <mergeCell ref="AH158:AK158"/>
    <mergeCell ref="AL158:AR158"/>
    <mergeCell ref="B154:I154"/>
    <mergeCell ref="J154:M154"/>
    <mergeCell ref="O154:R154"/>
    <mergeCell ref="T154:W154"/>
    <mergeCell ref="Q155:AS155"/>
    <mergeCell ref="J161:AS161"/>
    <mergeCell ref="B162:I162"/>
    <mergeCell ref="J162:M162"/>
    <mergeCell ref="O162:R162"/>
    <mergeCell ref="B163:I163"/>
    <mergeCell ref="J163:AS163"/>
    <mergeCell ref="B159:I159"/>
    <mergeCell ref="J159:AS159"/>
    <mergeCell ref="B160:K160"/>
    <mergeCell ref="M160:O160"/>
    <mergeCell ref="Q160:V160"/>
    <mergeCell ref="X160:AA160"/>
    <mergeCell ref="AC160:AH160"/>
    <mergeCell ref="AI160:AM160"/>
    <mergeCell ref="AO160:AR160"/>
    <mergeCell ref="J166:AS166"/>
    <mergeCell ref="B168:I168"/>
    <mergeCell ref="M168:P168"/>
    <mergeCell ref="Z168:AF168"/>
    <mergeCell ref="AH168:AK168"/>
    <mergeCell ref="AL168:AR168"/>
    <mergeCell ref="B164:I164"/>
    <mergeCell ref="J164:M164"/>
    <mergeCell ref="O164:R164"/>
    <mergeCell ref="T164:W164"/>
    <mergeCell ref="B165:O165"/>
    <mergeCell ref="Q165:AS165"/>
    <mergeCell ref="O172:R172"/>
    <mergeCell ref="B173:I173"/>
    <mergeCell ref="J173:AS173"/>
    <mergeCell ref="B169:I169"/>
    <mergeCell ref="J169:AS169"/>
    <mergeCell ref="B170:K170"/>
    <mergeCell ref="M170:O170"/>
    <mergeCell ref="Q170:V170"/>
    <mergeCell ref="X170:AA170"/>
    <mergeCell ref="AC170:AH170"/>
    <mergeCell ref="AI170:AM170"/>
    <mergeCell ref="AO170:AR170"/>
    <mergeCell ref="B6:AS6"/>
    <mergeCell ref="J188:AS188"/>
    <mergeCell ref="J189:AS189"/>
    <mergeCell ref="J190:AS190"/>
    <mergeCell ref="J182:AS182"/>
    <mergeCell ref="J183:M183"/>
    <mergeCell ref="O183:R183"/>
    <mergeCell ref="J184:AS184"/>
    <mergeCell ref="J185:M185"/>
    <mergeCell ref="O185:R185"/>
    <mergeCell ref="T185:W185"/>
    <mergeCell ref="J176:AS176"/>
    <mergeCell ref="B180:I180"/>
    <mergeCell ref="J180:AS180"/>
    <mergeCell ref="B181:I181"/>
    <mergeCell ref="R181:X181"/>
    <mergeCell ref="Z181:AC181"/>
    <mergeCell ref="AD181:AJ181"/>
    <mergeCell ref="B174:I174"/>
    <mergeCell ref="J174:M174"/>
    <mergeCell ref="O174:R174"/>
    <mergeCell ref="J171:AS171"/>
    <mergeCell ref="B172:I172"/>
    <mergeCell ref="J172:M172"/>
    <mergeCell ref="T174:W174"/>
    <mergeCell ref="A196:AS196"/>
    <mergeCell ref="B197:AR197"/>
    <mergeCell ref="A200:I200"/>
    <mergeCell ref="J200:AS200"/>
    <mergeCell ref="J201:AS201"/>
    <mergeCell ref="J202:AS202"/>
    <mergeCell ref="J203:AS203"/>
    <mergeCell ref="A206:I206"/>
    <mergeCell ref="J206:AS206"/>
    <mergeCell ref="B175:O175"/>
    <mergeCell ref="C193:AS193"/>
    <mergeCell ref="J179:AS179"/>
    <mergeCell ref="Q175:AS175"/>
    <mergeCell ref="A214:I214"/>
    <mergeCell ref="A217:T217"/>
    <mergeCell ref="C218:AS218"/>
    <mergeCell ref="C219:AS219"/>
    <mergeCell ref="A222:I222"/>
    <mergeCell ref="B223:Q223"/>
    <mergeCell ref="R223:Y223"/>
    <mergeCell ref="Z223:AA223"/>
    <mergeCell ref="B224:Q224"/>
    <mergeCell ref="R224:Y224"/>
    <mergeCell ref="Z224:AA224"/>
    <mergeCell ref="A227:I227"/>
    <mergeCell ref="B228:I228"/>
    <mergeCell ref="J228:K228"/>
    <mergeCell ref="M228:Q228"/>
    <mergeCell ref="U228:Y228"/>
    <mergeCell ref="AC228:AG228"/>
    <mergeCell ref="AK228:AO228"/>
    <mergeCell ref="AR228:AS228"/>
    <mergeCell ref="J229:K229"/>
    <mergeCell ref="M229:Q229"/>
    <mergeCell ref="U229:Y229"/>
    <mergeCell ref="AC229:AG229"/>
    <mergeCell ref="AK229:AO229"/>
    <mergeCell ref="AR229:AS229"/>
    <mergeCell ref="B230:I230"/>
    <mergeCell ref="M230:R230"/>
    <mergeCell ref="U230:Z230"/>
    <mergeCell ref="AC230:AH230"/>
    <mergeCell ref="AK230:AP230"/>
    <mergeCell ref="B231:AH231"/>
    <mergeCell ref="M232:Q232"/>
    <mergeCell ref="U232:Y232"/>
    <mergeCell ref="AC232:AG232"/>
    <mergeCell ref="AK232:AO232"/>
    <mergeCell ref="AR232:AS232"/>
    <mergeCell ref="B233:AH233"/>
    <mergeCell ref="M234:Q234"/>
    <mergeCell ref="U234:Y234"/>
    <mergeCell ref="AC234:AG234"/>
    <mergeCell ref="AK234:AO234"/>
    <mergeCell ref="AR234:AS234"/>
    <mergeCell ref="B235:O235"/>
    <mergeCell ref="P235:Q235"/>
    <mergeCell ref="R235:Y235"/>
    <mergeCell ref="Z235:AA235"/>
    <mergeCell ref="P236:Q236"/>
    <mergeCell ref="R236:Y236"/>
    <mergeCell ref="Z236:AA236"/>
    <mergeCell ref="B237:AC237"/>
    <mergeCell ref="AD237:AI237"/>
    <mergeCell ref="AJ237:AK237"/>
    <mergeCell ref="B238:AC238"/>
    <mergeCell ref="AD238:AI238"/>
    <mergeCell ref="AJ238:AK238"/>
    <mergeCell ref="B239:I239"/>
    <mergeCell ref="J239:AS239"/>
    <mergeCell ref="J240:AS240"/>
    <mergeCell ref="A243:I243"/>
    <mergeCell ref="K243:M243"/>
    <mergeCell ref="A246:I246"/>
    <mergeCell ref="D247:G247"/>
    <mergeCell ref="I247:L247"/>
    <mergeCell ref="N247:Q247"/>
    <mergeCell ref="S247:V247"/>
    <mergeCell ref="X247:AB247"/>
    <mergeCell ref="AD247:AJ247"/>
    <mergeCell ref="AL247:AS247"/>
    <mergeCell ref="N243:AS243"/>
    <mergeCell ref="A250:I250"/>
    <mergeCell ref="O250:V250"/>
    <mergeCell ref="Y250:AF250"/>
    <mergeCell ref="AI250:AP250"/>
    <mergeCell ref="O252:U252"/>
    <mergeCell ref="Y252:AE252"/>
    <mergeCell ref="AI252:AO252"/>
    <mergeCell ref="AR252:AS252"/>
    <mergeCell ref="B251:I251"/>
    <mergeCell ref="O251:U251"/>
    <mergeCell ref="Y251:AE251"/>
    <mergeCell ref="AI251:AO251"/>
    <mergeCell ref="B252:M252"/>
    <mergeCell ref="B253:I253"/>
    <mergeCell ref="O253:U253"/>
    <mergeCell ref="W253:X253"/>
    <mergeCell ref="A256:I256"/>
    <mergeCell ref="O256:V256"/>
    <mergeCell ref="Y256:AF256"/>
    <mergeCell ref="AI256:AP256"/>
    <mergeCell ref="O257:U257"/>
    <mergeCell ref="Y257:AE257"/>
    <mergeCell ref="AI257:AO257"/>
    <mergeCell ref="AR257:AS257"/>
    <mergeCell ref="O258:U258"/>
    <mergeCell ref="Y258:AE258"/>
    <mergeCell ref="AI258:AO258"/>
    <mergeCell ref="AR258:AS258"/>
    <mergeCell ref="O259:U259"/>
    <mergeCell ref="Y259:AE259"/>
    <mergeCell ref="AI259:AO259"/>
    <mergeCell ref="AR260:AS260"/>
    <mergeCell ref="O261:U261"/>
    <mergeCell ref="Y261:AE261"/>
    <mergeCell ref="AI261:AO261"/>
    <mergeCell ref="AR261:AS261"/>
    <mergeCell ref="O263:U263"/>
    <mergeCell ref="Y263:AE263"/>
    <mergeCell ref="AI263:AO263"/>
    <mergeCell ref="O264:U264"/>
    <mergeCell ref="Y264:AE264"/>
    <mergeCell ref="AI264:AO264"/>
    <mergeCell ref="O262:U262"/>
    <mergeCell ref="Y262:AE262"/>
    <mergeCell ref="AI262:AO262"/>
    <mergeCell ref="O265:U265"/>
    <mergeCell ref="Y265:AE265"/>
    <mergeCell ref="AI265:AO265"/>
    <mergeCell ref="O266:U266"/>
    <mergeCell ref="Y266:AE266"/>
    <mergeCell ref="AI266:AO266"/>
    <mergeCell ref="O267:U267"/>
    <mergeCell ref="Y267:AE267"/>
    <mergeCell ref="AI267:AO267"/>
    <mergeCell ref="AR267:AS267"/>
    <mergeCell ref="O270:U270"/>
    <mergeCell ref="Y270:AE270"/>
    <mergeCell ref="AI270:AO270"/>
    <mergeCell ref="O271:U271"/>
    <mergeCell ref="O272:U272"/>
    <mergeCell ref="A276:I276"/>
    <mergeCell ref="O268:U268"/>
    <mergeCell ref="Y268:AE268"/>
    <mergeCell ref="AI268:AO268"/>
    <mergeCell ref="O273:U273"/>
    <mergeCell ref="Y271:AE271"/>
    <mergeCell ref="AI271:AO271"/>
    <mergeCell ref="X272:AQ272"/>
    <mergeCell ref="O269:U269"/>
    <mergeCell ref="Y269:AE269"/>
    <mergeCell ref="AI269:AO269"/>
    <mergeCell ref="B277:S277"/>
    <mergeCell ref="T277:AA277"/>
    <mergeCell ref="B278:S278"/>
    <mergeCell ref="T278:AA278"/>
    <mergeCell ref="A281:L281"/>
    <mergeCell ref="S281:Z281"/>
    <mergeCell ref="AD281:AK281"/>
    <mergeCell ref="B282:M282"/>
    <mergeCell ref="S282:Y282"/>
    <mergeCell ref="AD282:AJ282"/>
    <mergeCell ref="AM282:AN282"/>
    <mergeCell ref="B283:M283"/>
    <mergeCell ref="N283:Q283"/>
    <mergeCell ref="S283:Y283"/>
    <mergeCell ref="AD283:AJ283"/>
    <mergeCell ref="AM283:AN283"/>
    <mergeCell ref="N284:Q284"/>
    <mergeCell ref="S284:Y284"/>
    <mergeCell ref="AD284:AJ284"/>
    <mergeCell ref="AM284:AN284"/>
    <mergeCell ref="B285:M285"/>
    <mergeCell ref="O285:AS285"/>
    <mergeCell ref="B286:AG286"/>
    <mergeCell ref="AI286:AK286"/>
    <mergeCell ref="AM286:AO286"/>
    <mergeCell ref="B287:U287"/>
    <mergeCell ref="D288:O288"/>
    <mergeCell ref="R288:AC288"/>
    <mergeCell ref="AF288:AQ288"/>
    <mergeCell ref="A291:I291"/>
    <mergeCell ref="C292:AS292"/>
    <mergeCell ref="C293:AS293"/>
    <mergeCell ref="C294:AS294"/>
    <mergeCell ref="C295:AS295"/>
    <mergeCell ref="A298:N298"/>
    <mergeCell ref="O298:Q298"/>
    <mergeCell ref="R298:S298"/>
    <mergeCell ref="T298:U298"/>
    <mergeCell ref="V298:W298"/>
    <mergeCell ref="X298:Y298"/>
    <mergeCell ref="Z298:AA298"/>
    <mergeCell ref="AB298:AC298"/>
    <mergeCell ref="A301:N301"/>
    <mergeCell ref="O301:Q301"/>
    <mergeCell ref="R301:S301"/>
    <mergeCell ref="T301:U301"/>
    <mergeCell ref="V301:W301"/>
    <mergeCell ref="X301:Y301"/>
    <mergeCell ref="Z301:AA301"/>
    <mergeCell ref="AB301:AC301"/>
    <mergeCell ref="A304:Q304"/>
    <mergeCell ref="C305:D305"/>
    <mergeCell ref="E305:F305"/>
    <mergeCell ref="G305:H305"/>
    <mergeCell ref="N305:O305"/>
    <mergeCell ref="P305:Q305"/>
    <mergeCell ref="R305:S305"/>
    <mergeCell ref="T305:U305"/>
    <mergeCell ref="V305:W305"/>
    <mergeCell ref="X305:Y305"/>
    <mergeCell ref="K305:M305"/>
    <mergeCell ref="C306:H306"/>
    <mergeCell ref="K306:AS307"/>
    <mergeCell ref="C308:D308"/>
    <mergeCell ref="E308:F308"/>
    <mergeCell ref="G308:H308"/>
    <mergeCell ref="N308:O308"/>
    <mergeCell ref="P308:Q308"/>
    <mergeCell ref="R308:S308"/>
    <mergeCell ref="T308:U308"/>
    <mergeCell ref="V308:W308"/>
    <mergeCell ref="X308:Y308"/>
    <mergeCell ref="K308:M308"/>
    <mergeCell ref="C309:H309"/>
    <mergeCell ref="K309:AS310"/>
    <mergeCell ref="C311:D311"/>
    <mergeCell ref="E311:F311"/>
    <mergeCell ref="G311:H311"/>
    <mergeCell ref="N311:O311"/>
    <mergeCell ref="P311:Q311"/>
    <mergeCell ref="R311:S311"/>
    <mergeCell ref="T311:U311"/>
    <mergeCell ref="V311:W311"/>
    <mergeCell ref="X311:Y311"/>
    <mergeCell ref="K311:M311"/>
    <mergeCell ref="C312:H312"/>
    <mergeCell ref="K312:AS313"/>
    <mergeCell ref="A325:N325"/>
    <mergeCell ref="C326:AS326"/>
    <mergeCell ref="C327:AS327"/>
    <mergeCell ref="C328:AS328"/>
    <mergeCell ref="A333:I333"/>
    <mergeCell ref="J333:N333"/>
    <mergeCell ref="T333:AS333"/>
    <mergeCell ref="C329:AS329"/>
    <mergeCell ref="C330:AS330"/>
    <mergeCell ref="C331:AS331"/>
    <mergeCell ref="C392:AS392"/>
    <mergeCell ref="A393:N393"/>
    <mergeCell ref="A394:B394"/>
    <mergeCell ref="C394:AS394"/>
    <mergeCell ref="A395:B395"/>
    <mergeCell ref="C395:AS395"/>
    <mergeCell ref="C396:AS396"/>
    <mergeCell ref="A338:AS338"/>
    <mergeCell ref="A340:I340"/>
    <mergeCell ref="A363:I363"/>
    <mergeCell ref="A387:I387"/>
    <mergeCell ref="A388:N388"/>
    <mergeCell ref="A389:B389"/>
    <mergeCell ref="C389:AS389"/>
    <mergeCell ref="C390:AS390"/>
    <mergeCell ref="A391:B391"/>
    <mergeCell ref="C391:AS391"/>
  </mergeCells>
  <phoneticPr fontId="1"/>
  <conditionalFormatting sqref="B74 J75:AS75 S76:AB76 B77 J78:AS78 S79:AB79 B80 J81:AS81 S82:AB82 J83:AS83 S84:AB84 J85:AS85 S86:AB86 B87 J88:AS88 S89:AB89 J90:AS90 S91:AB91 J92:AS92 S93:AB93">
    <cfRule type="cellIs" dxfId="650" priority="178" operator="equal">
      <formula>""</formula>
    </cfRule>
  </conditionalFormatting>
  <conditionalFormatting sqref="C218:AS219">
    <cfRule type="cellIs" dxfId="649" priority="71" operator="equal">
      <formula>""</formula>
    </cfRule>
  </conditionalFormatting>
  <conditionalFormatting sqref="C292:AS295">
    <cfRule type="cellIs" dxfId="648" priority="21" operator="equal">
      <formula>""</formula>
    </cfRule>
  </conditionalFormatting>
  <conditionalFormatting sqref="C326:AS331">
    <cfRule type="cellIs" dxfId="647" priority="16" operator="equal">
      <formula>""</formula>
    </cfRule>
  </conditionalFormatting>
  <conditionalFormatting sqref="J35:M35 O35:R35 J36:AS36 J37:M37 O37:R37 T37:W37">
    <cfRule type="cellIs" dxfId="646" priority="203" operator="equal">
      <formula>""</formula>
    </cfRule>
  </conditionalFormatting>
  <conditionalFormatting sqref="J46:M46 O46:R46 J47:AS47 J48:M48 O48:R48 T48:W48">
    <cfRule type="cellIs" dxfId="645" priority="195" operator="equal">
      <formula>""</formula>
    </cfRule>
  </conditionalFormatting>
  <conditionalFormatting sqref="J56:M56 O56:R56 J57:AS57 J58:M58 O58:R58 T58:W58">
    <cfRule type="cellIs" dxfId="644" priority="187" operator="equal">
      <formula>""</formula>
    </cfRule>
  </conditionalFormatting>
  <conditionalFormatting sqref="J66:M66 O66:R66 J67:AS67 J68:M68 O68:R68 T68:W68">
    <cfRule type="cellIs" dxfId="643" priority="179" operator="equal">
      <formula>""</formula>
    </cfRule>
  </conditionalFormatting>
  <conditionalFormatting sqref="J100:M100 O100:R100">
    <cfRule type="cellIs" dxfId="642" priority="172" operator="equal">
      <formula>""</formula>
    </cfRule>
  </conditionalFormatting>
  <conditionalFormatting sqref="J102:M102 O102:R102 T102:W102">
    <cfRule type="cellIs" dxfId="641" priority="171" operator="equal">
      <formula>""</formula>
    </cfRule>
  </conditionalFormatting>
  <conditionalFormatting sqref="J109:M109 O109:R109">
    <cfRule type="cellIs" dxfId="640" priority="164" operator="equal">
      <formula>""</formula>
    </cfRule>
  </conditionalFormatting>
  <conditionalFormatting sqref="J111:M111 O111:R111 T111:W111">
    <cfRule type="cellIs" dxfId="639" priority="163" operator="equal">
      <formula>""</formula>
    </cfRule>
  </conditionalFormatting>
  <conditionalFormatting sqref="J118:M118 O118:R118">
    <cfRule type="cellIs" dxfId="638" priority="156" operator="equal">
      <formula>""</formula>
    </cfRule>
  </conditionalFormatting>
  <conditionalFormatting sqref="J120:M120 O120:R120 T120:W120">
    <cfRule type="cellIs" dxfId="637" priority="155" operator="equal">
      <formula>""</formula>
    </cfRule>
  </conditionalFormatting>
  <conditionalFormatting sqref="J127:M127 O127:R127">
    <cfRule type="cellIs" dxfId="636" priority="148" operator="equal">
      <formula>""</formula>
    </cfRule>
  </conditionalFormatting>
  <conditionalFormatting sqref="J129:M129 O129:R129 T129:W129">
    <cfRule type="cellIs" dxfId="635" priority="147" operator="equal">
      <formula>""</formula>
    </cfRule>
  </conditionalFormatting>
  <conditionalFormatting sqref="J141:M141 O141:R141">
    <cfRule type="cellIs" dxfId="634" priority="133" operator="equal">
      <formula>""</formula>
    </cfRule>
  </conditionalFormatting>
  <conditionalFormatting sqref="J143:M143 O143:R143 T143:W143">
    <cfRule type="cellIs" dxfId="633" priority="132" operator="equal">
      <formula>""</formula>
    </cfRule>
  </conditionalFormatting>
  <conditionalFormatting sqref="J152:M152 O152:R152">
    <cfRule type="cellIs" dxfId="632" priority="119" operator="equal">
      <formula>""</formula>
    </cfRule>
  </conditionalFormatting>
  <conditionalFormatting sqref="J154:M154 O154:R154 T154:W154">
    <cfRule type="cellIs" dxfId="631" priority="118" operator="equal">
      <formula>""</formula>
    </cfRule>
  </conditionalFormatting>
  <conditionalFormatting sqref="J162:M162 O162:R162">
    <cfRule type="cellIs" dxfId="630" priority="105" operator="equal">
      <formula>""</formula>
    </cfRule>
  </conditionalFormatting>
  <conditionalFormatting sqref="J164:M164 O164:R164 T164:W164">
    <cfRule type="cellIs" dxfId="629" priority="104" operator="equal">
      <formula>""</formula>
    </cfRule>
  </conditionalFormatting>
  <conditionalFormatting sqref="J172:M172 O172:R172">
    <cfRule type="cellIs" dxfId="628" priority="91" operator="equal">
      <formula>""</formula>
    </cfRule>
  </conditionalFormatting>
  <conditionalFormatting sqref="J174:M174 O174:R174 T174:W174">
    <cfRule type="cellIs" dxfId="627" priority="90" operator="equal">
      <formula>""</formula>
    </cfRule>
  </conditionalFormatting>
  <conditionalFormatting sqref="J183:M183 O183:R183">
    <cfRule type="cellIs" dxfId="626" priority="80" operator="equal">
      <formula>""</formula>
    </cfRule>
  </conditionalFormatting>
  <conditionalFormatting sqref="J185:M185 O185:R185 T185:W185">
    <cfRule type="cellIs" dxfId="625" priority="79" operator="equal">
      <formula>""</formula>
    </cfRule>
  </conditionalFormatting>
  <conditionalFormatting sqref="J333:N333 T333:AS333">
    <cfRule type="cellIs" dxfId="624" priority="19" operator="equal">
      <formula>""</formula>
    </cfRule>
  </conditionalFormatting>
  <conditionalFormatting sqref="J12:AS14 J15:M15 O15:R15 J16:AS16">
    <cfRule type="cellIs" dxfId="623" priority="213" operator="equal">
      <formula>""</formula>
    </cfRule>
  </conditionalFormatting>
  <conditionalFormatting sqref="J32:AS32">
    <cfRule type="cellIs" dxfId="622" priority="209" operator="equal">
      <formula>""</formula>
    </cfRule>
  </conditionalFormatting>
  <conditionalFormatting sqref="J34:AS34">
    <cfRule type="cellIs" dxfId="621" priority="204" operator="equal">
      <formula>""</formula>
    </cfRule>
  </conditionalFormatting>
  <conditionalFormatting sqref="J43:AS43">
    <cfRule type="cellIs" dxfId="620" priority="201" operator="equal">
      <formula>""</formula>
    </cfRule>
  </conditionalFormatting>
  <conditionalFormatting sqref="J45:AS45">
    <cfRule type="cellIs" dxfId="619" priority="196" operator="equal">
      <formula>""</formula>
    </cfRule>
  </conditionalFormatting>
  <conditionalFormatting sqref="J53:AS53">
    <cfRule type="cellIs" dxfId="618" priority="193" operator="equal">
      <formula>""</formula>
    </cfRule>
  </conditionalFormatting>
  <conditionalFormatting sqref="J55:AS55">
    <cfRule type="cellIs" dxfId="617" priority="188" operator="equal">
      <formula>""</formula>
    </cfRule>
  </conditionalFormatting>
  <conditionalFormatting sqref="J63:AS63">
    <cfRule type="cellIs" dxfId="616" priority="185" operator="equal">
      <formula>""</formula>
    </cfRule>
  </conditionalFormatting>
  <conditionalFormatting sqref="J65:AS65">
    <cfRule type="cellIs" dxfId="615" priority="180" operator="equal">
      <formula>""</formula>
    </cfRule>
  </conditionalFormatting>
  <conditionalFormatting sqref="J98:AS99">
    <cfRule type="cellIs" dxfId="614" priority="176" operator="equal">
      <formula>""</formula>
    </cfRule>
  </conditionalFormatting>
  <conditionalFormatting sqref="J101:AS101">
    <cfRule type="cellIs" dxfId="613" priority="175" operator="equal">
      <formula>""</formula>
    </cfRule>
  </conditionalFormatting>
  <conditionalFormatting sqref="J103:AS103">
    <cfRule type="cellIs" dxfId="612" priority="174" operator="equal">
      <formula>""</formula>
    </cfRule>
  </conditionalFormatting>
  <conditionalFormatting sqref="J105:AS105">
    <cfRule type="cellIs" dxfId="611" priority="173" operator="equal">
      <formula>""</formula>
    </cfRule>
  </conditionalFormatting>
  <conditionalFormatting sqref="J107:AS108">
    <cfRule type="cellIs" dxfId="610" priority="168" operator="equal">
      <formula>""</formula>
    </cfRule>
  </conditionalFormatting>
  <conditionalFormatting sqref="J110:AS110">
    <cfRule type="cellIs" dxfId="609" priority="167" operator="equal">
      <formula>""</formula>
    </cfRule>
  </conditionalFormatting>
  <conditionalFormatting sqref="J112:AS112">
    <cfRule type="cellIs" dxfId="608" priority="166" operator="equal">
      <formula>""</formula>
    </cfRule>
  </conditionalFormatting>
  <conditionalFormatting sqref="J114:AS114">
    <cfRule type="cellIs" dxfId="607" priority="165" operator="equal">
      <formula>""</formula>
    </cfRule>
  </conditionalFormatting>
  <conditionalFormatting sqref="J116:AS117">
    <cfRule type="cellIs" dxfId="606" priority="160" operator="equal">
      <formula>""</formula>
    </cfRule>
  </conditionalFormatting>
  <conditionalFormatting sqref="J119:AS119">
    <cfRule type="cellIs" dxfId="605" priority="159" operator="equal">
      <formula>""</formula>
    </cfRule>
  </conditionalFormatting>
  <conditionalFormatting sqref="J121:AS121">
    <cfRule type="cellIs" dxfId="604" priority="158" operator="equal">
      <formula>""</formula>
    </cfRule>
  </conditionalFormatting>
  <conditionalFormatting sqref="J123:AS123">
    <cfRule type="cellIs" dxfId="603" priority="157" operator="equal">
      <formula>""</formula>
    </cfRule>
  </conditionalFormatting>
  <conditionalFormatting sqref="J125:AS126">
    <cfRule type="cellIs" dxfId="602" priority="152" operator="equal">
      <formula>""</formula>
    </cfRule>
  </conditionalFormatting>
  <conditionalFormatting sqref="J128:AS128">
    <cfRule type="cellIs" dxfId="601" priority="151" operator="equal">
      <formula>""</formula>
    </cfRule>
  </conditionalFormatting>
  <conditionalFormatting sqref="J130:AS130">
    <cfRule type="cellIs" dxfId="600" priority="150" operator="equal">
      <formula>""</formula>
    </cfRule>
  </conditionalFormatting>
  <conditionalFormatting sqref="J132:AS132">
    <cfRule type="cellIs" dxfId="599" priority="149" operator="equal">
      <formula>""</formula>
    </cfRule>
  </conditionalFormatting>
  <conditionalFormatting sqref="J138:AS138">
    <cfRule type="cellIs" dxfId="598" priority="140" operator="equal">
      <formula>""</formula>
    </cfRule>
  </conditionalFormatting>
  <conditionalFormatting sqref="J140:AS140">
    <cfRule type="cellIs" dxfId="597" priority="135" operator="equal">
      <formula>""</formula>
    </cfRule>
  </conditionalFormatting>
  <conditionalFormatting sqref="J142:AS142">
    <cfRule type="cellIs" dxfId="596" priority="134" operator="equal">
      <formula>""</formula>
    </cfRule>
  </conditionalFormatting>
  <conditionalFormatting sqref="J145:AS145">
    <cfRule type="cellIs" dxfId="595" priority="131" operator="equal">
      <formula>""</formula>
    </cfRule>
  </conditionalFormatting>
  <conditionalFormatting sqref="J149:AS149">
    <cfRule type="cellIs" dxfId="594" priority="126" operator="equal">
      <formula>""</formula>
    </cfRule>
  </conditionalFormatting>
  <conditionalFormatting sqref="J151:AS151">
    <cfRule type="cellIs" dxfId="593" priority="121" operator="equal">
      <formula>""</formula>
    </cfRule>
  </conditionalFormatting>
  <conditionalFormatting sqref="J153:AS153">
    <cfRule type="cellIs" dxfId="592" priority="120" operator="equal">
      <formula>""</formula>
    </cfRule>
  </conditionalFormatting>
  <conditionalFormatting sqref="J156:AS156">
    <cfRule type="cellIs" dxfId="591" priority="117" operator="equal">
      <formula>""</formula>
    </cfRule>
  </conditionalFormatting>
  <conditionalFormatting sqref="J159:AS159">
    <cfRule type="cellIs" dxfId="590" priority="112" operator="equal">
      <formula>""</formula>
    </cfRule>
  </conditionalFormatting>
  <conditionalFormatting sqref="J161:AS161">
    <cfRule type="cellIs" dxfId="589" priority="107" operator="equal">
      <formula>""</formula>
    </cfRule>
  </conditionalFormatting>
  <conditionalFormatting sqref="J163:AS163">
    <cfRule type="cellIs" dxfId="588" priority="106" operator="equal">
      <formula>""</formula>
    </cfRule>
  </conditionalFormatting>
  <conditionalFormatting sqref="J166:AS166">
    <cfRule type="cellIs" dxfId="587" priority="103" operator="equal">
      <formula>""</formula>
    </cfRule>
  </conditionalFormatting>
  <conditionalFormatting sqref="J169:AS169">
    <cfRule type="cellIs" dxfId="586" priority="98" operator="equal">
      <formula>""</formula>
    </cfRule>
  </conditionalFormatting>
  <conditionalFormatting sqref="J171:AS171">
    <cfRule type="cellIs" dxfId="585" priority="93" operator="equal">
      <formula>""</formula>
    </cfRule>
  </conditionalFormatting>
  <conditionalFormatting sqref="J173:AS173">
    <cfRule type="cellIs" dxfId="584" priority="92" operator="equal">
      <formula>""</formula>
    </cfRule>
  </conditionalFormatting>
  <conditionalFormatting sqref="J176:AS176">
    <cfRule type="cellIs" dxfId="583" priority="89" operator="equal">
      <formula>""</formula>
    </cfRule>
  </conditionalFormatting>
  <conditionalFormatting sqref="J180:AS180">
    <cfRule type="cellIs" dxfId="582" priority="86" operator="equal">
      <formula>""</formula>
    </cfRule>
  </conditionalFormatting>
  <conditionalFormatting sqref="J182:AS182">
    <cfRule type="cellIs" dxfId="581" priority="85" operator="equal">
      <formula>""</formula>
    </cfRule>
  </conditionalFormatting>
  <conditionalFormatting sqref="J184:AS184">
    <cfRule type="cellIs" dxfId="580" priority="84" operator="equal">
      <formula>""</formula>
    </cfRule>
  </conditionalFormatting>
  <conditionalFormatting sqref="J188:AS190">
    <cfRule type="cellIs" dxfId="579" priority="81" operator="equal">
      <formula>""</formula>
    </cfRule>
  </conditionalFormatting>
  <conditionalFormatting sqref="J200:AS203">
    <cfRule type="cellIs" dxfId="578" priority="73" operator="equal">
      <formula>""</formula>
    </cfRule>
  </conditionalFormatting>
  <conditionalFormatting sqref="J206:AS206">
    <cfRule type="cellIs" dxfId="577" priority="72" operator="equal">
      <formula>""</formula>
    </cfRule>
  </conditionalFormatting>
  <conditionalFormatting sqref="J239:AS240">
    <cfRule type="cellIs" dxfId="576" priority="67" operator="equal">
      <formula>""</formula>
    </cfRule>
  </conditionalFormatting>
  <conditionalFormatting sqref="M33:O33">
    <cfRule type="cellIs" dxfId="575" priority="208" operator="equal">
      <formula>""</formula>
    </cfRule>
  </conditionalFormatting>
  <conditionalFormatting sqref="M44:O44">
    <cfRule type="cellIs" dxfId="574" priority="200" operator="equal">
      <formula>""</formula>
    </cfRule>
  </conditionalFormatting>
  <conditionalFormatting sqref="M54:O54">
    <cfRule type="cellIs" dxfId="573" priority="192" operator="equal">
      <formula>""</formula>
    </cfRule>
  </conditionalFormatting>
  <conditionalFormatting sqref="M64:O64">
    <cfRule type="cellIs" dxfId="572" priority="184" operator="equal">
      <formula>""</formula>
    </cfRule>
  </conditionalFormatting>
  <conditionalFormatting sqref="M139:O139">
    <cfRule type="cellIs" dxfId="571" priority="139" operator="equal">
      <formula>""</formula>
    </cfRule>
  </conditionalFormatting>
  <conditionalFormatting sqref="M150:O150">
    <cfRule type="cellIs" dxfId="570" priority="125" operator="equal">
      <formula>""</formula>
    </cfRule>
  </conditionalFormatting>
  <conditionalFormatting sqref="M160:O160">
    <cfRule type="cellIs" dxfId="569" priority="111" operator="equal">
      <formula>""</formula>
    </cfRule>
  </conditionalFormatting>
  <conditionalFormatting sqref="M170:O170">
    <cfRule type="cellIs" dxfId="568" priority="97" operator="equal">
      <formula>""</formula>
    </cfRule>
  </conditionalFormatting>
  <conditionalFormatting sqref="M20:P20 Z20:AF20 AL20:AR20 J21:AS21 M22:O22 X22:AA22 AI22:AM22 AO22:AR22 J23:AS23 J24:M24 O24:R24 J25:AS25 J26:M26 O26:R26 T26:W26">
    <cfRule type="cellIs" dxfId="567" priority="215" operator="equal">
      <formula>""</formula>
    </cfRule>
  </conditionalFormatting>
  <conditionalFormatting sqref="M31:P31 Z31:AF31 AL31:AR31 Q38:AS38 J39:AS39">
    <cfRule type="cellIs" dxfId="566" priority="214" operator="equal">
      <formula>""</formula>
    </cfRule>
  </conditionalFormatting>
  <conditionalFormatting sqref="M42:P42 Z42:AF42 AL42:AR42 Q49:AS49 J50:AS50">
    <cfRule type="cellIs" dxfId="565" priority="202" operator="equal">
      <formula>""</formula>
    </cfRule>
  </conditionalFormatting>
  <conditionalFormatting sqref="M52:P52 Z52:AF52 AL52:AR52 Q59:AS59 J60:AS60">
    <cfRule type="cellIs" dxfId="564" priority="194" operator="equal">
      <formula>""</formula>
    </cfRule>
  </conditionalFormatting>
  <conditionalFormatting sqref="M62:P62 Z62:AF62 AL62:AR62 Q69:AS69 J70:AS70">
    <cfRule type="cellIs" dxfId="563" priority="186" operator="equal">
      <formula>""</formula>
    </cfRule>
  </conditionalFormatting>
  <conditionalFormatting sqref="M137:P137">
    <cfRule type="cellIs" dxfId="562" priority="144" operator="equal">
      <formula>""</formula>
    </cfRule>
  </conditionalFormatting>
  <conditionalFormatting sqref="M148:P148">
    <cfRule type="cellIs" dxfId="561" priority="129" operator="equal">
      <formula>""</formula>
    </cfRule>
  </conditionalFormatting>
  <conditionalFormatting sqref="M158:P158">
    <cfRule type="cellIs" dxfId="560" priority="115" operator="equal">
      <formula>""</formula>
    </cfRule>
  </conditionalFormatting>
  <conditionalFormatting sqref="M168:P168">
    <cfRule type="cellIs" dxfId="559" priority="101" operator="equal">
      <formula>""</formula>
    </cfRule>
  </conditionalFormatting>
  <conditionalFormatting sqref="M228:Q229 U228:Y229 AC228:AG229 AK228:AO229 M230:R230 U230:Z230 AC230:AH230 AK230:AP230 M232:Q232 U232:Y232 AC232:AG232 AK232:AO232 M234:Q234 U234:Y234 AC234:AG234 AK234:AO234 R235:Y236 AD237:AI238">
    <cfRule type="cellIs" dxfId="558" priority="69" operator="equal">
      <formula>""</formula>
    </cfRule>
  </conditionalFormatting>
  <conditionalFormatting sqref="N243:AS243">
    <cfRule type="cellIs" dxfId="557" priority="66" operator="equal">
      <formula>""</formula>
    </cfRule>
  </conditionalFormatting>
  <conditionalFormatting sqref="O257:U259">
    <cfRule type="cellIs" dxfId="556" priority="57" operator="equal">
      <formula>""</formula>
    </cfRule>
  </conditionalFormatting>
  <conditionalFormatting sqref="O261:U273">
    <cfRule type="cellIs" dxfId="555" priority="4" operator="equal">
      <formula>""</formula>
    </cfRule>
  </conditionalFormatting>
  <conditionalFormatting sqref="O285:AS285">
    <cfRule type="cellIs" dxfId="554" priority="28" operator="equal">
      <formula>""</formula>
    </cfRule>
  </conditionalFormatting>
  <conditionalFormatting sqref="P104:AS104">
    <cfRule type="cellIs" dxfId="553" priority="170" operator="equal">
      <formula>""</formula>
    </cfRule>
  </conditionalFormatting>
  <conditionalFormatting sqref="P113:AS113">
    <cfRule type="cellIs" dxfId="552" priority="162" operator="equal">
      <formula>""</formula>
    </cfRule>
  </conditionalFormatting>
  <conditionalFormatting sqref="P122:AS122">
    <cfRule type="cellIs" dxfId="551" priority="154" operator="equal">
      <formula>""</formula>
    </cfRule>
  </conditionalFormatting>
  <conditionalFormatting sqref="P131:AS131">
    <cfRule type="cellIs" dxfId="550" priority="146" operator="equal">
      <formula>""</formula>
    </cfRule>
  </conditionalFormatting>
  <conditionalFormatting sqref="Q144">
    <cfRule type="cellIs" dxfId="549" priority="130" operator="equal">
      <formula>""</formula>
    </cfRule>
  </conditionalFormatting>
  <conditionalFormatting sqref="Q155">
    <cfRule type="cellIs" dxfId="548" priority="116" operator="equal">
      <formula>""</formula>
    </cfRule>
  </conditionalFormatting>
  <conditionalFormatting sqref="Q165">
    <cfRule type="cellIs" dxfId="547" priority="102" operator="equal">
      <formula>""</formula>
    </cfRule>
  </conditionalFormatting>
  <conditionalFormatting sqref="Q175">
    <cfRule type="cellIs" dxfId="546" priority="88" operator="equal">
      <formula>""</formula>
    </cfRule>
  </conditionalFormatting>
  <conditionalFormatting sqref="R298:S298 V298:W298 Z298:AA298 R301:S301 V301:W301 Z301:AA301 E305:F305 N305:O305 R305:S305 V305:W305 K306:AS307 E308:F308 N308:O308 R308:S308 V308:W308 K309:AS310 E311:F311 N311:O311 R311:S311 V311:W311 K312:AS313">
    <cfRule type="cellIs" dxfId="545" priority="20" operator="equal">
      <formula>""</formula>
    </cfRule>
  </conditionalFormatting>
  <conditionalFormatting sqref="R181:X181 AD181:AJ181">
    <cfRule type="cellIs" dxfId="544" priority="78" operator="equal">
      <formula>""</formula>
    </cfRule>
  </conditionalFormatting>
  <conditionalFormatting sqref="R223:Y224">
    <cfRule type="cellIs" dxfId="543" priority="70" operator="equal">
      <formula>""</formula>
    </cfRule>
  </conditionalFormatting>
  <conditionalFormatting sqref="S282:Y284">
    <cfRule type="cellIs" dxfId="542" priority="22" operator="equal">
      <formula>""</formula>
    </cfRule>
  </conditionalFormatting>
  <conditionalFormatting sqref="T277:AA278">
    <cfRule type="cellIs" dxfId="541" priority="64" operator="equal">
      <formula>""</formula>
    </cfRule>
  </conditionalFormatting>
  <conditionalFormatting sqref="X33:AA33">
    <cfRule type="cellIs" dxfId="540" priority="207" operator="equal">
      <formula>""</formula>
    </cfRule>
  </conditionalFormatting>
  <conditionalFormatting sqref="X44:AA44">
    <cfRule type="cellIs" dxfId="539" priority="199" operator="equal">
      <formula>""</formula>
    </cfRule>
  </conditionalFormatting>
  <conditionalFormatting sqref="X54:AA54">
    <cfRule type="cellIs" dxfId="538" priority="191" operator="equal">
      <formula>""</formula>
    </cfRule>
  </conditionalFormatting>
  <conditionalFormatting sqref="X64:AA64">
    <cfRule type="cellIs" dxfId="537" priority="183" operator="equal">
      <formula>""</formula>
    </cfRule>
  </conditionalFormatting>
  <conditionalFormatting sqref="X139:AA139">
    <cfRule type="cellIs" dxfId="536" priority="138" operator="equal">
      <formula>""</formula>
    </cfRule>
  </conditionalFormatting>
  <conditionalFormatting sqref="X150:AA150">
    <cfRule type="cellIs" dxfId="535" priority="124" operator="equal">
      <formula>""</formula>
    </cfRule>
  </conditionalFormatting>
  <conditionalFormatting sqref="X160:AA160">
    <cfRule type="cellIs" dxfId="534" priority="110" operator="equal">
      <formula>""</formula>
    </cfRule>
  </conditionalFormatting>
  <conditionalFormatting sqref="X170:AA170">
    <cfRule type="cellIs" dxfId="533" priority="96" operator="equal">
      <formula>""</formula>
    </cfRule>
  </conditionalFormatting>
  <conditionalFormatting sqref="X272:AQ272">
    <cfRule type="cellIs" dxfId="532" priority="5" operator="equal">
      <formula>""</formula>
    </cfRule>
  </conditionalFormatting>
  <conditionalFormatting sqref="Y251:AE252 AI251:AO252 O251:U253">
    <cfRule type="cellIs" dxfId="531" priority="1" operator="equal">
      <formula>""</formula>
    </cfRule>
  </conditionalFormatting>
  <conditionalFormatting sqref="Y257:AE259">
    <cfRule type="cellIs" dxfId="530" priority="56" operator="equal">
      <formula>""</formula>
    </cfRule>
  </conditionalFormatting>
  <conditionalFormatting sqref="Y261:AE271">
    <cfRule type="cellIs" dxfId="529" priority="3" operator="equal">
      <formula>""</formula>
    </cfRule>
  </conditionalFormatting>
  <conditionalFormatting sqref="Z137:AF137">
    <cfRule type="cellIs" dxfId="528" priority="143" operator="equal">
      <formula>""</formula>
    </cfRule>
  </conditionalFormatting>
  <conditionalFormatting sqref="Z148:AF148">
    <cfRule type="cellIs" dxfId="527" priority="128" operator="equal">
      <formula>""</formula>
    </cfRule>
  </conditionalFormatting>
  <conditionalFormatting sqref="Z158:AF158">
    <cfRule type="cellIs" dxfId="526" priority="114" operator="equal">
      <formula>""</formula>
    </cfRule>
  </conditionalFormatting>
  <conditionalFormatting sqref="Z168:AF168">
    <cfRule type="cellIs" dxfId="525" priority="100" operator="equal">
      <formula>""</formula>
    </cfRule>
  </conditionalFormatting>
  <conditionalFormatting sqref="AD282:AJ284">
    <cfRule type="cellIs" dxfId="524" priority="23" operator="equal">
      <formula>""</formula>
    </cfRule>
  </conditionalFormatting>
  <conditionalFormatting sqref="AI33:AM33">
    <cfRule type="cellIs" dxfId="523" priority="206" operator="equal">
      <formula>""</formula>
    </cfRule>
  </conditionalFormatting>
  <conditionalFormatting sqref="AI44:AM44">
    <cfRule type="cellIs" dxfId="522" priority="198" operator="equal">
      <formula>""</formula>
    </cfRule>
  </conditionalFormatting>
  <conditionalFormatting sqref="AI54:AM54">
    <cfRule type="cellIs" dxfId="521" priority="190" operator="equal">
      <formula>""</formula>
    </cfRule>
  </conditionalFormatting>
  <conditionalFormatting sqref="AI64:AM64">
    <cfRule type="cellIs" dxfId="520" priority="182" operator="equal">
      <formula>""</formula>
    </cfRule>
  </conditionalFormatting>
  <conditionalFormatting sqref="AI139:AM139">
    <cfRule type="cellIs" dxfId="519" priority="137" operator="equal">
      <formula>""</formula>
    </cfRule>
  </conditionalFormatting>
  <conditionalFormatting sqref="AI150:AM150">
    <cfRule type="cellIs" dxfId="518" priority="123" operator="equal">
      <formula>""</formula>
    </cfRule>
  </conditionalFormatting>
  <conditionalFormatting sqref="AI160:AM160">
    <cfRule type="cellIs" dxfId="517" priority="109" operator="equal">
      <formula>""</formula>
    </cfRule>
  </conditionalFormatting>
  <conditionalFormatting sqref="AI170:AM170">
    <cfRule type="cellIs" dxfId="516" priority="95" operator="equal">
      <formula>""</formula>
    </cfRule>
  </conditionalFormatting>
  <conditionalFormatting sqref="AI257:AO259">
    <cfRule type="cellIs" dxfId="515" priority="36" operator="equal">
      <formula>""</formula>
    </cfRule>
  </conditionalFormatting>
  <conditionalFormatting sqref="AI261:AO271">
    <cfRule type="cellIs" dxfId="514" priority="2" operator="equal">
      <formula>""</formula>
    </cfRule>
  </conditionalFormatting>
  <conditionalFormatting sqref="AL137:AR137">
    <cfRule type="cellIs" dxfId="513" priority="142" operator="equal">
      <formula>""</formula>
    </cfRule>
  </conditionalFormatting>
  <conditionalFormatting sqref="AL148:AR148">
    <cfRule type="cellIs" dxfId="512" priority="127" operator="equal">
      <formula>""</formula>
    </cfRule>
  </conditionalFormatting>
  <conditionalFormatting sqref="AL158:AR158">
    <cfRule type="cellIs" dxfId="511" priority="113" operator="equal">
      <formula>""</formula>
    </cfRule>
  </conditionalFormatting>
  <conditionalFormatting sqref="AL168:AR168">
    <cfRule type="cellIs" dxfId="510" priority="99" operator="equal">
      <formula>""</formula>
    </cfRule>
  </conditionalFormatting>
  <conditionalFormatting sqref="AO33:AR33">
    <cfRule type="cellIs" dxfId="509" priority="205" operator="equal">
      <formula>""</formula>
    </cfRule>
  </conditionalFormatting>
  <conditionalFormatting sqref="AO44:AR44">
    <cfRule type="cellIs" dxfId="508" priority="197" operator="equal">
      <formula>""</formula>
    </cfRule>
  </conditionalFormatting>
  <conditionalFormatting sqref="AO54:AR54">
    <cfRule type="cellIs" dxfId="507" priority="189" operator="equal">
      <formula>""</formula>
    </cfRule>
  </conditionalFormatting>
  <conditionalFormatting sqref="AO64:AR64">
    <cfRule type="cellIs" dxfId="506" priority="181" operator="equal">
      <formula>""</formula>
    </cfRule>
  </conditionalFormatting>
  <conditionalFormatting sqref="AO139:AR139">
    <cfRule type="cellIs" dxfId="505" priority="136" operator="equal">
      <formula>""</formula>
    </cfRule>
  </conditionalFormatting>
  <conditionalFormatting sqref="AO150:AR150">
    <cfRule type="cellIs" dxfId="504" priority="122" operator="equal">
      <formula>""</formula>
    </cfRule>
  </conditionalFormatting>
  <conditionalFormatting sqref="AO160:AR160">
    <cfRule type="cellIs" dxfId="503" priority="108" operator="equal">
      <formula>""</formula>
    </cfRule>
  </conditionalFormatting>
  <conditionalFormatting sqref="AO170:AR170">
    <cfRule type="cellIs" dxfId="502" priority="94" operator="equal">
      <formula>""</formula>
    </cfRule>
  </conditionalFormatting>
  <dataValidations count="8">
    <dataValidation type="textLength" allowBlank="1" showInputMessage="1" showErrorMessage="1" promptTitle="文字数制限" prompt="市内局番_x000a_最大4桁" sqref="O27:R27" xr:uid="{00000000-0002-0000-0C00-000000000000}">
      <formula1>1</formula1>
      <formula2>4</formula2>
    </dataValidation>
    <dataValidation type="textLength" operator="equal" allowBlank="1" showInputMessage="1" showErrorMessage="1" promptTitle="文字数制限" prompt="加入者番号_x000a_4桁" sqref="T27:W27" xr:uid="{00000000-0002-0000-0C00-000001000000}">
      <formula1>4</formula1>
    </dataValidation>
    <dataValidation type="textLength" allowBlank="1" showInputMessage="1" showErrorMessage="1" promptTitle="文字数制限" prompt="市外番号" sqref="J27:M27" xr:uid="{00000000-0002-0000-0C00-000002000000}">
      <formula1>2</formula1>
      <formula2>5</formula2>
    </dataValidation>
    <dataValidation type="textLength" operator="lessThanOrEqual" allowBlank="1" showInputMessage="1" showErrorMessage="1" promptTitle="文字数制限" prompt="全角60文字_x000a_以内" sqref="J133:AS133 J40:AS40" xr:uid="{00000000-0002-0000-0C00-000003000000}">
      <formula1>60</formula1>
    </dataValidation>
    <dataValidation type="list" allowBlank="1" showInputMessage="1" showErrorMessage="1" promptTitle="選択式" prompt="メニューより_x000a_選択" sqref="M20:P20 M31:P31 M42:P42 M52:P52 M62:P62 M137:P137 M148:P148 M168:P168 M22:O22 M33:O33 M44:O44 M54:O54 M64:O64 M139:O139 M150:O150 M160:O160 M170:O170 M158:P158" xr:uid="{00000000-0002-0000-0C00-000004000000}">
      <formula1>"一級,二級,木造"</formula1>
    </dataValidation>
    <dataValidation allowBlank="1" showInputMessage="1" showErrorMessage="1" promptTitle="選択式" prompt="メニューより_x000a_選択" sqref="Z62:AF62" xr:uid="{00000000-0002-0000-0C00-000005000000}"/>
    <dataValidation type="list" errorStyle="information" allowBlank="1" showInputMessage="1" showErrorMessage="1" promptTitle="選択式" prompt="メニューより_x000a_選択_x000a_手入力も可" sqref="N243:AS243" xr:uid="{00000000-0002-0000-0C00-000006000000}">
      <formula1>$A$2:$A$109</formula1>
    </dataValidation>
    <dataValidation allowBlank="1" showInputMessage="1" sqref="O285:AS285" xr:uid="{00000000-0002-0000-0C00-000007000000}"/>
  </dataValidations>
  <pageMargins left="0.70866141732283472" right="0.70866141732283472" top="0.74803149606299213" bottom="0.74803149606299213" header="0.31496062992125984" footer="0.31496062992125984"/>
  <pageSetup paperSize="9" orientation="portrait" blackAndWhite="1" r:id="rId1"/>
  <rowBreaks count="3" manualBreakCount="3">
    <brk id="70" max="44" man="1"/>
    <brk id="134" max="44" man="1"/>
    <brk id="275"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8000000}">
          <x14:formula1>
            <xm:f>選択肢!$K$2:$K$3</xm:f>
          </x14:formula1>
          <xm:sqref>U217 C247 H247 M247 R247 W247 AC247 AK247 AH286 AL286 C288 Q288 AE288 B74 B77 B80 B87 V210 AE210 C210:C211 O210:O211 J214 T214 AD214 C322 G322 AL214 C318 G318</xm:sqref>
        </x14:dataValidation>
        <x14:dataValidation type="list" allowBlank="1" showInputMessage="1" showErrorMessage="1" promptTitle="選択式" prompt="メニューより_x000a_選択" xr:uid="{00000000-0002-0000-0C00-000009000000}">
          <x14:formula1>
            <xm:f>選択肢!$F$2:$F$50</xm:f>
          </x14:formula1>
          <xm:sqref>Z20:AF20 Z42:AF42 Z52:AF52 Z137:AF137 Z148:AF148 Z158:AF158 Z168:AF168 R181:X181 Z31:AF31</xm:sqref>
        </x14:dataValidation>
        <x14:dataValidation type="list" allowBlank="1" showInputMessage="1" showErrorMessage="1" promptTitle="選択式" prompt="メニューより_x000a_選択" xr:uid="{00000000-0002-0000-0C00-00000A000000}">
          <x14:formula1>
            <xm:f>選択肢!$E$2:$E$49</xm:f>
          </x14:formula1>
          <xm:sqref>X22:AA22 X33:AA33 X44:AA44 X64:AA64 X139:AA139 X150:AA150 X160:AA160 X170:AA170 X54:AA54</xm:sqref>
        </x14:dataValidation>
        <x14:dataValidation type="list" allowBlank="1" showInputMessage="1" showErrorMessage="1" xr:uid="{00000000-0002-0000-0C00-00000B000000}">
          <x14:formula1>
            <xm:f>選択肢!$J$2:$J$6</xm:f>
          </x14:formula1>
          <xm:sqref>J75:AS75 J78:AS78 J81:AS81 J83:AS83 J85:AS85 J88:AS88 J90:AS90 J92:AS92</xm:sqref>
        </x14:dataValidation>
        <x14:dataValidation type="list" allowBlank="1" showInputMessage="1" promptTitle="選択式" prompt="メニューより_x000a_選択_x000a_手入力も可" xr:uid="{00000000-0002-0000-0C00-00000D000000}">
          <x14:formula1>
            <xm:f>選択肢!$G$2:$G$25</xm:f>
          </x14:formula1>
          <xm:sqref>O285:AS285</xm:sqref>
        </x14:dataValidation>
        <x14:dataValidation type="list" allowBlank="1" showInputMessage="1" showErrorMessage="1" prompt="いずれか１つを選択してください。" xr:uid="{00000000-0002-0000-0C00-00000E000000}">
          <x14:formula1>
            <xm:f>選択肢!$K$2:$K$3</xm:f>
          </x14:formula1>
          <xm:sqref>AL214</xm:sqref>
        </x14:dataValidation>
        <x14:dataValidation type="list" allowBlank="1" showInputMessage="1" showErrorMessage="1" promptTitle="選択式" prompt="メニューより_x000a_選択" xr:uid="{00000000-0002-0000-0C00-00000C000000}">
          <x14:formula1>
            <xm:f>選択肢!$D$2:$D$33</xm:f>
          </x14:formula1>
          <xm:sqref>K312:AS313 K309:AS310 K306:AS307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5:AS26"/>
  <sheetViews>
    <sheetView view="pageBreakPreview" zoomScaleNormal="100" zoomScaleSheetLayoutView="100" workbookViewId="0">
      <selection activeCell="J8" sqref="J8:AS8"/>
    </sheetView>
  </sheetViews>
  <sheetFormatPr defaultRowHeight="13.5"/>
  <cols>
    <col min="1" max="46" width="1.875" customWidth="1"/>
  </cols>
  <sheetData>
    <row r="5" spans="1:45">
      <c r="A5" s="345" t="s">
        <v>1053</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row>
    <row r="6" spans="1:45">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0"/>
      <c r="AQ6" s="21"/>
      <c r="AR6" s="21"/>
    </row>
    <row r="7" spans="1:45">
      <c r="A7" s="21" t="s">
        <v>74</v>
      </c>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0"/>
      <c r="AR7" s="21"/>
      <c r="AS7" s="21"/>
    </row>
    <row r="8" spans="1:45">
      <c r="A8" s="21"/>
      <c r="B8" s="728" t="s">
        <v>25</v>
      </c>
      <c r="C8" s="728"/>
      <c r="D8" s="728"/>
      <c r="E8" s="728"/>
      <c r="F8" s="728"/>
      <c r="G8" s="728"/>
      <c r="H8" s="728"/>
      <c r="I8" s="728"/>
      <c r="J8" s="762" t="str">
        <f>IF(ISBLANK('確認(2面 他の建築主)'!J8),"",'確認(2面 他の建築主)'!J8)</f>
        <v/>
      </c>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762"/>
      <c r="AJ8" s="762"/>
      <c r="AK8" s="762"/>
      <c r="AL8" s="762"/>
      <c r="AM8" s="762"/>
      <c r="AN8" s="762"/>
      <c r="AO8" s="762"/>
      <c r="AP8" s="762"/>
      <c r="AQ8" s="762"/>
      <c r="AR8" s="762"/>
      <c r="AS8" s="762"/>
    </row>
    <row r="9" spans="1:45">
      <c r="A9" s="21"/>
      <c r="B9" s="728" t="s">
        <v>26</v>
      </c>
      <c r="C9" s="728"/>
      <c r="D9" s="728"/>
      <c r="E9" s="728"/>
      <c r="F9" s="728"/>
      <c r="G9" s="728"/>
      <c r="H9" s="728"/>
      <c r="I9" s="728"/>
      <c r="J9" s="762" t="str">
        <f>IF(ISBLANK('確認(2面 他の建築主)'!J9),"",'確認(2面 他の建築主)'!J9)</f>
        <v/>
      </c>
      <c r="K9" s="762"/>
      <c r="L9" s="762"/>
      <c r="M9" s="762"/>
      <c r="N9" s="762"/>
      <c r="O9" s="762"/>
      <c r="P9" s="762"/>
      <c r="Q9" s="762"/>
      <c r="R9" s="762"/>
      <c r="S9" s="762"/>
      <c r="T9" s="762"/>
      <c r="U9" s="762"/>
      <c r="V9" s="762"/>
      <c r="W9" s="762"/>
      <c r="X9" s="762"/>
      <c r="Y9" s="762"/>
      <c r="Z9" s="762"/>
      <c r="AA9" s="762"/>
      <c r="AB9" s="762"/>
      <c r="AC9" s="762"/>
      <c r="AD9" s="762"/>
      <c r="AE9" s="762"/>
      <c r="AF9" s="762"/>
      <c r="AG9" s="762"/>
      <c r="AH9" s="762"/>
      <c r="AI9" s="762"/>
      <c r="AJ9" s="762"/>
      <c r="AK9" s="762"/>
      <c r="AL9" s="762"/>
      <c r="AM9" s="762"/>
      <c r="AN9" s="762"/>
      <c r="AO9" s="762"/>
      <c r="AP9" s="762"/>
      <c r="AQ9" s="762"/>
      <c r="AR9" s="762"/>
      <c r="AS9" s="762"/>
    </row>
    <row r="10" spans="1:45">
      <c r="A10" s="21"/>
      <c r="B10" s="21"/>
      <c r="C10" s="21"/>
      <c r="D10" s="21"/>
      <c r="E10" s="21"/>
      <c r="F10" s="21"/>
      <c r="G10" s="21"/>
      <c r="H10" s="21"/>
      <c r="I10" s="21"/>
      <c r="J10" s="762" t="str">
        <f>IF(ISBLANK('確認(2面 他の建築主)'!J10),"",'確認(2面 他の建築主)'!J10)</f>
        <v/>
      </c>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62"/>
      <c r="AM10" s="762"/>
      <c r="AN10" s="762"/>
      <c r="AO10" s="762"/>
      <c r="AP10" s="762"/>
      <c r="AQ10" s="762"/>
      <c r="AR10" s="762"/>
      <c r="AS10" s="762"/>
    </row>
    <row r="11" spans="1:45">
      <c r="A11" s="21"/>
      <c r="B11" s="728" t="s">
        <v>27</v>
      </c>
      <c r="C11" s="728"/>
      <c r="D11" s="728"/>
      <c r="E11" s="728"/>
      <c r="F11" s="728"/>
      <c r="G11" s="728"/>
      <c r="H11" s="728"/>
      <c r="I11" s="728"/>
      <c r="J11" s="800" t="str">
        <f>IF(ISBLANK('確認(2面 他の建築主)'!J11),"",'確認(2面 他の建築主)'!J11)</f>
        <v/>
      </c>
      <c r="K11" s="800"/>
      <c r="L11" s="800"/>
      <c r="M11" s="800"/>
      <c r="N11" s="185" t="s">
        <v>28</v>
      </c>
      <c r="O11" s="800" t="str">
        <f>IF(ISBLANK('確認(2面 他の建築主)'!O11),"",'確認(2面 他の建築主)'!O11)</f>
        <v/>
      </c>
      <c r="P11" s="800"/>
      <c r="Q11" s="800"/>
      <c r="R11" s="800"/>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185"/>
      <c r="AR11" s="58"/>
      <c r="AS11" s="58"/>
    </row>
    <row r="12" spans="1:45">
      <c r="A12" s="21"/>
      <c r="B12" s="728" t="s">
        <v>29</v>
      </c>
      <c r="C12" s="728"/>
      <c r="D12" s="728"/>
      <c r="E12" s="728"/>
      <c r="F12" s="728"/>
      <c r="G12" s="728"/>
      <c r="H12" s="728"/>
      <c r="I12" s="728"/>
      <c r="J12" s="762" t="str">
        <f>IF(ISBLANK('確認(2面 他の建築主)'!J12),"",'確認(2面 他の建築主)'!J12)</f>
        <v/>
      </c>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2"/>
      <c r="AL12" s="762"/>
      <c r="AM12" s="762"/>
      <c r="AN12" s="762"/>
      <c r="AO12" s="762"/>
      <c r="AP12" s="762"/>
      <c r="AQ12" s="762"/>
      <c r="AR12" s="762"/>
      <c r="AS12" s="762"/>
    </row>
    <row r="13" spans="1:45">
      <c r="A13" s="21"/>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8"/>
      <c r="AI13" s="28"/>
      <c r="AJ13" s="28"/>
      <c r="AK13" s="28"/>
      <c r="AL13" s="28"/>
      <c r="AM13" s="28"/>
      <c r="AN13" s="28"/>
      <c r="AO13" s="28"/>
      <c r="AP13" s="28"/>
      <c r="AQ13" s="28"/>
      <c r="AR13" s="28"/>
      <c r="AS13" s="28"/>
    </row>
    <row r="14" spans="1:45">
      <c r="A14" s="21" t="s">
        <v>74</v>
      </c>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0"/>
      <c r="AR14" s="21"/>
      <c r="AS14" s="21"/>
    </row>
    <row r="15" spans="1:45">
      <c r="A15" s="21"/>
      <c r="B15" s="728" t="s">
        <v>25</v>
      </c>
      <c r="C15" s="728"/>
      <c r="D15" s="728"/>
      <c r="E15" s="728"/>
      <c r="F15" s="728"/>
      <c r="G15" s="728"/>
      <c r="H15" s="728"/>
      <c r="I15" s="728"/>
      <c r="J15" s="762" t="str">
        <f>IF(ISBLANK('確認(2面 他の建築主)'!J16),"",'確認(2面 他の建築主)'!J16)</f>
        <v/>
      </c>
      <c r="K15" s="762"/>
      <c r="L15" s="762"/>
      <c r="M15" s="762"/>
      <c r="N15" s="762"/>
      <c r="O15" s="762"/>
      <c r="P15" s="762"/>
      <c r="Q15" s="762"/>
      <c r="R15" s="762"/>
      <c r="S15" s="762"/>
      <c r="T15" s="762"/>
      <c r="U15" s="762"/>
      <c r="V15" s="762"/>
      <c r="W15" s="762"/>
      <c r="X15" s="762"/>
      <c r="Y15" s="762"/>
      <c r="Z15" s="762"/>
      <c r="AA15" s="762"/>
      <c r="AB15" s="762"/>
      <c r="AC15" s="762"/>
      <c r="AD15" s="762"/>
      <c r="AE15" s="762"/>
      <c r="AF15" s="762"/>
      <c r="AG15" s="762"/>
      <c r="AH15" s="762"/>
      <c r="AI15" s="762"/>
      <c r="AJ15" s="762"/>
      <c r="AK15" s="762"/>
      <c r="AL15" s="762"/>
      <c r="AM15" s="762"/>
      <c r="AN15" s="762"/>
      <c r="AO15" s="762"/>
      <c r="AP15" s="762"/>
      <c r="AQ15" s="762"/>
      <c r="AR15" s="762"/>
      <c r="AS15" s="762"/>
    </row>
    <row r="16" spans="1:45">
      <c r="A16" s="21"/>
      <c r="B16" s="728" t="s">
        <v>26</v>
      </c>
      <c r="C16" s="728"/>
      <c r="D16" s="728"/>
      <c r="E16" s="728"/>
      <c r="F16" s="728"/>
      <c r="G16" s="728"/>
      <c r="H16" s="728"/>
      <c r="I16" s="728"/>
      <c r="J16" s="762" t="str">
        <f>IF(ISBLANK('確認(2面 他の建築主)'!J17),"",'確認(2面 他の建築主)'!J17)</f>
        <v/>
      </c>
      <c r="K16" s="762"/>
      <c r="L16" s="762"/>
      <c r="M16" s="762"/>
      <c r="N16" s="762"/>
      <c r="O16" s="762"/>
      <c r="P16" s="762"/>
      <c r="Q16" s="762"/>
      <c r="R16" s="762"/>
      <c r="S16" s="762"/>
      <c r="T16" s="762"/>
      <c r="U16" s="762"/>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row>
    <row r="17" spans="1:45">
      <c r="A17" s="21"/>
      <c r="B17" s="21"/>
      <c r="C17" s="21"/>
      <c r="D17" s="21"/>
      <c r="E17" s="21"/>
      <c r="F17" s="21"/>
      <c r="G17" s="21"/>
      <c r="H17" s="21"/>
      <c r="I17" s="21"/>
      <c r="J17" s="762" t="str">
        <f>IF(ISBLANK('確認(2面 他の建築主)'!J18),"",'確認(2面 他の建築主)'!J18)</f>
        <v/>
      </c>
      <c r="K17" s="762"/>
      <c r="L17" s="762"/>
      <c r="M17" s="762"/>
      <c r="N17" s="762"/>
      <c r="O17" s="762"/>
      <c r="P17" s="762"/>
      <c r="Q17" s="762"/>
      <c r="R17" s="762"/>
      <c r="S17" s="762"/>
      <c r="T17" s="762"/>
      <c r="U17" s="762"/>
      <c r="V17" s="762"/>
      <c r="W17" s="762"/>
      <c r="X17" s="762"/>
      <c r="Y17" s="762"/>
      <c r="Z17" s="762"/>
      <c r="AA17" s="762"/>
      <c r="AB17" s="762"/>
      <c r="AC17" s="762"/>
      <c r="AD17" s="762"/>
      <c r="AE17" s="762"/>
      <c r="AF17" s="762"/>
      <c r="AG17" s="762"/>
      <c r="AH17" s="762"/>
      <c r="AI17" s="762"/>
      <c r="AJ17" s="762"/>
      <c r="AK17" s="762"/>
      <c r="AL17" s="762"/>
      <c r="AM17" s="762"/>
      <c r="AN17" s="762"/>
      <c r="AO17" s="762"/>
      <c r="AP17" s="762"/>
      <c r="AQ17" s="762"/>
      <c r="AR17" s="762"/>
      <c r="AS17" s="762"/>
    </row>
    <row r="18" spans="1:45">
      <c r="A18" s="21"/>
      <c r="B18" s="728" t="s">
        <v>27</v>
      </c>
      <c r="C18" s="728"/>
      <c r="D18" s="728"/>
      <c r="E18" s="728"/>
      <c r="F18" s="728"/>
      <c r="G18" s="728"/>
      <c r="H18" s="728"/>
      <c r="I18" s="728"/>
      <c r="J18" s="800" t="str">
        <f>IF(ISBLANK('確認(2面 他の建築主)'!J19),"",'確認(2面 他の建築主)'!J19)</f>
        <v/>
      </c>
      <c r="K18" s="800"/>
      <c r="L18" s="800"/>
      <c r="M18" s="800"/>
      <c r="N18" s="185" t="s">
        <v>28</v>
      </c>
      <c r="O18" s="800" t="str">
        <f>IF(ISBLANK('確認(2面 他の建築主)'!O19),"",'確認(2面 他の建築主)'!O19)</f>
        <v/>
      </c>
      <c r="P18" s="800"/>
      <c r="Q18" s="800"/>
      <c r="R18" s="800"/>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185"/>
      <c r="AR18" s="58"/>
      <c r="AS18" s="58"/>
    </row>
    <row r="19" spans="1:45">
      <c r="A19" s="21"/>
      <c r="B19" s="728" t="s">
        <v>29</v>
      </c>
      <c r="C19" s="728"/>
      <c r="D19" s="728"/>
      <c r="E19" s="728"/>
      <c r="F19" s="728"/>
      <c r="G19" s="728"/>
      <c r="H19" s="728"/>
      <c r="I19" s="728"/>
      <c r="J19" s="762" t="str">
        <f>IF(ISBLANK('確認(2面 他の建築主)'!J20),"",'確認(2面 他の建築主)'!J20)</f>
        <v/>
      </c>
      <c r="K19" s="762"/>
      <c r="L19" s="762"/>
      <c r="M19" s="762"/>
      <c r="N19" s="762"/>
      <c r="O19" s="762"/>
      <c r="P19" s="762"/>
      <c r="Q19" s="762"/>
      <c r="R19" s="762"/>
      <c r="S19" s="762"/>
      <c r="T19" s="762"/>
      <c r="U19" s="762"/>
      <c r="V19" s="762"/>
      <c r="W19" s="762"/>
      <c r="X19" s="762"/>
      <c r="Y19" s="762"/>
      <c r="Z19" s="762"/>
      <c r="AA19" s="762"/>
      <c r="AB19" s="762"/>
      <c r="AC19" s="762"/>
      <c r="AD19" s="762"/>
      <c r="AE19" s="762"/>
      <c r="AF19" s="762"/>
      <c r="AG19" s="762"/>
      <c r="AH19" s="762"/>
      <c r="AI19" s="762"/>
      <c r="AJ19" s="762"/>
      <c r="AK19" s="762"/>
      <c r="AL19" s="762"/>
      <c r="AM19" s="762"/>
      <c r="AN19" s="762"/>
      <c r="AO19" s="762"/>
      <c r="AP19" s="762"/>
      <c r="AQ19" s="762"/>
      <c r="AR19" s="762"/>
      <c r="AS19" s="762"/>
    </row>
    <row r="20" spans="1:45">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8"/>
      <c r="AI20" s="28"/>
      <c r="AJ20" s="28"/>
      <c r="AK20" s="28"/>
      <c r="AL20" s="28"/>
      <c r="AM20" s="28"/>
      <c r="AN20" s="28"/>
      <c r="AO20" s="28"/>
      <c r="AP20" s="28"/>
      <c r="AQ20" s="28"/>
      <c r="AR20" s="28"/>
      <c r="AS20" s="28"/>
    </row>
    <row r="21" spans="1:45">
      <c r="A21" s="21" t="s">
        <v>74</v>
      </c>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0"/>
      <c r="AR21" s="21"/>
      <c r="AS21" s="21"/>
    </row>
    <row r="22" spans="1:45">
      <c r="A22" s="21"/>
      <c r="B22" s="728" t="s">
        <v>25</v>
      </c>
      <c r="C22" s="728"/>
      <c r="D22" s="728"/>
      <c r="E22" s="728"/>
      <c r="F22" s="728"/>
      <c r="G22" s="728"/>
      <c r="H22" s="728"/>
      <c r="I22" s="728"/>
      <c r="J22" s="762" t="str">
        <f>IF(ISBLANK('確認(2面 他の建築主)'!J24),"",'確認(2面 他の建築主)'!J24)</f>
        <v/>
      </c>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2"/>
      <c r="AL22" s="762"/>
      <c r="AM22" s="762"/>
      <c r="AN22" s="762"/>
      <c r="AO22" s="762"/>
      <c r="AP22" s="762"/>
      <c r="AQ22" s="762"/>
      <c r="AR22" s="762"/>
      <c r="AS22" s="762"/>
    </row>
    <row r="23" spans="1:45">
      <c r="A23" s="21"/>
      <c r="B23" s="728" t="s">
        <v>26</v>
      </c>
      <c r="C23" s="728"/>
      <c r="D23" s="728"/>
      <c r="E23" s="728"/>
      <c r="F23" s="728"/>
      <c r="G23" s="728"/>
      <c r="H23" s="728"/>
      <c r="I23" s="728"/>
      <c r="J23" s="762" t="str">
        <f>IF(ISBLANK('確認(2面 他の建築主)'!J25),"",'確認(2面 他の建築主)'!J25)</f>
        <v/>
      </c>
      <c r="K23" s="762"/>
      <c r="L23" s="762"/>
      <c r="M23" s="762"/>
      <c r="N23" s="762"/>
      <c r="O23" s="762"/>
      <c r="P23" s="762"/>
      <c r="Q23" s="762"/>
      <c r="R23" s="762"/>
      <c r="S23" s="762"/>
      <c r="T23" s="762"/>
      <c r="U23" s="762"/>
      <c r="V23" s="762"/>
      <c r="W23" s="762"/>
      <c r="X23" s="762"/>
      <c r="Y23" s="762"/>
      <c r="Z23" s="762"/>
      <c r="AA23" s="762"/>
      <c r="AB23" s="762"/>
      <c r="AC23" s="762"/>
      <c r="AD23" s="762"/>
      <c r="AE23" s="762"/>
      <c r="AF23" s="762"/>
      <c r="AG23" s="762"/>
      <c r="AH23" s="762"/>
      <c r="AI23" s="762"/>
      <c r="AJ23" s="762"/>
      <c r="AK23" s="762"/>
      <c r="AL23" s="762"/>
      <c r="AM23" s="762"/>
      <c r="AN23" s="762"/>
      <c r="AO23" s="762"/>
      <c r="AP23" s="762"/>
      <c r="AQ23" s="762"/>
      <c r="AR23" s="762"/>
      <c r="AS23" s="762"/>
    </row>
    <row r="24" spans="1:45">
      <c r="A24" s="21"/>
      <c r="B24" s="21"/>
      <c r="C24" s="21"/>
      <c r="D24" s="21"/>
      <c r="E24" s="21"/>
      <c r="F24" s="21"/>
      <c r="G24" s="21"/>
      <c r="H24" s="21"/>
      <c r="I24" s="21"/>
      <c r="J24" s="762" t="str">
        <f>IF(ISBLANK('確認(2面 他の建築主)'!J26),"",'確認(2面 他の建築主)'!J26)</f>
        <v/>
      </c>
      <c r="K24" s="762"/>
      <c r="L24" s="762"/>
      <c r="M24" s="762"/>
      <c r="N24" s="762"/>
      <c r="O24" s="762"/>
      <c r="P24" s="762"/>
      <c r="Q24" s="762"/>
      <c r="R24" s="762"/>
      <c r="S24" s="762"/>
      <c r="T24" s="762"/>
      <c r="U24" s="762"/>
      <c r="V24" s="762"/>
      <c r="W24" s="762"/>
      <c r="X24" s="762"/>
      <c r="Y24" s="762"/>
      <c r="Z24" s="762"/>
      <c r="AA24" s="762"/>
      <c r="AB24" s="762"/>
      <c r="AC24" s="762"/>
      <c r="AD24" s="762"/>
      <c r="AE24" s="762"/>
      <c r="AF24" s="762"/>
      <c r="AG24" s="762"/>
      <c r="AH24" s="762"/>
      <c r="AI24" s="762"/>
      <c r="AJ24" s="762"/>
      <c r="AK24" s="762"/>
      <c r="AL24" s="762"/>
      <c r="AM24" s="762"/>
      <c r="AN24" s="762"/>
      <c r="AO24" s="762"/>
      <c r="AP24" s="762"/>
      <c r="AQ24" s="762"/>
      <c r="AR24" s="762"/>
      <c r="AS24" s="762"/>
    </row>
    <row r="25" spans="1:45">
      <c r="A25" s="21"/>
      <c r="B25" s="728" t="s">
        <v>27</v>
      </c>
      <c r="C25" s="728"/>
      <c r="D25" s="728"/>
      <c r="E25" s="728"/>
      <c r="F25" s="728"/>
      <c r="G25" s="728"/>
      <c r="H25" s="728"/>
      <c r="I25" s="728"/>
      <c r="J25" s="800" t="str">
        <f>IF(ISBLANK('確認(2面 他の建築主)'!J27),"",'確認(2面 他の建築主)'!J27)</f>
        <v/>
      </c>
      <c r="K25" s="800"/>
      <c r="L25" s="800"/>
      <c r="M25" s="800"/>
      <c r="N25" s="185" t="s">
        <v>28</v>
      </c>
      <c r="O25" s="800" t="str">
        <f>IF(ISBLANK('確認(2面 他の建築主)'!O27),"",'確認(2面 他の建築主)'!O27)</f>
        <v/>
      </c>
      <c r="P25" s="800"/>
      <c r="Q25" s="800"/>
      <c r="R25" s="800"/>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185"/>
      <c r="AR25" s="58"/>
      <c r="AS25" s="58"/>
    </row>
    <row r="26" spans="1:45">
      <c r="A26" s="21"/>
      <c r="B26" s="728" t="s">
        <v>29</v>
      </c>
      <c r="C26" s="728"/>
      <c r="D26" s="728"/>
      <c r="E26" s="728"/>
      <c r="F26" s="728"/>
      <c r="G26" s="728"/>
      <c r="H26" s="728"/>
      <c r="I26" s="728"/>
      <c r="J26" s="762" t="str">
        <f>IF(ISBLANK('確認(2面 他の建築主)'!J28),"",'確認(2面 他の建築主)'!J28)</f>
        <v/>
      </c>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c r="AK26" s="762"/>
      <c r="AL26" s="762"/>
      <c r="AM26" s="762"/>
      <c r="AN26" s="762"/>
      <c r="AO26" s="762"/>
      <c r="AP26" s="762"/>
      <c r="AQ26" s="762"/>
      <c r="AR26" s="762"/>
      <c r="AS26" s="762"/>
    </row>
  </sheetData>
  <sheetProtection sheet="1" objects="1" scenarios="1" selectLockedCells="1"/>
  <mergeCells count="30">
    <mergeCell ref="B26:I26"/>
    <mergeCell ref="J26:AS26"/>
    <mergeCell ref="J19:AS19"/>
    <mergeCell ref="B22:I22"/>
    <mergeCell ref="J22:AS22"/>
    <mergeCell ref="J24:AS24"/>
    <mergeCell ref="B25:I25"/>
    <mergeCell ref="J25:M25"/>
    <mergeCell ref="O25:R25"/>
    <mergeCell ref="B8:I8"/>
    <mergeCell ref="J8:AS8"/>
    <mergeCell ref="B9:I9"/>
    <mergeCell ref="J9:AS9"/>
    <mergeCell ref="J10:AS10"/>
    <mergeCell ref="B11:I11"/>
    <mergeCell ref="J11:M11"/>
    <mergeCell ref="O11:R11"/>
    <mergeCell ref="B23:I23"/>
    <mergeCell ref="J23:AS23"/>
    <mergeCell ref="B16:I16"/>
    <mergeCell ref="J16:AS16"/>
    <mergeCell ref="J17:AS17"/>
    <mergeCell ref="B18:I18"/>
    <mergeCell ref="B12:I12"/>
    <mergeCell ref="J12:AS12"/>
    <mergeCell ref="B15:I15"/>
    <mergeCell ref="J15:AS15"/>
    <mergeCell ref="J18:M18"/>
    <mergeCell ref="O18:R18"/>
    <mergeCell ref="B19:I19"/>
  </mergeCells>
  <phoneticPr fontId="1"/>
  <conditionalFormatting sqref="J18:M18">
    <cfRule type="cellIs" dxfId="501" priority="8" operator="equal">
      <formula>""</formula>
    </cfRule>
  </conditionalFormatting>
  <conditionalFormatting sqref="J25:M25">
    <cfRule type="cellIs" dxfId="500" priority="3" operator="equal">
      <formula>""</formula>
    </cfRule>
  </conditionalFormatting>
  <conditionalFormatting sqref="J8:AS10 J11:M11 O11:R11 J12:AS12">
    <cfRule type="cellIs" dxfId="499" priority="11" operator="equal">
      <formula>""</formula>
    </cfRule>
  </conditionalFormatting>
  <conditionalFormatting sqref="J15:AS17">
    <cfRule type="cellIs" dxfId="498" priority="9" operator="equal">
      <formula>""</formula>
    </cfRule>
  </conditionalFormatting>
  <conditionalFormatting sqref="J19:AS19">
    <cfRule type="cellIs" dxfId="497" priority="6" operator="equal">
      <formula>""</formula>
    </cfRule>
  </conditionalFormatting>
  <conditionalFormatting sqref="J22:AS24">
    <cfRule type="cellIs" dxfId="496" priority="4" operator="equal">
      <formula>""</formula>
    </cfRule>
  </conditionalFormatting>
  <conditionalFormatting sqref="J26:AS26">
    <cfRule type="cellIs" dxfId="495" priority="1" operator="equal">
      <formula>""</formula>
    </cfRule>
  </conditionalFormatting>
  <conditionalFormatting sqref="O18:R18">
    <cfRule type="cellIs" dxfId="494" priority="7" operator="equal">
      <formula>""</formula>
    </cfRule>
  </conditionalFormatting>
  <conditionalFormatting sqref="O25:R25">
    <cfRule type="cellIs" dxfId="493" priority="2"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Y192"/>
  <sheetViews>
    <sheetView view="pageBreakPreview" zoomScaleNormal="100" zoomScaleSheetLayoutView="100" workbookViewId="0">
      <selection activeCell="AG6" sqref="AG6:AH6"/>
    </sheetView>
  </sheetViews>
  <sheetFormatPr defaultRowHeight="13.5"/>
  <cols>
    <col min="1" max="46" width="1.875" customWidth="1"/>
  </cols>
  <sheetData>
    <row r="1" spans="1:45">
      <c r="A1" s="190"/>
      <c r="B1" s="814" t="s">
        <v>456</v>
      </c>
      <c r="C1" s="814"/>
      <c r="D1" s="814"/>
      <c r="E1" s="814"/>
      <c r="F1" s="814"/>
      <c r="G1" s="814"/>
      <c r="H1" s="814"/>
      <c r="I1" s="814"/>
      <c r="J1" s="814"/>
      <c r="K1" s="814"/>
      <c r="L1" s="814"/>
      <c r="M1" s="814"/>
      <c r="N1" s="814"/>
      <c r="O1" s="814"/>
      <c r="P1" s="814"/>
      <c r="Q1" s="814"/>
      <c r="R1" s="814"/>
      <c r="S1" s="814"/>
      <c r="T1" s="814"/>
      <c r="U1" s="814"/>
      <c r="V1" s="814"/>
      <c r="W1" s="814"/>
      <c r="X1" s="814"/>
      <c r="Y1" s="814"/>
      <c r="Z1" s="814"/>
      <c r="AA1" s="814"/>
      <c r="AB1" s="814"/>
      <c r="AC1" s="814"/>
      <c r="AD1" s="814"/>
      <c r="AE1" s="814"/>
      <c r="AF1" s="814"/>
      <c r="AG1" s="814"/>
      <c r="AH1" s="814"/>
      <c r="AI1" s="814"/>
      <c r="AJ1" s="814"/>
      <c r="AK1" s="814"/>
      <c r="AL1" s="814"/>
      <c r="AM1" s="814"/>
      <c r="AN1" s="814"/>
      <c r="AO1" s="814"/>
      <c r="AP1" s="814"/>
      <c r="AQ1" s="814"/>
      <c r="AR1" s="814"/>
      <c r="AS1" s="190"/>
    </row>
    <row r="2" spans="1:45">
      <c r="A2" s="171"/>
      <c r="B2" s="815" t="s">
        <v>457</v>
      </c>
      <c r="C2" s="815"/>
      <c r="D2" s="815"/>
      <c r="E2" s="815"/>
      <c r="F2" s="815"/>
      <c r="G2" s="815"/>
      <c r="H2" s="815"/>
      <c r="I2" s="815"/>
      <c r="J2" s="815"/>
      <c r="K2" s="815"/>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815"/>
      <c r="AK2" s="815"/>
      <c r="AL2" s="815"/>
      <c r="AM2" s="815"/>
      <c r="AN2" s="815"/>
      <c r="AO2" s="815"/>
      <c r="AP2" s="815"/>
      <c r="AQ2" s="815"/>
      <c r="AR2" s="815"/>
      <c r="AS2" s="171"/>
    </row>
    <row r="3" spans="1:45">
      <c r="A3" s="171"/>
      <c r="B3" s="815" t="s">
        <v>458</v>
      </c>
      <c r="C3" s="815"/>
      <c r="D3" s="815"/>
      <c r="E3" s="815"/>
      <c r="F3" s="815"/>
      <c r="G3" s="815"/>
      <c r="H3" s="815"/>
      <c r="I3" s="815"/>
      <c r="J3" s="815"/>
      <c r="K3" s="815"/>
      <c r="L3" s="815"/>
      <c r="M3" s="815"/>
      <c r="N3" s="815"/>
      <c r="O3" s="815"/>
      <c r="P3" s="815"/>
      <c r="Q3" s="815"/>
      <c r="R3" s="815"/>
      <c r="S3" s="815"/>
      <c r="T3" s="815"/>
      <c r="U3" s="815"/>
      <c r="V3" s="815"/>
      <c r="W3" s="815"/>
      <c r="X3" s="815"/>
      <c r="Y3" s="815"/>
      <c r="Z3" s="815"/>
      <c r="AA3" s="815"/>
      <c r="AB3" s="815"/>
      <c r="AC3" s="815"/>
      <c r="AD3" s="815"/>
      <c r="AE3" s="815"/>
      <c r="AF3" s="815"/>
      <c r="AG3" s="815"/>
      <c r="AH3" s="815"/>
      <c r="AI3" s="815"/>
      <c r="AJ3" s="815"/>
      <c r="AK3" s="815"/>
      <c r="AL3" s="815"/>
      <c r="AM3" s="815"/>
      <c r="AN3" s="815"/>
      <c r="AO3" s="815"/>
      <c r="AP3" s="815"/>
      <c r="AQ3" s="815"/>
      <c r="AR3" s="815"/>
      <c r="AS3" s="171"/>
    </row>
    <row r="4" spans="1:45">
      <c r="A4" s="171"/>
      <c r="B4" s="815" t="s">
        <v>459</v>
      </c>
      <c r="C4" s="815"/>
      <c r="D4" s="815"/>
      <c r="E4" s="815"/>
      <c r="F4" s="815"/>
      <c r="G4" s="815"/>
      <c r="H4" s="815"/>
      <c r="I4" s="815"/>
      <c r="J4" s="815"/>
      <c r="K4" s="815"/>
      <c r="L4" s="815"/>
      <c r="M4" s="815"/>
      <c r="N4" s="815"/>
      <c r="O4" s="815"/>
      <c r="P4" s="815"/>
      <c r="Q4" s="815"/>
      <c r="R4" s="815"/>
      <c r="S4" s="815"/>
      <c r="T4" s="815"/>
      <c r="U4" s="815"/>
      <c r="V4" s="815"/>
      <c r="W4" s="815"/>
      <c r="X4" s="815"/>
      <c r="Y4" s="815"/>
      <c r="Z4" s="815"/>
      <c r="AA4" s="815"/>
      <c r="AB4" s="815"/>
      <c r="AC4" s="815"/>
      <c r="AD4" s="815"/>
      <c r="AE4" s="815"/>
      <c r="AF4" s="815"/>
      <c r="AG4" s="815"/>
      <c r="AH4" s="815"/>
      <c r="AI4" s="815"/>
      <c r="AJ4" s="815"/>
      <c r="AK4" s="815"/>
      <c r="AL4" s="815"/>
      <c r="AM4" s="815"/>
      <c r="AN4" s="815"/>
      <c r="AO4" s="815"/>
      <c r="AP4" s="815"/>
      <c r="AQ4" s="815"/>
      <c r="AR4" s="815"/>
      <c r="AS4" s="171"/>
    </row>
    <row r="5" spans="1:45">
      <c r="A5" s="171"/>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row>
    <row r="6" spans="1:45">
      <c r="A6" s="171"/>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724" t="s">
        <v>2170</v>
      </c>
      <c r="AD6" s="724"/>
      <c r="AE6" s="724"/>
      <c r="AF6" s="724"/>
      <c r="AG6" s="610"/>
      <c r="AH6" s="610"/>
      <c r="AI6" s="568" t="s">
        <v>5</v>
      </c>
      <c r="AJ6" s="568"/>
      <c r="AK6" s="610"/>
      <c r="AL6" s="610"/>
      <c r="AM6" s="568" t="s">
        <v>6</v>
      </c>
      <c r="AN6" s="568"/>
      <c r="AO6" s="614"/>
      <c r="AP6" s="614"/>
      <c r="AQ6" s="726" t="s">
        <v>7</v>
      </c>
      <c r="AR6" s="726"/>
      <c r="AS6" s="171"/>
    </row>
    <row r="7" spans="1:45">
      <c r="A7" s="171"/>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row>
    <row r="8" spans="1:45">
      <c r="A8" s="171"/>
      <c r="B8" s="812"/>
      <c r="C8" s="812"/>
      <c r="D8" s="812"/>
      <c r="E8" s="812"/>
      <c r="F8" s="812"/>
      <c r="G8" s="812"/>
      <c r="H8" s="812"/>
      <c r="I8" s="812"/>
      <c r="J8" s="812"/>
      <c r="K8" s="812"/>
      <c r="L8" s="812"/>
      <c r="M8" s="812"/>
      <c r="N8" s="781" t="s">
        <v>460</v>
      </c>
      <c r="O8" s="781"/>
      <c r="P8" s="781"/>
      <c r="Q8" s="781" t="s">
        <v>461</v>
      </c>
      <c r="R8" s="781"/>
      <c r="S8" s="78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row>
    <row r="9" spans="1:45">
      <c r="A9" s="171"/>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row>
    <row r="10" spans="1:45" ht="6" customHeight="1">
      <c r="A10" s="198"/>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row>
    <row r="11" spans="1:45" ht="6" customHeight="1">
      <c r="A11" s="59"/>
      <c r="B11" s="59"/>
      <c r="C11" s="59"/>
      <c r="D11" s="59"/>
      <c r="E11" s="59"/>
      <c r="F11" s="59"/>
      <c r="G11" s="59"/>
      <c r="H11" s="59"/>
      <c r="I11" s="59"/>
      <c r="J11" s="59"/>
      <c r="K11" s="59"/>
      <c r="L11" s="59"/>
      <c r="M11" s="59"/>
      <c r="N11" s="59"/>
      <c r="O11" s="171"/>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row>
    <row r="12" spans="1:45">
      <c r="A12" s="171"/>
      <c r="B12" s="190" t="s">
        <v>462</v>
      </c>
      <c r="C12" s="190"/>
      <c r="D12" s="190"/>
      <c r="E12" s="190"/>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1"/>
      <c r="AR12" s="190"/>
      <c r="AS12" s="190"/>
    </row>
    <row r="13" spans="1:45">
      <c r="A13" s="190"/>
      <c r="B13" s="171"/>
      <c r="C13" s="192" t="s">
        <v>463</v>
      </c>
      <c r="D13" s="192"/>
      <c r="E13" s="192"/>
      <c r="F13" s="192"/>
      <c r="G13" s="192"/>
      <c r="H13" s="811" t="str">
        <f>IF(ISBLANK('確認(2～6面)'!J10),"",'確認(2～6面)'!J10)</f>
        <v/>
      </c>
      <c r="I13" s="811"/>
      <c r="J13" s="811"/>
      <c r="K13" s="811"/>
      <c r="L13" s="811"/>
      <c r="M13" s="811"/>
      <c r="N13" s="811"/>
      <c r="O13" s="811"/>
      <c r="P13" s="811"/>
      <c r="Q13" s="811"/>
      <c r="R13" s="811"/>
      <c r="S13" s="811"/>
      <c r="T13" s="811"/>
      <c r="U13" s="811"/>
      <c r="V13" s="811"/>
      <c r="W13" s="811"/>
      <c r="X13" s="811"/>
      <c r="Y13" s="811"/>
      <c r="Z13" s="811"/>
      <c r="AA13" s="811"/>
      <c r="AB13" s="811"/>
      <c r="AC13" s="811"/>
      <c r="AD13" s="811"/>
      <c r="AE13" s="811"/>
      <c r="AF13" s="811"/>
      <c r="AG13" s="811"/>
      <c r="AH13" s="811"/>
      <c r="AI13" s="811"/>
      <c r="AJ13" s="811"/>
      <c r="AK13" s="811"/>
      <c r="AL13" s="811"/>
      <c r="AM13" s="811"/>
      <c r="AN13" s="811"/>
      <c r="AO13" s="811"/>
      <c r="AP13" s="811"/>
      <c r="AQ13" s="811"/>
      <c r="AR13" s="813"/>
      <c r="AS13" s="813"/>
    </row>
    <row r="14" spans="1:45">
      <c r="A14" s="190"/>
      <c r="B14" s="190"/>
      <c r="C14" s="190"/>
      <c r="D14" s="190"/>
      <c r="E14" s="190"/>
      <c r="F14" s="190"/>
      <c r="G14" s="190"/>
      <c r="H14" s="811" t="str">
        <f>IF(ISBLANK('確認(2～6面)'!J11),"",'確認(2～6面)'!J11)</f>
        <v/>
      </c>
      <c r="I14" s="811"/>
      <c r="J14" s="811"/>
      <c r="K14" s="811"/>
      <c r="L14" s="811"/>
      <c r="M14" s="811"/>
      <c r="N14" s="811"/>
      <c r="O14" s="811"/>
      <c r="P14" s="811"/>
      <c r="Q14" s="811"/>
      <c r="R14" s="811"/>
      <c r="S14" s="811"/>
      <c r="T14" s="811"/>
      <c r="U14" s="811"/>
      <c r="V14" s="811"/>
      <c r="W14" s="811"/>
      <c r="X14" s="811"/>
      <c r="Y14" s="811"/>
      <c r="Z14" s="811"/>
      <c r="AA14" s="811"/>
      <c r="AB14" s="811"/>
      <c r="AC14" s="811"/>
      <c r="AD14" s="811"/>
      <c r="AE14" s="811"/>
      <c r="AF14" s="811"/>
      <c r="AG14" s="811"/>
      <c r="AH14" s="811"/>
      <c r="AI14" s="811"/>
      <c r="AJ14" s="811"/>
      <c r="AK14" s="811"/>
      <c r="AL14" s="811"/>
      <c r="AM14" s="811"/>
      <c r="AN14" s="811"/>
      <c r="AO14" s="811"/>
      <c r="AP14" s="811"/>
      <c r="AQ14" s="811"/>
      <c r="AR14" s="813"/>
      <c r="AS14" s="813"/>
    </row>
    <row r="15" spans="1:45">
      <c r="A15" s="190"/>
      <c r="B15" s="171"/>
      <c r="C15" s="192" t="s">
        <v>464</v>
      </c>
      <c r="D15" s="192"/>
      <c r="E15" s="192"/>
      <c r="F15" s="192"/>
      <c r="G15" s="192"/>
      <c r="H15" s="800" t="str">
        <f>IF(ISBLANK('確認(2～6面)'!J12),"",'確認(2～6面)'!J12)</f>
        <v/>
      </c>
      <c r="I15" s="800"/>
      <c r="J15" s="800"/>
      <c r="K15" s="800"/>
      <c r="L15" s="185" t="s">
        <v>28</v>
      </c>
      <c r="M15" s="800" t="str">
        <f>IF(ISBLANK('確認(2～6面)'!O12),"",'確認(2～6面)'!O12)</f>
        <v/>
      </c>
      <c r="N15" s="800"/>
      <c r="O15" s="800"/>
      <c r="P15" s="800"/>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row>
    <row r="16" spans="1:45">
      <c r="A16" s="171"/>
      <c r="B16" s="171"/>
      <c r="C16" s="194" t="s">
        <v>466</v>
      </c>
      <c r="D16" s="171"/>
      <c r="E16" s="171"/>
      <c r="F16" s="171"/>
      <c r="G16" s="171"/>
      <c r="H16" s="811" t="str">
        <f>IF(ISBLANK('確認(2～6面)'!J13),"",'確認(2～6面)'!J13)</f>
        <v/>
      </c>
      <c r="I16" s="811"/>
      <c r="J16" s="811"/>
      <c r="K16" s="811"/>
      <c r="L16" s="811"/>
      <c r="M16" s="811"/>
      <c r="N16" s="811"/>
      <c r="O16" s="811"/>
      <c r="P16" s="811"/>
      <c r="Q16" s="811"/>
      <c r="R16" s="811"/>
      <c r="S16" s="811"/>
      <c r="T16" s="811"/>
      <c r="U16" s="811"/>
      <c r="V16" s="811"/>
      <c r="W16" s="811"/>
      <c r="X16" s="811"/>
      <c r="Y16" s="811"/>
      <c r="Z16" s="811"/>
      <c r="AA16" s="811"/>
      <c r="AB16" s="811"/>
      <c r="AC16" s="811"/>
      <c r="AD16" s="811"/>
      <c r="AE16" s="811"/>
      <c r="AF16" s="811"/>
      <c r="AG16" s="811"/>
      <c r="AH16" s="811"/>
      <c r="AI16" s="811"/>
      <c r="AJ16" s="811"/>
      <c r="AK16" s="811"/>
      <c r="AL16" s="811"/>
      <c r="AM16" s="811"/>
      <c r="AN16" s="811"/>
      <c r="AO16" s="811"/>
      <c r="AP16" s="811"/>
      <c r="AQ16" s="811"/>
      <c r="AR16" s="811"/>
      <c r="AS16" s="811"/>
    </row>
    <row r="17" spans="1:45">
      <c r="A17" s="190"/>
      <c r="B17" s="171"/>
      <c r="C17" s="194" t="s">
        <v>467</v>
      </c>
      <c r="D17" s="192"/>
      <c r="E17" s="192"/>
      <c r="F17" s="192"/>
      <c r="G17" s="192"/>
      <c r="H17" s="800" t="str">
        <f>IF(ISBLANK('確認(2～6面)'!J14),"",'確認(2～6面)'!J14)</f>
        <v/>
      </c>
      <c r="I17" s="800"/>
      <c r="J17" s="800"/>
      <c r="K17" s="800"/>
      <c r="L17" s="193" t="s">
        <v>465</v>
      </c>
      <c r="M17" s="800" t="str">
        <f>IF(ISBLANK('確認(2～6面)'!O14),"",'確認(2～6面)'!O14)</f>
        <v/>
      </c>
      <c r="N17" s="800"/>
      <c r="O17" s="800"/>
      <c r="P17" s="800"/>
      <c r="Q17" s="193" t="s">
        <v>465</v>
      </c>
      <c r="R17" s="800" t="str">
        <f>IF(ISBLANK('確認(2～6面)'!T14),"",'確認(2～6面)'!T14)</f>
        <v/>
      </c>
      <c r="S17" s="800"/>
      <c r="T17" s="800"/>
      <c r="U17" s="800"/>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row>
    <row r="18" spans="1:45" ht="6" customHeight="1">
      <c r="A18" s="199"/>
      <c r="B18" s="200"/>
      <c r="C18" s="200"/>
      <c r="D18" s="200"/>
      <c r="E18" s="200"/>
      <c r="F18" s="200"/>
      <c r="G18" s="200"/>
      <c r="H18" s="200"/>
      <c r="I18" s="200"/>
      <c r="J18" s="201"/>
      <c r="K18" s="201"/>
      <c r="L18" s="201"/>
      <c r="M18" s="201"/>
      <c r="N18" s="202"/>
      <c r="O18" s="201"/>
      <c r="P18" s="201"/>
      <c r="Q18" s="201"/>
      <c r="R18" s="201"/>
      <c r="S18" s="202"/>
      <c r="T18" s="201"/>
      <c r="U18" s="201"/>
      <c r="V18" s="201"/>
      <c r="W18" s="201"/>
      <c r="X18" s="199"/>
      <c r="Y18" s="199"/>
      <c r="Z18" s="199"/>
      <c r="AA18" s="199"/>
      <c r="AB18" s="199"/>
      <c r="AC18" s="199"/>
      <c r="AD18" s="199"/>
      <c r="AE18" s="199"/>
      <c r="AF18" s="199"/>
      <c r="AG18" s="199"/>
      <c r="AH18" s="199"/>
      <c r="AI18" s="199"/>
      <c r="AJ18" s="199"/>
      <c r="AK18" s="199"/>
      <c r="AL18" s="199"/>
      <c r="AM18" s="199"/>
      <c r="AN18" s="199"/>
      <c r="AO18" s="199"/>
      <c r="AP18" s="199"/>
      <c r="AQ18" s="203"/>
      <c r="AR18" s="199"/>
      <c r="AS18" s="199"/>
    </row>
    <row r="19" spans="1:45" ht="6" customHeight="1">
      <c r="A19" s="196"/>
      <c r="B19" s="197"/>
      <c r="C19" s="197"/>
      <c r="D19" s="197"/>
      <c r="E19" s="197"/>
      <c r="F19" s="197"/>
      <c r="G19" s="197"/>
      <c r="H19" s="197"/>
      <c r="I19" s="197"/>
      <c r="J19" s="195"/>
      <c r="K19" s="195"/>
      <c r="L19" s="195"/>
      <c r="M19" s="195"/>
      <c r="N19" s="193"/>
      <c r="O19" s="195"/>
      <c r="P19" s="195"/>
      <c r="Q19" s="195"/>
      <c r="R19" s="195"/>
      <c r="S19" s="193"/>
      <c r="T19" s="195"/>
      <c r="U19" s="195"/>
      <c r="V19" s="195"/>
      <c r="W19" s="195"/>
      <c r="X19" s="196"/>
      <c r="Y19" s="196"/>
      <c r="Z19" s="196"/>
      <c r="AA19" s="196"/>
      <c r="AB19" s="196"/>
      <c r="AC19" s="196"/>
      <c r="AD19" s="196"/>
      <c r="AE19" s="196"/>
      <c r="AF19" s="196"/>
      <c r="AG19" s="196"/>
      <c r="AH19" s="196"/>
      <c r="AI19" s="196"/>
      <c r="AJ19" s="196"/>
      <c r="AK19" s="196"/>
      <c r="AL19" s="196"/>
      <c r="AM19" s="196"/>
      <c r="AN19" s="196"/>
      <c r="AO19" s="196"/>
      <c r="AP19" s="196"/>
      <c r="AQ19" s="442"/>
      <c r="AR19" s="196"/>
      <c r="AS19" s="196"/>
    </row>
    <row r="20" spans="1:45">
      <c r="A20" s="171"/>
      <c r="B20" s="194" t="s">
        <v>468</v>
      </c>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row>
    <row r="21" spans="1:45">
      <c r="A21" s="171"/>
      <c r="B21" s="171"/>
      <c r="C21" s="194" t="s">
        <v>469</v>
      </c>
      <c r="D21" s="171"/>
      <c r="E21" s="171"/>
      <c r="F21" s="171"/>
      <c r="G21" s="171"/>
      <c r="H21" s="811">
        <f>IF('確認(2～6面)'!J177="未定",'確認(2～6面)'!J31,'確認(2～6面)'!J177)</f>
        <v>0</v>
      </c>
      <c r="I21" s="811"/>
      <c r="J21" s="811"/>
      <c r="K21" s="811"/>
      <c r="L21" s="811"/>
      <c r="M21" s="811"/>
      <c r="N21" s="811"/>
      <c r="O21" s="811"/>
      <c r="P21" s="811"/>
      <c r="Q21" s="811"/>
      <c r="R21" s="811"/>
      <c r="S21" s="811"/>
      <c r="T21" s="811"/>
      <c r="U21" s="811"/>
      <c r="V21" s="811"/>
      <c r="W21" s="811"/>
      <c r="X21" s="811"/>
      <c r="Y21" s="811"/>
      <c r="Z21" s="811"/>
      <c r="AA21" s="811"/>
      <c r="AB21" s="811"/>
      <c r="AC21" s="811"/>
      <c r="AD21" s="811"/>
      <c r="AE21" s="811"/>
      <c r="AF21" s="811"/>
      <c r="AG21" s="811"/>
      <c r="AH21" s="811"/>
      <c r="AI21" s="811"/>
      <c r="AJ21" s="811"/>
      <c r="AK21" s="811"/>
      <c r="AL21" s="811"/>
      <c r="AM21" s="811"/>
      <c r="AN21" s="811"/>
      <c r="AO21" s="811"/>
      <c r="AP21" s="811"/>
      <c r="AQ21" s="811"/>
      <c r="AR21" s="811"/>
      <c r="AS21" s="811"/>
    </row>
    <row r="22" spans="1:45">
      <c r="A22" s="171"/>
      <c r="B22" s="171"/>
      <c r="C22" s="194" t="s">
        <v>470</v>
      </c>
      <c r="D22" s="171"/>
      <c r="E22" s="171"/>
      <c r="F22" s="171"/>
      <c r="G22" s="171"/>
      <c r="H22" s="171"/>
      <c r="I22" s="171"/>
      <c r="J22" s="171"/>
      <c r="K22" s="171"/>
      <c r="L22" s="171"/>
      <c r="M22" s="171"/>
      <c r="N22" s="171"/>
      <c r="O22" s="171"/>
      <c r="P22" s="819">
        <f>IF('確認(2～6面)'!J177="未定",'確認(2～6面)'!J33,'確認(2～6面)'!J179)</f>
        <v>0</v>
      </c>
      <c r="Q22" s="819"/>
      <c r="R22" s="819"/>
      <c r="S22" s="819"/>
      <c r="T22" s="819"/>
      <c r="U22" s="819"/>
      <c r="V22" s="819"/>
      <c r="W22" s="819"/>
      <c r="X22" s="819"/>
      <c r="Y22" s="819"/>
      <c r="Z22" s="819"/>
      <c r="AA22" s="819"/>
      <c r="AB22" s="819"/>
      <c r="AC22" s="819"/>
      <c r="AD22" s="819"/>
      <c r="AE22" s="819"/>
      <c r="AF22" s="819"/>
      <c r="AG22" s="819"/>
      <c r="AH22" s="819"/>
      <c r="AI22" s="819"/>
      <c r="AJ22" s="819"/>
      <c r="AK22" s="819"/>
      <c r="AL22" s="819"/>
      <c r="AM22" s="819"/>
      <c r="AN22" s="819"/>
      <c r="AO22" s="819"/>
      <c r="AP22" s="819"/>
      <c r="AQ22" s="819"/>
      <c r="AR22" s="819"/>
      <c r="AS22" s="819"/>
    </row>
    <row r="23" spans="1:45">
      <c r="A23" s="171"/>
      <c r="B23" s="171"/>
      <c r="C23" s="194" t="s">
        <v>471</v>
      </c>
      <c r="D23" s="171"/>
      <c r="E23" s="171"/>
      <c r="F23" s="171"/>
      <c r="G23" s="171"/>
      <c r="H23" s="800">
        <f>IF('確認(2～6面)'!J177="未定",'確認(2～6面)'!J34,'確認(2～6面)'!J180)</f>
        <v>0</v>
      </c>
      <c r="I23" s="800"/>
      <c r="J23" s="800"/>
      <c r="K23" s="800"/>
      <c r="L23" s="185" t="s">
        <v>28</v>
      </c>
      <c r="M23" s="800">
        <f>IF('確認(2～6面)'!J177="未定",'確認(2～6面)'!O34,'確認(2～6面)'!O180)</f>
        <v>0</v>
      </c>
      <c r="N23" s="800"/>
      <c r="O23" s="800"/>
      <c r="P23" s="800"/>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row>
    <row r="24" spans="1:45">
      <c r="A24" s="171"/>
      <c r="B24" s="171"/>
      <c r="C24" s="194" t="s">
        <v>472</v>
      </c>
      <c r="D24" s="171"/>
      <c r="E24" s="171"/>
      <c r="F24" s="171"/>
      <c r="G24" s="171"/>
      <c r="H24" s="811">
        <f>IF('確認(2～6面)'!J177="未定",'確認(2～6面)'!J35,'確認(2～6面)'!J181)</f>
        <v>0</v>
      </c>
      <c r="I24" s="811"/>
      <c r="J24" s="811"/>
      <c r="K24" s="811"/>
      <c r="L24" s="811"/>
      <c r="M24" s="811"/>
      <c r="N24" s="811"/>
      <c r="O24" s="811"/>
      <c r="P24" s="811"/>
      <c r="Q24" s="811"/>
      <c r="R24" s="811"/>
      <c r="S24" s="811"/>
      <c r="T24" s="811"/>
      <c r="U24" s="811"/>
      <c r="V24" s="811"/>
      <c r="W24" s="811"/>
      <c r="X24" s="811"/>
      <c r="Y24" s="811"/>
      <c r="Z24" s="811"/>
      <c r="AA24" s="811"/>
      <c r="AB24" s="811"/>
      <c r="AC24" s="811"/>
      <c r="AD24" s="811"/>
      <c r="AE24" s="811"/>
      <c r="AF24" s="811"/>
      <c r="AG24" s="811"/>
      <c r="AH24" s="811"/>
      <c r="AI24" s="811"/>
      <c r="AJ24" s="811"/>
      <c r="AK24" s="811"/>
      <c r="AL24" s="811"/>
      <c r="AM24" s="811"/>
      <c r="AN24" s="811"/>
      <c r="AO24" s="811"/>
      <c r="AP24" s="811"/>
      <c r="AQ24" s="811"/>
      <c r="AR24" s="811"/>
      <c r="AS24" s="811"/>
    </row>
    <row r="25" spans="1:45">
      <c r="A25" s="171"/>
      <c r="B25" s="171"/>
      <c r="C25" s="194" t="s">
        <v>467</v>
      </c>
      <c r="D25" s="171"/>
      <c r="E25" s="171"/>
      <c r="F25" s="171"/>
      <c r="G25" s="171"/>
      <c r="H25" s="813">
        <f>IF('確認(2～6面)'!J177="未定",'確認(2～6面)'!J36,'確認(2～6面)'!J182)</f>
        <v>0</v>
      </c>
      <c r="I25" s="813"/>
      <c r="J25" s="813"/>
      <c r="K25" s="813"/>
      <c r="L25" s="193" t="s">
        <v>465</v>
      </c>
      <c r="M25" s="813">
        <f>IF('確認(2～6面)'!J177="未定",'確認(2～6面)'!O36,'確認(2～6面)'!O182)</f>
        <v>0</v>
      </c>
      <c r="N25" s="813"/>
      <c r="O25" s="813"/>
      <c r="P25" s="813"/>
      <c r="Q25" s="193" t="s">
        <v>465</v>
      </c>
      <c r="R25" s="820">
        <f>IF('確認(2～6面)'!J177="未定",'確認(2～6面)'!T36,'確認(2～6面)'!T182)</f>
        <v>0</v>
      </c>
      <c r="S25" s="820"/>
      <c r="T25" s="820"/>
      <c r="U25" s="820"/>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row>
    <row r="26" spans="1:45" ht="6"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row>
    <row r="27" spans="1:45" ht="6"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row>
    <row r="28" spans="1:45">
      <c r="A28" s="171"/>
      <c r="B28" s="194" t="s">
        <v>473</v>
      </c>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row>
    <row r="29" spans="1:45">
      <c r="A29" s="171"/>
      <c r="B29" s="171"/>
      <c r="C29" s="194" t="s">
        <v>469</v>
      </c>
      <c r="D29" s="171"/>
      <c r="E29" s="171"/>
      <c r="F29" s="171"/>
      <c r="G29" s="171"/>
      <c r="H29" s="811" t="str">
        <f>IF(ISBLANK('確認(2～6面)'!J135),"",'確認(2～6面)'!J135)</f>
        <v/>
      </c>
      <c r="I29" s="811"/>
      <c r="J29" s="811"/>
      <c r="K29" s="811"/>
      <c r="L29" s="811"/>
      <c r="M29" s="811"/>
      <c r="N29" s="811"/>
      <c r="O29" s="811"/>
      <c r="P29" s="811"/>
      <c r="Q29" s="811"/>
      <c r="R29" s="811"/>
      <c r="S29" s="811"/>
      <c r="T29" s="811"/>
      <c r="U29" s="811"/>
      <c r="V29" s="811"/>
      <c r="W29" s="811"/>
      <c r="X29" s="811"/>
      <c r="Y29" s="811"/>
      <c r="Z29" s="811"/>
      <c r="AA29" s="811"/>
      <c r="AB29" s="811"/>
      <c r="AC29" s="811"/>
      <c r="AD29" s="811"/>
      <c r="AE29" s="811"/>
      <c r="AF29" s="811"/>
      <c r="AG29" s="811"/>
      <c r="AH29" s="811"/>
      <c r="AI29" s="811"/>
      <c r="AJ29" s="811"/>
      <c r="AK29" s="811"/>
      <c r="AL29" s="811"/>
      <c r="AM29" s="811"/>
      <c r="AN29" s="811"/>
      <c r="AO29" s="811"/>
      <c r="AP29" s="811"/>
      <c r="AQ29" s="811"/>
      <c r="AR29" s="811"/>
      <c r="AS29" s="811"/>
    </row>
    <row r="30" spans="1:45">
      <c r="A30" s="171"/>
      <c r="B30" s="171"/>
      <c r="C30" s="194" t="s">
        <v>470</v>
      </c>
      <c r="D30" s="171"/>
      <c r="E30" s="171"/>
      <c r="F30" s="171"/>
      <c r="G30" s="171"/>
      <c r="H30" s="171"/>
      <c r="I30" s="171"/>
      <c r="J30" s="171"/>
      <c r="K30" s="171"/>
      <c r="L30" s="171"/>
      <c r="M30" s="171"/>
      <c r="N30" s="171"/>
      <c r="O30" s="171"/>
      <c r="P30" s="819" t="str">
        <f>IF(ISBLANK('確認(2～6面)'!J137),"",'確認(2～6面)'!J137)</f>
        <v/>
      </c>
      <c r="Q30" s="819"/>
      <c r="R30" s="819"/>
      <c r="S30" s="819"/>
      <c r="T30" s="819"/>
      <c r="U30" s="819"/>
      <c r="V30" s="819"/>
      <c r="W30" s="819"/>
      <c r="X30" s="819"/>
      <c r="Y30" s="819"/>
      <c r="Z30" s="819"/>
      <c r="AA30" s="819"/>
      <c r="AB30" s="819"/>
      <c r="AC30" s="819"/>
      <c r="AD30" s="819"/>
      <c r="AE30" s="819"/>
      <c r="AF30" s="819"/>
      <c r="AG30" s="819"/>
      <c r="AH30" s="819"/>
      <c r="AI30" s="819"/>
      <c r="AJ30" s="819"/>
      <c r="AK30" s="819"/>
      <c r="AL30" s="819"/>
      <c r="AM30" s="819"/>
      <c r="AN30" s="819"/>
      <c r="AO30" s="819"/>
      <c r="AP30" s="819"/>
      <c r="AQ30" s="819"/>
      <c r="AR30" s="819"/>
      <c r="AS30" s="819"/>
    </row>
    <row r="31" spans="1:45">
      <c r="A31" s="171"/>
      <c r="B31" s="171"/>
      <c r="C31" s="194" t="s">
        <v>471</v>
      </c>
      <c r="D31" s="171"/>
      <c r="E31" s="171"/>
      <c r="F31" s="171"/>
      <c r="G31" s="171"/>
      <c r="H31" s="800" t="str">
        <f>IF(ISBLANK('確認(2～6面)'!J138),"",'確認(2～6面)'!J138)</f>
        <v/>
      </c>
      <c r="I31" s="800"/>
      <c r="J31" s="800"/>
      <c r="K31" s="800"/>
      <c r="L31" s="185" t="s">
        <v>28</v>
      </c>
      <c r="M31" s="800" t="str">
        <f>IF(ISBLANK('確認(2～6面)'!O138),"",'確認(2～6面)'!O138)</f>
        <v/>
      </c>
      <c r="N31" s="800"/>
      <c r="O31" s="800"/>
      <c r="P31" s="800"/>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row>
    <row r="32" spans="1:45">
      <c r="A32" s="171"/>
      <c r="B32" s="171"/>
      <c r="C32" s="194" t="s">
        <v>472</v>
      </c>
      <c r="D32" s="171"/>
      <c r="E32" s="171"/>
      <c r="F32" s="171"/>
      <c r="G32" s="171"/>
      <c r="H32" s="811" t="str">
        <f>IF(ISBLANK('確認(2～6面)'!J139),"",'確認(2～6面)'!J139)</f>
        <v/>
      </c>
      <c r="I32" s="811"/>
      <c r="J32" s="811"/>
      <c r="K32" s="811"/>
      <c r="L32" s="811"/>
      <c r="M32" s="811"/>
      <c r="N32" s="811"/>
      <c r="O32" s="811"/>
      <c r="P32" s="811"/>
      <c r="Q32" s="811"/>
      <c r="R32" s="811"/>
      <c r="S32" s="811"/>
      <c r="T32" s="811"/>
      <c r="U32" s="811"/>
      <c r="V32" s="811"/>
      <c r="W32" s="811"/>
      <c r="X32" s="811"/>
      <c r="Y32" s="811"/>
      <c r="Z32" s="811"/>
      <c r="AA32" s="811"/>
      <c r="AB32" s="811"/>
      <c r="AC32" s="811"/>
      <c r="AD32" s="811"/>
      <c r="AE32" s="811"/>
      <c r="AF32" s="811"/>
      <c r="AG32" s="811"/>
      <c r="AH32" s="811"/>
      <c r="AI32" s="811"/>
      <c r="AJ32" s="811"/>
      <c r="AK32" s="811"/>
      <c r="AL32" s="811"/>
      <c r="AM32" s="811"/>
      <c r="AN32" s="811"/>
      <c r="AO32" s="811"/>
      <c r="AP32" s="811"/>
      <c r="AQ32" s="811"/>
      <c r="AR32" s="811"/>
      <c r="AS32" s="811"/>
    </row>
    <row r="33" spans="1:45">
      <c r="A33" s="171"/>
      <c r="B33" s="171"/>
      <c r="C33" s="194" t="s">
        <v>467</v>
      </c>
      <c r="D33" s="171"/>
      <c r="E33" s="171"/>
      <c r="F33" s="171"/>
      <c r="G33" s="171"/>
      <c r="H33" s="813" t="str">
        <f>IF(ISBLANK('確認(2～6面)'!J140),"",'確認(2～6面)'!J140)</f>
        <v/>
      </c>
      <c r="I33" s="813"/>
      <c r="J33" s="813"/>
      <c r="K33" s="813"/>
      <c r="L33" s="193" t="s">
        <v>465</v>
      </c>
      <c r="M33" s="813" t="str">
        <f>IF(ISBLANK('確認(2～6面)'!O140),"",'確認(2～6面)'!O140)</f>
        <v/>
      </c>
      <c r="N33" s="813"/>
      <c r="O33" s="813"/>
      <c r="P33" s="813"/>
      <c r="Q33" s="193" t="s">
        <v>465</v>
      </c>
      <c r="R33" s="813" t="str">
        <f>IF(ISBLANK('確認(2～6面)'!T140),"",'確認(2～6面)'!T140)</f>
        <v/>
      </c>
      <c r="S33" s="813"/>
      <c r="T33" s="813"/>
      <c r="U33" s="813"/>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row>
    <row r="34" spans="1:45" ht="6" customHeight="1">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row>
    <row r="35" spans="1:45" ht="6" customHeight="1">
      <c r="A35" s="205"/>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row>
    <row r="36" spans="1:45">
      <c r="A36" s="171"/>
      <c r="B36" s="171" t="s">
        <v>474</v>
      </c>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row>
    <row r="37" spans="1:45">
      <c r="A37" s="171"/>
      <c r="B37" s="171"/>
      <c r="C37" s="194" t="s">
        <v>475</v>
      </c>
      <c r="D37" s="171"/>
      <c r="E37" s="171"/>
      <c r="F37" s="171"/>
      <c r="G37" s="171"/>
      <c r="H37" s="171"/>
      <c r="I37" s="171"/>
      <c r="J37" s="171"/>
      <c r="K37" s="171"/>
      <c r="L37" s="171"/>
      <c r="M37" s="171"/>
      <c r="N37" s="171"/>
      <c r="O37" s="171" t="s">
        <v>149</v>
      </c>
      <c r="P37" s="171" t="s">
        <v>2543</v>
      </c>
      <c r="Q37" s="806"/>
      <c r="R37" s="806"/>
      <c r="S37" s="806"/>
      <c r="T37" s="806"/>
      <c r="U37" s="171" t="s">
        <v>476</v>
      </c>
      <c r="V37" s="171"/>
      <c r="W37" s="171"/>
      <c r="X37" s="171"/>
      <c r="Y37" s="171"/>
      <c r="Z37" s="171"/>
      <c r="AA37" s="171"/>
      <c r="AB37" s="171"/>
      <c r="AC37" s="171"/>
      <c r="AD37" s="817"/>
      <c r="AE37" s="817"/>
      <c r="AF37" s="817"/>
      <c r="AG37" s="817"/>
      <c r="AH37" s="817"/>
      <c r="AI37" s="817"/>
      <c r="AJ37" s="171" t="s">
        <v>21</v>
      </c>
      <c r="AK37" s="171"/>
      <c r="AL37" s="171"/>
      <c r="AM37" s="171"/>
      <c r="AN37" s="171"/>
      <c r="AO37" s="171"/>
      <c r="AP37" s="171"/>
      <c r="AQ37" s="171"/>
      <c r="AR37" s="171"/>
      <c r="AS37" s="171"/>
    </row>
    <row r="38" spans="1:45">
      <c r="A38" s="171"/>
      <c r="B38" s="171"/>
      <c r="C38" s="194" t="s">
        <v>477</v>
      </c>
      <c r="D38" s="171"/>
      <c r="E38" s="171"/>
      <c r="F38" s="171"/>
      <c r="G38" s="171"/>
      <c r="H38" s="171"/>
      <c r="I38" s="171"/>
      <c r="J38" s="171"/>
      <c r="K38" s="171"/>
      <c r="L38" s="171"/>
      <c r="M38" s="171"/>
      <c r="N38" s="171"/>
      <c r="O38" s="818" t="s">
        <v>2170</v>
      </c>
      <c r="P38" s="818"/>
      <c r="Q38" s="818"/>
      <c r="R38" s="610"/>
      <c r="S38" s="610"/>
      <c r="T38" s="568" t="s">
        <v>5</v>
      </c>
      <c r="U38" s="568"/>
      <c r="V38" s="610"/>
      <c r="W38" s="610"/>
      <c r="X38" s="568" t="s">
        <v>6</v>
      </c>
      <c r="Y38" s="568"/>
      <c r="Z38" s="614"/>
      <c r="AA38" s="614"/>
      <c r="AB38" s="726" t="s">
        <v>15</v>
      </c>
      <c r="AC38" s="726"/>
      <c r="AD38" s="171"/>
      <c r="AE38" s="171"/>
      <c r="AF38" s="171"/>
      <c r="AG38" s="171"/>
      <c r="AH38" s="171"/>
      <c r="AI38" s="171"/>
      <c r="AJ38" s="171"/>
      <c r="AK38" s="171"/>
      <c r="AL38" s="171"/>
      <c r="AM38" s="171"/>
      <c r="AN38" s="171"/>
      <c r="AO38" s="171"/>
      <c r="AP38" s="171"/>
      <c r="AQ38" s="171"/>
      <c r="AR38" s="171"/>
      <c r="AS38" s="171"/>
    </row>
    <row r="39" spans="1:45">
      <c r="A39" s="171"/>
      <c r="B39" s="171"/>
      <c r="C39" s="194" t="s">
        <v>478</v>
      </c>
      <c r="D39" s="171"/>
      <c r="E39" s="171"/>
      <c r="F39" s="171"/>
      <c r="G39" s="171"/>
      <c r="H39" s="171"/>
      <c r="I39" s="171"/>
      <c r="J39" s="171"/>
      <c r="K39" s="171"/>
      <c r="L39" s="171"/>
      <c r="M39" s="171"/>
      <c r="N39" s="171"/>
      <c r="O39" s="171" t="s">
        <v>479</v>
      </c>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row>
    <row r="40" spans="1:45" ht="6"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row>
    <row r="41" spans="1:45" ht="6" customHeight="1">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row>
    <row r="42" spans="1:45">
      <c r="A42" s="171"/>
      <c r="B42" s="171" t="s">
        <v>480</v>
      </c>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row>
    <row r="43" spans="1:45">
      <c r="A43" s="171"/>
      <c r="B43" s="171"/>
      <c r="C43" s="194" t="s">
        <v>481</v>
      </c>
      <c r="D43" s="171"/>
      <c r="E43" s="171"/>
      <c r="F43" s="171"/>
      <c r="G43" s="171"/>
      <c r="H43" s="816"/>
      <c r="I43" s="816"/>
      <c r="J43" s="816"/>
      <c r="K43" s="816"/>
      <c r="L43" s="816"/>
      <c r="M43" s="816"/>
      <c r="N43" s="816"/>
      <c r="O43" s="816"/>
      <c r="P43" s="816"/>
      <c r="Q43" s="816"/>
      <c r="R43" s="816"/>
      <c r="S43" s="816"/>
      <c r="T43" s="816"/>
      <c r="U43" s="816"/>
      <c r="V43" s="816"/>
      <c r="W43" s="816"/>
      <c r="X43" s="816"/>
      <c r="Y43" s="816"/>
      <c r="Z43" s="816"/>
      <c r="AA43" s="816"/>
      <c r="AB43" s="816"/>
      <c r="AC43" s="816"/>
      <c r="AD43" s="816"/>
      <c r="AE43" s="816"/>
      <c r="AF43" s="816"/>
      <c r="AG43" s="816"/>
      <c r="AH43" s="816"/>
      <c r="AI43" s="816"/>
      <c r="AJ43" s="816"/>
      <c r="AK43" s="816"/>
      <c r="AL43" s="816"/>
      <c r="AM43" s="816"/>
      <c r="AN43" s="816"/>
      <c r="AO43" s="816"/>
      <c r="AP43" s="816"/>
      <c r="AQ43" s="816"/>
      <c r="AR43" s="816"/>
      <c r="AS43" s="816"/>
    </row>
    <row r="44" spans="1:45">
      <c r="A44" s="171"/>
      <c r="B44" s="171"/>
      <c r="C44" s="194" t="s">
        <v>482</v>
      </c>
      <c r="D44" s="171"/>
      <c r="E44" s="171"/>
      <c r="F44" s="171"/>
      <c r="G44" s="171"/>
      <c r="H44" s="816"/>
      <c r="I44" s="816"/>
      <c r="J44" s="816"/>
      <c r="K44" s="816"/>
      <c r="L44" s="816"/>
      <c r="M44" s="816"/>
      <c r="N44" s="816"/>
      <c r="O44" s="816"/>
      <c r="P44" s="816"/>
      <c r="Q44" s="816"/>
      <c r="R44" s="816"/>
      <c r="S44" s="816"/>
      <c r="T44" s="816"/>
      <c r="U44" s="816"/>
      <c r="V44" s="816"/>
      <c r="W44" s="816"/>
      <c r="X44" s="816"/>
      <c r="Y44" s="816"/>
      <c r="Z44" s="816"/>
      <c r="AA44" s="816"/>
      <c r="AB44" s="816"/>
      <c r="AC44" s="816"/>
      <c r="AD44" s="816"/>
      <c r="AE44" s="816"/>
      <c r="AF44" s="816"/>
      <c r="AG44" s="816"/>
      <c r="AH44" s="816"/>
      <c r="AI44" s="816"/>
      <c r="AJ44" s="816"/>
      <c r="AK44" s="816"/>
      <c r="AL44" s="816"/>
      <c r="AM44" s="816"/>
      <c r="AN44" s="816"/>
      <c r="AO44" s="816"/>
      <c r="AP44" s="816"/>
      <c r="AQ44" s="816"/>
      <c r="AR44" s="816"/>
      <c r="AS44" s="816"/>
    </row>
    <row r="45" spans="1:45">
      <c r="A45" s="171"/>
      <c r="B45" s="171"/>
      <c r="C45" s="194" t="s">
        <v>471</v>
      </c>
      <c r="D45" s="171"/>
      <c r="E45" s="171"/>
      <c r="F45" s="171"/>
      <c r="G45" s="171"/>
      <c r="H45" s="816"/>
      <c r="I45" s="816"/>
      <c r="J45" s="816"/>
      <c r="K45" s="816"/>
      <c r="L45" s="816"/>
      <c r="M45" s="816"/>
      <c r="N45" s="816"/>
      <c r="O45" s="816"/>
      <c r="P45" s="816"/>
      <c r="Q45" s="816"/>
      <c r="R45" s="816"/>
      <c r="S45" s="816"/>
      <c r="T45" s="816"/>
      <c r="U45" s="816"/>
      <c r="V45" s="816"/>
      <c r="W45" s="816"/>
      <c r="X45" s="816"/>
      <c r="Y45" s="816"/>
      <c r="Z45" s="816"/>
      <c r="AA45" s="816"/>
      <c r="AB45" s="816"/>
      <c r="AC45" s="816"/>
      <c r="AD45" s="816"/>
      <c r="AE45" s="816"/>
      <c r="AF45" s="816"/>
      <c r="AG45" s="816"/>
      <c r="AH45" s="816"/>
      <c r="AI45" s="816"/>
      <c r="AJ45" s="816"/>
      <c r="AK45" s="816"/>
      <c r="AL45" s="816"/>
      <c r="AM45" s="816"/>
      <c r="AN45" s="816"/>
      <c r="AO45" s="816"/>
      <c r="AP45" s="816"/>
      <c r="AQ45" s="816"/>
      <c r="AR45" s="816"/>
      <c r="AS45" s="816"/>
    </row>
    <row r="46" spans="1:45">
      <c r="A46" s="171"/>
      <c r="B46" s="171"/>
      <c r="C46" s="194" t="s">
        <v>472</v>
      </c>
      <c r="D46" s="171"/>
      <c r="E46" s="171"/>
      <c r="F46" s="171"/>
      <c r="G46" s="171"/>
      <c r="H46" s="816"/>
      <c r="I46" s="816"/>
      <c r="J46" s="816"/>
      <c r="K46" s="816"/>
      <c r="L46" s="816"/>
      <c r="M46" s="816"/>
      <c r="N46" s="816"/>
      <c r="O46" s="816"/>
      <c r="P46" s="816"/>
      <c r="Q46" s="816"/>
      <c r="R46" s="816"/>
      <c r="S46" s="816"/>
      <c r="T46" s="816"/>
      <c r="U46" s="816"/>
      <c r="V46" s="816"/>
      <c r="W46" s="816"/>
      <c r="X46" s="816"/>
      <c r="Y46" s="816"/>
      <c r="Z46" s="816"/>
      <c r="AA46" s="816"/>
      <c r="AB46" s="816"/>
      <c r="AC46" s="816"/>
      <c r="AD46" s="816"/>
      <c r="AE46" s="816"/>
      <c r="AF46" s="816"/>
      <c r="AG46" s="816"/>
      <c r="AH46" s="816"/>
      <c r="AI46" s="816"/>
      <c r="AJ46" s="816"/>
      <c r="AK46" s="816"/>
      <c r="AL46" s="816"/>
      <c r="AM46" s="816"/>
      <c r="AN46" s="816"/>
      <c r="AO46" s="816"/>
      <c r="AP46" s="816"/>
      <c r="AQ46" s="816"/>
      <c r="AR46" s="816"/>
      <c r="AS46" s="816"/>
    </row>
    <row r="47" spans="1:45">
      <c r="A47" s="171"/>
      <c r="B47" s="171"/>
      <c r="C47" s="194" t="s">
        <v>467</v>
      </c>
      <c r="D47" s="171"/>
      <c r="E47" s="171"/>
      <c r="F47" s="171"/>
      <c r="G47" s="171"/>
      <c r="H47" s="816"/>
      <c r="I47" s="816"/>
      <c r="J47" s="816"/>
      <c r="K47" s="816"/>
      <c r="L47" s="816"/>
      <c r="M47" s="816"/>
      <c r="N47" s="816"/>
      <c r="O47" s="816"/>
      <c r="P47" s="816"/>
      <c r="Q47" s="816"/>
      <c r="R47" s="816"/>
      <c r="S47" s="816"/>
      <c r="T47" s="816"/>
      <c r="U47" s="816"/>
      <c r="V47" s="816"/>
      <c r="W47" s="816"/>
      <c r="X47" s="816"/>
      <c r="Y47" s="816"/>
      <c r="Z47" s="816"/>
      <c r="AA47" s="816"/>
      <c r="AB47" s="816"/>
      <c r="AC47" s="816"/>
      <c r="AD47" s="816"/>
      <c r="AE47" s="816"/>
      <c r="AF47" s="816"/>
      <c r="AG47" s="816"/>
      <c r="AH47" s="816"/>
      <c r="AI47" s="816"/>
      <c r="AJ47" s="816"/>
      <c r="AK47" s="816"/>
      <c r="AL47" s="816"/>
      <c r="AM47" s="816"/>
      <c r="AN47" s="816"/>
      <c r="AO47" s="816"/>
      <c r="AP47" s="816"/>
      <c r="AQ47" s="816"/>
      <c r="AR47" s="816"/>
      <c r="AS47" s="816"/>
    </row>
    <row r="48" spans="1:45" ht="6" customHeight="1">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row>
    <row r="49" spans="1:45" ht="6" customHeight="1">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row>
    <row r="50" spans="1:45">
      <c r="A50" s="194" t="s">
        <v>483</v>
      </c>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row>
    <row r="54" spans="1:45">
      <c r="A54" s="171"/>
      <c r="B54" s="808" t="s">
        <v>489</v>
      </c>
      <c r="C54" s="808"/>
      <c r="D54" s="808"/>
      <c r="E54" s="808"/>
      <c r="F54" s="808"/>
      <c r="G54" s="808"/>
      <c r="H54" s="808"/>
      <c r="I54" s="808"/>
      <c r="J54" s="808"/>
      <c r="K54" s="808"/>
      <c r="L54" s="808"/>
      <c r="M54" s="808"/>
      <c r="N54" s="808"/>
      <c r="O54" s="808"/>
      <c r="P54" s="808"/>
      <c r="Q54" s="808"/>
      <c r="R54" s="808"/>
      <c r="S54" s="808"/>
      <c r="T54" s="808"/>
      <c r="U54" s="808"/>
      <c r="V54" s="808"/>
      <c r="W54" s="808"/>
      <c r="X54" s="808"/>
      <c r="Y54" s="808"/>
      <c r="Z54" s="808"/>
      <c r="AA54" s="808"/>
      <c r="AB54" s="808"/>
      <c r="AC54" s="808"/>
      <c r="AD54" s="808"/>
      <c r="AE54" s="808"/>
      <c r="AF54" s="808"/>
      <c r="AG54" s="808"/>
      <c r="AH54" s="808"/>
      <c r="AI54" s="808"/>
      <c r="AJ54" s="808"/>
      <c r="AK54" s="808"/>
      <c r="AL54" s="808"/>
      <c r="AM54" s="808"/>
      <c r="AN54" s="808"/>
      <c r="AO54" s="808"/>
      <c r="AP54" s="808"/>
      <c r="AQ54" s="808"/>
      <c r="AR54" s="808"/>
      <c r="AS54" s="171"/>
    </row>
    <row r="55" spans="1:45" ht="6" customHeight="1">
      <c r="A55" s="172"/>
      <c r="B55" s="245"/>
      <c r="C55" s="245"/>
      <c r="D55" s="245"/>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172"/>
    </row>
    <row r="56" spans="1:45" ht="6" customHeight="1">
      <c r="A56" s="238"/>
      <c r="B56" s="238"/>
      <c r="C56" s="238"/>
      <c r="D56" s="238"/>
      <c r="E56" s="238"/>
      <c r="F56" s="238"/>
      <c r="G56" s="238"/>
      <c r="H56" s="238"/>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9"/>
      <c r="AR56" s="238"/>
      <c r="AS56" s="238"/>
    </row>
    <row r="57" spans="1:45" ht="13.5" customHeight="1">
      <c r="A57" s="240" t="s">
        <v>2670</v>
      </c>
      <c r="B57" s="238"/>
      <c r="C57" s="238"/>
      <c r="D57" s="238"/>
      <c r="E57" s="238"/>
      <c r="F57" s="238"/>
      <c r="G57" s="238"/>
      <c r="H57" s="238"/>
      <c r="I57" s="238"/>
      <c r="J57" s="238"/>
      <c r="K57" s="238"/>
      <c r="L57" s="238"/>
      <c r="M57" s="238"/>
      <c r="N57" s="238"/>
      <c r="O57" s="238"/>
      <c r="P57" s="238"/>
      <c r="Q57" s="238"/>
      <c r="R57" s="238"/>
      <c r="S57" s="238"/>
      <c r="T57" s="238"/>
      <c r="U57" s="238"/>
      <c r="V57" s="238"/>
      <c r="W57" s="238"/>
      <c r="X57" s="238"/>
      <c r="Y57" s="238"/>
      <c r="Z57" s="238"/>
      <c r="AA57" s="238"/>
      <c r="AB57" s="238"/>
      <c r="AC57" s="238"/>
      <c r="AD57" s="238"/>
      <c r="AE57" s="238"/>
      <c r="AF57" s="238"/>
      <c r="AG57" s="238"/>
      <c r="AH57" s="238"/>
      <c r="AI57" s="238"/>
      <c r="AJ57" s="238"/>
      <c r="AK57" s="238"/>
      <c r="AL57" s="238"/>
      <c r="AM57" s="238"/>
      <c r="AN57" s="238"/>
      <c r="AO57" s="238"/>
      <c r="AP57" s="238"/>
      <c r="AQ57" s="239"/>
      <c r="AR57" s="238"/>
      <c r="AS57" s="238"/>
    </row>
    <row r="58" spans="1:45" ht="13.5" customHeight="1">
      <c r="A58" s="238"/>
      <c r="B58" s="171" t="s">
        <v>2671</v>
      </c>
      <c r="C58" s="238"/>
      <c r="D58" s="238"/>
      <c r="E58" s="238"/>
      <c r="F58" s="238"/>
      <c r="G58" s="238"/>
      <c r="H58" s="238"/>
      <c r="I58" s="238"/>
      <c r="J58" s="238"/>
      <c r="K58" s="238"/>
      <c r="L58" s="238"/>
      <c r="M58" s="822" t="s">
        <v>2695</v>
      </c>
      <c r="N58" s="822"/>
      <c r="O58" s="821" t="str">
        <f>IF(ISBLANK('確認(2～6面)'!R301),"",'確認(2～6面)'!R301)</f>
        <v/>
      </c>
      <c r="P58" s="821"/>
      <c r="Q58" s="238" t="s">
        <v>2673</v>
      </c>
      <c r="R58" s="821" t="str">
        <f>IF(ISBLANK('確認(2～6面)'!V301),"",'確認(2～6面)'!V301)</f>
        <v/>
      </c>
      <c r="S58" s="821"/>
      <c r="T58" s="238" t="s">
        <v>2674</v>
      </c>
      <c r="U58" s="821" t="str">
        <f>IF(ISBLANK('確認(2～6面)'!Z301),"",'確認(2～6面)'!Z301)</f>
        <v/>
      </c>
      <c r="V58" s="821"/>
      <c r="W58" s="238" t="s">
        <v>2675</v>
      </c>
      <c r="X58" s="238"/>
      <c r="Y58" s="238"/>
      <c r="Z58" s="238"/>
      <c r="AA58" s="238"/>
      <c r="AB58" s="238"/>
      <c r="AC58" s="238"/>
      <c r="AD58" s="238"/>
      <c r="AE58" s="238"/>
      <c r="AF58" s="238"/>
      <c r="AG58" s="238"/>
      <c r="AH58" s="238"/>
      <c r="AI58" s="238"/>
      <c r="AJ58" s="238"/>
      <c r="AK58" s="238"/>
      <c r="AL58" s="238"/>
      <c r="AM58" s="238"/>
      <c r="AN58" s="238"/>
      <c r="AO58" s="238"/>
      <c r="AP58" s="238"/>
      <c r="AQ58" s="239"/>
      <c r="AR58" s="238"/>
      <c r="AS58" s="238"/>
    </row>
    <row r="59" spans="1:45" ht="13.5" customHeight="1">
      <c r="A59" s="238"/>
      <c r="B59" s="171" t="s">
        <v>2672</v>
      </c>
      <c r="C59" s="238"/>
      <c r="D59" s="238"/>
      <c r="E59" s="238"/>
      <c r="F59" s="238"/>
      <c r="G59" s="238"/>
      <c r="H59" s="238"/>
      <c r="I59" s="238"/>
      <c r="J59" s="238"/>
      <c r="K59" s="238"/>
      <c r="L59" s="238"/>
      <c r="M59" s="822" t="s">
        <v>2695</v>
      </c>
      <c r="N59" s="822"/>
      <c r="O59" s="821" t="str">
        <f>IF(ISBLANK('確認(2～6面)'!R304),"",'確認(2～6面)'!R304)</f>
        <v/>
      </c>
      <c r="P59" s="821"/>
      <c r="Q59" s="238" t="s">
        <v>2673</v>
      </c>
      <c r="R59" s="821" t="str">
        <f>IF(ISBLANK('確認(2～6面)'!V304),"",'確認(2～6面)'!V304)</f>
        <v/>
      </c>
      <c r="S59" s="821"/>
      <c r="T59" s="238" t="s">
        <v>2674</v>
      </c>
      <c r="U59" s="821" t="str">
        <f>IF(ISBLANK('確認(2～6面)'!Z304),"",'確認(2～6面)'!Z304)</f>
        <v/>
      </c>
      <c r="V59" s="821"/>
      <c r="W59" s="238" t="s">
        <v>2675</v>
      </c>
      <c r="X59" s="238"/>
      <c r="Y59" s="238"/>
      <c r="Z59" s="238"/>
      <c r="AA59" s="238"/>
      <c r="AB59" s="238"/>
      <c r="AC59" s="238"/>
      <c r="AD59" s="238"/>
      <c r="AE59" s="238"/>
      <c r="AF59" s="238"/>
      <c r="AG59" s="238"/>
      <c r="AH59" s="238"/>
      <c r="AI59" s="238"/>
      <c r="AJ59" s="238"/>
      <c r="AK59" s="238"/>
      <c r="AL59" s="238"/>
      <c r="AM59" s="238"/>
      <c r="AN59" s="238"/>
      <c r="AO59" s="238"/>
      <c r="AP59" s="238"/>
      <c r="AQ59" s="239"/>
      <c r="AR59" s="238"/>
      <c r="AS59" s="238"/>
    </row>
    <row r="60" spans="1:45" ht="6" customHeight="1">
      <c r="A60" s="246"/>
      <c r="B60" s="246"/>
      <c r="C60" s="24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246"/>
      <c r="AE60" s="246"/>
      <c r="AF60" s="246"/>
      <c r="AG60" s="246"/>
      <c r="AH60" s="246"/>
      <c r="AI60" s="246"/>
      <c r="AJ60" s="246"/>
      <c r="AK60" s="246"/>
      <c r="AL60" s="246"/>
      <c r="AM60" s="246"/>
      <c r="AN60" s="246"/>
      <c r="AO60" s="246"/>
      <c r="AP60" s="246"/>
      <c r="AQ60" s="247"/>
      <c r="AR60" s="246"/>
      <c r="AS60" s="246"/>
    </row>
    <row r="61" spans="1:45" ht="6" customHeight="1">
      <c r="A61" s="238"/>
      <c r="B61" s="238"/>
      <c r="C61" s="238"/>
      <c r="D61" s="238"/>
      <c r="E61" s="238"/>
      <c r="F61" s="238"/>
      <c r="G61" s="238"/>
      <c r="H61" s="238"/>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8"/>
      <c r="AG61" s="238"/>
      <c r="AH61" s="238"/>
      <c r="AI61" s="238"/>
      <c r="AJ61" s="238"/>
      <c r="AK61" s="238"/>
      <c r="AL61" s="238"/>
      <c r="AM61" s="238"/>
      <c r="AN61" s="238"/>
      <c r="AO61" s="238"/>
      <c r="AP61" s="238"/>
      <c r="AQ61" s="239"/>
      <c r="AR61" s="238"/>
      <c r="AS61" s="238"/>
    </row>
    <row r="62" spans="1:45">
      <c r="A62" s="240" t="s">
        <v>2676</v>
      </c>
      <c r="B62" s="240"/>
      <c r="C62" s="240"/>
      <c r="D62" s="240"/>
      <c r="E62" s="240"/>
      <c r="F62" s="240"/>
      <c r="G62" s="240"/>
      <c r="H62" s="240"/>
      <c r="I62" s="240"/>
      <c r="J62" s="171"/>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row>
    <row r="63" spans="1:45">
      <c r="A63" s="171"/>
      <c r="B63" s="171" t="s">
        <v>2677</v>
      </c>
      <c r="C63" s="171"/>
      <c r="D63" s="171"/>
      <c r="E63" s="171"/>
      <c r="F63" s="171"/>
      <c r="G63" s="217"/>
      <c r="H63" s="217"/>
      <c r="I63" s="217"/>
      <c r="J63" s="217"/>
      <c r="K63" s="217"/>
      <c r="L63" s="217" t="s">
        <v>2679</v>
      </c>
      <c r="M63" s="217"/>
      <c r="N63" s="217"/>
      <c r="O63" s="217"/>
      <c r="P63" s="217"/>
      <c r="Q63" s="217"/>
      <c r="R63" s="217" t="s">
        <v>2682</v>
      </c>
      <c r="S63" s="217"/>
      <c r="T63" s="217"/>
      <c r="U63" s="217"/>
      <c r="V63" s="217"/>
      <c r="W63" s="217"/>
      <c r="X63" s="217"/>
      <c r="Y63" s="217"/>
      <c r="Z63" s="217"/>
      <c r="AA63" s="217"/>
      <c r="AB63" s="217" t="s">
        <v>2684</v>
      </c>
      <c r="AC63" s="217"/>
      <c r="AD63" s="217"/>
      <c r="AE63" s="217"/>
      <c r="AF63" s="217"/>
      <c r="AG63" s="73"/>
      <c r="AH63" s="73"/>
      <c r="AI63" s="73"/>
      <c r="AJ63" s="73"/>
      <c r="AK63" s="73"/>
      <c r="AL63" s="73"/>
      <c r="AM63" s="217"/>
      <c r="AN63" s="217"/>
      <c r="AO63" s="217"/>
      <c r="AP63" s="217"/>
      <c r="AQ63" s="217"/>
      <c r="AR63" s="217"/>
      <c r="AS63" s="217"/>
    </row>
    <row r="64" spans="1:45">
      <c r="A64" s="171"/>
      <c r="B64" s="171"/>
      <c r="C64" s="171"/>
      <c r="D64" s="171"/>
      <c r="E64" s="171"/>
      <c r="F64" s="171"/>
      <c r="G64" s="217"/>
      <c r="H64" s="217"/>
      <c r="I64" s="217"/>
      <c r="J64" s="217"/>
      <c r="K64" s="217"/>
      <c r="L64" s="217" t="s">
        <v>2680</v>
      </c>
      <c r="M64" s="217"/>
      <c r="N64" s="217"/>
      <c r="O64" s="217"/>
      <c r="P64" s="217"/>
      <c r="Q64" s="217"/>
      <c r="R64" s="217" t="s">
        <v>2681</v>
      </c>
      <c r="S64" s="217"/>
      <c r="T64" s="217"/>
      <c r="U64" s="217"/>
      <c r="V64" s="217"/>
      <c r="W64" s="217"/>
      <c r="X64" s="217"/>
      <c r="Y64" s="217"/>
      <c r="Z64" s="217"/>
      <c r="AA64" s="217"/>
      <c r="AB64" s="217" t="s">
        <v>2683</v>
      </c>
      <c r="AC64" s="217"/>
      <c r="AD64" s="217"/>
      <c r="AE64" s="217"/>
      <c r="AF64" s="217"/>
      <c r="AG64" s="73"/>
      <c r="AH64" s="73"/>
      <c r="AI64" s="73"/>
      <c r="AJ64" s="73"/>
      <c r="AK64" s="73"/>
      <c r="AL64" s="73"/>
      <c r="AM64" s="217"/>
      <c r="AN64" s="217"/>
      <c r="AO64" s="217"/>
      <c r="AP64" s="217"/>
      <c r="AQ64" s="217"/>
      <c r="AR64" s="217"/>
      <c r="AS64" s="217"/>
    </row>
    <row r="65" spans="1:51">
      <c r="A65" s="171"/>
      <c r="B65" s="171" t="s">
        <v>2678</v>
      </c>
      <c r="C65" s="171"/>
      <c r="D65" s="171"/>
      <c r="E65" s="171"/>
      <c r="F65" s="171"/>
      <c r="G65" s="217"/>
      <c r="H65" s="217"/>
      <c r="I65" s="217"/>
      <c r="J65" s="217"/>
      <c r="K65" s="217"/>
      <c r="L65" s="217"/>
      <c r="M65" s="217"/>
      <c r="N65" s="217"/>
      <c r="O65" s="217"/>
      <c r="P65" s="217"/>
      <c r="Q65" s="217" t="s">
        <v>2685</v>
      </c>
      <c r="R65" s="217"/>
      <c r="S65" s="217"/>
      <c r="T65" s="217"/>
      <c r="U65" s="217"/>
      <c r="V65" s="217"/>
      <c r="W65" s="217"/>
      <c r="X65" s="217"/>
      <c r="Y65" s="217"/>
      <c r="Z65" s="217" t="s">
        <v>2686</v>
      </c>
      <c r="AA65" s="217"/>
      <c r="AB65" s="217"/>
      <c r="AC65" s="217"/>
      <c r="AD65" s="217"/>
      <c r="AE65" s="217"/>
      <c r="AF65" s="217"/>
      <c r="AG65" s="217"/>
      <c r="AH65" s="217"/>
      <c r="AI65" s="217"/>
      <c r="AJ65" s="217"/>
      <c r="AK65" s="217"/>
      <c r="AL65" s="217"/>
      <c r="AM65" s="217"/>
      <c r="AN65" s="217"/>
      <c r="AO65" s="217"/>
      <c r="AP65" s="217"/>
      <c r="AQ65" s="217"/>
      <c r="AR65" s="217"/>
      <c r="AS65" s="217"/>
    </row>
    <row r="66" spans="1:51">
      <c r="A66" s="171"/>
      <c r="B66" s="171"/>
      <c r="C66" s="171"/>
      <c r="D66" s="171"/>
      <c r="E66" s="171"/>
      <c r="F66" s="171"/>
      <c r="G66" s="217"/>
      <c r="H66" s="217"/>
      <c r="I66" s="217"/>
      <c r="J66" s="217"/>
      <c r="K66" s="217"/>
      <c r="L66" s="217"/>
      <c r="M66" s="217"/>
      <c r="N66" s="217"/>
      <c r="O66" s="217"/>
      <c r="P66" s="217"/>
      <c r="Q66" s="217" t="s">
        <v>2687</v>
      </c>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row>
    <row r="67" spans="1:51">
      <c r="A67" s="171"/>
      <c r="B67" s="171"/>
      <c r="C67" s="171"/>
      <c r="D67" s="171"/>
      <c r="E67" s="171"/>
      <c r="F67" s="171"/>
      <c r="G67" s="217"/>
      <c r="H67" s="217"/>
      <c r="I67" s="217"/>
      <c r="J67" s="217"/>
      <c r="K67" s="217"/>
      <c r="L67" s="217"/>
      <c r="M67" s="217"/>
      <c r="N67" s="217"/>
      <c r="O67" s="217"/>
      <c r="P67" s="217"/>
      <c r="Q67" s="217" t="s">
        <v>2688</v>
      </c>
      <c r="R67" s="217"/>
      <c r="S67" s="217"/>
      <c r="T67" s="217"/>
      <c r="U67" s="217"/>
      <c r="V67" s="217"/>
      <c r="W67" s="217"/>
      <c r="X67" s="217"/>
      <c r="Y67" s="217"/>
      <c r="Z67" s="217"/>
      <c r="AA67" s="217"/>
      <c r="AB67" s="217"/>
      <c r="AC67" s="217" t="s">
        <v>2689</v>
      </c>
      <c r="AD67" s="217"/>
      <c r="AE67" s="217"/>
      <c r="AF67" s="217"/>
      <c r="AG67" s="217"/>
      <c r="AH67" s="217"/>
      <c r="AI67" s="217"/>
      <c r="AJ67" s="217"/>
      <c r="AK67" s="217"/>
      <c r="AL67" s="217"/>
      <c r="AM67" s="217"/>
      <c r="AN67" s="217"/>
      <c r="AO67" s="217"/>
      <c r="AP67" s="217"/>
      <c r="AQ67" s="217"/>
      <c r="AR67" s="217"/>
      <c r="AS67" s="217"/>
      <c r="AU67" s="826" t="str">
        <f>IF(H64="④","【ｲ.種別】｢会社｣の場合、【ﾛ.業種】【ﾊ.資本の額又は出資の総額】を入力","")</f>
        <v/>
      </c>
      <c r="AV67" s="826"/>
      <c r="AW67" s="826"/>
      <c r="AX67" s="826"/>
      <c r="AY67" s="826"/>
    </row>
    <row r="68" spans="1:51" ht="6" customHeight="1">
      <c r="A68" s="246"/>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246"/>
      <c r="AE68" s="246"/>
      <c r="AF68" s="246"/>
      <c r="AG68" s="246"/>
      <c r="AH68" s="246"/>
      <c r="AI68" s="246"/>
      <c r="AJ68" s="246"/>
      <c r="AK68" s="246"/>
      <c r="AL68" s="246"/>
      <c r="AM68" s="246"/>
      <c r="AN68" s="246"/>
      <c r="AO68" s="246"/>
      <c r="AP68" s="246"/>
      <c r="AQ68" s="247"/>
      <c r="AR68" s="246"/>
      <c r="AS68" s="246"/>
    </row>
    <row r="69" spans="1:51" ht="6" customHeight="1">
      <c r="A69" s="238"/>
      <c r="B69" s="238"/>
      <c r="C69" s="238"/>
      <c r="D69" s="238"/>
      <c r="E69" s="238"/>
      <c r="F69" s="238"/>
      <c r="G69" s="238"/>
      <c r="H69" s="238"/>
      <c r="I69" s="238"/>
      <c r="J69" s="238"/>
      <c r="K69" s="238"/>
      <c r="L69" s="238"/>
      <c r="M69" s="238"/>
      <c r="N69" s="238"/>
      <c r="O69" s="238"/>
      <c r="P69" s="238"/>
      <c r="Q69" s="238"/>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9"/>
      <c r="AR69" s="238"/>
      <c r="AS69" s="238"/>
    </row>
    <row r="70" spans="1:51">
      <c r="A70" s="171" t="s">
        <v>2696</v>
      </c>
      <c r="B70" s="171"/>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c r="AD70" s="171"/>
      <c r="AE70" s="171"/>
      <c r="AF70" s="171"/>
      <c r="AG70" s="171"/>
      <c r="AH70" s="171"/>
      <c r="AI70" s="171"/>
      <c r="AJ70" s="171"/>
      <c r="AK70" s="171"/>
      <c r="AL70" s="171"/>
      <c r="AM70" s="171"/>
      <c r="AN70" s="171"/>
      <c r="AO70" s="171"/>
      <c r="AP70" s="171"/>
      <c r="AQ70" s="171"/>
      <c r="AR70" s="171"/>
      <c r="AS70" s="171"/>
    </row>
    <row r="71" spans="1:51">
      <c r="A71" s="171"/>
      <c r="B71" s="171" t="s">
        <v>490</v>
      </c>
      <c r="C71" s="171"/>
      <c r="D71" s="171"/>
      <c r="E71" s="171"/>
      <c r="F71" s="171"/>
      <c r="G71" s="171"/>
      <c r="H71" s="171"/>
      <c r="I71" s="171"/>
      <c r="J71" s="823" t="str">
        <f>IF(ISBLANK('確認(2～6面)'!J203),"",'確認(2～6面)'!J203)</f>
        <v/>
      </c>
      <c r="K71" s="823"/>
      <c r="L71" s="823"/>
      <c r="M71" s="823"/>
      <c r="N71" s="823"/>
      <c r="O71" s="823"/>
      <c r="P71" s="823"/>
      <c r="Q71" s="823"/>
      <c r="R71" s="823"/>
      <c r="S71" s="823"/>
      <c r="T71" s="823"/>
      <c r="U71" s="823"/>
      <c r="V71" s="823"/>
      <c r="W71" s="823"/>
      <c r="X71" s="823"/>
      <c r="Y71" s="823"/>
      <c r="Z71" s="823"/>
      <c r="AA71" s="823"/>
      <c r="AB71" s="823"/>
      <c r="AC71" s="823"/>
      <c r="AD71" s="823"/>
      <c r="AE71" s="823"/>
      <c r="AF71" s="823"/>
      <c r="AG71" s="823"/>
      <c r="AH71" s="823"/>
      <c r="AI71" s="823"/>
      <c r="AJ71" s="823"/>
      <c r="AK71" s="823"/>
      <c r="AL71" s="823"/>
      <c r="AM71" s="823"/>
      <c r="AN71" s="823"/>
      <c r="AO71" s="823"/>
      <c r="AP71" s="823"/>
      <c r="AQ71" s="823"/>
      <c r="AR71" s="823"/>
      <c r="AS71" s="823"/>
    </row>
    <row r="72" spans="1:51">
      <c r="A72" s="171"/>
      <c r="B72" s="171"/>
      <c r="C72" s="171"/>
      <c r="D72" s="171"/>
      <c r="E72" s="171"/>
      <c r="F72" s="171"/>
      <c r="G72" s="171"/>
      <c r="H72" s="171"/>
      <c r="I72" s="171"/>
      <c r="J72" s="823" t="str">
        <f>IF(ISBLANK('確認(2～6面)'!J204),"",'確認(2～6面)'!J204)</f>
        <v/>
      </c>
      <c r="K72" s="823"/>
      <c r="L72" s="823"/>
      <c r="M72" s="823"/>
      <c r="N72" s="823"/>
      <c r="O72" s="823"/>
      <c r="P72" s="823"/>
      <c r="Q72" s="823"/>
      <c r="R72" s="823"/>
      <c r="S72" s="823"/>
      <c r="T72" s="823"/>
      <c r="U72" s="823"/>
      <c r="V72" s="823"/>
      <c r="W72" s="823"/>
      <c r="X72" s="823"/>
      <c r="Y72" s="823"/>
      <c r="Z72" s="823"/>
      <c r="AA72" s="823"/>
      <c r="AB72" s="823"/>
      <c r="AC72" s="823"/>
      <c r="AD72" s="823"/>
      <c r="AE72" s="823"/>
      <c r="AF72" s="823"/>
      <c r="AG72" s="823"/>
      <c r="AH72" s="823"/>
      <c r="AI72" s="823"/>
      <c r="AJ72" s="823"/>
      <c r="AK72" s="823"/>
      <c r="AL72" s="823"/>
      <c r="AM72" s="823"/>
      <c r="AN72" s="823"/>
      <c r="AO72" s="823"/>
      <c r="AP72" s="823"/>
      <c r="AQ72" s="823"/>
      <c r="AR72" s="823"/>
      <c r="AS72" s="823"/>
    </row>
    <row r="73" spans="1:51">
      <c r="A73" s="171"/>
      <c r="B73" s="171"/>
      <c r="C73" s="171"/>
      <c r="D73" s="171"/>
      <c r="E73" s="171"/>
      <c r="F73" s="171"/>
      <c r="G73" s="171"/>
      <c r="H73" s="171"/>
      <c r="I73" s="171"/>
      <c r="J73" s="823" t="str">
        <f>IF(ISBLANK('確認(2～6面)'!J205),"",'確認(2～6面)'!J205)</f>
        <v/>
      </c>
      <c r="K73" s="823"/>
      <c r="L73" s="823"/>
      <c r="M73" s="823"/>
      <c r="N73" s="823"/>
      <c r="O73" s="823"/>
      <c r="P73" s="823"/>
      <c r="Q73" s="823"/>
      <c r="R73" s="823"/>
      <c r="S73" s="823"/>
      <c r="T73" s="823"/>
      <c r="U73" s="823"/>
      <c r="V73" s="823"/>
      <c r="W73" s="823"/>
      <c r="X73" s="823"/>
      <c r="Y73" s="823"/>
      <c r="Z73" s="823"/>
      <c r="AA73" s="823"/>
      <c r="AB73" s="823"/>
      <c r="AC73" s="823"/>
      <c r="AD73" s="823"/>
      <c r="AE73" s="823"/>
      <c r="AF73" s="823"/>
      <c r="AG73" s="823"/>
      <c r="AH73" s="823"/>
      <c r="AI73" s="823"/>
      <c r="AJ73" s="823"/>
      <c r="AK73" s="823"/>
      <c r="AL73" s="823"/>
      <c r="AM73" s="823"/>
      <c r="AN73" s="823"/>
      <c r="AO73" s="823"/>
      <c r="AP73" s="823"/>
      <c r="AQ73" s="823"/>
      <c r="AR73" s="823"/>
      <c r="AS73" s="823"/>
    </row>
    <row r="74" spans="1:51">
      <c r="A74" s="171"/>
      <c r="B74" s="171"/>
      <c r="C74" s="171"/>
      <c r="D74" s="171"/>
      <c r="E74" s="171"/>
      <c r="F74" s="171"/>
      <c r="G74" s="171"/>
      <c r="H74" s="171"/>
      <c r="I74" s="171"/>
      <c r="J74" s="823" t="str">
        <f>IF(ISBLANK('確認(2～6面)'!J206),"",'確認(2～6面)'!J206)</f>
        <v/>
      </c>
      <c r="K74" s="823"/>
      <c r="L74" s="823"/>
      <c r="M74" s="823"/>
      <c r="N74" s="823"/>
      <c r="O74" s="823"/>
      <c r="P74" s="823"/>
      <c r="Q74" s="823"/>
      <c r="R74" s="823"/>
      <c r="S74" s="823"/>
      <c r="T74" s="823"/>
      <c r="U74" s="823"/>
      <c r="V74" s="823"/>
      <c r="W74" s="823"/>
      <c r="X74" s="823"/>
      <c r="Y74" s="823"/>
      <c r="Z74" s="823"/>
      <c r="AA74" s="823"/>
      <c r="AB74" s="823"/>
      <c r="AC74" s="823"/>
      <c r="AD74" s="823"/>
      <c r="AE74" s="823"/>
      <c r="AF74" s="823"/>
      <c r="AG74" s="823"/>
      <c r="AH74" s="823"/>
      <c r="AI74" s="823"/>
      <c r="AJ74" s="823"/>
      <c r="AK74" s="823"/>
      <c r="AL74" s="823"/>
      <c r="AM74" s="823"/>
      <c r="AN74" s="823"/>
      <c r="AO74" s="823"/>
      <c r="AP74" s="823"/>
      <c r="AQ74" s="823"/>
      <c r="AR74" s="823"/>
      <c r="AS74" s="823"/>
    </row>
    <row r="75" spans="1:51">
      <c r="A75" s="171"/>
      <c r="B75" s="171" t="s">
        <v>491</v>
      </c>
      <c r="C75" s="171"/>
      <c r="D75" s="171"/>
      <c r="E75" s="171"/>
      <c r="F75" s="171"/>
      <c r="G75" s="171"/>
      <c r="H75" s="171"/>
      <c r="I75" s="171"/>
      <c r="J75" s="510"/>
      <c r="K75" s="510"/>
      <c r="L75" s="171" t="s">
        <v>2690</v>
      </c>
      <c r="M75" s="171"/>
      <c r="N75" s="171"/>
      <c r="O75" s="171"/>
      <c r="P75" s="171"/>
      <c r="Q75" s="171"/>
      <c r="R75" s="171"/>
      <c r="S75" s="510"/>
      <c r="T75" s="510"/>
      <c r="U75" s="171" t="s">
        <v>2691</v>
      </c>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row>
    <row r="76" spans="1:51">
      <c r="A76" s="171"/>
      <c r="B76" s="171"/>
      <c r="C76" s="171"/>
      <c r="D76" s="171"/>
      <c r="E76" s="171"/>
      <c r="F76" s="171"/>
      <c r="G76" s="171"/>
      <c r="H76" s="171"/>
      <c r="I76" s="171"/>
      <c r="J76" s="510"/>
      <c r="K76" s="510"/>
      <c r="L76" s="171" t="s">
        <v>2692</v>
      </c>
      <c r="M76" s="171"/>
      <c r="N76" s="171"/>
      <c r="O76" s="171"/>
      <c r="P76" s="171"/>
      <c r="Q76" s="171"/>
      <c r="R76" s="171"/>
      <c r="S76" s="171"/>
      <c r="T76" s="171"/>
      <c r="U76" s="171"/>
      <c r="V76" s="171"/>
      <c r="W76" s="171"/>
      <c r="X76" s="171"/>
      <c r="Y76" s="171"/>
      <c r="Z76" s="510"/>
      <c r="AA76" s="510"/>
      <c r="AC76" s="171" t="s">
        <v>2693</v>
      </c>
      <c r="AD76" s="171"/>
      <c r="AE76" s="171"/>
      <c r="AF76" s="171"/>
      <c r="AG76" s="171"/>
      <c r="AH76" s="171"/>
      <c r="AI76" s="171"/>
      <c r="AJ76" s="171"/>
      <c r="AK76" s="171"/>
      <c r="AL76" s="171"/>
      <c r="AM76" s="171"/>
      <c r="AN76" s="171"/>
      <c r="AO76" s="171"/>
      <c r="AP76" s="171"/>
      <c r="AQ76" s="171"/>
      <c r="AR76" s="171"/>
      <c r="AS76" s="171"/>
    </row>
    <row r="77" spans="1:51">
      <c r="A77" s="171"/>
      <c r="B77" s="171"/>
      <c r="C77" s="171"/>
      <c r="D77" s="171"/>
      <c r="E77" s="171"/>
      <c r="F77" s="171"/>
      <c r="G77" s="171"/>
      <c r="H77" s="171"/>
      <c r="I77" s="171"/>
      <c r="J77" s="510"/>
      <c r="K77" s="510"/>
      <c r="L77" s="171" t="s">
        <v>2694</v>
      </c>
      <c r="M77" s="171"/>
      <c r="N77" s="171"/>
      <c r="O77" s="171"/>
      <c r="P77" s="171"/>
      <c r="Q77" s="171"/>
      <c r="R77" s="171"/>
      <c r="S77" s="171"/>
      <c r="T77" s="171"/>
      <c r="U77" s="171"/>
      <c r="V77" s="171"/>
      <c r="W77" s="171"/>
      <c r="X77" s="171"/>
      <c r="Y77" s="171"/>
      <c r="Z77" s="171"/>
      <c r="AA77" s="171"/>
      <c r="AB77" s="171"/>
      <c r="AC77" s="171"/>
      <c r="AD77" s="171"/>
      <c r="AE77" s="171"/>
      <c r="AF77" s="171"/>
      <c r="AG77" s="171"/>
      <c r="AH77" s="171"/>
      <c r="AI77" s="171"/>
      <c r="AJ77" s="171"/>
      <c r="AK77" s="171"/>
      <c r="AL77" s="171"/>
      <c r="AM77" s="171"/>
      <c r="AN77" s="171"/>
      <c r="AO77" s="171"/>
      <c r="AP77" s="171"/>
      <c r="AQ77" s="171"/>
      <c r="AR77" s="171"/>
      <c r="AS77" s="171"/>
    </row>
    <row r="78" spans="1:51" ht="6" customHeight="1">
      <c r="A78" s="248"/>
      <c r="B78" s="248"/>
      <c r="C78" s="248"/>
      <c r="D78" s="248"/>
      <c r="E78" s="248"/>
      <c r="F78" s="248"/>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248"/>
      <c r="AQ78" s="249"/>
      <c r="AR78" s="248"/>
      <c r="AS78" s="248"/>
    </row>
    <row r="79" spans="1:51" ht="6" customHeight="1">
      <c r="A79" s="238"/>
      <c r="B79" s="238"/>
      <c r="C79" s="238"/>
      <c r="D79" s="238"/>
      <c r="E79" s="238"/>
      <c r="F79" s="238"/>
      <c r="G79" s="238"/>
      <c r="H79" s="238"/>
      <c r="I79" s="238"/>
      <c r="J79" s="238"/>
      <c r="K79" s="238"/>
      <c r="L79" s="238"/>
      <c r="M79" s="238"/>
      <c r="N79" s="238"/>
      <c r="O79" s="238"/>
      <c r="P79" s="238"/>
      <c r="Q79" s="238"/>
      <c r="R79" s="238"/>
      <c r="S79" s="238"/>
      <c r="T79" s="238"/>
      <c r="U79" s="238"/>
      <c r="V79" s="238"/>
      <c r="W79" s="238"/>
      <c r="X79" s="238"/>
      <c r="Y79" s="238"/>
      <c r="Z79" s="238"/>
      <c r="AA79" s="238"/>
      <c r="AB79" s="238"/>
      <c r="AC79" s="238"/>
      <c r="AD79" s="238"/>
      <c r="AE79" s="238"/>
      <c r="AF79" s="238"/>
      <c r="AG79" s="238"/>
      <c r="AH79" s="238"/>
      <c r="AI79" s="238"/>
      <c r="AJ79" s="238"/>
      <c r="AK79" s="238"/>
      <c r="AL79" s="238"/>
      <c r="AM79" s="238"/>
      <c r="AN79" s="238"/>
      <c r="AO79" s="238"/>
      <c r="AP79" s="238"/>
      <c r="AQ79" s="239"/>
      <c r="AR79" s="238"/>
      <c r="AS79" s="238"/>
    </row>
    <row r="80" spans="1:51">
      <c r="A80" s="171" t="s">
        <v>492</v>
      </c>
      <c r="B80" s="171"/>
      <c r="C80" s="171"/>
      <c r="D80" s="171"/>
      <c r="E80" s="171"/>
      <c r="F80" s="171"/>
      <c r="G80" s="171"/>
      <c r="H80" s="171"/>
      <c r="I80" s="171"/>
      <c r="J80" s="510"/>
      <c r="K80" s="510"/>
      <c r="L80" s="171" t="s">
        <v>2697</v>
      </c>
      <c r="M80" s="171"/>
      <c r="N80" s="171"/>
      <c r="O80" s="171"/>
      <c r="P80" s="171"/>
      <c r="Q80" s="171"/>
      <c r="R80" s="510"/>
      <c r="S80" s="510"/>
      <c r="T80" s="171" t="s">
        <v>2698</v>
      </c>
      <c r="U80" s="171"/>
      <c r="V80" s="171"/>
      <c r="W80" s="171"/>
      <c r="X80" s="171"/>
      <c r="Y80" s="171"/>
      <c r="Z80" s="510"/>
      <c r="AA80" s="510"/>
      <c r="AB80" s="171" t="s">
        <v>2699</v>
      </c>
      <c r="AC80" s="171"/>
      <c r="AD80" s="171"/>
      <c r="AE80" s="171"/>
      <c r="AF80" s="171"/>
      <c r="AG80" s="171"/>
      <c r="AH80" s="510"/>
      <c r="AI80" s="510"/>
      <c r="AJ80" s="171" t="s">
        <v>2700</v>
      </c>
      <c r="AK80" s="171"/>
      <c r="AL80" s="171"/>
      <c r="AM80" s="171"/>
      <c r="AN80" s="171"/>
      <c r="AO80" s="171"/>
      <c r="AP80" s="171"/>
      <c r="AQ80" s="171"/>
      <c r="AR80" s="171"/>
      <c r="AS80" s="171"/>
    </row>
    <row r="81" spans="1:45" ht="6" customHeight="1">
      <c r="A81" s="246"/>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c r="AJ81" s="246"/>
      <c r="AK81" s="246"/>
      <c r="AL81" s="246"/>
      <c r="AM81" s="246"/>
      <c r="AN81" s="246"/>
      <c r="AO81" s="246"/>
      <c r="AP81" s="246"/>
      <c r="AQ81" s="247"/>
      <c r="AR81" s="246"/>
      <c r="AS81" s="246"/>
    </row>
    <row r="82" spans="1:45" ht="6" customHeight="1">
      <c r="A82" s="238"/>
      <c r="B82" s="238"/>
      <c r="C82" s="238"/>
      <c r="D82" s="238"/>
      <c r="E82" s="238"/>
      <c r="F82" s="238"/>
      <c r="G82" s="238"/>
      <c r="H82" s="238"/>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c r="AF82" s="238"/>
      <c r="AG82" s="238"/>
      <c r="AH82" s="238"/>
      <c r="AI82" s="238"/>
      <c r="AJ82" s="238"/>
      <c r="AK82" s="238"/>
      <c r="AL82" s="238"/>
      <c r="AM82" s="238"/>
      <c r="AN82" s="238"/>
      <c r="AO82" s="238"/>
      <c r="AP82" s="238"/>
      <c r="AQ82" s="239"/>
      <c r="AR82" s="238"/>
      <c r="AS82" s="238"/>
    </row>
    <row r="83" spans="1:45">
      <c r="A83" s="171" t="s">
        <v>493</v>
      </c>
      <c r="B83" s="171"/>
      <c r="C83" s="171"/>
      <c r="D83" s="171"/>
      <c r="E83" s="171"/>
      <c r="F83" s="171"/>
      <c r="G83" s="171"/>
      <c r="H83" s="171"/>
      <c r="I83" s="171"/>
      <c r="J83" s="824" t="str">
        <f>IF(X83="","(1)","❶")</f>
        <v>(1)</v>
      </c>
      <c r="K83" s="824"/>
      <c r="L83" s="171" t="s">
        <v>494</v>
      </c>
      <c r="M83" s="171"/>
      <c r="N83" s="171"/>
      <c r="O83" s="171"/>
      <c r="P83" s="171"/>
      <c r="Q83" s="171"/>
      <c r="R83" s="171"/>
      <c r="S83" s="171"/>
      <c r="T83" s="171"/>
      <c r="U83" s="171"/>
      <c r="V83" s="171"/>
      <c r="W83" s="171" t="s">
        <v>495</v>
      </c>
      <c r="X83" s="809"/>
      <c r="Y83" s="809"/>
      <c r="Z83" s="809"/>
      <c r="AA83" s="809"/>
      <c r="AB83" s="809"/>
      <c r="AC83" s="809"/>
      <c r="AD83" s="809"/>
      <c r="AE83" s="809"/>
      <c r="AF83" s="809"/>
      <c r="AG83" s="809"/>
      <c r="AH83" s="171" t="s">
        <v>496</v>
      </c>
      <c r="AI83" s="171"/>
      <c r="AJ83" s="171"/>
      <c r="AK83" s="171"/>
      <c r="AL83" s="171"/>
      <c r="AM83" s="171"/>
      <c r="AN83" s="171"/>
      <c r="AO83" s="171"/>
      <c r="AP83" s="171"/>
      <c r="AQ83" s="171"/>
      <c r="AR83" s="171"/>
      <c r="AS83" s="171"/>
    </row>
    <row r="84" spans="1:45">
      <c r="A84" s="171"/>
      <c r="B84" s="171"/>
      <c r="C84" s="171"/>
      <c r="D84" s="171"/>
      <c r="E84" s="171"/>
      <c r="F84" s="171"/>
      <c r="G84" s="171"/>
      <c r="H84" s="171"/>
      <c r="I84" s="171"/>
      <c r="J84" s="824" t="str">
        <f>IF(X84="","(2)","❷")</f>
        <v>(2)</v>
      </c>
      <c r="K84" s="824"/>
      <c r="L84" s="171" t="s">
        <v>497</v>
      </c>
      <c r="M84" s="171"/>
      <c r="N84" s="171"/>
      <c r="O84" s="171"/>
      <c r="P84" s="171"/>
      <c r="Q84" s="171"/>
      <c r="R84" s="171"/>
      <c r="S84" s="171"/>
      <c r="T84" s="171"/>
      <c r="U84" s="171"/>
      <c r="V84" s="171"/>
      <c r="W84" s="171" t="s">
        <v>495</v>
      </c>
      <c r="X84" s="809"/>
      <c r="Y84" s="809"/>
      <c r="Z84" s="809"/>
      <c r="AA84" s="809"/>
      <c r="AB84" s="809"/>
      <c r="AC84" s="809"/>
      <c r="AD84" s="809"/>
      <c r="AE84" s="809"/>
      <c r="AF84" s="809"/>
      <c r="AG84" s="809"/>
      <c r="AH84" s="171" t="s">
        <v>496</v>
      </c>
      <c r="AI84" s="171"/>
      <c r="AJ84" s="171"/>
      <c r="AK84" s="171"/>
      <c r="AL84" s="171"/>
      <c r="AM84" s="171"/>
      <c r="AN84" s="171"/>
      <c r="AO84" s="171"/>
      <c r="AP84" s="171"/>
      <c r="AQ84" s="171"/>
      <c r="AR84" s="171"/>
      <c r="AS84" s="171"/>
    </row>
    <row r="85" spans="1:45">
      <c r="A85" s="171"/>
      <c r="B85" s="171"/>
      <c r="C85" s="171"/>
      <c r="D85" s="171"/>
      <c r="E85" s="171"/>
      <c r="F85" s="171"/>
      <c r="G85" s="171"/>
      <c r="H85" s="171"/>
      <c r="I85" s="171"/>
      <c r="J85" s="824" t="str">
        <f>IF(X85="","(3)","❸")</f>
        <v>(3)</v>
      </c>
      <c r="K85" s="824"/>
      <c r="L85" s="171" t="s">
        <v>498</v>
      </c>
      <c r="M85" s="171"/>
      <c r="N85" s="171"/>
      <c r="O85" s="171"/>
      <c r="P85" s="171"/>
      <c r="Q85" s="171"/>
      <c r="R85" s="171"/>
      <c r="S85" s="171"/>
      <c r="T85" s="171"/>
      <c r="U85" s="171"/>
      <c r="V85" s="171"/>
      <c r="W85" s="171" t="s">
        <v>495</v>
      </c>
      <c r="X85" s="809"/>
      <c r="Y85" s="809"/>
      <c r="Z85" s="809"/>
      <c r="AA85" s="809"/>
      <c r="AB85" s="809"/>
      <c r="AC85" s="809"/>
      <c r="AD85" s="809"/>
      <c r="AE85" s="809"/>
      <c r="AF85" s="809"/>
      <c r="AG85" s="809"/>
      <c r="AH85" s="171" t="s">
        <v>496</v>
      </c>
      <c r="AI85" s="171"/>
      <c r="AJ85" s="171"/>
      <c r="AK85" s="171"/>
      <c r="AL85" s="171"/>
      <c r="AM85" s="171"/>
      <c r="AN85" s="171"/>
      <c r="AO85" s="171"/>
      <c r="AP85" s="171"/>
      <c r="AQ85" s="171"/>
      <c r="AR85" s="171"/>
      <c r="AS85" s="171"/>
    </row>
    <row r="86" spans="1:45" ht="6" customHeight="1">
      <c r="A86" s="246"/>
      <c r="B86" s="246"/>
      <c r="C86" s="246"/>
      <c r="D86" s="246"/>
      <c r="E86" s="246"/>
      <c r="F86" s="246"/>
      <c r="G86" s="246"/>
      <c r="H86" s="246"/>
      <c r="I86" s="246"/>
      <c r="J86" s="246"/>
      <c r="K86" s="246"/>
      <c r="L86" s="246"/>
      <c r="M86" s="246"/>
      <c r="N86" s="246"/>
      <c r="O86" s="246"/>
      <c r="P86" s="246"/>
      <c r="Q86" s="246"/>
      <c r="R86" s="246"/>
      <c r="S86" s="246"/>
      <c r="T86" s="246"/>
      <c r="U86" s="246"/>
      <c r="V86" s="246"/>
      <c r="W86" s="246"/>
      <c r="X86" s="246"/>
      <c r="Y86" s="246"/>
      <c r="Z86" s="246"/>
      <c r="AA86" s="246"/>
      <c r="AB86" s="246"/>
      <c r="AC86" s="246"/>
      <c r="AD86" s="246"/>
      <c r="AE86" s="246"/>
      <c r="AF86" s="246"/>
      <c r="AG86" s="246"/>
      <c r="AH86" s="246"/>
      <c r="AI86" s="246"/>
      <c r="AJ86" s="246"/>
      <c r="AK86" s="246"/>
      <c r="AL86" s="246"/>
      <c r="AM86" s="246"/>
      <c r="AN86" s="246"/>
      <c r="AO86" s="246"/>
      <c r="AP86" s="246"/>
      <c r="AQ86" s="247"/>
      <c r="AR86" s="246"/>
      <c r="AS86" s="246"/>
    </row>
    <row r="87" spans="1:45" ht="6" customHeight="1">
      <c r="A87" s="238"/>
      <c r="B87" s="238"/>
      <c r="C87" s="238"/>
      <c r="D87" s="238"/>
      <c r="E87" s="238"/>
      <c r="F87" s="238"/>
      <c r="G87" s="238"/>
      <c r="H87" s="238"/>
      <c r="I87" s="238"/>
      <c r="J87" s="238"/>
      <c r="K87" s="238"/>
      <c r="L87" s="238"/>
      <c r="M87" s="238"/>
      <c r="N87" s="238"/>
      <c r="O87" s="238"/>
      <c r="P87" s="238"/>
      <c r="Q87" s="238"/>
      <c r="R87" s="238"/>
      <c r="S87" s="238"/>
      <c r="T87" s="238"/>
      <c r="U87" s="238"/>
      <c r="V87" s="238"/>
      <c r="W87" s="238"/>
      <c r="X87" s="238"/>
      <c r="Y87" s="238"/>
      <c r="Z87" s="238"/>
      <c r="AA87" s="238"/>
      <c r="AB87" s="238"/>
      <c r="AC87" s="238"/>
      <c r="AD87" s="238"/>
      <c r="AE87" s="238"/>
      <c r="AF87" s="238"/>
      <c r="AG87" s="238"/>
      <c r="AH87" s="238"/>
      <c r="AI87" s="238"/>
      <c r="AJ87" s="238"/>
      <c r="AK87" s="238"/>
      <c r="AL87" s="238"/>
      <c r="AM87" s="238"/>
      <c r="AN87" s="238"/>
      <c r="AO87" s="238"/>
      <c r="AP87" s="238"/>
      <c r="AQ87" s="239"/>
      <c r="AR87" s="238"/>
      <c r="AS87" s="238"/>
    </row>
    <row r="88" spans="1:45">
      <c r="A88" s="171" t="s">
        <v>499</v>
      </c>
      <c r="B88" s="171"/>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1"/>
      <c r="AI88" s="171"/>
      <c r="AJ88" s="171"/>
      <c r="AK88" s="171"/>
      <c r="AL88" s="171"/>
      <c r="AM88" s="171"/>
      <c r="AN88" s="171"/>
      <c r="AO88" s="171"/>
      <c r="AP88" s="171"/>
      <c r="AQ88" s="171"/>
      <c r="AR88" s="171"/>
      <c r="AS88" s="171"/>
    </row>
    <row r="89" spans="1:45">
      <c r="A89" s="171"/>
      <c r="B89" s="171" t="s">
        <v>500</v>
      </c>
      <c r="C89" s="171"/>
      <c r="D89" s="171"/>
      <c r="E89" s="171"/>
      <c r="F89" s="171"/>
      <c r="G89" s="171"/>
      <c r="H89" s="171"/>
      <c r="I89" s="171"/>
      <c r="J89" s="171" t="s">
        <v>495</v>
      </c>
      <c r="K89" s="806"/>
      <c r="L89" s="806"/>
      <c r="M89" s="806"/>
      <c r="N89" s="806"/>
      <c r="O89" s="806"/>
      <c r="P89" s="806"/>
      <c r="Q89" s="171" t="s">
        <v>496</v>
      </c>
      <c r="R89" s="171"/>
      <c r="S89" s="171"/>
      <c r="T89" s="171"/>
      <c r="U89" s="171"/>
      <c r="V89" s="171" t="s">
        <v>495</v>
      </c>
      <c r="W89" s="806"/>
      <c r="X89" s="806"/>
      <c r="Y89" s="806"/>
      <c r="Z89" s="806"/>
      <c r="AA89" s="806"/>
      <c r="AB89" s="806"/>
      <c r="AC89" s="171" t="s">
        <v>496</v>
      </c>
      <c r="AD89" s="171"/>
      <c r="AE89" s="171"/>
      <c r="AF89" s="171"/>
      <c r="AG89" s="171"/>
      <c r="AH89" s="171" t="s">
        <v>495</v>
      </c>
      <c r="AI89" s="806"/>
      <c r="AJ89" s="806"/>
      <c r="AK89" s="806"/>
      <c r="AL89" s="806"/>
      <c r="AM89" s="806"/>
      <c r="AN89" s="806"/>
      <c r="AO89" s="171" t="s">
        <v>496</v>
      </c>
      <c r="AP89" s="171"/>
      <c r="AQ89" s="171"/>
      <c r="AR89" s="171"/>
      <c r="AS89" s="171"/>
    </row>
    <row r="90" spans="1:45">
      <c r="A90" s="171"/>
      <c r="B90" s="171" t="s">
        <v>501</v>
      </c>
      <c r="C90" s="171"/>
      <c r="D90" s="171"/>
      <c r="E90" s="171"/>
      <c r="F90" s="171"/>
      <c r="G90" s="171"/>
      <c r="H90" s="171"/>
      <c r="I90" s="171"/>
      <c r="J90" s="511"/>
      <c r="K90" s="171" t="s">
        <v>2701</v>
      </c>
      <c r="L90" s="73"/>
      <c r="M90" s="171"/>
      <c r="N90" s="512"/>
      <c r="O90" s="512"/>
      <c r="P90" s="512"/>
      <c r="Q90" s="512"/>
      <c r="R90" s="171"/>
      <c r="S90" s="171"/>
      <c r="T90" s="171"/>
      <c r="U90" s="171"/>
      <c r="V90" s="511"/>
      <c r="W90" s="171" t="s">
        <v>2701</v>
      </c>
      <c r="X90" s="73"/>
      <c r="Y90" s="512"/>
      <c r="Z90" s="512"/>
      <c r="AA90" s="512"/>
      <c r="AB90" s="512"/>
      <c r="AC90" s="512"/>
      <c r="AD90" s="171"/>
      <c r="AE90" s="171"/>
      <c r="AF90" s="171"/>
      <c r="AG90" s="171"/>
      <c r="AH90" s="511"/>
      <c r="AI90" s="171" t="s">
        <v>2701</v>
      </c>
      <c r="AJ90" s="73"/>
      <c r="AK90" s="512"/>
      <c r="AL90" s="512"/>
      <c r="AM90" s="512"/>
      <c r="AN90" s="512"/>
      <c r="AO90" s="512"/>
      <c r="AP90" s="171"/>
      <c r="AQ90" s="171"/>
      <c r="AR90" s="171"/>
      <c r="AS90" s="171"/>
    </row>
    <row r="91" spans="1:45">
      <c r="A91" s="171"/>
      <c r="B91" s="171"/>
      <c r="C91" s="171"/>
      <c r="D91" s="171"/>
      <c r="E91" s="171"/>
      <c r="F91" s="171"/>
      <c r="G91" s="171"/>
      <c r="H91" s="171"/>
      <c r="I91" s="171"/>
      <c r="J91" s="510"/>
      <c r="K91" s="171" t="s">
        <v>2702</v>
      </c>
      <c r="L91" s="73"/>
      <c r="M91" s="171"/>
      <c r="N91" s="171"/>
      <c r="O91" s="171"/>
      <c r="P91" s="171"/>
      <c r="Q91" s="171"/>
      <c r="R91" s="171"/>
      <c r="S91" s="171"/>
      <c r="T91" s="171"/>
      <c r="U91" s="171"/>
      <c r="V91" s="510"/>
      <c r="W91" s="171" t="s">
        <v>2702</v>
      </c>
      <c r="X91" s="73"/>
      <c r="Y91" s="171"/>
      <c r="Z91" s="171"/>
      <c r="AA91" s="171"/>
      <c r="AB91" s="171"/>
      <c r="AC91" s="171"/>
      <c r="AD91" s="171"/>
      <c r="AE91" s="171"/>
      <c r="AF91" s="171"/>
      <c r="AG91" s="171"/>
      <c r="AH91" s="510"/>
      <c r="AI91" s="171" t="s">
        <v>2702</v>
      </c>
      <c r="AJ91" s="73"/>
      <c r="AK91" s="171"/>
      <c r="AL91" s="171"/>
      <c r="AM91" s="171"/>
      <c r="AN91" s="171"/>
      <c r="AO91" s="171"/>
      <c r="AP91" s="171"/>
      <c r="AQ91" s="171"/>
      <c r="AR91" s="171"/>
      <c r="AS91" s="171"/>
    </row>
    <row r="92" spans="1:45">
      <c r="A92" s="171"/>
      <c r="B92" s="171"/>
      <c r="C92" s="171"/>
      <c r="D92" s="171"/>
      <c r="E92" s="171"/>
      <c r="F92" s="171"/>
      <c r="G92" s="171"/>
      <c r="H92" s="171"/>
      <c r="I92" s="171"/>
      <c r="J92" s="510"/>
      <c r="K92" s="73"/>
      <c r="L92" s="73"/>
      <c r="M92" s="171" t="s">
        <v>502</v>
      </c>
      <c r="N92" s="171"/>
      <c r="O92" s="171"/>
      <c r="P92" s="171"/>
      <c r="Q92" s="171"/>
      <c r="R92" s="171"/>
      <c r="S92" s="171"/>
      <c r="T92" s="171"/>
      <c r="U92" s="171"/>
      <c r="V92" s="510"/>
      <c r="W92" s="73"/>
      <c r="X92" s="73"/>
      <c r="Y92" s="171"/>
      <c r="Z92" s="171"/>
      <c r="AA92" s="171"/>
      <c r="AB92" s="171"/>
      <c r="AC92" s="171"/>
      <c r="AD92" s="171"/>
      <c r="AE92" s="171"/>
      <c r="AF92" s="171"/>
      <c r="AG92" s="171"/>
      <c r="AH92" s="510"/>
      <c r="AI92" s="73"/>
      <c r="AJ92" s="73"/>
      <c r="AK92" s="171"/>
      <c r="AL92" s="171"/>
      <c r="AM92" s="171"/>
      <c r="AN92" s="171"/>
      <c r="AO92" s="171"/>
      <c r="AP92" s="171"/>
      <c r="AQ92" s="171"/>
      <c r="AR92" s="171"/>
      <c r="AS92" s="171"/>
    </row>
    <row r="93" spans="1:45">
      <c r="A93" s="171"/>
      <c r="B93" s="171"/>
      <c r="C93" s="171"/>
      <c r="D93" s="171"/>
      <c r="E93" s="171"/>
      <c r="F93" s="171"/>
      <c r="G93" s="171"/>
      <c r="H93" s="171"/>
      <c r="I93" s="171"/>
      <c r="J93" s="509"/>
      <c r="K93" s="171" t="s">
        <v>2703</v>
      </c>
      <c r="L93" s="73"/>
      <c r="M93" s="171"/>
      <c r="N93" s="73"/>
      <c r="O93" s="171"/>
      <c r="P93" s="171"/>
      <c r="Q93" s="171"/>
      <c r="R93" s="171"/>
      <c r="S93" s="171"/>
      <c r="T93" s="171"/>
      <c r="U93" s="171"/>
      <c r="V93" s="241"/>
      <c r="W93" s="171" t="s">
        <v>2703</v>
      </c>
      <c r="X93" s="73"/>
      <c r="Y93" s="171"/>
      <c r="Z93" s="171"/>
      <c r="AA93" s="171"/>
      <c r="AB93" s="171"/>
      <c r="AC93" s="171"/>
      <c r="AD93" s="171"/>
      <c r="AE93" s="171"/>
      <c r="AF93" s="171"/>
      <c r="AG93" s="171"/>
      <c r="AH93" s="171"/>
      <c r="AI93" s="171" t="s">
        <v>2703</v>
      </c>
      <c r="AJ93" s="73"/>
      <c r="AK93" s="171"/>
      <c r="AL93" s="171"/>
      <c r="AM93" s="171"/>
      <c r="AN93" s="171"/>
      <c r="AO93" s="171"/>
      <c r="AP93" s="171"/>
      <c r="AQ93" s="171"/>
      <c r="AR93" s="171"/>
      <c r="AS93" s="171"/>
    </row>
    <row r="94" spans="1:45">
      <c r="A94" s="171"/>
      <c r="B94" s="171"/>
      <c r="C94" s="171"/>
      <c r="D94" s="171"/>
      <c r="E94" s="171"/>
      <c r="F94" s="171"/>
      <c r="G94" s="171"/>
      <c r="H94" s="171"/>
      <c r="I94" s="171"/>
      <c r="J94" s="510"/>
      <c r="K94" s="171" t="s">
        <v>2704</v>
      </c>
      <c r="L94" s="73"/>
      <c r="M94" s="171"/>
      <c r="N94" s="171"/>
      <c r="O94" s="171"/>
      <c r="P94" s="171"/>
      <c r="Q94" s="171"/>
      <c r="R94" s="171"/>
      <c r="S94" s="171"/>
      <c r="T94" s="171"/>
      <c r="U94" s="171"/>
      <c r="V94" s="510"/>
      <c r="W94" s="171" t="s">
        <v>2704</v>
      </c>
      <c r="X94" s="73"/>
      <c r="Y94" s="171"/>
      <c r="Z94" s="171"/>
      <c r="AA94" s="171"/>
      <c r="AB94" s="171"/>
      <c r="AC94" s="171"/>
      <c r="AD94" s="171"/>
      <c r="AE94" s="171"/>
      <c r="AF94" s="171"/>
      <c r="AG94" s="171"/>
      <c r="AH94" s="510"/>
      <c r="AI94" s="171" t="s">
        <v>2704</v>
      </c>
      <c r="AJ94" s="73"/>
      <c r="AK94" s="171"/>
      <c r="AL94" s="171"/>
      <c r="AM94" s="171"/>
      <c r="AN94" s="171"/>
      <c r="AO94" s="171"/>
      <c r="AP94" s="171"/>
      <c r="AQ94" s="171"/>
      <c r="AR94" s="171"/>
      <c r="AS94" s="171"/>
    </row>
    <row r="95" spans="1:45">
      <c r="A95" s="171"/>
      <c r="B95" s="171"/>
      <c r="C95" s="171"/>
      <c r="D95" s="171"/>
      <c r="E95" s="171"/>
      <c r="F95" s="171"/>
      <c r="G95" s="171"/>
      <c r="H95" s="171"/>
      <c r="I95" s="171"/>
      <c r="J95" s="510"/>
      <c r="K95" s="171" t="s">
        <v>2705</v>
      </c>
      <c r="L95" s="73"/>
      <c r="M95" s="171"/>
      <c r="N95" s="171"/>
      <c r="O95" s="171"/>
      <c r="P95" s="171"/>
      <c r="Q95" s="171"/>
      <c r="R95" s="171"/>
      <c r="S95" s="171"/>
      <c r="T95" s="171"/>
      <c r="U95" s="171"/>
      <c r="V95" s="510"/>
      <c r="W95" s="171" t="s">
        <v>2705</v>
      </c>
      <c r="X95" s="73"/>
      <c r="Y95" s="171"/>
      <c r="Z95" s="171"/>
      <c r="AA95" s="171"/>
      <c r="AB95" s="171"/>
      <c r="AC95" s="171"/>
      <c r="AD95" s="171"/>
      <c r="AE95" s="171"/>
      <c r="AF95" s="171"/>
      <c r="AG95" s="171"/>
      <c r="AH95" s="510"/>
      <c r="AI95" s="171" t="s">
        <v>2705</v>
      </c>
      <c r="AJ95" s="73"/>
      <c r="AK95" s="171"/>
      <c r="AL95" s="171"/>
      <c r="AM95" s="171"/>
      <c r="AN95" s="171"/>
      <c r="AO95" s="171"/>
      <c r="AP95" s="171"/>
      <c r="AQ95" s="171"/>
      <c r="AR95" s="171"/>
      <c r="AS95" s="171"/>
    </row>
    <row r="96" spans="1:45">
      <c r="A96" s="171"/>
      <c r="B96" s="171"/>
      <c r="C96" s="171"/>
      <c r="D96" s="171"/>
      <c r="E96" s="171"/>
      <c r="F96" s="171"/>
      <c r="G96" s="171"/>
      <c r="H96" s="171"/>
      <c r="I96" s="171"/>
      <c r="J96" s="510"/>
      <c r="K96" s="171" t="s">
        <v>2706</v>
      </c>
      <c r="L96" s="73"/>
      <c r="M96" s="171"/>
      <c r="N96" s="171"/>
      <c r="O96" s="171"/>
      <c r="P96" s="171"/>
      <c r="Q96" s="171"/>
      <c r="R96" s="171"/>
      <c r="S96" s="171"/>
      <c r="T96" s="171"/>
      <c r="U96" s="171"/>
      <c r="V96" s="510"/>
      <c r="W96" s="171" t="s">
        <v>2706</v>
      </c>
      <c r="X96" s="73"/>
      <c r="Y96" s="171"/>
      <c r="Z96" s="171"/>
      <c r="AA96" s="171"/>
      <c r="AB96" s="171"/>
      <c r="AC96" s="171"/>
      <c r="AD96" s="171"/>
      <c r="AE96" s="171"/>
      <c r="AF96" s="171"/>
      <c r="AG96" s="171"/>
      <c r="AH96" s="510"/>
      <c r="AI96" s="171" t="s">
        <v>2706</v>
      </c>
      <c r="AJ96" s="73"/>
      <c r="AK96" s="171"/>
      <c r="AL96" s="171"/>
      <c r="AM96" s="171"/>
      <c r="AN96" s="171"/>
      <c r="AO96" s="171"/>
      <c r="AP96" s="171"/>
      <c r="AQ96" s="171"/>
      <c r="AR96" s="171"/>
      <c r="AS96" s="171"/>
    </row>
    <row r="97" spans="1:45">
      <c r="A97" s="171"/>
      <c r="B97" s="171"/>
      <c r="C97" s="171"/>
      <c r="D97" s="171"/>
      <c r="E97" s="171"/>
      <c r="F97" s="171"/>
      <c r="G97" s="171"/>
      <c r="H97" s="171"/>
      <c r="I97" s="171"/>
      <c r="J97" s="510"/>
      <c r="K97" s="171" t="s">
        <v>2707</v>
      </c>
      <c r="L97" s="73"/>
      <c r="M97" s="171"/>
      <c r="N97" s="171"/>
      <c r="O97" s="171"/>
      <c r="P97" s="171"/>
      <c r="Q97" s="171"/>
      <c r="R97" s="171"/>
      <c r="S97" s="171"/>
      <c r="T97" s="171"/>
      <c r="U97" s="171"/>
      <c r="V97" s="510"/>
      <c r="W97" s="171" t="s">
        <v>2707</v>
      </c>
      <c r="X97" s="73"/>
      <c r="Y97" s="171"/>
      <c r="Z97" s="171"/>
      <c r="AA97" s="171"/>
      <c r="AB97" s="171"/>
      <c r="AC97" s="171"/>
      <c r="AD97" s="171"/>
      <c r="AE97" s="171"/>
      <c r="AF97" s="171"/>
      <c r="AG97" s="171"/>
      <c r="AH97" s="510"/>
      <c r="AI97" s="171" t="s">
        <v>2707</v>
      </c>
      <c r="AJ97" s="73"/>
      <c r="AK97" s="171"/>
      <c r="AL97" s="171"/>
      <c r="AM97" s="171"/>
      <c r="AN97" s="171"/>
      <c r="AO97" s="171"/>
      <c r="AP97" s="171"/>
      <c r="AQ97" s="171"/>
      <c r="AR97" s="171"/>
      <c r="AS97" s="171"/>
    </row>
    <row r="98" spans="1:45">
      <c r="A98" s="171"/>
      <c r="B98" s="171"/>
      <c r="C98" s="171"/>
      <c r="D98" s="171"/>
      <c r="E98" s="171"/>
      <c r="F98" s="171"/>
      <c r="G98" s="171"/>
      <c r="H98" s="171"/>
      <c r="I98" s="171"/>
      <c r="J98" s="510"/>
      <c r="K98" s="345" t="s">
        <v>2708</v>
      </c>
      <c r="L98" s="345"/>
      <c r="M98" s="345"/>
      <c r="N98" s="171"/>
      <c r="O98" s="171"/>
      <c r="P98" s="171"/>
      <c r="Q98" s="171"/>
      <c r="R98" s="171"/>
      <c r="S98" s="171"/>
      <c r="T98" s="171"/>
      <c r="U98" s="171"/>
      <c r="V98" s="513"/>
      <c r="W98" s="345" t="s">
        <v>2708</v>
      </c>
      <c r="X98" s="345"/>
      <c r="Y98" s="171"/>
      <c r="Z98" s="171"/>
      <c r="AA98" s="171"/>
      <c r="AB98" s="171"/>
      <c r="AC98" s="171"/>
      <c r="AD98" s="171"/>
      <c r="AE98" s="171"/>
      <c r="AF98" s="171"/>
      <c r="AG98" s="171"/>
      <c r="AH98" s="513"/>
      <c r="AI98" s="345" t="s">
        <v>2708</v>
      </c>
      <c r="AJ98" s="345"/>
      <c r="AK98" s="171"/>
      <c r="AL98" s="171"/>
      <c r="AM98" s="171"/>
      <c r="AN98" s="171"/>
      <c r="AO98" s="171"/>
      <c r="AP98" s="171"/>
      <c r="AQ98" s="171"/>
      <c r="AR98" s="171"/>
      <c r="AS98" s="171"/>
    </row>
    <row r="99" spans="1:45">
      <c r="A99" s="171"/>
      <c r="B99" s="171" t="s">
        <v>503</v>
      </c>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row>
    <row r="100" spans="1:45">
      <c r="A100" s="171"/>
      <c r="B100" s="171"/>
      <c r="C100" s="171"/>
      <c r="D100" s="171"/>
      <c r="E100" s="171"/>
      <c r="F100" s="171"/>
      <c r="G100" s="171"/>
      <c r="H100" s="171"/>
      <c r="I100" s="171"/>
      <c r="J100" s="510"/>
      <c r="K100" s="171" t="s">
        <v>2709</v>
      </c>
      <c r="L100" s="73"/>
      <c r="M100" s="171"/>
      <c r="N100" s="171"/>
      <c r="O100" s="171"/>
      <c r="P100" s="171"/>
      <c r="Q100" s="171"/>
      <c r="R100" s="171"/>
      <c r="S100" s="171"/>
      <c r="T100" s="171"/>
      <c r="U100" s="171"/>
      <c r="V100" s="510"/>
      <c r="W100" s="171" t="s">
        <v>2709</v>
      </c>
      <c r="X100" s="171"/>
      <c r="Y100" s="171"/>
      <c r="Z100" s="171"/>
      <c r="AA100" s="171"/>
      <c r="AB100" s="171"/>
      <c r="AC100" s="171"/>
      <c r="AD100" s="171"/>
      <c r="AE100" s="171"/>
      <c r="AF100" s="171"/>
      <c r="AG100" s="171"/>
      <c r="AH100" s="510"/>
      <c r="AI100" s="171" t="s">
        <v>2709</v>
      </c>
      <c r="AJ100" s="171"/>
      <c r="AK100" s="171"/>
      <c r="AL100" s="171"/>
      <c r="AM100" s="171"/>
      <c r="AN100" s="171"/>
      <c r="AO100" s="171"/>
      <c r="AP100" s="171"/>
      <c r="AQ100" s="171"/>
      <c r="AR100" s="171"/>
      <c r="AS100" s="171"/>
    </row>
    <row r="101" spans="1:45">
      <c r="A101" s="171"/>
      <c r="B101" s="171"/>
      <c r="C101" s="171"/>
      <c r="D101" s="171"/>
      <c r="E101" s="171"/>
      <c r="F101" s="171"/>
      <c r="G101" s="171"/>
      <c r="H101" s="171"/>
      <c r="I101" s="171"/>
      <c r="J101" s="510"/>
      <c r="K101" s="171" t="s">
        <v>2710</v>
      </c>
      <c r="L101" s="73"/>
      <c r="M101" s="171"/>
      <c r="N101" s="171"/>
      <c r="O101" s="171"/>
      <c r="P101" s="171"/>
      <c r="Q101" s="171"/>
      <c r="R101" s="171"/>
      <c r="S101" s="171"/>
      <c r="T101" s="171"/>
      <c r="U101" s="171"/>
      <c r="V101" s="510"/>
      <c r="W101" s="171" t="s">
        <v>2710</v>
      </c>
      <c r="X101" s="171"/>
      <c r="Y101" s="171"/>
      <c r="Z101" s="171"/>
      <c r="AA101" s="171"/>
      <c r="AB101" s="171"/>
      <c r="AC101" s="171"/>
      <c r="AD101" s="171"/>
      <c r="AE101" s="171"/>
      <c r="AF101" s="171"/>
      <c r="AG101" s="171"/>
      <c r="AH101" s="510"/>
      <c r="AI101" s="171" t="s">
        <v>2710</v>
      </c>
      <c r="AJ101" s="171"/>
      <c r="AK101" s="171"/>
      <c r="AL101" s="171"/>
      <c r="AM101" s="171"/>
      <c r="AN101" s="171"/>
      <c r="AO101" s="171"/>
      <c r="AP101" s="171"/>
      <c r="AQ101" s="171"/>
      <c r="AR101" s="171"/>
      <c r="AS101" s="171"/>
    </row>
    <row r="102" spans="1:45">
      <c r="A102" s="171"/>
      <c r="B102" s="171"/>
      <c r="C102" s="171"/>
      <c r="D102" s="171"/>
      <c r="E102" s="171"/>
      <c r="F102" s="171"/>
      <c r="G102" s="171"/>
      <c r="H102" s="171"/>
      <c r="I102" s="171"/>
      <c r="J102" s="510"/>
      <c r="K102" s="171" t="s">
        <v>2711</v>
      </c>
      <c r="L102" s="73"/>
      <c r="M102" s="171"/>
      <c r="N102" s="171"/>
      <c r="O102" s="171"/>
      <c r="P102" s="171"/>
      <c r="Q102" s="171"/>
      <c r="R102" s="171"/>
      <c r="S102" s="171"/>
      <c r="T102" s="171"/>
      <c r="U102" s="171"/>
      <c r="V102" s="510"/>
      <c r="W102" s="171" t="s">
        <v>2711</v>
      </c>
      <c r="X102" s="171"/>
      <c r="Y102" s="171"/>
      <c r="Z102" s="171"/>
      <c r="AA102" s="171"/>
      <c r="AB102" s="171"/>
      <c r="AC102" s="171"/>
      <c r="AD102" s="171"/>
      <c r="AE102" s="171"/>
      <c r="AF102" s="171"/>
      <c r="AG102" s="171"/>
      <c r="AH102" s="510"/>
      <c r="AI102" s="171" t="s">
        <v>2711</v>
      </c>
      <c r="AJ102" s="171"/>
      <c r="AK102" s="171"/>
      <c r="AL102" s="171"/>
      <c r="AM102" s="171"/>
      <c r="AN102" s="171"/>
      <c r="AO102" s="171"/>
      <c r="AP102" s="171"/>
      <c r="AQ102" s="171"/>
      <c r="AR102" s="171"/>
      <c r="AS102" s="171"/>
    </row>
    <row r="103" spans="1:45">
      <c r="A103" s="171"/>
      <c r="B103" s="171"/>
      <c r="C103" s="171"/>
      <c r="D103" s="171"/>
      <c r="E103" s="171"/>
      <c r="F103" s="171"/>
      <c r="G103" s="171"/>
      <c r="H103" s="171"/>
      <c r="I103" s="171"/>
      <c r="J103" s="510"/>
      <c r="K103" s="171" t="s">
        <v>2712</v>
      </c>
      <c r="L103" s="73"/>
      <c r="M103" s="171"/>
      <c r="N103" s="171"/>
      <c r="O103" s="171"/>
      <c r="P103" s="171"/>
      <c r="Q103" s="171"/>
      <c r="R103" s="171"/>
      <c r="S103" s="171"/>
      <c r="T103" s="171"/>
      <c r="U103" s="171"/>
      <c r="V103" s="510"/>
      <c r="W103" s="171" t="s">
        <v>2712</v>
      </c>
      <c r="X103" s="171"/>
      <c r="Y103" s="171"/>
      <c r="Z103" s="171"/>
      <c r="AA103" s="171"/>
      <c r="AB103" s="171"/>
      <c r="AC103" s="171"/>
      <c r="AD103" s="171"/>
      <c r="AE103" s="171"/>
      <c r="AF103" s="171"/>
      <c r="AG103" s="171"/>
      <c r="AH103" s="510"/>
      <c r="AI103" s="171" t="s">
        <v>2712</v>
      </c>
      <c r="AJ103" s="171"/>
      <c r="AK103" s="171"/>
      <c r="AL103" s="171"/>
      <c r="AM103" s="171"/>
      <c r="AN103" s="171"/>
      <c r="AO103" s="171"/>
      <c r="AP103" s="171"/>
      <c r="AQ103" s="171"/>
      <c r="AR103" s="171"/>
      <c r="AS103" s="171"/>
    </row>
    <row r="104" spans="1:45">
      <c r="A104" s="171"/>
      <c r="B104" s="171"/>
      <c r="C104" s="171"/>
      <c r="D104" s="171"/>
      <c r="E104" s="171"/>
      <c r="F104" s="171"/>
      <c r="G104" s="171"/>
      <c r="H104" s="171"/>
      <c r="I104" s="171"/>
      <c r="J104" s="510"/>
      <c r="K104" s="171" t="s">
        <v>2713</v>
      </c>
      <c r="L104" s="73"/>
      <c r="M104" s="171"/>
      <c r="N104" s="171"/>
      <c r="O104" s="171"/>
      <c r="P104" s="171"/>
      <c r="Q104" s="171"/>
      <c r="R104" s="171"/>
      <c r="S104" s="171"/>
      <c r="T104" s="171"/>
      <c r="U104" s="171"/>
      <c r="V104" s="510"/>
      <c r="W104" s="171" t="s">
        <v>2713</v>
      </c>
      <c r="X104" s="171"/>
      <c r="Y104" s="171"/>
      <c r="Z104" s="171"/>
      <c r="AA104" s="171"/>
      <c r="AB104" s="171"/>
      <c r="AC104" s="171"/>
      <c r="AD104" s="171"/>
      <c r="AE104" s="171"/>
      <c r="AF104" s="171"/>
      <c r="AG104" s="171"/>
      <c r="AH104" s="510"/>
      <c r="AI104" s="171" t="s">
        <v>2713</v>
      </c>
      <c r="AJ104" s="171"/>
      <c r="AK104" s="171"/>
      <c r="AL104" s="171"/>
      <c r="AM104" s="171"/>
      <c r="AN104" s="171"/>
      <c r="AO104" s="171"/>
      <c r="AP104" s="171"/>
      <c r="AQ104" s="171"/>
      <c r="AR104" s="171"/>
      <c r="AS104" s="171"/>
    </row>
    <row r="105" spans="1:45">
      <c r="A105" s="171"/>
      <c r="B105" s="171"/>
      <c r="C105" s="171"/>
      <c r="D105" s="171"/>
      <c r="E105" s="171"/>
      <c r="F105" s="171"/>
      <c r="G105" s="171"/>
      <c r="H105" s="171"/>
      <c r="I105" s="171"/>
      <c r="J105" s="510"/>
      <c r="K105" s="171" t="s">
        <v>2714</v>
      </c>
      <c r="L105" s="73"/>
      <c r="M105" s="171"/>
      <c r="N105" s="171"/>
      <c r="O105" s="171"/>
      <c r="P105" s="171"/>
      <c r="Q105" s="171"/>
      <c r="R105" s="171"/>
      <c r="S105" s="171"/>
      <c r="T105" s="171"/>
      <c r="U105" s="171"/>
      <c r="V105" s="510"/>
      <c r="W105" s="171" t="s">
        <v>2714</v>
      </c>
      <c r="X105" s="171"/>
      <c r="Y105" s="171"/>
      <c r="Z105" s="171"/>
      <c r="AA105" s="171"/>
      <c r="AB105" s="171"/>
      <c r="AC105" s="171"/>
      <c r="AD105" s="171"/>
      <c r="AE105" s="171"/>
      <c r="AF105" s="171"/>
      <c r="AG105" s="171"/>
      <c r="AH105" s="510"/>
      <c r="AI105" s="171" t="s">
        <v>2714</v>
      </c>
      <c r="AJ105" s="171"/>
      <c r="AK105" s="171"/>
      <c r="AL105" s="171"/>
      <c r="AM105" s="171"/>
      <c r="AN105" s="171"/>
      <c r="AO105" s="171"/>
      <c r="AP105" s="171"/>
      <c r="AQ105" s="171"/>
      <c r="AR105" s="171"/>
      <c r="AS105" s="171"/>
    </row>
    <row r="106" spans="1:45">
      <c r="A106" s="171"/>
      <c r="B106" s="171" t="s">
        <v>2715</v>
      </c>
      <c r="C106" s="171"/>
      <c r="D106" s="171"/>
      <c r="E106" s="171"/>
      <c r="F106" s="171"/>
      <c r="G106" s="171"/>
      <c r="H106" s="171"/>
      <c r="I106" s="171"/>
      <c r="J106" s="510"/>
      <c r="K106" s="171"/>
      <c r="L106" s="171" t="s">
        <v>393</v>
      </c>
      <c r="M106" s="812"/>
      <c r="N106" s="812"/>
      <c r="O106" s="812"/>
      <c r="P106" s="812"/>
      <c r="Q106" s="812"/>
      <c r="R106" s="244" t="s">
        <v>2716</v>
      </c>
      <c r="S106" s="171"/>
      <c r="T106" s="171" t="s">
        <v>380</v>
      </c>
      <c r="U106" s="171"/>
      <c r="V106" s="171"/>
      <c r="W106" s="171"/>
      <c r="X106" s="171" t="s">
        <v>393</v>
      </c>
      <c r="Y106" s="812"/>
      <c r="Z106" s="812"/>
      <c r="AA106" s="812"/>
      <c r="AB106" s="812"/>
      <c r="AC106" s="812"/>
      <c r="AD106" s="244" t="s">
        <v>2717</v>
      </c>
      <c r="AE106" s="171"/>
      <c r="AF106" s="171" t="s">
        <v>380</v>
      </c>
      <c r="AG106" s="171"/>
      <c r="AH106" s="171"/>
      <c r="AI106" s="171"/>
      <c r="AJ106" s="171" t="s">
        <v>393</v>
      </c>
      <c r="AK106" s="812"/>
      <c r="AL106" s="812"/>
      <c r="AM106" s="812"/>
      <c r="AN106" s="812"/>
      <c r="AO106" s="812"/>
      <c r="AP106" s="244" t="s">
        <v>2717</v>
      </c>
      <c r="AQ106" s="171"/>
      <c r="AR106" s="171" t="s">
        <v>380</v>
      </c>
      <c r="AS106" s="171"/>
    </row>
    <row r="107" spans="1:45">
      <c r="A107" s="171"/>
      <c r="B107" s="171" t="s">
        <v>2718</v>
      </c>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row>
    <row r="108" spans="1:45">
      <c r="A108" s="171"/>
      <c r="B108" s="242"/>
      <c r="C108" s="242" t="s">
        <v>504</v>
      </c>
      <c r="D108" s="242"/>
      <c r="E108" s="242"/>
      <c r="F108" s="242"/>
      <c r="G108" s="171"/>
      <c r="H108" s="171"/>
      <c r="I108" s="171"/>
      <c r="J108" s="171"/>
      <c r="K108" s="171"/>
      <c r="L108" s="171" t="s">
        <v>495</v>
      </c>
      <c r="M108" s="804"/>
      <c r="N108" s="804"/>
      <c r="O108" s="804"/>
      <c r="P108" s="804"/>
      <c r="Q108" s="804"/>
      <c r="R108" s="804"/>
      <c r="S108" s="243" t="s">
        <v>98</v>
      </c>
      <c r="T108" s="171" t="s">
        <v>496</v>
      </c>
      <c r="U108" s="171"/>
      <c r="V108" s="171"/>
      <c r="W108" s="171"/>
      <c r="X108" s="171" t="s">
        <v>495</v>
      </c>
      <c r="Y108" s="804"/>
      <c r="Z108" s="804"/>
      <c r="AA108" s="804"/>
      <c r="AB108" s="804"/>
      <c r="AC108" s="804"/>
      <c r="AD108" s="804"/>
      <c r="AE108" s="243" t="s">
        <v>98</v>
      </c>
      <c r="AF108" s="171" t="s">
        <v>496</v>
      </c>
      <c r="AG108" s="171"/>
      <c r="AH108" s="171"/>
      <c r="AI108" s="171"/>
      <c r="AJ108" s="171" t="s">
        <v>495</v>
      </c>
      <c r="AK108" s="804"/>
      <c r="AL108" s="804"/>
      <c r="AM108" s="804"/>
      <c r="AN108" s="804"/>
      <c r="AO108" s="804"/>
      <c r="AP108" s="804"/>
      <c r="AQ108" s="243" t="s">
        <v>98</v>
      </c>
      <c r="AR108" s="171" t="s">
        <v>496</v>
      </c>
      <c r="AS108" s="171"/>
    </row>
    <row r="109" spans="1:45">
      <c r="A109" s="171"/>
      <c r="B109" s="171" t="s">
        <v>2719</v>
      </c>
      <c r="C109" s="171"/>
      <c r="D109" s="171"/>
      <c r="E109" s="171"/>
      <c r="F109" s="171"/>
      <c r="G109" s="171"/>
      <c r="H109" s="171"/>
      <c r="I109" s="171"/>
      <c r="J109" s="171"/>
      <c r="K109" s="171"/>
      <c r="L109" s="171" t="s">
        <v>495</v>
      </c>
      <c r="M109" s="812"/>
      <c r="N109" s="812"/>
      <c r="O109" s="812"/>
      <c r="P109" s="812"/>
      <c r="Q109" s="812"/>
      <c r="R109" s="244" t="s">
        <v>505</v>
      </c>
      <c r="S109" s="171"/>
      <c r="T109" s="171" t="s">
        <v>496</v>
      </c>
      <c r="U109" s="171"/>
      <c r="V109" s="171"/>
      <c r="W109" s="171"/>
      <c r="X109" s="171" t="s">
        <v>495</v>
      </c>
      <c r="Y109" s="812"/>
      <c r="Z109" s="812"/>
      <c r="AA109" s="812"/>
      <c r="AB109" s="812"/>
      <c r="AC109" s="812"/>
      <c r="AD109" s="244" t="s">
        <v>505</v>
      </c>
      <c r="AE109" s="171"/>
      <c r="AF109" s="171" t="s">
        <v>496</v>
      </c>
      <c r="AG109" s="171"/>
      <c r="AH109" s="171"/>
      <c r="AI109" s="171"/>
      <c r="AJ109" s="171" t="s">
        <v>495</v>
      </c>
      <c r="AK109" s="812"/>
      <c r="AL109" s="812"/>
      <c r="AM109" s="812"/>
      <c r="AN109" s="812"/>
      <c r="AO109" s="812"/>
      <c r="AP109" s="244" t="s">
        <v>505</v>
      </c>
      <c r="AQ109" s="171"/>
      <c r="AR109" s="171" t="s">
        <v>496</v>
      </c>
      <c r="AS109" s="171"/>
    </row>
    <row r="110" spans="1:45">
      <c r="A110" s="171"/>
      <c r="B110" s="171" t="s">
        <v>2720</v>
      </c>
      <c r="C110" s="171"/>
      <c r="D110" s="171"/>
      <c r="E110" s="171"/>
      <c r="F110" s="171"/>
      <c r="G110" s="171"/>
      <c r="H110" s="171"/>
      <c r="I110" s="171"/>
      <c r="J110" s="171"/>
      <c r="K110" s="171"/>
      <c r="L110" s="171"/>
      <c r="M110" s="514"/>
      <c r="N110" s="514"/>
      <c r="O110" s="514"/>
      <c r="P110" s="514"/>
      <c r="Q110" s="514"/>
      <c r="R110" s="244"/>
      <c r="S110" s="171"/>
      <c r="T110" s="171"/>
      <c r="U110" s="171"/>
      <c r="V110" s="171"/>
      <c r="W110" s="171"/>
      <c r="X110" s="171"/>
      <c r="Y110" s="514"/>
      <c r="Z110" s="514"/>
      <c r="AA110" s="514"/>
      <c r="AB110" s="514"/>
      <c r="AC110" s="514"/>
      <c r="AD110" s="244"/>
      <c r="AE110" s="171"/>
      <c r="AF110" s="171"/>
      <c r="AG110" s="171"/>
      <c r="AH110" s="171"/>
      <c r="AI110" s="171"/>
      <c r="AJ110" s="171"/>
      <c r="AK110" s="514"/>
      <c r="AL110" s="514"/>
      <c r="AM110" s="514"/>
      <c r="AN110" s="514"/>
      <c r="AO110" s="514"/>
      <c r="AP110" s="244"/>
      <c r="AQ110" s="171"/>
      <c r="AR110" s="171"/>
      <c r="AS110" s="171"/>
    </row>
    <row r="111" spans="1:45">
      <c r="A111" s="171"/>
      <c r="B111" s="171"/>
      <c r="C111" s="171"/>
      <c r="D111" s="171"/>
      <c r="E111" s="171"/>
      <c r="F111" s="171"/>
      <c r="G111" s="171"/>
      <c r="H111" s="171"/>
      <c r="I111" s="171"/>
      <c r="J111" s="171"/>
      <c r="K111" s="171"/>
      <c r="L111" s="171" t="s">
        <v>495</v>
      </c>
      <c r="M111" s="812"/>
      <c r="N111" s="812"/>
      <c r="O111" s="812"/>
      <c r="P111" s="812"/>
      <c r="Q111" s="812"/>
      <c r="R111" s="171" t="s">
        <v>496</v>
      </c>
      <c r="S111" s="171"/>
      <c r="T111" s="171"/>
      <c r="U111" s="171"/>
      <c r="V111" s="171"/>
      <c r="W111" s="171"/>
      <c r="X111" s="171" t="s">
        <v>495</v>
      </c>
      <c r="Y111" s="812"/>
      <c r="Z111" s="812"/>
      <c r="AA111" s="812"/>
      <c r="AB111" s="812"/>
      <c r="AC111" s="812"/>
      <c r="AD111" s="171" t="s">
        <v>496</v>
      </c>
      <c r="AE111" s="171"/>
      <c r="AF111" s="171"/>
      <c r="AG111" s="171"/>
      <c r="AH111" s="171"/>
      <c r="AI111" s="171"/>
      <c r="AJ111" s="171" t="s">
        <v>495</v>
      </c>
      <c r="AK111" s="812"/>
      <c r="AL111" s="812"/>
      <c r="AM111" s="812"/>
      <c r="AN111" s="812"/>
      <c r="AO111" s="812"/>
      <c r="AP111" s="171" t="s">
        <v>496</v>
      </c>
      <c r="AQ111" s="171"/>
      <c r="AR111" s="171"/>
      <c r="AS111" s="171"/>
    </row>
    <row r="112" spans="1:45">
      <c r="A112" s="171"/>
      <c r="B112" s="171" t="s">
        <v>2721</v>
      </c>
      <c r="C112" s="171"/>
      <c r="D112" s="171"/>
      <c r="E112" s="171"/>
      <c r="F112" s="171"/>
      <c r="G112" s="171"/>
      <c r="H112" s="171"/>
      <c r="I112" s="171"/>
      <c r="J112" s="171"/>
      <c r="K112" s="171"/>
      <c r="L112" s="171"/>
      <c r="M112" s="514"/>
      <c r="N112" s="514"/>
      <c r="O112" s="514"/>
      <c r="P112" s="514"/>
      <c r="Q112" s="514"/>
      <c r="R112" s="171"/>
      <c r="S112" s="171"/>
      <c r="T112" s="171"/>
      <c r="U112" s="171"/>
      <c r="V112" s="171"/>
      <c r="W112" s="171"/>
      <c r="X112" s="171"/>
      <c r="Y112" s="514"/>
      <c r="Z112" s="514"/>
      <c r="AA112" s="514"/>
      <c r="AB112" s="514"/>
      <c r="AC112" s="514"/>
      <c r="AD112" s="171"/>
      <c r="AE112" s="171"/>
      <c r="AF112" s="171"/>
      <c r="AG112" s="171"/>
      <c r="AH112" s="171"/>
      <c r="AI112" s="171"/>
      <c r="AJ112" s="171"/>
      <c r="AK112" s="514"/>
      <c r="AL112" s="514"/>
      <c r="AM112" s="514"/>
      <c r="AN112" s="514"/>
      <c r="AO112" s="514"/>
      <c r="AP112" s="171"/>
      <c r="AQ112" s="171"/>
      <c r="AR112" s="171"/>
      <c r="AS112" s="171"/>
    </row>
    <row r="113" spans="1:45">
      <c r="A113" s="171"/>
      <c r="C113" s="171"/>
      <c r="D113" s="171"/>
      <c r="E113" s="171"/>
      <c r="F113" s="171"/>
      <c r="G113" s="171"/>
      <c r="H113" s="171"/>
      <c r="I113" s="171"/>
      <c r="J113" s="171"/>
      <c r="K113" s="171"/>
      <c r="L113" s="171" t="s">
        <v>495</v>
      </c>
      <c r="M113" s="812"/>
      <c r="N113" s="812"/>
      <c r="O113" s="812"/>
      <c r="P113" s="812"/>
      <c r="Q113" s="812"/>
      <c r="R113" s="171" t="s">
        <v>496</v>
      </c>
      <c r="S113" s="171"/>
      <c r="T113" s="171"/>
      <c r="U113" s="171"/>
      <c r="V113" s="171"/>
      <c r="W113" s="171"/>
      <c r="X113" s="171" t="s">
        <v>495</v>
      </c>
      <c r="Y113" s="812"/>
      <c r="Z113" s="812"/>
      <c r="AA113" s="812"/>
      <c r="AB113" s="812"/>
      <c r="AC113" s="812"/>
      <c r="AD113" s="171" t="s">
        <v>496</v>
      </c>
      <c r="AE113" s="171"/>
      <c r="AF113" s="171"/>
      <c r="AG113" s="171"/>
      <c r="AH113" s="171"/>
      <c r="AI113" s="171"/>
      <c r="AJ113" s="171" t="s">
        <v>495</v>
      </c>
      <c r="AK113" s="812"/>
      <c r="AL113" s="812"/>
      <c r="AM113" s="812"/>
      <c r="AN113" s="812"/>
      <c r="AO113" s="812"/>
      <c r="AP113" s="171" t="s">
        <v>496</v>
      </c>
      <c r="AQ113" s="171"/>
      <c r="AR113" s="171"/>
      <c r="AS113" s="171"/>
    </row>
    <row r="114" spans="1:45" ht="6" customHeight="1">
      <c r="A114" s="246"/>
      <c r="B114" s="246"/>
      <c r="C114" s="246"/>
      <c r="D114" s="246"/>
      <c r="E114" s="246"/>
      <c r="F114" s="246"/>
      <c r="G114" s="246"/>
      <c r="H114" s="246"/>
      <c r="I114" s="246"/>
      <c r="J114" s="246"/>
      <c r="K114" s="246"/>
      <c r="L114" s="246"/>
      <c r="M114" s="246"/>
      <c r="N114" s="246"/>
      <c r="O114" s="246"/>
      <c r="P114" s="246"/>
      <c r="Q114" s="246"/>
      <c r="R114" s="246"/>
      <c r="S114" s="246"/>
      <c r="T114" s="246"/>
      <c r="U114" s="246"/>
      <c r="V114" s="246"/>
      <c r="W114" s="246"/>
      <c r="X114" s="246"/>
      <c r="Y114" s="246"/>
      <c r="Z114" s="246"/>
      <c r="AA114" s="246"/>
      <c r="AB114" s="246"/>
      <c r="AC114" s="246"/>
      <c r="AD114" s="246"/>
      <c r="AE114" s="246"/>
      <c r="AF114" s="246"/>
      <c r="AG114" s="246"/>
      <c r="AH114" s="246"/>
      <c r="AI114" s="246"/>
      <c r="AJ114" s="246"/>
      <c r="AK114" s="246"/>
      <c r="AL114" s="246"/>
      <c r="AM114" s="246"/>
      <c r="AN114" s="246"/>
      <c r="AO114" s="246"/>
      <c r="AP114" s="246"/>
      <c r="AQ114" s="247"/>
      <c r="AR114" s="246"/>
      <c r="AS114" s="246"/>
    </row>
    <row r="115" spans="1:45" ht="6" customHeight="1">
      <c r="A115" s="238"/>
      <c r="B115" s="238"/>
      <c r="C115" s="238"/>
      <c r="D115" s="238"/>
      <c r="E115" s="238"/>
      <c r="F115" s="238"/>
      <c r="G115" s="238"/>
      <c r="H115" s="238"/>
      <c r="I115" s="238"/>
      <c r="J115" s="238"/>
      <c r="K115" s="238"/>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38"/>
      <c r="AL115" s="238"/>
      <c r="AM115" s="238"/>
      <c r="AN115" s="238"/>
      <c r="AO115" s="238"/>
      <c r="AP115" s="238"/>
      <c r="AQ115" s="239"/>
      <c r="AR115" s="238"/>
      <c r="AS115" s="238"/>
    </row>
    <row r="116" spans="1:45">
      <c r="A116" s="171" t="s">
        <v>506</v>
      </c>
      <c r="B116" s="171"/>
      <c r="C116" s="171"/>
      <c r="D116" s="171"/>
      <c r="E116" s="171"/>
      <c r="F116" s="171"/>
      <c r="G116" s="171"/>
      <c r="H116" s="171"/>
      <c r="I116" s="171"/>
      <c r="J116" s="171"/>
      <c r="K116" s="171"/>
      <c r="L116" s="171"/>
      <c r="M116" s="171"/>
      <c r="N116" s="171"/>
      <c r="O116" s="171"/>
      <c r="P116" s="171"/>
      <c r="Q116" s="171"/>
      <c r="R116" s="171"/>
      <c r="S116" s="171"/>
      <c r="T116" s="804"/>
      <c r="U116" s="804"/>
      <c r="V116" s="804"/>
      <c r="W116" s="804"/>
      <c r="X116" s="804"/>
      <c r="Y116" s="804"/>
      <c r="Z116" s="804"/>
      <c r="AA116" s="804"/>
      <c r="AB116" s="781" t="s">
        <v>98</v>
      </c>
      <c r="AC116" s="781"/>
      <c r="AD116" s="171"/>
      <c r="AE116" s="171"/>
      <c r="AF116" s="171"/>
      <c r="AG116" s="171"/>
      <c r="AH116" s="171"/>
      <c r="AI116" s="171"/>
      <c r="AJ116" s="171"/>
      <c r="AK116" s="171"/>
      <c r="AL116" s="171"/>
      <c r="AM116" s="171"/>
      <c r="AN116" s="171"/>
      <c r="AO116" s="171"/>
      <c r="AP116" s="171"/>
      <c r="AQ116" s="171"/>
      <c r="AR116" s="171"/>
      <c r="AS116" s="171"/>
    </row>
    <row r="117" spans="1:45">
      <c r="A117" s="238"/>
      <c r="B117" s="238"/>
      <c r="C117" s="238"/>
      <c r="D117" s="238"/>
      <c r="E117" s="238"/>
      <c r="F117" s="238"/>
      <c r="G117" s="238"/>
      <c r="H117" s="238"/>
      <c r="I117" s="238"/>
      <c r="J117" s="238"/>
      <c r="K117" s="238"/>
      <c r="L117" s="238"/>
      <c r="M117" s="238"/>
      <c r="N117" s="238"/>
      <c r="O117" s="238"/>
      <c r="P117" s="238"/>
      <c r="Q117" s="238"/>
      <c r="R117" s="238"/>
      <c r="S117" s="238"/>
      <c r="T117" s="238"/>
      <c r="U117" s="238"/>
      <c r="V117" s="238"/>
      <c r="W117" s="238"/>
      <c r="X117" s="238"/>
      <c r="Y117" s="238"/>
      <c r="Z117" s="238"/>
      <c r="AA117" s="238"/>
      <c r="AB117" s="238"/>
      <c r="AC117" s="238"/>
      <c r="AD117" s="238"/>
      <c r="AE117" s="238"/>
      <c r="AF117" s="238"/>
      <c r="AG117" s="238"/>
      <c r="AH117" s="238"/>
      <c r="AI117" s="238"/>
      <c r="AJ117" s="238"/>
      <c r="AK117" s="238"/>
      <c r="AL117" s="238"/>
      <c r="AM117" s="238"/>
      <c r="AN117" s="238"/>
      <c r="AO117" s="238"/>
      <c r="AP117" s="238"/>
      <c r="AQ117" s="239"/>
      <c r="AR117" s="238"/>
      <c r="AS117" s="238"/>
    </row>
    <row r="121" spans="1:45">
      <c r="A121" s="171"/>
      <c r="B121" s="808" t="s">
        <v>577</v>
      </c>
      <c r="C121" s="808"/>
      <c r="D121" s="808"/>
      <c r="E121" s="808"/>
      <c r="F121" s="808"/>
      <c r="G121" s="808"/>
      <c r="H121" s="808"/>
      <c r="I121" s="808"/>
      <c r="J121" s="808"/>
      <c r="K121" s="808"/>
      <c r="L121" s="808"/>
      <c r="M121" s="808"/>
      <c r="N121" s="808"/>
      <c r="O121" s="808"/>
      <c r="P121" s="808"/>
      <c r="Q121" s="808"/>
      <c r="R121" s="808"/>
      <c r="S121" s="808"/>
      <c r="T121" s="808"/>
      <c r="U121" s="808"/>
      <c r="V121" s="808"/>
      <c r="W121" s="808"/>
      <c r="X121" s="808"/>
      <c r="Y121" s="808"/>
      <c r="Z121" s="808"/>
      <c r="AA121" s="808"/>
      <c r="AB121" s="808"/>
      <c r="AC121" s="808"/>
      <c r="AD121" s="808"/>
      <c r="AE121" s="808"/>
      <c r="AF121" s="808"/>
      <c r="AG121" s="808"/>
      <c r="AH121" s="808"/>
      <c r="AI121" s="808"/>
      <c r="AJ121" s="808"/>
      <c r="AK121" s="808"/>
      <c r="AL121" s="808"/>
      <c r="AM121" s="808"/>
      <c r="AN121" s="808"/>
      <c r="AO121" s="808"/>
      <c r="AP121" s="808"/>
      <c r="AQ121" s="808"/>
      <c r="AR121" s="808"/>
      <c r="AS121" s="171"/>
    </row>
    <row r="122" spans="1:45" ht="6" customHeight="1">
      <c r="A122" s="172"/>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c r="X122" s="245"/>
      <c r="Y122" s="245"/>
      <c r="Z122" s="245"/>
      <c r="AA122" s="245"/>
      <c r="AB122" s="245"/>
      <c r="AC122" s="245"/>
      <c r="AD122" s="245"/>
      <c r="AE122" s="245"/>
      <c r="AF122" s="245"/>
      <c r="AG122" s="245"/>
      <c r="AH122" s="245"/>
      <c r="AI122" s="245"/>
      <c r="AJ122" s="245"/>
      <c r="AK122" s="245"/>
      <c r="AL122" s="245"/>
      <c r="AM122" s="245"/>
      <c r="AN122" s="245"/>
      <c r="AO122" s="245"/>
      <c r="AP122" s="245"/>
      <c r="AQ122" s="245"/>
      <c r="AR122" s="245"/>
      <c r="AS122" s="172"/>
    </row>
    <row r="123" spans="1:45" ht="6" customHeight="1">
      <c r="A123" s="242"/>
      <c r="B123" s="242"/>
      <c r="C123" s="242"/>
      <c r="D123" s="242"/>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c r="AA123" s="242"/>
      <c r="AB123" s="242"/>
      <c r="AC123" s="242"/>
      <c r="AD123" s="242"/>
      <c r="AE123" s="242"/>
      <c r="AF123" s="242"/>
      <c r="AG123" s="242"/>
      <c r="AH123" s="242"/>
      <c r="AI123" s="242"/>
      <c r="AJ123" s="242"/>
      <c r="AK123" s="242"/>
      <c r="AL123" s="242"/>
      <c r="AM123" s="242"/>
      <c r="AN123" s="242"/>
      <c r="AO123" s="242"/>
      <c r="AP123" s="242"/>
      <c r="AQ123" s="250"/>
      <c r="AR123" s="242"/>
      <c r="AS123" s="242"/>
    </row>
    <row r="124" spans="1:45">
      <c r="A124" s="251" t="s">
        <v>578</v>
      </c>
      <c r="B124" s="251"/>
      <c r="C124" s="251"/>
      <c r="D124" s="251"/>
      <c r="E124" s="251"/>
      <c r="F124" s="251"/>
      <c r="G124" s="251"/>
      <c r="H124" s="251"/>
      <c r="I124" s="25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s="171"/>
      <c r="AH124" s="171"/>
      <c r="AI124" s="171"/>
      <c r="AJ124" s="171"/>
      <c r="AK124" s="171"/>
      <c r="AL124" s="171"/>
      <c r="AM124" s="171"/>
      <c r="AN124" s="171"/>
      <c r="AO124" s="171"/>
      <c r="AP124" s="171"/>
      <c r="AQ124" s="171"/>
      <c r="AR124" s="171"/>
      <c r="AS124" s="171"/>
    </row>
    <row r="125" spans="1:45">
      <c r="A125" s="171"/>
      <c r="B125" s="171" t="s">
        <v>579</v>
      </c>
      <c r="C125" s="171"/>
      <c r="D125" s="171"/>
      <c r="E125" s="171"/>
      <c r="F125" s="171"/>
      <c r="G125" s="171"/>
      <c r="H125" s="171"/>
      <c r="I125" s="171"/>
      <c r="J125" s="171"/>
      <c r="K125" s="806">
        <v>1</v>
      </c>
      <c r="L125" s="806"/>
      <c r="M125" s="806"/>
      <c r="N125" s="806"/>
      <c r="O125" s="806"/>
      <c r="P125" s="806"/>
      <c r="Q125" s="806"/>
      <c r="R125" s="171"/>
      <c r="S125" s="171"/>
      <c r="T125" s="171"/>
      <c r="U125" s="171"/>
      <c r="V125" s="171"/>
      <c r="W125" s="171"/>
      <c r="X125" s="171"/>
      <c r="Y125" s="171"/>
      <c r="Z125" s="171"/>
      <c r="AA125" s="171"/>
      <c r="AB125" s="171"/>
      <c r="AC125" s="171"/>
      <c r="AD125" s="171"/>
      <c r="AE125" s="171"/>
      <c r="AF125" s="171"/>
      <c r="AG125" s="171"/>
      <c r="AH125" s="171"/>
      <c r="AI125" s="171"/>
      <c r="AJ125" s="171"/>
      <c r="AK125" s="171"/>
      <c r="AL125" s="171"/>
      <c r="AM125" s="171"/>
      <c r="AN125" s="171"/>
      <c r="AO125" s="171"/>
      <c r="AP125" s="171"/>
      <c r="AQ125" s="171"/>
      <c r="AR125" s="171"/>
      <c r="AS125" s="171"/>
    </row>
    <row r="126" spans="1:45">
      <c r="A126" s="171"/>
      <c r="B126" s="171" t="s">
        <v>2753</v>
      </c>
      <c r="C126" s="171"/>
      <c r="D126" s="171"/>
      <c r="E126" s="171"/>
      <c r="F126" s="171"/>
      <c r="G126" s="171"/>
      <c r="H126" s="171"/>
      <c r="I126" s="171"/>
      <c r="J126" s="171"/>
      <c r="K126" s="171"/>
      <c r="L126" s="171"/>
      <c r="M126" s="171"/>
      <c r="N126" s="825" t="str">
        <f>IF(U126+AA126+AG126=0,"(1)","❶")</f>
        <v>(1)</v>
      </c>
      <c r="O126" s="825"/>
      <c r="P126" s="171" t="s">
        <v>2760</v>
      </c>
      <c r="Q126" s="171"/>
      <c r="R126" s="73"/>
      <c r="S126" s="171" t="s">
        <v>581</v>
      </c>
      <c r="T126" s="510"/>
      <c r="U126" s="515" t="b">
        <v>0</v>
      </c>
      <c r="V126" s="171" t="s">
        <v>111</v>
      </c>
      <c r="W126" s="171"/>
      <c r="X126" s="171"/>
      <c r="Y126" s="171"/>
      <c r="Z126" s="510"/>
      <c r="AA126" s="515" t="b">
        <v>0</v>
      </c>
      <c r="AB126" s="171" t="s">
        <v>112</v>
      </c>
      <c r="AC126" s="171"/>
      <c r="AD126" s="171"/>
      <c r="AE126" s="171"/>
      <c r="AF126" s="510"/>
      <c r="AG126" s="515" t="b">
        <v>0</v>
      </c>
      <c r="AH126" s="171" t="s">
        <v>113</v>
      </c>
      <c r="AI126" s="171"/>
      <c r="AJ126" s="171"/>
      <c r="AK126" s="171"/>
      <c r="AL126" s="171" t="s">
        <v>582</v>
      </c>
      <c r="AM126" s="171"/>
      <c r="AN126" s="171"/>
      <c r="AO126" s="171"/>
      <c r="AP126" s="171"/>
      <c r="AQ126" s="171"/>
      <c r="AR126" s="171"/>
      <c r="AS126" s="171"/>
    </row>
    <row r="127" spans="1:45">
      <c r="A127" s="171"/>
      <c r="B127" s="171"/>
      <c r="C127" s="171"/>
      <c r="D127" s="171"/>
      <c r="E127" s="171"/>
      <c r="F127" s="171"/>
      <c r="G127" s="171"/>
      <c r="H127" s="171"/>
      <c r="I127" s="171"/>
      <c r="J127" s="171"/>
      <c r="K127" s="171"/>
      <c r="L127" s="171"/>
      <c r="M127" s="171"/>
      <c r="N127" s="825" t="str">
        <f>IF(AA127+AG127=0,"(2)","❷")</f>
        <v>(2)</v>
      </c>
      <c r="O127" s="825"/>
      <c r="P127" s="171" t="s">
        <v>2761</v>
      </c>
      <c r="Q127" s="171"/>
      <c r="R127" s="73"/>
      <c r="S127" s="171" t="s">
        <v>581</v>
      </c>
      <c r="T127" s="171"/>
      <c r="U127" s="171"/>
      <c r="V127" s="171"/>
      <c r="W127" s="171"/>
      <c r="X127" s="171"/>
      <c r="Y127" s="171"/>
      <c r="Z127" s="510"/>
      <c r="AA127" s="515" t="b">
        <v>0</v>
      </c>
      <c r="AB127" s="171" t="s">
        <v>112</v>
      </c>
      <c r="AC127" s="171"/>
      <c r="AD127" s="171"/>
      <c r="AE127" s="171"/>
      <c r="AF127" s="510"/>
      <c r="AG127" s="515" t="b">
        <v>0</v>
      </c>
      <c r="AH127" s="171" t="s">
        <v>113</v>
      </c>
      <c r="AI127" s="171"/>
      <c r="AJ127" s="171"/>
      <c r="AK127" s="171"/>
      <c r="AL127" s="171" t="s">
        <v>582</v>
      </c>
      <c r="AM127" s="171"/>
      <c r="AN127" s="171"/>
      <c r="AO127" s="171"/>
      <c r="AP127" s="171"/>
      <c r="AQ127" s="171"/>
      <c r="AR127" s="171"/>
      <c r="AS127" s="171"/>
    </row>
    <row r="128" spans="1:45">
      <c r="A128" s="171"/>
      <c r="B128" s="171" t="s">
        <v>2722</v>
      </c>
      <c r="C128" s="171"/>
      <c r="D128" s="171"/>
      <c r="E128" s="171"/>
      <c r="F128" s="171"/>
      <c r="G128" s="171"/>
      <c r="H128" s="171"/>
      <c r="I128" s="171"/>
      <c r="J128" s="171"/>
      <c r="K128" s="171"/>
      <c r="L128" s="171"/>
      <c r="N128" s="171" t="s">
        <v>2723</v>
      </c>
      <c r="O128" s="171"/>
      <c r="P128" s="171"/>
      <c r="Q128" s="171"/>
      <c r="R128" s="171"/>
      <c r="S128" s="171"/>
      <c r="T128" s="171"/>
      <c r="U128" s="171"/>
      <c r="W128" s="171"/>
      <c r="X128" s="171" t="s">
        <v>2724</v>
      </c>
      <c r="Y128" s="171"/>
      <c r="Z128" s="171"/>
      <c r="AA128" s="171"/>
      <c r="AB128" s="171"/>
      <c r="AC128" s="171"/>
      <c r="AE128" s="171"/>
      <c r="AF128" s="171" t="s">
        <v>2725</v>
      </c>
      <c r="AG128" s="171"/>
      <c r="AH128" s="171"/>
      <c r="AI128" s="171"/>
      <c r="AJ128" s="171"/>
      <c r="AK128" s="171"/>
      <c r="AL128" s="171"/>
      <c r="AM128" s="171"/>
      <c r="AN128" s="171"/>
      <c r="AO128" s="171"/>
      <c r="AP128" s="171"/>
      <c r="AQ128" s="171"/>
      <c r="AR128" s="171"/>
      <c r="AS128" s="171"/>
    </row>
    <row r="129" spans="1:45">
      <c r="A129" s="171"/>
      <c r="B129" s="171"/>
      <c r="C129" s="171"/>
      <c r="D129" s="171"/>
      <c r="E129" s="171"/>
      <c r="F129" s="171"/>
      <c r="G129" s="171"/>
      <c r="H129" s="171"/>
      <c r="I129" s="171"/>
      <c r="J129" s="171"/>
      <c r="K129" s="171"/>
      <c r="L129" s="171"/>
      <c r="M129" s="171"/>
      <c r="N129" s="171" t="s">
        <v>2726</v>
      </c>
      <c r="O129" s="171"/>
      <c r="P129" s="171"/>
      <c r="Q129" s="171"/>
      <c r="R129" s="171"/>
      <c r="S129" s="171"/>
      <c r="T129" s="171"/>
      <c r="U129" s="171"/>
      <c r="V129" s="171"/>
      <c r="W129" s="171"/>
      <c r="X129" s="171"/>
      <c r="Y129" s="171"/>
      <c r="Z129" s="171" t="s">
        <v>2727</v>
      </c>
      <c r="AA129" s="171"/>
      <c r="AB129" s="171"/>
      <c r="AC129" s="171"/>
      <c r="AD129" s="171"/>
      <c r="AE129" s="171"/>
      <c r="AF129" s="171"/>
      <c r="AG129" s="171"/>
      <c r="AH129" s="171"/>
      <c r="AI129" s="171"/>
      <c r="AJ129" s="171"/>
      <c r="AK129" s="171"/>
      <c r="AL129" s="171"/>
      <c r="AM129" s="171"/>
      <c r="AN129" s="171"/>
      <c r="AO129" s="171"/>
      <c r="AP129" s="171"/>
      <c r="AQ129" s="171"/>
      <c r="AR129" s="171"/>
      <c r="AS129" s="171"/>
    </row>
    <row r="130" spans="1:45">
      <c r="A130" s="171"/>
      <c r="B130" s="171" t="s">
        <v>2728</v>
      </c>
      <c r="C130" s="171"/>
      <c r="D130" s="171"/>
      <c r="E130" s="171"/>
      <c r="F130" s="171"/>
      <c r="G130" s="171"/>
      <c r="H130" s="171"/>
      <c r="I130" s="171"/>
      <c r="J130" s="171"/>
      <c r="K130" s="171"/>
      <c r="L130" s="171"/>
      <c r="M130" s="171"/>
      <c r="N130" s="171" t="s">
        <v>2729</v>
      </c>
      <c r="O130" s="171"/>
      <c r="P130" s="171"/>
      <c r="Q130" s="171"/>
      <c r="R130" s="171"/>
      <c r="S130" s="171"/>
      <c r="T130" s="171"/>
      <c r="U130" s="171"/>
      <c r="V130" s="171"/>
      <c r="W130" s="171" t="s">
        <v>2730</v>
      </c>
      <c r="X130" s="171"/>
      <c r="Y130" s="171"/>
      <c r="Z130" s="171"/>
      <c r="AA130" s="171"/>
      <c r="AB130" s="171"/>
      <c r="AC130" s="171"/>
      <c r="AD130" s="171"/>
      <c r="AE130" s="171"/>
      <c r="AF130" s="171"/>
      <c r="AG130" s="171"/>
      <c r="AH130" s="171" t="s">
        <v>2731</v>
      </c>
      <c r="AI130" s="171"/>
      <c r="AJ130" s="171"/>
      <c r="AK130" s="171"/>
      <c r="AL130" s="171"/>
      <c r="AM130" s="171"/>
      <c r="AN130" s="171"/>
      <c r="AO130" s="171"/>
      <c r="AP130" s="171"/>
      <c r="AQ130" s="171"/>
      <c r="AR130" s="171"/>
      <c r="AS130" s="171"/>
    </row>
    <row r="131" spans="1:45">
      <c r="A131" s="171"/>
      <c r="B131" s="171" t="s">
        <v>2732</v>
      </c>
      <c r="C131" s="171"/>
      <c r="D131" s="171"/>
      <c r="E131" s="171"/>
      <c r="F131" s="171"/>
      <c r="G131" s="171"/>
      <c r="H131" s="171"/>
      <c r="I131" s="171"/>
      <c r="J131" s="171"/>
      <c r="K131" s="171"/>
      <c r="L131" s="171" t="s">
        <v>2733</v>
      </c>
      <c r="M131" s="171"/>
      <c r="N131" s="171"/>
      <c r="O131" s="171"/>
      <c r="P131" s="171"/>
      <c r="Q131" s="171"/>
      <c r="R131" s="171"/>
      <c r="S131" s="171"/>
      <c r="T131" s="171"/>
      <c r="U131" s="171" t="s">
        <v>2735</v>
      </c>
      <c r="V131" s="171"/>
      <c r="W131" s="171"/>
      <c r="X131" s="171"/>
      <c r="Y131" s="171"/>
      <c r="Z131" s="171"/>
      <c r="AA131" s="171"/>
      <c r="AB131" s="171"/>
      <c r="AC131" s="171"/>
      <c r="AD131" s="171" t="s">
        <v>2734</v>
      </c>
      <c r="AF131" s="171"/>
      <c r="AG131" s="171"/>
      <c r="AI131" s="171"/>
      <c r="AJ131" s="171"/>
      <c r="AK131" s="171"/>
      <c r="AL131" s="171"/>
      <c r="AM131" s="171"/>
      <c r="AN131" s="171"/>
      <c r="AO131" s="171"/>
      <c r="AP131" s="171"/>
      <c r="AQ131" s="171"/>
      <c r="AR131" s="171"/>
      <c r="AS131" s="171"/>
    </row>
    <row r="132" spans="1:45">
      <c r="A132" s="171"/>
      <c r="B132" s="171" t="s">
        <v>2736</v>
      </c>
      <c r="C132" s="171"/>
      <c r="D132" s="171"/>
      <c r="E132" s="171"/>
      <c r="F132" s="171"/>
      <c r="G132" s="171"/>
      <c r="H132" s="171"/>
      <c r="I132" s="171"/>
      <c r="J132" s="171"/>
      <c r="K132" s="171"/>
      <c r="L132" s="171"/>
      <c r="M132" s="171" t="s">
        <v>2737</v>
      </c>
      <c r="N132" s="171"/>
      <c r="O132" s="171"/>
      <c r="P132" s="171"/>
      <c r="Q132" s="171"/>
      <c r="R132" s="171"/>
      <c r="S132" s="171"/>
      <c r="T132" s="171"/>
      <c r="U132" s="171"/>
      <c r="V132" s="171"/>
      <c r="W132" s="171" t="s">
        <v>2738</v>
      </c>
      <c r="X132" s="171"/>
      <c r="Y132" s="171"/>
      <c r="Z132" s="171"/>
      <c r="AA132" s="171"/>
      <c r="AB132" s="171"/>
      <c r="AC132" s="171"/>
      <c r="AD132" s="171"/>
      <c r="AE132" s="171"/>
      <c r="AF132" s="171"/>
      <c r="AG132" s="171" t="s">
        <v>2739</v>
      </c>
      <c r="AH132" s="171"/>
      <c r="AI132" s="171"/>
      <c r="AJ132" s="171"/>
      <c r="AK132" s="171"/>
      <c r="AL132" s="171"/>
      <c r="AM132" s="171"/>
      <c r="AN132" s="171"/>
      <c r="AO132" s="171"/>
      <c r="AP132" s="171"/>
      <c r="AQ132" s="171"/>
      <c r="AR132" s="171"/>
      <c r="AS132" s="171"/>
    </row>
    <row r="133" spans="1:45">
      <c r="A133" s="171"/>
      <c r="B133" s="171" t="s">
        <v>2744</v>
      </c>
      <c r="C133" s="171"/>
      <c r="D133" s="171"/>
      <c r="E133" s="171"/>
      <c r="F133" s="171"/>
      <c r="G133" s="171"/>
      <c r="H133" s="171"/>
      <c r="I133" s="171"/>
      <c r="J133" s="171"/>
      <c r="K133" s="171" t="s">
        <v>2740</v>
      </c>
      <c r="L133" s="171"/>
      <c r="M133" s="171"/>
      <c r="N133" s="171"/>
      <c r="O133" s="171"/>
      <c r="P133" s="171"/>
      <c r="Q133" s="171"/>
      <c r="R133" s="171" t="s">
        <v>2741</v>
      </c>
      <c r="S133" s="171"/>
      <c r="T133" s="171"/>
      <c r="U133" s="171"/>
      <c r="V133" s="171"/>
      <c r="W133" s="171"/>
      <c r="X133" s="171"/>
      <c r="Y133" s="171" t="s">
        <v>2742</v>
      </c>
      <c r="Z133" s="171"/>
      <c r="AA133" s="171"/>
      <c r="AB133" s="171"/>
      <c r="AC133" s="171"/>
      <c r="AD133" s="171"/>
      <c r="AE133" s="171"/>
      <c r="AF133" s="171"/>
      <c r="AG133" s="171"/>
      <c r="AH133" s="171" t="s">
        <v>2743</v>
      </c>
      <c r="AI133" s="171"/>
      <c r="AJ133" s="171"/>
      <c r="AK133" s="171"/>
      <c r="AL133" s="171"/>
      <c r="AM133" s="171"/>
      <c r="AN133" s="171"/>
      <c r="AO133" s="171"/>
      <c r="AP133" s="171"/>
      <c r="AQ133" s="171"/>
      <c r="AR133" s="171"/>
      <c r="AS133" s="171"/>
    </row>
    <row r="134" spans="1:45">
      <c r="A134" s="171"/>
      <c r="B134" s="171" t="s">
        <v>2745</v>
      </c>
      <c r="C134" s="171"/>
      <c r="D134" s="171"/>
      <c r="E134" s="171"/>
      <c r="F134" s="171"/>
      <c r="G134" s="171"/>
      <c r="H134" s="171"/>
      <c r="I134" s="171"/>
      <c r="J134" s="171" t="s">
        <v>581</v>
      </c>
      <c r="K134" s="806"/>
      <c r="L134" s="806"/>
      <c r="M134" s="806"/>
      <c r="N134" s="806"/>
      <c r="O134" s="806"/>
      <c r="P134" s="781" t="s">
        <v>583</v>
      </c>
      <c r="Q134" s="781"/>
      <c r="R134" s="171" t="s">
        <v>584</v>
      </c>
      <c r="S134" s="171" t="s">
        <v>585</v>
      </c>
      <c r="T134" s="806"/>
      <c r="U134" s="806"/>
      <c r="V134" s="806"/>
      <c r="W134" s="806"/>
      <c r="X134" s="806"/>
      <c r="Y134" s="781" t="s">
        <v>583</v>
      </c>
      <c r="Z134" s="781"/>
      <c r="AA134" s="171" t="s">
        <v>584</v>
      </c>
      <c r="AB134" s="171" t="s">
        <v>585</v>
      </c>
      <c r="AC134" s="806"/>
      <c r="AD134" s="806"/>
      <c r="AE134" s="806"/>
      <c r="AF134" s="806"/>
      <c r="AG134" s="806"/>
      <c r="AH134" s="781" t="s">
        <v>583</v>
      </c>
      <c r="AI134" s="781"/>
      <c r="AJ134" s="171" t="s">
        <v>584</v>
      </c>
      <c r="AK134" s="171" t="s">
        <v>585</v>
      </c>
      <c r="AL134" s="806"/>
      <c r="AM134" s="806"/>
      <c r="AN134" s="806"/>
      <c r="AO134" s="806"/>
      <c r="AP134" s="806"/>
      <c r="AQ134" s="781" t="s">
        <v>583</v>
      </c>
      <c r="AR134" s="781"/>
      <c r="AS134" s="171" t="s">
        <v>584</v>
      </c>
    </row>
    <row r="135" spans="1:45">
      <c r="A135" s="171"/>
      <c r="B135" s="171" t="s">
        <v>2746</v>
      </c>
      <c r="C135" s="171"/>
      <c r="D135" s="171"/>
      <c r="E135" s="171"/>
      <c r="F135" s="171"/>
      <c r="G135" s="171"/>
      <c r="H135" s="171"/>
      <c r="I135" s="171"/>
      <c r="J135" s="171" t="s">
        <v>585</v>
      </c>
      <c r="K135" s="810"/>
      <c r="L135" s="810"/>
      <c r="M135" s="810"/>
      <c r="N135" s="810"/>
      <c r="O135" s="810"/>
      <c r="P135" s="781" t="s">
        <v>98</v>
      </c>
      <c r="Q135" s="781"/>
      <c r="R135" s="171" t="s">
        <v>584</v>
      </c>
      <c r="S135" s="171" t="s">
        <v>585</v>
      </c>
      <c r="T135" s="810"/>
      <c r="U135" s="810"/>
      <c r="V135" s="810"/>
      <c r="W135" s="810"/>
      <c r="X135" s="810"/>
      <c r="Y135" s="781" t="s">
        <v>98</v>
      </c>
      <c r="Z135" s="781"/>
      <c r="AA135" s="171" t="s">
        <v>584</v>
      </c>
      <c r="AB135" s="171" t="s">
        <v>585</v>
      </c>
      <c r="AC135" s="810"/>
      <c r="AD135" s="810"/>
      <c r="AE135" s="810"/>
      <c r="AF135" s="810"/>
      <c r="AG135" s="810"/>
      <c r="AH135" s="781" t="s">
        <v>98</v>
      </c>
      <c r="AI135" s="781"/>
      <c r="AJ135" s="171" t="s">
        <v>584</v>
      </c>
      <c r="AK135" s="171" t="s">
        <v>585</v>
      </c>
      <c r="AL135" s="810"/>
      <c r="AM135" s="810"/>
      <c r="AN135" s="810"/>
      <c r="AO135" s="810"/>
      <c r="AP135" s="810"/>
      <c r="AQ135" s="781" t="s">
        <v>98</v>
      </c>
      <c r="AR135" s="781"/>
      <c r="AS135" s="171" t="s">
        <v>584</v>
      </c>
    </row>
    <row r="136" spans="1:45">
      <c r="A136" s="242"/>
      <c r="B136" s="242"/>
      <c r="C136" s="242" t="s">
        <v>504</v>
      </c>
      <c r="D136" s="242"/>
      <c r="E136" s="242"/>
      <c r="F136" s="242"/>
      <c r="G136" s="242"/>
      <c r="H136" s="242"/>
      <c r="I136" s="242"/>
      <c r="J136" s="242"/>
      <c r="K136" s="242"/>
      <c r="L136" s="242"/>
      <c r="M136" s="242"/>
      <c r="N136" s="242"/>
      <c r="O136" s="242"/>
      <c r="P136" s="242"/>
      <c r="Q136" s="242"/>
      <c r="R136" s="242"/>
      <c r="S136" s="242"/>
      <c r="T136" s="242"/>
      <c r="U136" s="242"/>
      <c r="V136" s="242"/>
      <c r="W136" s="242"/>
      <c r="X136" s="242"/>
      <c r="Y136" s="242"/>
      <c r="Z136" s="242"/>
      <c r="AA136" s="242"/>
      <c r="AB136" s="242"/>
      <c r="AC136" s="242"/>
      <c r="AD136" s="242"/>
      <c r="AE136" s="242"/>
      <c r="AF136" s="242"/>
      <c r="AG136" s="242"/>
      <c r="AH136" s="242"/>
      <c r="AI136" s="242"/>
      <c r="AJ136" s="242"/>
      <c r="AK136" s="242"/>
      <c r="AL136" s="242"/>
      <c r="AM136" s="242"/>
      <c r="AN136" s="242"/>
      <c r="AO136" s="242"/>
      <c r="AP136" s="242"/>
      <c r="AQ136" s="250"/>
      <c r="AR136" s="242"/>
      <c r="AS136" s="242"/>
    </row>
    <row r="137" spans="1:45" ht="6" customHeight="1">
      <c r="A137" s="252"/>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52"/>
      <c r="AE137" s="252"/>
      <c r="AF137" s="252"/>
      <c r="AG137" s="252"/>
      <c r="AH137" s="252"/>
      <c r="AI137" s="252"/>
      <c r="AJ137" s="252"/>
      <c r="AK137" s="252"/>
      <c r="AL137" s="252"/>
      <c r="AM137" s="252"/>
      <c r="AN137" s="252"/>
      <c r="AO137" s="252"/>
      <c r="AP137" s="252"/>
      <c r="AQ137" s="253"/>
      <c r="AR137" s="252"/>
      <c r="AS137" s="252"/>
    </row>
    <row r="138" spans="1:45" ht="6" customHeight="1">
      <c r="A138" s="242"/>
      <c r="B138" s="242"/>
      <c r="C138" s="242"/>
      <c r="D138" s="242"/>
      <c r="E138" s="242"/>
      <c r="F138" s="242"/>
      <c r="G138" s="242"/>
      <c r="H138" s="242"/>
      <c r="I138" s="242"/>
      <c r="J138" s="242"/>
      <c r="K138" s="242"/>
      <c r="L138" s="242"/>
      <c r="M138" s="242"/>
      <c r="N138" s="242"/>
      <c r="O138" s="242"/>
      <c r="P138" s="242"/>
      <c r="Q138" s="242"/>
      <c r="R138" s="242"/>
      <c r="S138" s="242"/>
      <c r="T138" s="242"/>
      <c r="U138" s="242"/>
      <c r="V138" s="242"/>
      <c r="W138" s="242"/>
      <c r="X138" s="242"/>
      <c r="Y138" s="242"/>
      <c r="Z138" s="242"/>
      <c r="AA138" s="242"/>
      <c r="AB138" s="242"/>
      <c r="AC138" s="242"/>
      <c r="AD138" s="242"/>
      <c r="AE138" s="242"/>
      <c r="AF138" s="242"/>
      <c r="AG138" s="242"/>
      <c r="AH138" s="242"/>
      <c r="AI138" s="242"/>
      <c r="AJ138" s="242"/>
      <c r="AK138" s="242"/>
      <c r="AL138" s="242"/>
      <c r="AM138" s="242"/>
      <c r="AN138" s="242"/>
      <c r="AO138" s="242"/>
      <c r="AP138" s="242"/>
      <c r="AQ138" s="250"/>
      <c r="AR138" s="242"/>
      <c r="AS138" s="242"/>
    </row>
    <row r="139" spans="1:45">
      <c r="A139" s="251" t="s">
        <v>578</v>
      </c>
      <c r="B139" s="251"/>
      <c r="C139" s="251"/>
      <c r="D139" s="251"/>
      <c r="E139" s="251"/>
      <c r="F139" s="251"/>
      <c r="G139" s="251"/>
      <c r="H139" s="251"/>
      <c r="I139" s="251"/>
      <c r="J139" s="171"/>
      <c r="K139" s="171"/>
      <c r="L139" s="171"/>
      <c r="M139" s="171"/>
      <c r="N139" s="171"/>
      <c r="O139" s="171"/>
      <c r="P139" s="171"/>
      <c r="Q139" s="171"/>
      <c r="R139" s="171"/>
      <c r="S139" s="171"/>
      <c r="T139" s="171"/>
      <c r="U139" s="171"/>
      <c r="V139" s="171"/>
      <c r="W139" s="171"/>
      <c r="X139" s="171"/>
      <c r="Y139" s="171"/>
      <c r="Z139" s="171"/>
      <c r="AA139" s="171"/>
      <c r="AB139" s="171"/>
      <c r="AC139" s="171"/>
      <c r="AD139" s="171"/>
      <c r="AE139" s="171"/>
      <c r="AF139" s="171"/>
      <c r="AG139" s="171"/>
      <c r="AH139" s="171"/>
      <c r="AI139" s="171"/>
      <c r="AJ139" s="171"/>
      <c r="AK139" s="171"/>
      <c r="AL139" s="171"/>
      <c r="AM139" s="171"/>
      <c r="AN139" s="171"/>
      <c r="AO139" s="171"/>
      <c r="AP139" s="171"/>
      <c r="AQ139" s="171"/>
      <c r="AR139" s="171"/>
      <c r="AS139" s="171"/>
    </row>
    <row r="140" spans="1:45">
      <c r="A140" s="171"/>
      <c r="B140" s="171" t="s">
        <v>579</v>
      </c>
      <c r="C140" s="171"/>
      <c r="D140" s="171"/>
      <c r="E140" s="171"/>
      <c r="F140" s="171"/>
      <c r="G140" s="171"/>
      <c r="H140" s="171"/>
      <c r="I140" s="171"/>
      <c r="J140" s="171"/>
      <c r="K140" s="806">
        <v>2</v>
      </c>
      <c r="L140" s="806"/>
      <c r="M140" s="806"/>
      <c r="N140" s="806"/>
      <c r="O140" s="806"/>
      <c r="P140" s="806"/>
      <c r="Q140" s="806"/>
      <c r="R140" s="171"/>
      <c r="S140" s="171"/>
      <c r="T140" s="171"/>
      <c r="U140" s="171"/>
      <c r="V140" s="171"/>
      <c r="W140" s="171"/>
      <c r="X140" s="171"/>
      <c r="Y140" s="171"/>
      <c r="Z140" s="171"/>
      <c r="AA140" s="171"/>
      <c r="AB140" s="171"/>
      <c r="AC140" s="171"/>
      <c r="AD140" s="171"/>
      <c r="AE140" s="171"/>
      <c r="AF140" s="171"/>
      <c r="AG140" s="171"/>
      <c r="AH140" s="171"/>
      <c r="AI140" s="171"/>
      <c r="AJ140" s="171"/>
      <c r="AK140" s="171"/>
      <c r="AL140" s="171"/>
      <c r="AM140" s="171"/>
      <c r="AN140" s="171"/>
      <c r="AO140" s="171"/>
      <c r="AP140" s="171"/>
      <c r="AQ140" s="171"/>
      <c r="AR140" s="171"/>
      <c r="AS140" s="171"/>
    </row>
    <row r="141" spans="1:45">
      <c r="A141" s="171"/>
      <c r="B141" s="171" t="s">
        <v>580</v>
      </c>
      <c r="C141" s="171"/>
      <c r="D141" s="171"/>
      <c r="E141" s="171"/>
      <c r="F141" s="171"/>
      <c r="G141" s="171"/>
      <c r="H141" s="171"/>
      <c r="I141" s="171"/>
      <c r="J141" s="171"/>
      <c r="K141" s="171"/>
      <c r="L141" s="171"/>
      <c r="M141" s="171"/>
      <c r="N141" s="825" t="str">
        <f>IF(U141+AA141+AG141=0,"(1)","❶")</f>
        <v>(1)</v>
      </c>
      <c r="O141" s="825"/>
      <c r="P141" s="171" t="s">
        <v>2760</v>
      </c>
      <c r="Q141" s="171"/>
      <c r="R141" s="73"/>
      <c r="S141" s="171" t="s">
        <v>393</v>
      </c>
      <c r="T141" s="510"/>
      <c r="U141" s="515" t="b">
        <v>0</v>
      </c>
      <c r="V141" s="171" t="s">
        <v>111</v>
      </c>
      <c r="W141" s="171"/>
      <c r="X141" s="171"/>
      <c r="Y141" s="171"/>
      <c r="Z141" s="510"/>
      <c r="AA141" s="515" t="b">
        <v>0</v>
      </c>
      <c r="AB141" s="171" t="s">
        <v>112</v>
      </c>
      <c r="AC141" s="171"/>
      <c r="AD141" s="171"/>
      <c r="AE141" s="171"/>
      <c r="AF141" s="510"/>
      <c r="AG141" s="515" t="b">
        <v>0</v>
      </c>
      <c r="AH141" s="171" t="s">
        <v>113</v>
      </c>
      <c r="AI141" s="171"/>
      <c r="AJ141" s="171"/>
      <c r="AK141" s="171"/>
      <c r="AL141" s="171" t="s">
        <v>380</v>
      </c>
      <c r="AM141" s="171"/>
      <c r="AN141" s="171"/>
      <c r="AO141" s="171"/>
      <c r="AP141" s="171"/>
      <c r="AQ141" s="171"/>
      <c r="AR141" s="171"/>
      <c r="AS141" s="171"/>
    </row>
    <row r="142" spans="1:45">
      <c r="A142" s="171"/>
      <c r="B142" s="171"/>
      <c r="C142" s="171"/>
      <c r="D142" s="171"/>
      <c r="E142" s="171"/>
      <c r="F142" s="171"/>
      <c r="G142" s="171"/>
      <c r="H142" s="171"/>
      <c r="I142" s="171"/>
      <c r="J142" s="171"/>
      <c r="K142" s="171"/>
      <c r="L142" s="171"/>
      <c r="M142" s="171"/>
      <c r="N142" s="825" t="str">
        <f>IF(AA142+AG142=0,"(2)","❷")</f>
        <v>(2)</v>
      </c>
      <c r="O142" s="825"/>
      <c r="P142" s="171" t="s">
        <v>2761</v>
      </c>
      <c r="Q142" s="171"/>
      <c r="R142" s="73"/>
      <c r="S142" s="171" t="s">
        <v>393</v>
      </c>
      <c r="T142" s="171"/>
      <c r="U142" s="171"/>
      <c r="V142" s="171"/>
      <c r="W142" s="171"/>
      <c r="X142" s="171"/>
      <c r="Y142" s="171"/>
      <c r="Z142" s="510"/>
      <c r="AA142" s="515" t="b">
        <v>0</v>
      </c>
      <c r="AB142" s="171" t="s">
        <v>112</v>
      </c>
      <c r="AC142" s="171"/>
      <c r="AD142" s="171"/>
      <c r="AE142" s="171"/>
      <c r="AF142" s="510"/>
      <c r="AG142" s="515" t="b">
        <v>0</v>
      </c>
      <c r="AH142" s="171" t="s">
        <v>113</v>
      </c>
      <c r="AI142" s="171"/>
      <c r="AJ142" s="171"/>
      <c r="AK142" s="171"/>
      <c r="AL142" s="171" t="s">
        <v>380</v>
      </c>
      <c r="AM142" s="171"/>
      <c r="AN142" s="171"/>
      <c r="AO142" s="171"/>
      <c r="AP142" s="171"/>
      <c r="AQ142" s="171"/>
      <c r="AR142" s="171"/>
      <c r="AS142" s="171"/>
    </row>
    <row r="143" spans="1:45">
      <c r="A143" s="171"/>
      <c r="B143" s="171" t="s">
        <v>2722</v>
      </c>
      <c r="C143" s="171"/>
      <c r="D143" s="171"/>
      <c r="E143" s="171"/>
      <c r="F143" s="171"/>
      <c r="G143" s="171"/>
      <c r="H143" s="171"/>
      <c r="I143" s="171"/>
      <c r="J143" s="171"/>
      <c r="K143" s="171"/>
      <c r="L143" s="171"/>
      <c r="N143" s="171" t="s">
        <v>2723</v>
      </c>
      <c r="O143" s="171"/>
      <c r="P143" s="171"/>
      <c r="Q143" s="171"/>
      <c r="R143" s="171"/>
      <c r="S143" s="171"/>
      <c r="T143" s="171"/>
      <c r="U143" s="171"/>
      <c r="W143" s="171"/>
      <c r="X143" s="171" t="s">
        <v>2724</v>
      </c>
      <c r="Y143" s="171"/>
      <c r="Z143" s="171"/>
      <c r="AA143" s="171"/>
      <c r="AB143" s="171"/>
      <c r="AC143" s="171"/>
      <c r="AE143" s="171"/>
      <c r="AF143" s="171" t="s">
        <v>2725</v>
      </c>
      <c r="AG143" s="171"/>
      <c r="AH143" s="171"/>
      <c r="AI143" s="171"/>
      <c r="AJ143" s="171"/>
      <c r="AK143" s="171"/>
      <c r="AL143" s="171"/>
      <c r="AM143" s="171"/>
      <c r="AN143" s="171"/>
      <c r="AO143" s="171"/>
      <c r="AP143" s="171"/>
      <c r="AQ143" s="171"/>
      <c r="AR143" s="171"/>
      <c r="AS143" s="171"/>
    </row>
    <row r="144" spans="1:45">
      <c r="A144" s="171"/>
      <c r="B144" s="171"/>
      <c r="C144" s="171"/>
      <c r="D144" s="171"/>
      <c r="E144" s="171"/>
      <c r="F144" s="171"/>
      <c r="G144" s="171"/>
      <c r="H144" s="171"/>
      <c r="I144" s="171"/>
      <c r="J144" s="171"/>
      <c r="K144" s="171"/>
      <c r="L144" s="171"/>
      <c r="M144" s="171"/>
      <c r="N144" s="171" t="s">
        <v>2726</v>
      </c>
      <c r="O144" s="171"/>
      <c r="P144" s="171"/>
      <c r="Q144" s="171"/>
      <c r="R144" s="171"/>
      <c r="S144" s="171"/>
      <c r="T144" s="171"/>
      <c r="U144" s="171"/>
      <c r="V144" s="171"/>
      <c r="W144" s="171"/>
      <c r="X144" s="171"/>
      <c r="Y144" s="171"/>
      <c r="Z144" s="171" t="s">
        <v>2727</v>
      </c>
      <c r="AA144" s="171"/>
      <c r="AB144" s="171"/>
      <c r="AC144" s="171"/>
      <c r="AD144" s="171"/>
      <c r="AE144" s="171"/>
      <c r="AF144" s="171"/>
      <c r="AG144" s="171"/>
      <c r="AH144" s="171"/>
      <c r="AI144" s="171"/>
      <c r="AJ144" s="171"/>
      <c r="AK144" s="171"/>
      <c r="AL144" s="171"/>
      <c r="AM144" s="171"/>
      <c r="AN144" s="171"/>
      <c r="AO144" s="171"/>
      <c r="AP144" s="171"/>
      <c r="AQ144" s="171"/>
      <c r="AR144" s="171"/>
      <c r="AS144" s="171"/>
    </row>
    <row r="145" spans="1:45">
      <c r="A145" s="171"/>
      <c r="B145" s="171" t="s">
        <v>2728</v>
      </c>
      <c r="C145" s="171"/>
      <c r="D145" s="171"/>
      <c r="E145" s="171"/>
      <c r="F145" s="171"/>
      <c r="G145" s="171"/>
      <c r="H145" s="171"/>
      <c r="I145" s="171"/>
      <c r="J145" s="171"/>
      <c r="K145" s="171"/>
      <c r="L145" s="171"/>
      <c r="M145" s="171"/>
      <c r="N145" s="171" t="s">
        <v>2729</v>
      </c>
      <c r="O145" s="171"/>
      <c r="P145" s="171"/>
      <c r="Q145" s="171"/>
      <c r="R145" s="171"/>
      <c r="S145" s="171"/>
      <c r="T145" s="171"/>
      <c r="U145" s="171"/>
      <c r="V145" s="171"/>
      <c r="W145" s="171" t="s">
        <v>2730</v>
      </c>
      <c r="X145" s="171"/>
      <c r="Y145" s="171"/>
      <c r="Z145" s="171"/>
      <c r="AA145" s="171"/>
      <c r="AB145" s="171"/>
      <c r="AC145" s="171"/>
      <c r="AD145" s="171"/>
      <c r="AE145" s="171"/>
      <c r="AF145" s="171"/>
      <c r="AG145" s="171"/>
      <c r="AH145" s="171" t="s">
        <v>2731</v>
      </c>
      <c r="AI145" s="171"/>
      <c r="AJ145" s="171"/>
      <c r="AK145" s="171"/>
      <c r="AL145" s="171"/>
      <c r="AM145" s="171"/>
      <c r="AN145" s="171"/>
      <c r="AO145" s="171"/>
      <c r="AP145" s="171"/>
      <c r="AQ145" s="171"/>
      <c r="AR145" s="171"/>
      <c r="AS145" s="171"/>
    </row>
    <row r="146" spans="1:45">
      <c r="A146" s="171"/>
      <c r="B146" s="171" t="s">
        <v>2732</v>
      </c>
      <c r="C146" s="171"/>
      <c r="D146" s="171"/>
      <c r="E146" s="171"/>
      <c r="F146" s="171"/>
      <c r="G146" s="171"/>
      <c r="H146" s="171"/>
      <c r="I146" s="171"/>
      <c r="J146" s="171"/>
      <c r="K146" s="171"/>
      <c r="L146" s="171" t="s">
        <v>2733</v>
      </c>
      <c r="M146" s="171"/>
      <c r="N146" s="171"/>
      <c r="O146" s="171"/>
      <c r="P146" s="171"/>
      <c r="Q146" s="171"/>
      <c r="R146" s="171"/>
      <c r="S146" s="171"/>
      <c r="T146" s="171"/>
      <c r="U146" s="171" t="s">
        <v>2735</v>
      </c>
      <c r="V146" s="171"/>
      <c r="W146" s="171"/>
      <c r="X146" s="171"/>
      <c r="Y146" s="171"/>
      <c r="Z146" s="171"/>
      <c r="AA146" s="171"/>
      <c r="AB146" s="171"/>
      <c r="AC146" s="171"/>
      <c r="AD146" s="171" t="s">
        <v>2734</v>
      </c>
      <c r="AF146" s="171"/>
      <c r="AG146" s="171"/>
      <c r="AI146" s="171"/>
      <c r="AJ146" s="171"/>
      <c r="AK146" s="171"/>
      <c r="AL146" s="171"/>
      <c r="AM146" s="171"/>
      <c r="AN146" s="171"/>
      <c r="AO146" s="171"/>
      <c r="AP146" s="171"/>
      <c r="AQ146" s="171"/>
      <c r="AR146" s="171"/>
      <c r="AS146" s="171"/>
    </row>
    <row r="147" spans="1:45">
      <c r="A147" s="171"/>
      <c r="B147" s="171" t="s">
        <v>2736</v>
      </c>
      <c r="C147" s="171"/>
      <c r="D147" s="171"/>
      <c r="E147" s="171"/>
      <c r="F147" s="171"/>
      <c r="G147" s="171"/>
      <c r="H147" s="171"/>
      <c r="I147" s="171"/>
      <c r="J147" s="171"/>
      <c r="K147" s="171"/>
      <c r="L147" s="171"/>
      <c r="M147" s="171" t="s">
        <v>2737</v>
      </c>
      <c r="N147" s="171"/>
      <c r="O147" s="171"/>
      <c r="P147" s="171"/>
      <c r="Q147" s="171"/>
      <c r="R147" s="171"/>
      <c r="S147" s="171"/>
      <c r="T147" s="171"/>
      <c r="U147" s="171"/>
      <c r="V147" s="171"/>
      <c r="W147" s="171" t="s">
        <v>2738</v>
      </c>
      <c r="X147" s="171"/>
      <c r="Y147" s="171"/>
      <c r="Z147" s="171"/>
      <c r="AA147" s="171"/>
      <c r="AB147" s="171"/>
      <c r="AC147" s="171"/>
      <c r="AD147" s="171"/>
      <c r="AE147" s="171"/>
      <c r="AF147" s="171"/>
      <c r="AG147" s="171" t="s">
        <v>2739</v>
      </c>
      <c r="AH147" s="171"/>
      <c r="AI147" s="171"/>
      <c r="AJ147" s="171"/>
      <c r="AK147" s="171"/>
      <c r="AL147" s="171"/>
      <c r="AM147" s="171"/>
      <c r="AN147" s="171"/>
      <c r="AO147" s="171"/>
      <c r="AP147" s="171"/>
      <c r="AQ147" s="171"/>
      <c r="AR147" s="171"/>
      <c r="AS147" s="171"/>
    </row>
    <row r="148" spans="1:45">
      <c r="A148" s="171"/>
      <c r="B148" s="171" t="s">
        <v>2744</v>
      </c>
      <c r="C148" s="171"/>
      <c r="D148" s="171"/>
      <c r="E148" s="171"/>
      <c r="F148" s="171"/>
      <c r="G148" s="171"/>
      <c r="H148" s="171"/>
      <c r="I148" s="171"/>
      <c r="J148" s="171"/>
      <c r="K148" s="171" t="s">
        <v>2740</v>
      </c>
      <c r="L148" s="171"/>
      <c r="M148" s="171"/>
      <c r="N148" s="171"/>
      <c r="O148" s="171"/>
      <c r="P148" s="171"/>
      <c r="Q148" s="171"/>
      <c r="R148" s="171" t="s">
        <v>2741</v>
      </c>
      <c r="S148" s="171"/>
      <c r="T148" s="171"/>
      <c r="U148" s="171"/>
      <c r="V148" s="171"/>
      <c r="W148" s="171"/>
      <c r="X148" s="171"/>
      <c r="Y148" s="171" t="s">
        <v>2742</v>
      </c>
      <c r="Z148" s="171"/>
      <c r="AA148" s="171"/>
      <c r="AB148" s="171"/>
      <c r="AC148" s="171"/>
      <c r="AD148" s="171"/>
      <c r="AE148" s="171"/>
      <c r="AF148" s="171"/>
      <c r="AG148" s="171"/>
      <c r="AH148" s="171" t="s">
        <v>2743</v>
      </c>
      <c r="AI148" s="171"/>
      <c r="AJ148" s="171"/>
      <c r="AK148" s="171"/>
      <c r="AL148" s="171"/>
      <c r="AM148" s="171"/>
      <c r="AN148" s="171"/>
      <c r="AO148" s="171"/>
      <c r="AP148" s="171"/>
      <c r="AQ148" s="171"/>
      <c r="AR148" s="171"/>
      <c r="AS148" s="171"/>
    </row>
    <row r="149" spans="1:45">
      <c r="A149" s="171"/>
      <c r="B149" s="171" t="s">
        <v>2745</v>
      </c>
      <c r="C149" s="171"/>
      <c r="D149" s="171"/>
      <c r="E149" s="171"/>
      <c r="F149" s="171"/>
      <c r="G149" s="171"/>
      <c r="H149" s="171"/>
      <c r="I149" s="171"/>
      <c r="J149" s="171" t="s">
        <v>393</v>
      </c>
      <c r="K149" s="806"/>
      <c r="L149" s="806"/>
      <c r="M149" s="806"/>
      <c r="N149" s="806"/>
      <c r="O149" s="806"/>
      <c r="P149" s="781" t="s">
        <v>583</v>
      </c>
      <c r="Q149" s="781"/>
      <c r="R149" s="171" t="s">
        <v>380</v>
      </c>
      <c r="S149" s="171" t="s">
        <v>393</v>
      </c>
      <c r="T149" s="806"/>
      <c r="U149" s="806"/>
      <c r="V149" s="806"/>
      <c r="W149" s="806"/>
      <c r="X149" s="806"/>
      <c r="Y149" s="781" t="s">
        <v>583</v>
      </c>
      <c r="Z149" s="781"/>
      <c r="AA149" s="171" t="s">
        <v>380</v>
      </c>
      <c r="AB149" s="171" t="s">
        <v>393</v>
      </c>
      <c r="AC149" s="806"/>
      <c r="AD149" s="806"/>
      <c r="AE149" s="806"/>
      <c r="AF149" s="806"/>
      <c r="AG149" s="806"/>
      <c r="AH149" s="781" t="s">
        <v>583</v>
      </c>
      <c r="AI149" s="781"/>
      <c r="AJ149" s="171" t="s">
        <v>380</v>
      </c>
      <c r="AK149" s="171" t="s">
        <v>393</v>
      </c>
      <c r="AL149" s="806"/>
      <c r="AM149" s="806"/>
      <c r="AN149" s="806"/>
      <c r="AO149" s="806"/>
      <c r="AP149" s="806"/>
      <c r="AQ149" s="781" t="s">
        <v>583</v>
      </c>
      <c r="AR149" s="781"/>
      <c r="AS149" s="171" t="s">
        <v>380</v>
      </c>
    </row>
    <row r="150" spans="1:45">
      <c r="A150" s="171"/>
      <c r="B150" s="171" t="s">
        <v>2746</v>
      </c>
      <c r="C150" s="171"/>
      <c r="D150" s="171"/>
      <c r="E150" s="171"/>
      <c r="F150" s="171"/>
      <c r="G150" s="171"/>
      <c r="H150" s="171"/>
      <c r="I150" s="171"/>
      <c r="J150" s="171" t="s">
        <v>393</v>
      </c>
      <c r="K150" s="810"/>
      <c r="L150" s="810"/>
      <c r="M150" s="810"/>
      <c r="N150" s="810"/>
      <c r="O150" s="810"/>
      <c r="P150" s="781" t="s">
        <v>98</v>
      </c>
      <c r="Q150" s="781"/>
      <c r="R150" s="171" t="s">
        <v>380</v>
      </c>
      <c r="S150" s="171" t="s">
        <v>393</v>
      </c>
      <c r="T150" s="810"/>
      <c r="U150" s="810"/>
      <c r="V150" s="810"/>
      <c r="W150" s="810"/>
      <c r="X150" s="810"/>
      <c r="Y150" s="781" t="s">
        <v>98</v>
      </c>
      <c r="Z150" s="781"/>
      <c r="AA150" s="171" t="s">
        <v>380</v>
      </c>
      <c r="AB150" s="171" t="s">
        <v>393</v>
      </c>
      <c r="AC150" s="810"/>
      <c r="AD150" s="810"/>
      <c r="AE150" s="810"/>
      <c r="AF150" s="810"/>
      <c r="AG150" s="810"/>
      <c r="AH150" s="781" t="s">
        <v>98</v>
      </c>
      <c r="AI150" s="781"/>
      <c r="AJ150" s="171" t="s">
        <v>380</v>
      </c>
      <c r="AK150" s="171" t="s">
        <v>393</v>
      </c>
      <c r="AL150" s="810"/>
      <c r="AM150" s="810"/>
      <c r="AN150" s="810"/>
      <c r="AO150" s="810"/>
      <c r="AP150" s="810"/>
      <c r="AQ150" s="781" t="s">
        <v>98</v>
      </c>
      <c r="AR150" s="781"/>
      <c r="AS150" s="171" t="s">
        <v>380</v>
      </c>
    </row>
    <row r="151" spans="1:45">
      <c r="A151" s="242"/>
      <c r="B151" s="242"/>
      <c r="C151" s="242" t="s">
        <v>504</v>
      </c>
      <c r="D151" s="242"/>
      <c r="E151" s="242"/>
      <c r="F151" s="242"/>
      <c r="G151" s="242"/>
      <c r="H151" s="242"/>
      <c r="I151" s="242"/>
      <c r="J151" s="242"/>
      <c r="K151" s="242"/>
      <c r="L151" s="242"/>
      <c r="M151" s="242"/>
      <c r="N151" s="242"/>
      <c r="O151" s="242"/>
      <c r="P151" s="242"/>
      <c r="Q151" s="242"/>
      <c r="R151" s="242"/>
      <c r="S151" s="242"/>
      <c r="T151" s="242"/>
      <c r="U151" s="242"/>
      <c r="V151" s="242"/>
      <c r="W151" s="242"/>
      <c r="X151" s="242"/>
      <c r="Y151" s="242"/>
      <c r="Z151" s="242"/>
      <c r="AA151" s="242"/>
      <c r="AB151" s="242"/>
      <c r="AC151" s="242"/>
      <c r="AD151" s="242"/>
      <c r="AE151" s="242"/>
      <c r="AF151" s="242"/>
      <c r="AG151" s="242"/>
      <c r="AH151" s="242"/>
      <c r="AI151" s="242"/>
      <c r="AJ151" s="242"/>
      <c r="AK151" s="242"/>
      <c r="AL151" s="242"/>
      <c r="AM151" s="242"/>
      <c r="AN151" s="242"/>
      <c r="AO151" s="242"/>
      <c r="AP151" s="242"/>
      <c r="AQ151" s="250"/>
      <c r="AR151" s="242"/>
      <c r="AS151" s="242"/>
    </row>
    <row r="152" spans="1:45" ht="6" customHeight="1">
      <c r="A152" s="252"/>
      <c r="B152" s="252"/>
      <c r="C152" s="252"/>
      <c r="D152" s="252"/>
      <c r="E152" s="252"/>
      <c r="F152" s="252"/>
      <c r="G152" s="252"/>
      <c r="H152" s="252"/>
      <c r="I152" s="252"/>
      <c r="J152" s="252"/>
      <c r="K152" s="252"/>
      <c r="L152" s="252"/>
      <c r="M152" s="252"/>
      <c r="N152" s="252"/>
      <c r="O152" s="252"/>
      <c r="P152" s="252"/>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252"/>
      <c r="AL152" s="252"/>
      <c r="AM152" s="252"/>
      <c r="AN152" s="252"/>
      <c r="AO152" s="252"/>
      <c r="AP152" s="252"/>
      <c r="AQ152" s="252"/>
      <c r="AR152" s="252"/>
      <c r="AS152" s="252"/>
    </row>
    <row r="153" spans="1:45" ht="6" customHeight="1">
      <c r="A153" s="242"/>
      <c r="B153" s="242"/>
      <c r="C153" s="242"/>
      <c r="D153" s="242"/>
      <c r="E153" s="242"/>
      <c r="F153" s="242"/>
      <c r="G153" s="242"/>
      <c r="H153" s="242"/>
      <c r="I153" s="242"/>
      <c r="J153" s="242"/>
      <c r="K153" s="242"/>
      <c r="L153" s="242"/>
      <c r="M153" s="242"/>
      <c r="N153" s="242"/>
      <c r="O153" s="242"/>
      <c r="P153" s="242"/>
      <c r="Q153" s="242"/>
      <c r="R153" s="242"/>
      <c r="S153" s="242"/>
      <c r="T153" s="242"/>
      <c r="U153" s="242"/>
      <c r="V153" s="242"/>
      <c r="W153" s="242"/>
      <c r="X153" s="242"/>
      <c r="Y153" s="242"/>
      <c r="Z153" s="242"/>
      <c r="AA153" s="242"/>
      <c r="AB153" s="242"/>
      <c r="AC153" s="242"/>
      <c r="AD153" s="242"/>
      <c r="AE153" s="242"/>
      <c r="AF153" s="242"/>
      <c r="AG153" s="242"/>
      <c r="AH153" s="242"/>
      <c r="AI153" s="242"/>
      <c r="AJ153" s="242"/>
      <c r="AK153" s="242"/>
      <c r="AL153" s="242"/>
      <c r="AM153" s="242"/>
      <c r="AN153" s="242"/>
      <c r="AO153" s="242"/>
      <c r="AP153" s="242"/>
      <c r="AQ153" s="250"/>
      <c r="AR153" s="242"/>
      <c r="AS153" s="242"/>
    </row>
    <row r="154" spans="1:45">
      <c r="A154" s="251" t="s">
        <v>578</v>
      </c>
      <c r="B154" s="251"/>
      <c r="C154" s="251"/>
      <c r="D154" s="251"/>
      <c r="E154" s="251"/>
      <c r="F154" s="251"/>
      <c r="G154" s="251"/>
      <c r="H154" s="251"/>
      <c r="I154" s="251"/>
      <c r="J154" s="171"/>
      <c r="K154" s="171"/>
      <c r="L154" s="171"/>
      <c r="M154" s="171"/>
      <c r="N154" s="171"/>
      <c r="O154" s="171"/>
      <c r="P154" s="171"/>
      <c r="Q154" s="171"/>
      <c r="R154" s="171"/>
      <c r="S154" s="171"/>
      <c r="T154" s="171"/>
      <c r="U154" s="171"/>
      <c r="V154" s="171"/>
      <c r="W154" s="171"/>
      <c r="X154" s="171"/>
      <c r="Y154" s="171"/>
      <c r="Z154" s="171"/>
      <c r="AA154" s="171"/>
      <c r="AB154" s="171"/>
      <c r="AC154" s="171"/>
      <c r="AD154" s="171"/>
      <c r="AE154" s="171"/>
      <c r="AF154" s="171"/>
      <c r="AG154" s="171"/>
      <c r="AH154" s="171"/>
      <c r="AI154" s="171"/>
      <c r="AJ154" s="171"/>
      <c r="AK154" s="171"/>
      <c r="AL154" s="171"/>
      <c r="AM154" s="171"/>
      <c r="AN154" s="171"/>
      <c r="AO154" s="171"/>
      <c r="AP154" s="171"/>
      <c r="AQ154" s="171"/>
      <c r="AR154" s="171"/>
      <c r="AS154" s="171"/>
    </row>
    <row r="155" spans="1:45">
      <c r="A155" s="171"/>
      <c r="B155" s="171" t="s">
        <v>579</v>
      </c>
      <c r="C155" s="171"/>
      <c r="D155" s="171"/>
      <c r="E155" s="171"/>
      <c r="F155" s="171"/>
      <c r="G155" s="171"/>
      <c r="H155" s="171"/>
      <c r="I155" s="171"/>
      <c r="J155" s="171"/>
      <c r="K155" s="806">
        <v>3</v>
      </c>
      <c r="L155" s="806"/>
      <c r="M155" s="806"/>
      <c r="N155" s="806"/>
      <c r="O155" s="806"/>
      <c r="P155" s="806"/>
      <c r="Q155" s="806"/>
      <c r="R155" s="171"/>
      <c r="S155" s="171"/>
      <c r="T155" s="171"/>
      <c r="U155" s="171"/>
      <c r="V155" s="171"/>
      <c r="W155" s="171"/>
      <c r="X155" s="171"/>
      <c r="Y155" s="171"/>
      <c r="Z155" s="171"/>
      <c r="AA155" s="171"/>
      <c r="AB155" s="171"/>
      <c r="AC155" s="171"/>
      <c r="AD155" s="171"/>
      <c r="AE155" s="171"/>
      <c r="AF155" s="171"/>
      <c r="AG155" s="171"/>
      <c r="AH155" s="171"/>
      <c r="AI155" s="171"/>
      <c r="AJ155" s="171"/>
      <c r="AK155" s="171"/>
      <c r="AL155" s="171"/>
      <c r="AM155" s="171"/>
      <c r="AN155" s="171"/>
      <c r="AO155" s="171"/>
      <c r="AP155" s="171"/>
      <c r="AQ155" s="171"/>
      <c r="AR155" s="171"/>
      <c r="AS155" s="171"/>
    </row>
    <row r="156" spans="1:45">
      <c r="A156" s="171"/>
      <c r="B156" s="171" t="s">
        <v>580</v>
      </c>
      <c r="C156" s="171"/>
      <c r="D156" s="171"/>
      <c r="E156" s="171"/>
      <c r="F156" s="171"/>
      <c r="G156" s="171"/>
      <c r="H156" s="171"/>
      <c r="I156" s="171"/>
      <c r="J156" s="171"/>
      <c r="K156" s="171"/>
      <c r="L156" s="171"/>
      <c r="M156" s="171"/>
      <c r="N156" s="825" t="str">
        <f>IF(U156+AA156+AG156=0,"(1)","❶")</f>
        <v>(1)</v>
      </c>
      <c r="O156" s="825"/>
      <c r="P156" s="171" t="s">
        <v>2760</v>
      </c>
      <c r="Q156" s="171"/>
      <c r="R156" s="73"/>
      <c r="S156" s="171" t="s">
        <v>393</v>
      </c>
      <c r="T156" s="510"/>
      <c r="U156" s="515" t="b">
        <v>0</v>
      </c>
      <c r="V156" s="171" t="s">
        <v>111</v>
      </c>
      <c r="W156" s="171"/>
      <c r="X156" s="171"/>
      <c r="Y156" s="171"/>
      <c r="Z156" s="510"/>
      <c r="AA156" s="515" t="b">
        <v>0</v>
      </c>
      <c r="AB156" s="171" t="s">
        <v>112</v>
      </c>
      <c r="AC156" s="171"/>
      <c r="AD156" s="171"/>
      <c r="AE156" s="171"/>
      <c r="AF156" s="510"/>
      <c r="AG156" s="515" t="b">
        <v>0</v>
      </c>
      <c r="AH156" s="171" t="s">
        <v>113</v>
      </c>
      <c r="AI156" s="171"/>
      <c r="AJ156" s="171"/>
      <c r="AK156" s="171"/>
      <c r="AL156" s="171" t="s">
        <v>380</v>
      </c>
      <c r="AM156" s="171"/>
      <c r="AN156" s="171"/>
      <c r="AO156" s="171"/>
      <c r="AP156" s="171"/>
      <c r="AQ156" s="171"/>
      <c r="AR156" s="171"/>
      <c r="AS156" s="171"/>
    </row>
    <row r="157" spans="1:45">
      <c r="A157" s="171"/>
      <c r="B157" s="171"/>
      <c r="C157" s="171"/>
      <c r="D157" s="171"/>
      <c r="E157" s="171"/>
      <c r="F157" s="171"/>
      <c r="G157" s="171"/>
      <c r="H157" s="171"/>
      <c r="I157" s="171"/>
      <c r="J157" s="171"/>
      <c r="K157" s="171"/>
      <c r="L157" s="171"/>
      <c r="M157" s="171"/>
      <c r="N157" s="825" t="str">
        <f>IF(AA157+AG157=0,"(2)","❷")</f>
        <v>(2)</v>
      </c>
      <c r="O157" s="825"/>
      <c r="P157" s="171" t="s">
        <v>2761</v>
      </c>
      <c r="Q157" s="171"/>
      <c r="R157" s="73"/>
      <c r="S157" s="171" t="s">
        <v>393</v>
      </c>
      <c r="T157" s="171"/>
      <c r="U157" s="171"/>
      <c r="V157" s="171"/>
      <c r="W157" s="171"/>
      <c r="X157" s="171"/>
      <c r="Y157" s="171"/>
      <c r="Z157" s="510"/>
      <c r="AA157" s="515" t="b">
        <v>0</v>
      </c>
      <c r="AB157" s="171" t="s">
        <v>112</v>
      </c>
      <c r="AC157" s="171"/>
      <c r="AD157" s="171"/>
      <c r="AE157" s="171"/>
      <c r="AF157" s="510"/>
      <c r="AG157" s="515" t="b">
        <v>0</v>
      </c>
      <c r="AH157" s="171" t="s">
        <v>113</v>
      </c>
      <c r="AI157" s="171"/>
      <c r="AJ157" s="171"/>
      <c r="AK157" s="171"/>
      <c r="AL157" s="171" t="s">
        <v>380</v>
      </c>
      <c r="AM157" s="171"/>
      <c r="AN157" s="171"/>
      <c r="AO157" s="171"/>
      <c r="AP157" s="171"/>
      <c r="AQ157" s="171"/>
      <c r="AR157" s="171"/>
      <c r="AS157" s="171"/>
    </row>
    <row r="158" spans="1:45">
      <c r="A158" s="171"/>
      <c r="B158" s="171" t="s">
        <v>2722</v>
      </c>
      <c r="C158" s="171"/>
      <c r="D158" s="171"/>
      <c r="E158" s="171"/>
      <c r="F158" s="171"/>
      <c r="G158" s="171"/>
      <c r="H158" s="171"/>
      <c r="I158" s="171"/>
      <c r="J158" s="171"/>
      <c r="K158" s="171"/>
      <c r="L158" s="171"/>
      <c r="N158" s="171" t="s">
        <v>2723</v>
      </c>
      <c r="O158" s="171"/>
      <c r="P158" s="171"/>
      <c r="Q158" s="171"/>
      <c r="R158" s="171"/>
      <c r="S158" s="171"/>
      <c r="T158" s="171"/>
      <c r="U158" s="171"/>
      <c r="W158" s="171"/>
      <c r="X158" s="171" t="s">
        <v>2724</v>
      </c>
      <c r="Y158" s="171"/>
      <c r="Z158" s="171"/>
      <c r="AA158" s="171"/>
      <c r="AB158" s="171"/>
      <c r="AC158" s="171"/>
      <c r="AE158" s="171"/>
      <c r="AF158" s="171" t="s">
        <v>2725</v>
      </c>
      <c r="AG158" s="171"/>
      <c r="AH158" s="171"/>
      <c r="AI158" s="171"/>
      <c r="AJ158" s="171"/>
      <c r="AK158" s="171"/>
      <c r="AL158" s="171"/>
      <c r="AM158" s="171"/>
      <c r="AN158" s="171"/>
      <c r="AO158" s="171"/>
      <c r="AP158" s="171"/>
      <c r="AQ158" s="171"/>
      <c r="AR158" s="171"/>
      <c r="AS158" s="171"/>
    </row>
    <row r="159" spans="1:45">
      <c r="A159" s="171"/>
      <c r="B159" s="171"/>
      <c r="C159" s="171"/>
      <c r="D159" s="171"/>
      <c r="E159" s="171"/>
      <c r="F159" s="171"/>
      <c r="G159" s="171"/>
      <c r="H159" s="171"/>
      <c r="I159" s="171"/>
      <c r="J159" s="171"/>
      <c r="K159" s="171"/>
      <c r="L159" s="171"/>
      <c r="M159" s="171"/>
      <c r="N159" s="171" t="s">
        <v>2726</v>
      </c>
      <c r="O159" s="171"/>
      <c r="P159" s="171"/>
      <c r="Q159" s="171"/>
      <c r="R159" s="171"/>
      <c r="S159" s="171"/>
      <c r="T159" s="171"/>
      <c r="U159" s="171"/>
      <c r="V159" s="171"/>
      <c r="W159" s="171"/>
      <c r="X159" s="171"/>
      <c r="Y159" s="171"/>
      <c r="Z159" s="171" t="s">
        <v>2727</v>
      </c>
      <c r="AA159" s="171"/>
      <c r="AB159" s="171"/>
      <c r="AC159" s="171"/>
      <c r="AD159" s="171"/>
      <c r="AE159" s="171"/>
      <c r="AF159" s="171"/>
      <c r="AG159" s="171"/>
      <c r="AH159" s="171"/>
      <c r="AI159" s="171"/>
      <c r="AJ159" s="171"/>
      <c r="AK159" s="171"/>
      <c r="AL159" s="171"/>
      <c r="AM159" s="171"/>
      <c r="AN159" s="171"/>
      <c r="AO159" s="171"/>
      <c r="AP159" s="171"/>
      <c r="AQ159" s="171"/>
      <c r="AR159" s="171"/>
      <c r="AS159" s="171"/>
    </row>
    <row r="160" spans="1:45">
      <c r="A160" s="171"/>
      <c r="B160" s="171" t="s">
        <v>2728</v>
      </c>
      <c r="C160" s="171"/>
      <c r="D160" s="171"/>
      <c r="E160" s="171"/>
      <c r="F160" s="171"/>
      <c r="G160" s="171"/>
      <c r="H160" s="171"/>
      <c r="I160" s="171"/>
      <c r="J160" s="171"/>
      <c r="K160" s="171"/>
      <c r="L160" s="171"/>
      <c r="M160" s="171"/>
      <c r="N160" s="171" t="s">
        <v>2729</v>
      </c>
      <c r="O160" s="171"/>
      <c r="P160" s="171"/>
      <c r="Q160" s="171"/>
      <c r="R160" s="171"/>
      <c r="S160" s="171"/>
      <c r="T160" s="171"/>
      <c r="U160" s="171"/>
      <c r="V160" s="171"/>
      <c r="W160" s="171" t="s">
        <v>2730</v>
      </c>
      <c r="X160" s="171"/>
      <c r="Y160" s="171"/>
      <c r="Z160" s="171"/>
      <c r="AA160" s="171"/>
      <c r="AB160" s="171"/>
      <c r="AC160" s="171"/>
      <c r="AD160" s="171"/>
      <c r="AE160" s="171"/>
      <c r="AF160" s="171"/>
      <c r="AG160" s="171"/>
      <c r="AH160" s="171" t="s">
        <v>2731</v>
      </c>
      <c r="AI160" s="171"/>
      <c r="AJ160" s="171"/>
      <c r="AK160" s="171"/>
      <c r="AL160" s="171"/>
      <c r="AM160" s="171"/>
      <c r="AN160" s="171"/>
      <c r="AO160" s="171"/>
      <c r="AP160" s="171"/>
      <c r="AQ160" s="171"/>
      <c r="AR160" s="171"/>
      <c r="AS160" s="171"/>
    </row>
    <row r="161" spans="1:45">
      <c r="A161" s="171"/>
      <c r="B161" s="171" t="s">
        <v>2732</v>
      </c>
      <c r="C161" s="171"/>
      <c r="D161" s="171"/>
      <c r="E161" s="171"/>
      <c r="F161" s="171"/>
      <c r="G161" s="171"/>
      <c r="H161" s="171"/>
      <c r="I161" s="171"/>
      <c r="J161" s="171"/>
      <c r="K161" s="171"/>
      <c r="L161" s="171" t="s">
        <v>2733</v>
      </c>
      <c r="M161" s="171"/>
      <c r="N161" s="171"/>
      <c r="O161" s="171"/>
      <c r="P161" s="171"/>
      <c r="Q161" s="171"/>
      <c r="R161" s="171"/>
      <c r="S161" s="171"/>
      <c r="T161" s="171"/>
      <c r="U161" s="171" t="s">
        <v>2735</v>
      </c>
      <c r="V161" s="171"/>
      <c r="W161" s="171"/>
      <c r="X161" s="171"/>
      <c r="Y161" s="171"/>
      <c r="Z161" s="171"/>
      <c r="AA161" s="171"/>
      <c r="AB161" s="171"/>
      <c r="AC161" s="171"/>
      <c r="AD161" s="171" t="s">
        <v>2734</v>
      </c>
      <c r="AF161" s="171"/>
      <c r="AG161" s="171"/>
      <c r="AI161" s="171"/>
      <c r="AJ161" s="171"/>
      <c r="AK161" s="171"/>
      <c r="AL161" s="171"/>
      <c r="AM161" s="171"/>
      <c r="AN161" s="171"/>
      <c r="AO161" s="171"/>
      <c r="AP161" s="171"/>
      <c r="AQ161" s="171"/>
      <c r="AR161" s="171"/>
      <c r="AS161" s="171"/>
    </row>
    <row r="162" spans="1:45">
      <c r="A162" s="171"/>
      <c r="B162" s="171" t="s">
        <v>2736</v>
      </c>
      <c r="C162" s="171"/>
      <c r="D162" s="171"/>
      <c r="E162" s="171"/>
      <c r="F162" s="171"/>
      <c r="G162" s="171"/>
      <c r="H162" s="171"/>
      <c r="I162" s="171"/>
      <c r="J162" s="171"/>
      <c r="K162" s="171"/>
      <c r="L162" s="171"/>
      <c r="M162" s="171" t="s">
        <v>2737</v>
      </c>
      <c r="N162" s="171"/>
      <c r="O162" s="171"/>
      <c r="P162" s="171"/>
      <c r="Q162" s="171"/>
      <c r="R162" s="171"/>
      <c r="S162" s="171"/>
      <c r="T162" s="171"/>
      <c r="U162" s="171"/>
      <c r="V162" s="171"/>
      <c r="W162" s="171" t="s">
        <v>2738</v>
      </c>
      <c r="X162" s="171"/>
      <c r="Y162" s="171"/>
      <c r="Z162" s="171"/>
      <c r="AA162" s="171"/>
      <c r="AB162" s="171"/>
      <c r="AC162" s="171"/>
      <c r="AD162" s="171"/>
      <c r="AE162" s="171"/>
      <c r="AF162" s="171"/>
      <c r="AG162" s="171" t="s">
        <v>2739</v>
      </c>
      <c r="AH162" s="171"/>
      <c r="AI162" s="171"/>
      <c r="AJ162" s="171"/>
      <c r="AK162" s="171"/>
      <c r="AL162" s="171"/>
      <c r="AM162" s="171"/>
      <c r="AN162" s="171"/>
      <c r="AO162" s="171"/>
      <c r="AP162" s="171"/>
      <c r="AQ162" s="171"/>
      <c r="AR162" s="171"/>
      <c r="AS162" s="171"/>
    </row>
    <row r="163" spans="1:45">
      <c r="A163" s="171"/>
      <c r="B163" s="171" t="s">
        <v>2744</v>
      </c>
      <c r="C163" s="171"/>
      <c r="D163" s="171"/>
      <c r="E163" s="171"/>
      <c r="F163" s="171"/>
      <c r="G163" s="171"/>
      <c r="H163" s="171"/>
      <c r="I163" s="171"/>
      <c r="J163" s="171"/>
      <c r="K163" s="171" t="s">
        <v>2740</v>
      </c>
      <c r="L163" s="171"/>
      <c r="M163" s="171"/>
      <c r="N163" s="171"/>
      <c r="O163" s="171"/>
      <c r="P163" s="171"/>
      <c r="Q163" s="171"/>
      <c r="R163" s="171" t="s">
        <v>2741</v>
      </c>
      <c r="S163" s="171"/>
      <c r="T163" s="171"/>
      <c r="U163" s="171"/>
      <c r="V163" s="171"/>
      <c r="W163" s="171"/>
      <c r="X163" s="171"/>
      <c r="Y163" s="171" t="s">
        <v>2742</v>
      </c>
      <c r="Z163" s="171"/>
      <c r="AA163" s="171"/>
      <c r="AB163" s="171"/>
      <c r="AC163" s="171"/>
      <c r="AD163" s="171"/>
      <c r="AE163" s="171"/>
      <c r="AF163" s="171"/>
      <c r="AG163" s="171"/>
      <c r="AH163" s="171" t="s">
        <v>2743</v>
      </c>
      <c r="AI163" s="171"/>
      <c r="AJ163" s="171"/>
      <c r="AK163" s="171"/>
      <c r="AL163" s="171"/>
      <c r="AM163" s="171"/>
      <c r="AN163" s="171"/>
      <c r="AO163" s="171"/>
      <c r="AP163" s="171"/>
      <c r="AQ163" s="171"/>
      <c r="AR163" s="171"/>
      <c r="AS163" s="171"/>
    </row>
    <row r="164" spans="1:45">
      <c r="A164" s="171"/>
      <c r="B164" s="171" t="s">
        <v>2745</v>
      </c>
      <c r="C164" s="171"/>
      <c r="D164" s="171"/>
      <c r="E164" s="171"/>
      <c r="F164" s="171"/>
      <c r="G164" s="171"/>
      <c r="H164" s="171"/>
      <c r="I164" s="171"/>
      <c r="J164" s="171" t="s">
        <v>393</v>
      </c>
      <c r="K164" s="806"/>
      <c r="L164" s="806"/>
      <c r="M164" s="806"/>
      <c r="N164" s="806"/>
      <c r="O164" s="806"/>
      <c r="P164" s="781" t="s">
        <v>583</v>
      </c>
      <c r="Q164" s="781"/>
      <c r="R164" s="171" t="s">
        <v>380</v>
      </c>
      <c r="S164" s="171" t="s">
        <v>393</v>
      </c>
      <c r="T164" s="806"/>
      <c r="U164" s="806"/>
      <c r="V164" s="806"/>
      <c r="W164" s="806"/>
      <c r="X164" s="806"/>
      <c r="Y164" s="781" t="s">
        <v>583</v>
      </c>
      <c r="Z164" s="781"/>
      <c r="AA164" s="171" t="s">
        <v>380</v>
      </c>
      <c r="AB164" s="171" t="s">
        <v>393</v>
      </c>
      <c r="AC164" s="806"/>
      <c r="AD164" s="806"/>
      <c r="AE164" s="806"/>
      <c r="AF164" s="806"/>
      <c r="AG164" s="806"/>
      <c r="AH164" s="781" t="s">
        <v>583</v>
      </c>
      <c r="AI164" s="781"/>
      <c r="AJ164" s="171" t="s">
        <v>380</v>
      </c>
      <c r="AK164" s="171" t="s">
        <v>393</v>
      </c>
      <c r="AL164" s="806"/>
      <c r="AM164" s="806"/>
      <c r="AN164" s="806"/>
      <c r="AO164" s="806"/>
      <c r="AP164" s="806"/>
      <c r="AQ164" s="781" t="s">
        <v>583</v>
      </c>
      <c r="AR164" s="781"/>
      <c r="AS164" s="171" t="s">
        <v>380</v>
      </c>
    </row>
    <row r="165" spans="1:45">
      <c r="A165" s="171"/>
      <c r="B165" s="171" t="s">
        <v>2746</v>
      </c>
      <c r="C165" s="171"/>
      <c r="D165" s="171"/>
      <c r="E165" s="171"/>
      <c r="F165" s="171"/>
      <c r="G165" s="171"/>
      <c r="H165" s="171"/>
      <c r="I165" s="171"/>
      <c r="J165" s="171" t="s">
        <v>393</v>
      </c>
      <c r="K165" s="810"/>
      <c r="L165" s="810"/>
      <c r="M165" s="810"/>
      <c r="N165" s="810"/>
      <c r="O165" s="810"/>
      <c r="P165" s="781" t="s">
        <v>98</v>
      </c>
      <c r="Q165" s="781"/>
      <c r="R165" s="171" t="s">
        <v>380</v>
      </c>
      <c r="S165" s="171" t="s">
        <v>393</v>
      </c>
      <c r="T165" s="810"/>
      <c r="U165" s="810"/>
      <c r="V165" s="810"/>
      <c r="W165" s="810"/>
      <c r="X165" s="810"/>
      <c r="Y165" s="781" t="s">
        <v>98</v>
      </c>
      <c r="Z165" s="781"/>
      <c r="AA165" s="171" t="s">
        <v>380</v>
      </c>
      <c r="AB165" s="171" t="s">
        <v>393</v>
      </c>
      <c r="AC165" s="810"/>
      <c r="AD165" s="810"/>
      <c r="AE165" s="810"/>
      <c r="AF165" s="810"/>
      <c r="AG165" s="810"/>
      <c r="AH165" s="781" t="s">
        <v>98</v>
      </c>
      <c r="AI165" s="781"/>
      <c r="AJ165" s="171" t="s">
        <v>380</v>
      </c>
      <c r="AK165" s="171" t="s">
        <v>393</v>
      </c>
      <c r="AL165" s="810"/>
      <c r="AM165" s="810"/>
      <c r="AN165" s="810"/>
      <c r="AO165" s="810"/>
      <c r="AP165" s="810"/>
      <c r="AQ165" s="781" t="s">
        <v>98</v>
      </c>
      <c r="AR165" s="781"/>
      <c r="AS165" s="171" t="s">
        <v>380</v>
      </c>
    </row>
    <row r="166" spans="1:45">
      <c r="A166" s="242"/>
      <c r="B166" s="242"/>
      <c r="C166" s="242" t="s">
        <v>504</v>
      </c>
      <c r="D166" s="242"/>
      <c r="E166" s="242"/>
      <c r="F166" s="242"/>
      <c r="G166" s="242"/>
      <c r="H166" s="242"/>
      <c r="I166" s="242"/>
      <c r="J166" s="242"/>
      <c r="K166" s="242"/>
      <c r="L166" s="242"/>
      <c r="M166" s="242"/>
      <c r="N166" s="242"/>
      <c r="O166" s="242"/>
      <c r="P166" s="242"/>
      <c r="Q166" s="242"/>
      <c r="R166" s="242"/>
      <c r="S166" s="242"/>
      <c r="T166" s="242"/>
      <c r="U166" s="242"/>
      <c r="V166" s="242"/>
      <c r="W166" s="242"/>
      <c r="X166" s="242"/>
      <c r="Y166" s="242"/>
      <c r="Z166" s="242"/>
      <c r="AA166" s="242"/>
      <c r="AB166" s="242"/>
      <c r="AC166" s="242"/>
      <c r="AD166" s="242"/>
      <c r="AE166" s="242"/>
      <c r="AF166" s="242"/>
      <c r="AG166" s="242"/>
      <c r="AH166" s="242"/>
      <c r="AI166" s="242"/>
      <c r="AJ166" s="242"/>
      <c r="AK166" s="242"/>
      <c r="AL166" s="242"/>
      <c r="AM166" s="242"/>
      <c r="AN166" s="242"/>
      <c r="AO166" s="242"/>
      <c r="AP166" s="242"/>
      <c r="AQ166" s="250"/>
      <c r="AR166" s="242"/>
      <c r="AS166" s="242"/>
    </row>
    <row r="167" spans="1:45" ht="6" customHeight="1">
      <c r="A167" s="252"/>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c r="AJ167" s="252"/>
      <c r="AK167" s="252"/>
      <c r="AL167" s="252"/>
      <c r="AM167" s="252"/>
      <c r="AN167" s="252"/>
      <c r="AO167" s="252"/>
      <c r="AP167" s="252"/>
      <c r="AQ167" s="253"/>
      <c r="AR167" s="252"/>
      <c r="AS167" s="252"/>
    </row>
    <row r="168" spans="1:45">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row>
    <row r="172" spans="1:45">
      <c r="A172" s="171"/>
      <c r="B172" s="808" t="s">
        <v>586</v>
      </c>
      <c r="C172" s="808"/>
      <c r="D172" s="808"/>
      <c r="E172" s="808"/>
      <c r="F172" s="808"/>
      <c r="G172" s="808"/>
      <c r="H172" s="808"/>
      <c r="I172" s="808"/>
      <c r="J172" s="808"/>
      <c r="K172" s="808"/>
      <c r="L172" s="808"/>
      <c r="M172" s="808"/>
      <c r="N172" s="808"/>
      <c r="O172" s="808"/>
      <c r="P172" s="808"/>
      <c r="Q172" s="808"/>
      <c r="R172" s="808"/>
      <c r="S172" s="808"/>
      <c r="T172" s="808"/>
      <c r="U172" s="808"/>
      <c r="V172" s="808"/>
      <c r="W172" s="808"/>
      <c r="X172" s="808"/>
      <c r="Y172" s="808"/>
      <c r="Z172" s="808"/>
      <c r="AA172" s="808"/>
      <c r="AB172" s="808"/>
      <c r="AC172" s="808"/>
      <c r="AD172" s="808"/>
      <c r="AE172" s="808"/>
      <c r="AF172" s="808"/>
      <c r="AG172" s="808"/>
      <c r="AH172" s="808"/>
      <c r="AI172" s="808"/>
      <c r="AJ172" s="808"/>
      <c r="AK172" s="808"/>
      <c r="AL172" s="808"/>
      <c r="AM172" s="808"/>
      <c r="AN172" s="808"/>
      <c r="AO172" s="808"/>
      <c r="AP172" s="808"/>
      <c r="AQ172" s="808"/>
      <c r="AR172" s="808"/>
      <c r="AS172" s="171"/>
    </row>
    <row r="173" spans="1:45" ht="6" customHeight="1">
      <c r="A173" s="246"/>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c r="Y173" s="246"/>
      <c r="Z173" s="246"/>
      <c r="AA173" s="246"/>
      <c r="AB173" s="246"/>
      <c r="AC173" s="246"/>
      <c r="AD173" s="246"/>
      <c r="AE173" s="246"/>
      <c r="AF173" s="246"/>
      <c r="AG173" s="246"/>
      <c r="AH173" s="246"/>
      <c r="AI173" s="246"/>
      <c r="AJ173" s="246"/>
      <c r="AK173" s="246"/>
      <c r="AL173" s="246"/>
      <c r="AM173" s="246"/>
      <c r="AN173" s="246"/>
      <c r="AO173" s="246"/>
      <c r="AP173" s="246"/>
      <c r="AQ173" s="247"/>
      <c r="AR173" s="246"/>
      <c r="AS173" s="246"/>
    </row>
    <row r="174" spans="1:45" ht="6" customHeight="1">
      <c r="A174" s="238"/>
      <c r="B174" s="238"/>
      <c r="C174" s="238"/>
      <c r="D174" s="238"/>
      <c r="E174" s="238"/>
      <c r="F174" s="238"/>
      <c r="G174" s="238"/>
      <c r="H174" s="238"/>
      <c r="I174" s="238"/>
      <c r="J174" s="238"/>
      <c r="K174" s="238"/>
      <c r="L174" s="238"/>
      <c r="M174" s="238"/>
      <c r="N174" s="238"/>
      <c r="O174" s="238"/>
      <c r="P174" s="238"/>
      <c r="Q174" s="238"/>
      <c r="R174" s="238"/>
      <c r="S174" s="238"/>
      <c r="T174" s="238"/>
      <c r="U174" s="238"/>
      <c r="V174" s="238"/>
      <c r="W174" s="238"/>
      <c r="X174" s="238"/>
      <c r="Y174" s="238"/>
      <c r="Z174" s="238"/>
      <c r="AA174" s="238"/>
      <c r="AB174" s="238"/>
      <c r="AC174" s="238"/>
      <c r="AD174" s="238"/>
      <c r="AE174" s="238"/>
      <c r="AF174" s="238"/>
      <c r="AG174" s="238"/>
      <c r="AH174" s="238"/>
      <c r="AI174" s="238"/>
      <c r="AJ174" s="238"/>
      <c r="AK174" s="238"/>
      <c r="AL174" s="238"/>
      <c r="AM174" s="238"/>
      <c r="AN174" s="238"/>
      <c r="AO174" s="238"/>
      <c r="AP174" s="238"/>
      <c r="AQ174" s="239"/>
      <c r="AR174" s="238"/>
      <c r="AS174" s="238"/>
    </row>
    <row r="175" spans="1:45">
      <c r="A175" s="240" t="s">
        <v>587</v>
      </c>
      <c r="B175" s="171"/>
      <c r="C175" s="171"/>
      <c r="D175" s="171"/>
      <c r="E175" s="171"/>
      <c r="F175" s="171"/>
      <c r="G175" s="171"/>
      <c r="H175" s="171"/>
      <c r="I175" s="171"/>
      <c r="J175" s="510"/>
      <c r="K175" s="807" t="str">
        <f>IF(X175="","(1)","❶")</f>
        <v>(1)</v>
      </c>
      <c r="L175" s="807"/>
      <c r="M175" s="171" t="s">
        <v>494</v>
      </c>
      <c r="N175" s="171"/>
      <c r="O175" s="171"/>
      <c r="P175" s="171"/>
      <c r="Q175" s="171"/>
      <c r="R175" s="171"/>
      <c r="S175" s="171"/>
      <c r="T175" s="171"/>
      <c r="U175" s="171"/>
      <c r="V175" s="171"/>
      <c r="W175" s="171" t="s">
        <v>588</v>
      </c>
      <c r="X175" s="809"/>
      <c r="Y175" s="809"/>
      <c r="Z175" s="809"/>
      <c r="AA175" s="809"/>
      <c r="AB175" s="809"/>
      <c r="AC175" s="809"/>
      <c r="AD175" s="809"/>
      <c r="AE175" s="809"/>
      <c r="AF175" s="809"/>
      <c r="AG175" s="809"/>
      <c r="AH175" s="171" t="s">
        <v>429</v>
      </c>
      <c r="AI175" s="171"/>
      <c r="AJ175" s="171"/>
      <c r="AK175" s="171"/>
      <c r="AL175" s="171"/>
      <c r="AM175" s="171"/>
      <c r="AN175" s="171"/>
      <c r="AO175" s="171"/>
      <c r="AP175" s="171"/>
      <c r="AQ175" s="171"/>
      <c r="AR175" s="171"/>
      <c r="AS175" s="171"/>
    </row>
    <row r="176" spans="1:45">
      <c r="A176" s="171"/>
      <c r="B176" s="171"/>
      <c r="C176" s="171"/>
      <c r="D176" s="171"/>
      <c r="E176" s="171"/>
      <c r="F176" s="171"/>
      <c r="G176" s="171"/>
      <c r="H176" s="171"/>
      <c r="I176" s="171"/>
      <c r="J176" s="510"/>
      <c r="K176" s="807" t="str">
        <f>IF(X176="","(2)","❷")</f>
        <v>(2)</v>
      </c>
      <c r="L176" s="807"/>
      <c r="M176" s="171" t="s">
        <v>497</v>
      </c>
      <c r="N176" s="171"/>
      <c r="O176" s="171"/>
      <c r="P176" s="171"/>
      <c r="Q176" s="171"/>
      <c r="R176" s="171"/>
      <c r="S176" s="171"/>
      <c r="T176" s="171"/>
      <c r="U176" s="171"/>
      <c r="V176" s="171"/>
      <c r="W176" s="171" t="s">
        <v>588</v>
      </c>
      <c r="X176" s="809"/>
      <c r="Y176" s="809"/>
      <c r="Z176" s="809"/>
      <c r="AA176" s="809"/>
      <c r="AB176" s="809"/>
      <c r="AC176" s="809"/>
      <c r="AD176" s="809"/>
      <c r="AE176" s="809"/>
      <c r="AF176" s="809"/>
      <c r="AG176" s="809"/>
      <c r="AH176" s="171" t="s">
        <v>429</v>
      </c>
      <c r="AI176" s="171"/>
      <c r="AJ176" s="171"/>
      <c r="AK176" s="171"/>
      <c r="AL176" s="171"/>
      <c r="AM176" s="171"/>
      <c r="AN176" s="171"/>
      <c r="AO176" s="171"/>
      <c r="AP176" s="171"/>
      <c r="AQ176" s="171"/>
      <c r="AR176" s="171"/>
      <c r="AS176" s="171"/>
    </row>
    <row r="177" spans="1:45">
      <c r="A177" s="171"/>
      <c r="B177" s="171"/>
      <c r="C177" s="171"/>
      <c r="D177" s="171"/>
      <c r="E177" s="171"/>
      <c r="F177" s="171"/>
      <c r="G177" s="171"/>
      <c r="H177" s="171"/>
      <c r="I177" s="171"/>
      <c r="J177" s="510"/>
      <c r="K177" s="807" t="str">
        <f>IF(X177="","(3)","❸")</f>
        <v>(3)</v>
      </c>
      <c r="L177" s="807"/>
      <c r="M177" s="171" t="s">
        <v>498</v>
      </c>
      <c r="N177" s="171"/>
      <c r="O177" s="171"/>
      <c r="P177" s="171"/>
      <c r="Q177" s="171"/>
      <c r="R177" s="171"/>
      <c r="S177" s="171"/>
      <c r="T177" s="171"/>
      <c r="U177" s="171"/>
      <c r="V177" s="171"/>
      <c r="W177" s="171" t="s">
        <v>588</v>
      </c>
      <c r="X177" s="809"/>
      <c r="Y177" s="809"/>
      <c r="Z177" s="809"/>
      <c r="AA177" s="809"/>
      <c r="AB177" s="809"/>
      <c r="AC177" s="809"/>
      <c r="AD177" s="809"/>
      <c r="AE177" s="809"/>
      <c r="AF177" s="809"/>
      <c r="AG177" s="809"/>
      <c r="AH177" s="171" t="s">
        <v>429</v>
      </c>
      <c r="AI177" s="171"/>
      <c r="AJ177" s="171"/>
      <c r="AK177" s="171"/>
      <c r="AL177" s="171"/>
      <c r="AM177" s="171"/>
      <c r="AN177" s="171"/>
      <c r="AO177" s="171"/>
      <c r="AP177" s="171"/>
      <c r="AQ177" s="171"/>
      <c r="AR177" s="171"/>
      <c r="AS177" s="171"/>
    </row>
    <row r="178" spans="1:45">
      <c r="A178" s="238"/>
      <c r="B178" s="238"/>
      <c r="C178" s="238"/>
      <c r="D178" s="238"/>
      <c r="E178" s="238"/>
      <c r="F178" s="238"/>
      <c r="G178" s="238"/>
      <c r="H178" s="238"/>
      <c r="I178" s="238"/>
      <c r="J178" s="238"/>
      <c r="K178" s="238"/>
      <c r="L178" s="238"/>
      <c r="M178" s="238"/>
      <c r="N178" s="238"/>
      <c r="O178" s="238"/>
      <c r="P178" s="238"/>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9"/>
      <c r="AR178" s="238"/>
      <c r="AS178" s="238"/>
    </row>
    <row r="179" spans="1:45">
      <c r="A179" s="171" t="s">
        <v>589</v>
      </c>
      <c r="B179" s="171"/>
      <c r="C179" s="171"/>
      <c r="D179" s="171"/>
      <c r="E179" s="171"/>
      <c r="F179" s="171"/>
      <c r="G179" s="171"/>
      <c r="H179" s="171"/>
      <c r="I179" s="171"/>
      <c r="J179" s="510"/>
      <c r="K179" s="510"/>
      <c r="M179" s="171" t="s">
        <v>2747</v>
      </c>
      <c r="N179" s="171"/>
      <c r="O179" s="171"/>
      <c r="P179" s="171"/>
      <c r="Q179" s="171"/>
      <c r="R179" s="171"/>
      <c r="S179" s="171"/>
      <c r="T179" s="171"/>
      <c r="U179" s="171"/>
      <c r="V179" s="171"/>
      <c r="W179" s="171"/>
      <c r="X179" s="171"/>
      <c r="Y179" s="510"/>
      <c r="Z179" s="510"/>
      <c r="AB179" s="171" t="s">
        <v>2748</v>
      </c>
      <c r="AC179" s="171"/>
      <c r="AD179" s="171"/>
      <c r="AE179" s="171"/>
      <c r="AF179" s="171"/>
      <c r="AG179" s="171"/>
      <c r="AH179" s="171"/>
      <c r="AI179" s="171"/>
      <c r="AJ179" s="171"/>
      <c r="AK179" s="171"/>
      <c r="AL179" s="171"/>
      <c r="AM179" s="171"/>
      <c r="AN179" s="171"/>
      <c r="AO179" s="171"/>
      <c r="AP179" s="171"/>
      <c r="AQ179" s="171"/>
      <c r="AR179" s="171"/>
      <c r="AS179" s="171"/>
    </row>
    <row r="180" spans="1:45">
      <c r="A180" s="238"/>
      <c r="B180" s="238"/>
      <c r="C180" s="238"/>
      <c r="D180" s="238"/>
      <c r="E180" s="238"/>
      <c r="F180" s="238"/>
      <c r="G180" s="238"/>
      <c r="H180" s="238"/>
      <c r="I180" s="238"/>
      <c r="J180" s="238"/>
      <c r="K180" s="238"/>
      <c r="L180" s="238"/>
      <c r="M180" s="238"/>
      <c r="N180" s="238"/>
      <c r="O180" s="238"/>
      <c r="P180" s="238"/>
      <c r="Q180" s="238"/>
      <c r="R180" s="238"/>
      <c r="S180" s="238"/>
      <c r="T180" s="238"/>
      <c r="U180" s="238"/>
      <c r="V180" s="238"/>
      <c r="W180" s="238"/>
      <c r="X180" s="238"/>
      <c r="Y180" s="238"/>
      <c r="Z180" s="238"/>
      <c r="AA180" s="238"/>
      <c r="AB180" s="238"/>
      <c r="AC180" s="238"/>
      <c r="AD180" s="238"/>
      <c r="AE180" s="238"/>
      <c r="AF180" s="238"/>
      <c r="AG180" s="238"/>
      <c r="AH180" s="238"/>
      <c r="AI180" s="238"/>
      <c r="AJ180" s="238"/>
      <c r="AK180" s="238"/>
      <c r="AL180" s="238"/>
      <c r="AM180" s="238"/>
      <c r="AN180" s="238"/>
      <c r="AO180" s="238"/>
      <c r="AP180" s="238"/>
      <c r="AQ180" s="239"/>
      <c r="AR180" s="238"/>
      <c r="AS180" s="238"/>
    </row>
    <row r="181" spans="1:45">
      <c r="A181" s="171" t="s">
        <v>2749</v>
      </c>
      <c r="B181" s="171"/>
      <c r="C181" s="171"/>
      <c r="D181" s="171"/>
      <c r="E181" s="171"/>
      <c r="F181" s="171"/>
      <c r="G181" s="171"/>
      <c r="H181" s="171"/>
      <c r="I181" s="171"/>
      <c r="J181" s="510"/>
      <c r="K181" s="510"/>
      <c r="M181" s="171" t="s">
        <v>2709</v>
      </c>
      <c r="N181" s="171"/>
      <c r="O181" s="171"/>
      <c r="P181" s="171"/>
      <c r="Q181" s="171"/>
      <c r="R181" s="171"/>
      <c r="S181" s="171"/>
      <c r="T181" s="171"/>
      <c r="U181" s="171"/>
      <c r="V181" s="171"/>
      <c r="W181" s="171"/>
      <c r="X181" s="171"/>
      <c r="Y181" s="510"/>
      <c r="Z181" s="510"/>
      <c r="AB181" s="171" t="s">
        <v>2748</v>
      </c>
      <c r="AC181" s="171"/>
      <c r="AD181" s="171"/>
      <c r="AE181" s="171"/>
      <c r="AF181" s="171"/>
      <c r="AG181" s="171"/>
      <c r="AH181" s="171"/>
      <c r="AI181" s="171"/>
      <c r="AJ181" s="171"/>
      <c r="AK181" s="171"/>
      <c r="AL181" s="171"/>
      <c r="AM181" s="171"/>
      <c r="AN181" s="171"/>
      <c r="AO181" s="171"/>
      <c r="AP181" s="171"/>
      <c r="AQ181" s="171"/>
      <c r="AR181" s="171"/>
      <c r="AS181" s="171"/>
    </row>
    <row r="182" spans="1:45">
      <c r="A182" s="238"/>
      <c r="B182" s="238"/>
      <c r="C182" s="238"/>
      <c r="D182" s="238"/>
      <c r="E182" s="238"/>
      <c r="F182" s="238"/>
      <c r="G182" s="238"/>
      <c r="H182" s="238"/>
      <c r="I182" s="238"/>
      <c r="J182" s="238"/>
      <c r="K182" s="238"/>
      <c r="L182" s="238"/>
      <c r="M182" s="238"/>
      <c r="N182" s="238"/>
      <c r="O182" s="238"/>
      <c r="P182" s="238"/>
      <c r="Q182" s="238"/>
      <c r="R182" s="238"/>
      <c r="S182" s="238"/>
      <c r="T182" s="238"/>
      <c r="U182" s="238"/>
      <c r="V182" s="238"/>
      <c r="W182" s="238"/>
      <c r="X182" s="238"/>
      <c r="Y182" s="238"/>
      <c r="Z182" s="238"/>
      <c r="AA182" s="238"/>
      <c r="AB182" s="238"/>
      <c r="AC182" s="238"/>
      <c r="AD182" s="238"/>
      <c r="AE182" s="238"/>
      <c r="AF182" s="238"/>
      <c r="AG182" s="238"/>
      <c r="AH182" s="238"/>
      <c r="AI182" s="238"/>
      <c r="AJ182" s="238"/>
      <c r="AK182" s="238"/>
      <c r="AL182" s="238"/>
      <c r="AM182" s="238"/>
      <c r="AN182" s="238"/>
      <c r="AO182" s="238"/>
      <c r="AP182" s="238"/>
      <c r="AQ182" s="239"/>
      <c r="AR182" s="238"/>
      <c r="AS182" s="238"/>
    </row>
    <row r="183" spans="1:45">
      <c r="A183" s="171" t="s">
        <v>590</v>
      </c>
      <c r="B183" s="171"/>
      <c r="C183" s="171"/>
      <c r="D183" s="171"/>
      <c r="E183" s="171"/>
      <c r="F183" s="171"/>
      <c r="G183" s="171"/>
      <c r="H183" s="171"/>
      <c r="I183" s="171"/>
      <c r="J183" s="806"/>
      <c r="K183" s="806"/>
      <c r="L183" s="806"/>
      <c r="M183" s="806"/>
      <c r="N183" s="806"/>
      <c r="O183" s="806"/>
      <c r="P183" s="806"/>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row>
    <row r="184" spans="1:45">
      <c r="A184" s="238"/>
      <c r="B184" s="238"/>
      <c r="C184" s="238"/>
      <c r="D184" s="238"/>
      <c r="E184" s="238"/>
      <c r="F184" s="238"/>
      <c r="G184" s="238"/>
      <c r="H184" s="238"/>
      <c r="I184" s="238"/>
      <c r="J184" s="238"/>
      <c r="K184" s="238"/>
      <c r="L184" s="238"/>
      <c r="M184" s="238"/>
      <c r="N184" s="238"/>
      <c r="O184" s="238"/>
      <c r="P184" s="238"/>
      <c r="Q184" s="238"/>
      <c r="R184" s="238"/>
      <c r="S184" s="238"/>
      <c r="T184" s="238"/>
      <c r="U184" s="238"/>
      <c r="V184" s="238"/>
      <c r="W184" s="238"/>
      <c r="X184" s="238"/>
      <c r="Y184" s="238"/>
      <c r="Z184" s="238"/>
      <c r="AA184" s="238"/>
      <c r="AB184" s="238"/>
      <c r="AC184" s="238"/>
      <c r="AD184" s="238"/>
      <c r="AE184" s="238"/>
      <c r="AF184" s="238"/>
      <c r="AG184" s="238"/>
      <c r="AH184" s="238"/>
      <c r="AI184" s="238"/>
      <c r="AJ184" s="238"/>
      <c r="AK184" s="238"/>
      <c r="AL184" s="238"/>
      <c r="AM184" s="238"/>
      <c r="AN184" s="238"/>
      <c r="AO184" s="238"/>
      <c r="AP184" s="238"/>
      <c r="AQ184" s="239"/>
      <c r="AR184" s="238"/>
      <c r="AS184" s="238"/>
    </row>
    <row r="185" spans="1:45">
      <c r="A185" s="171" t="s">
        <v>591</v>
      </c>
      <c r="B185" s="171"/>
      <c r="C185" s="171"/>
      <c r="D185" s="171"/>
      <c r="E185" s="171"/>
      <c r="F185" s="171"/>
      <c r="G185" s="171"/>
      <c r="H185" s="171"/>
      <c r="I185" s="171"/>
      <c r="J185" s="806"/>
      <c r="K185" s="806"/>
      <c r="L185" s="806"/>
      <c r="M185" s="806"/>
      <c r="N185" s="806"/>
      <c r="O185" s="806"/>
      <c r="P185" s="806"/>
      <c r="Q185" s="171" t="s">
        <v>592</v>
      </c>
      <c r="R185" s="171"/>
      <c r="S185" s="171"/>
      <c r="T185" s="171"/>
      <c r="U185" s="171"/>
      <c r="V185" s="171"/>
      <c r="W185" s="171"/>
      <c r="X185" s="171"/>
      <c r="Y185" s="171"/>
      <c r="Z185" s="171"/>
      <c r="AA185" s="171"/>
      <c r="AB185" s="171"/>
      <c r="AC185" s="171"/>
      <c r="AD185" s="171"/>
      <c r="AE185" s="171"/>
      <c r="AF185" s="171"/>
      <c r="AG185" s="171"/>
      <c r="AH185" s="171"/>
      <c r="AI185" s="171"/>
      <c r="AJ185" s="171"/>
      <c r="AK185" s="171"/>
      <c r="AL185" s="171"/>
      <c r="AM185" s="171"/>
      <c r="AN185" s="171"/>
      <c r="AO185" s="171"/>
      <c r="AP185" s="171"/>
      <c r="AQ185" s="171"/>
      <c r="AR185" s="171"/>
      <c r="AS185" s="171"/>
    </row>
    <row r="186" spans="1:45">
      <c r="A186" s="238"/>
      <c r="B186" s="238"/>
      <c r="C186" s="238"/>
      <c r="D186" s="238"/>
      <c r="E186" s="238"/>
      <c r="F186" s="238"/>
      <c r="G186" s="238"/>
      <c r="H186" s="238"/>
      <c r="I186" s="238"/>
      <c r="J186" s="238"/>
      <c r="K186" s="238"/>
      <c r="L186" s="238"/>
      <c r="M186" s="238"/>
      <c r="N186" s="238"/>
      <c r="O186" s="238"/>
      <c r="P186" s="238"/>
      <c r="Q186" s="238"/>
      <c r="R186" s="238"/>
      <c r="S186" s="238"/>
      <c r="T186" s="238"/>
      <c r="U186" s="238"/>
      <c r="V186" s="238"/>
      <c r="W186" s="238"/>
      <c r="X186" s="238"/>
      <c r="Y186" s="238"/>
      <c r="Z186" s="238"/>
      <c r="AA186" s="238"/>
      <c r="AB186" s="238"/>
      <c r="AC186" s="238"/>
      <c r="AD186" s="238"/>
      <c r="AE186" s="238"/>
      <c r="AF186" s="238"/>
      <c r="AG186" s="238"/>
      <c r="AH186" s="238"/>
      <c r="AI186" s="238"/>
      <c r="AJ186" s="238"/>
      <c r="AK186" s="238"/>
      <c r="AL186" s="238"/>
      <c r="AM186" s="238"/>
      <c r="AN186" s="238"/>
      <c r="AO186" s="238"/>
      <c r="AP186" s="238"/>
      <c r="AQ186" s="239"/>
      <c r="AR186" s="238"/>
      <c r="AS186" s="238"/>
    </row>
    <row r="187" spans="1:45">
      <c r="A187" s="171" t="s">
        <v>593</v>
      </c>
      <c r="B187" s="171"/>
      <c r="C187" s="171"/>
      <c r="D187" s="171"/>
      <c r="E187" s="171"/>
      <c r="F187" s="171"/>
      <c r="G187" s="171"/>
      <c r="H187" s="171"/>
      <c r="I187" s="171"/>
      <c r="J187" s="171"/>
      <c r="K187" s="171"/>
      <c r="L187" s="171"/>
      <c r="M187" s="510"/>
      <c r="N187" s="510"/>
      <c r="O187" s="171" t="s">
        <v>2752</v>
      </c>
      <c r="P187" s="171"/>
      <c r="Q187" s="171"/>
      <c r="R187" s="171"/>
      <c r="S187" s="171"/>
      <c r="T187" s="510"/>
      <c r="U187" s="510"/>
      <c r="V187" s="171" t="s">
        <v>2751</v>
      </c>
      <c r="W187" s="171"/>
      <c r="X187" s="171"/>
      <c r="Y187" s="171"/>
      <c r="Z187" s="171"/>
      <c r="AA187" s="510"/>
      <c r="AB187" s="510"/>
      <c r="AC187" s="171" t="s">
        <v>2750</v>
      </c>
      <c r="AD187" s="171"/>
      <c r="AE187" s="171"/>
      <c r="AF187" s="171"/>
      <c r="AG187" s="171"/>
      <c r="AH187" s="171"/>
      <c r="AI187" s="171"/>
      <c r="AJ187" s="171"/>
      <c r="AK187" s="171"/>
      <c r="AL187" s="171"/>
      <c r="AM187" s="171"/>
      <c r="AN187" s="171"/>
      <c r="AO187" s="171"/>
      <c r="AP187" s="171"/>
      <c r="AQ187" s="171"/>
      <c r="AR187" s="171"/>
      <c r="AS187" s="171"/>
    </row>
    <row r="188" spans="1:45">
      <c r="A188" s="238"/>
      <c r="B188" s="238"/>
      <c r="C188" s="238"/>
      <c r="D188" s="238"/>
      <c r="E188" s="238"/>
      <c r="F188" s="238"/>
      <c r="G188" s="238"/>
      <c r="H188" s="238"/>
      <c r="I188" s="238"/>
      <c r="J188" s="238"/>
      <c r="K188" s="238"/>
      <c r="L188" s="238"/>
      <c r="M188" s="238"/>
      <c r="N188" s="238"/>
      <c r="O188" s="238"/>
      <c r="P188" s="238"/>
      <c r="Q188" s="238"/>
      <c r="R188" s="238"/>
      <c r="S188" s="238"/>
      <c r="T188" s="238"/>
      <c r="U188" s="238"/>
      <c r="V188" s="238"/>
      <c r="W188" s="238"/>
      <c r="X188" s="238"/>
      <c r="Y188" s="238"/>
      <c r="Z188" s="238"/>
      <c r="AA188" s="238"/>
      <c r="AB188" s="238"/>
      <c r="AC188" s="238"/>
      <c r="AD188" s="238"/>
      <c r="AE188" s="238"/>
      <c r="AF188" s="238"/>
      <c r="AG188" s="238"/>
      <c r="AH188" s="238"/>
      <c r="AI188" s="238"/>
      <c r="AJ188" s="238"/>
      <c r="AK188" s="238"/>
      <c r="AL188" s="238"/>
      <c r="AM188" s="238"/>
      <c r="AN188" s="238"/>
      <c r="AO188" s="238"/>
      <c r="AP188" s="238"/>
      <c r="AQ188" s="239"/>
      <c r="AR188" s="238"/>
      <c r="AS188" s="238"/>
    </row>
    <row r="189" spans="1:45">
      <c r="A189" s="171" t="s">
        <v>594</v>
      </c>
      <c r="B189" s="171"/>
      <c r="C189" s="171"/>
      <c r="D189" s="171"/>
      <c r="E189" s="171"/>
      <c r="F189" s="171"/>
      <c r="G189" s="171"/>
      <c r="H189" s="171"/>
      <c r="I189" s="171"/>
      <c r="J189" s="171"/>
      <c r="K189" s="171"/>
      <c r="L189" s="171"/>
      <c r="M189" s="171"/>
      <c r="N189" s="171"/>
      <c r="O189" s="171"/>
      <c r="P189" s="804"/>
      <c r="Q189" s="804"/>
      <c r="R189" s="804"/>
      <c r="S189" s="804"/>
      <c r="T189" s="804"/>
      <c r="U189" s="804"/>
      <c r="V189" s="804"/>
      <c r="W189" s="804"/>
      <c r="X189" s="171" t="s">
        <v>98</v>
      </c>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row>
    <row r="190" spans="1:45">
      <c r="A190" s="238"/>
      <c r="B190" s="238"/>
      <c r="C190" s="238"/>
      <c r="D190" s="238"/>
      <c r="E190" s="238"/>
      <c r="F190" s="238"/>
      <c r="G190" s="238"/>
      <c r="H190" s="238"/>
      <c r="I190" s="238"/>
      <c r="J190" s="238"/>
      <c r="K190" s="238"/>
      <c r="L190" s="238"/>
      <c r="M190" s="238"/>
      <c r="N190" s="238"/>
      <c r="O190" s="238"/>
      <c r="P190" s="238"/>
      <c r="Q190" s="238"/>
      <c r="R190" s="238"/>
      <c r="S190" s="238"/>
      <c r="T190" s="238"/>
      <c r="U190" s="238"/>
      <c r="V190" s="238"/>
      <c r="W190" s="238"/>
      <c r="X190" s="238"/>
      <c r="Y190" s="238"/>
      <c r="Z190" s="238"/>
      <c r="AA190" s="238"/>
      <c r="AB190" s="238"/>
      <c r="AC190" s="238"/>
      <c r="AD190" s="238"/>
      <c r="AE190" s="238"/>
      <c r="AF190" s="238"/>
      <c r="AG190" s="238"/>
      <c r="AH190" s="238"/>
      <c r="AI190" s="238"/>
      <c r="AJ190" s="238"/>
      <c r="AK190" s="238"/>
      <c r="AL190" s="238"/>
      <c r="AM190" s="238"/>
      <c r="AN190" s="238"/>
      <c r="AO190" s="238"/>
      <c r="AP190" s="238"/>
      <c r="AQ190" s="239"/>
      <c r="AR190" s="238"/>
      <c r="AS190" s="238"/>
    </row>
    <row r="191" spans="1:45">
      <c r="A191" s="171" t="s">
        <v>595</v>
      </c>
      <c r="B191" s="171"/>
      <c r="C191" s="171"/>
      <c r="D191" s="171"/>
      <c r="E191" s="171"/>
      <c r="F191" s="171"/>
      <c r="G191" s="171"/>
      <c r="H191" s="171"/>
      <c r="I191" s="171"/>
      <c r="J191" s="171"/>
      <c r="K191" s="171"/>
      <c r="L191" s="171"/>
      <c r="M191" s="171"/>
      <c r="N191" s="171"/>
      <c r="O191" s="171"/>
      <c r="P191" s="805"/>
      <c r="Q191" s="805"/>
      <c r="R191" s="805"/>
      <c r="S191" s="805"/>
      <c r="T191" s="805"/>
      <c r="U191" s="805"/>
      <c r="V191" s="805"/>
      <c r="W191" s="805"/>
      <c r="X191" s="171" t="s">
        <v>596</v>
      </c>
      <c r="Y191" s="171"/>
      <c r="Z191" s="171"/>
      <c r="AA191" s="171"/>
      <c r="AB191" s="171"/>
      <c r="AC191" s="171"/>
      <c r="AD191" s="171"/>
      <c r="AE191" s="171"/>
      <c r="AF191" s="171"/>
      <c r="AG191" s="171"/>
      <c r="AH191" s="171"/>
      <c r="AI191" s="171"/>
      <c r="AJ191" s="171"/>
      <c r="AK191" s="171"/>
      <c r="AL191" s="171"/>
      <c r="AM191" s="171"/>
      <c r="AN191" s="171"/>
      <c r="AO191" s="171"/>
      <c r="AP191" s="171"/>
      <c r="AQ191" s="171"/>
      <c r="AR191" s="171"/>
      <c r="AS191" s="171"/>
    </row>
    <row r="192" spans="1:45">
      <c r="A192" s="238"/>
      <c r="B192" s="238"/>
      <c r="C192" s="238"/>
      <c r="D192" s="238"/>
      <c r="E192" s="238"/>
      <c r="F192" s="238"/>
      <c r="G192" s="238"/>
      <c r="H192" s="238"/>
      <c r="I192" s="238"/>
      <c r="J192" s="238"/>
      <c r="K192" s="238"/>
      <c r="L192" s="238"/>
      <c r="M192" s="238"/>
      <c r="N192" s="238"/>
      <c r="O192" s="238"/>
      <c r="P192" s="238"/>
      <c r="Q192" s="238"/>
      <c r="R192" s="238"/>
      <c r="S192" s="238"/>
      <c r="T192" s="238"/>
      <c r="U192" s="238"/>
      <c r="V192" s="238"/>
      <c r="W192" s="238"/>
      <c r="X192" s="238"/>
      <c r="Y192" s="238"/>
      <c r="Z192" s="238"/>
      <c r="AA192" s="238"/>
      <c r="AB192" s="238"/>
      <c r="AC192" s="238"/>
      <c r="AD192" s="238"/>
      <c r="AE192" s="238"/>
      <c r="AF192" s="238"/>
      <c r="AG192" s="238"/>
      <c r="AH192" s="238"/>
      <c r="AI192" s="238"/>
      <c r="AJ192" s="238"/>
      <c r="AK192" s="238"/>
      <c r="AL192" s="238"/>
      <c r="AM192" s="238"/>
      <c r="AN192" s="238"/>
      <c r="AO192" s="238"/>
      <c r="AP192" s="238"/>
      <c r="AQ192" s="239"/>
      <c r="AR192" s="238"/>
      <c r="AS192" s="238"/>
    </row>
  </sheetData>
  <sheetProtection sheet="1" selectLockedCells="1"/>
  <mergeCells count="162">
    <mergeCell ref="N126:O126"/>
    <mergeCell ref="N127:O127"/>
    <mergeCell ref="N141:O141"/>
    <mergeCell ref="N142:O142"/>
    <mergeCell ref="N156:O156"/>
    <mergeCell ref="N157:O157"/>
    <mergeCell ref="AU67:AY67"/>
    <mergeCell ref="M113:Q113"/>
    <mergeCell ref="Y113:AC113"/>
    <mergeCell ref="AK113:AO113"/>
    <mergeCell ref="T116:AA116"/>
    <mergeCell ref="AB116:AC116"/>
    <mergeCell ref="M109:Q109"/>
    <mergeCell ref="Y109:AC109"/>
    <mergeCell ref="AK109:AO109"/>
    <mergeCell ref="M111:Q111"/>
    <mergeCell ref="Y111:AC111"/>
    <mergeCell ref="AK111:AO111"/>
    <mergeCell ref="B121:AR121"/>
    <mergeCell ref="K125:Q125"/>
    <mergeCell ref="K134:O134"/>
    <mergeCell ref="P134:Q134"/>
    <mergeCell ref="T134:X134"/>
    <mergeCell ref="Y134:Z134"/>
    <mergeCell ref="K89:P89"/>
    <mergeCell ref="W89:AB89"/>
    <mergeCell ref="AI89:AN89"/>
    <mergeCell ref="M108:R108"/>
    <mergeCell ref="Y108:AD108"/>
    <mergeCell ref="AK108:AP108"/>
    <mergeCell ref="M106:Q106"/>
    <mergeCell ref="Y106:AC106"/>
    <mergeCell ref="AK106:AO106"/>
    <mergeCell ref="J72:AS72"/>
    <mergeCell ref="J73:AS73"/>
    <mergeCell ref="J74:AS74"/>
    <mergeCell ref="J84:K84"/>
    <mergeCell ref="X84:AG84"/>
    <mergeCell ref="M59:N59"/>
    <mergeCell ref="J85:K85"/>
    <mergeCell ref="X85:AG85"/>
    <mergeCell ref="J83:K83"/>
    <mergeCell ref="X83:AG83"/>
    <mergeCell ref="B54:AR54"/>
    <mergeCell ref="O58:P58"/>
    <mergeCell ref="R58:S58"/>
    <mergeCell ref="U58:V58"/>
    <mergeCell ref="M58:N58"/>
    <mergeCell ref="O59:P59"/>
    <mergeCell ref="R59:S59"/>
    <mergeCell ref="U59:V59"/>
    <mergeCell ref="J71:AS71"/>
    <mergeCell ref="H29:AS29"/>
    <mergeCell ref="P30:AS30"/>
    <mergeCell ref="H31:K31"/>
    <mergeCell ref="M31:P31"/>
    <mergeCell ref="H32:AS32"/>
    <mergeCell ref="H33:K33"/>
    <mergeCell ref="M33:P33"/>
    <mergeCell ref="R33:U33"/>
    <mergeCell ref="H21:AS21"/>
    <mergeCell ref="P22:AS22"/>
    <mergeCell ref="H23:K23"/>
    <mergeCell ref="M23:P23"/>
    <mergeCell ref="H24:AS24"/>
    <mergeCell ref="H25:K25"/>
    <mergeCell ref="M25:P25"/>
    <mergeCell ref="R25:U25"/>
    <mergeCell ref="H45:AS45"/>
    <mergeCell ref="H46:AS46"/>
    <mergeCell ref="H47:AS47"/>
    <mergeCell ref="Q37:T37"/>
    <mergeCell ref="AD37:AI37"/>
    <mergeCell ref="O38:Q38"/>
    <mergeCell ref="R38:S38"/>
    <mergeCell ref="T38:U38"/>
    <mergeCell ref="V38:W38"/>
    <mergeCell ref="X38:Y38"/>
    <mergeCell ref="Z38:AA38"/>
    <mergeCell ref="AB38:AC38"/>
    <mergeCell ref="H44:AS44"/>
    <mergeCell ref="H43:AS43"/>
    <mergeCell ref="B1:AR1"/>
    <mergeCell ref="B2:AR2"/>
    <mergeCell ref="B3:AR3"/>
    <mergeCell ref="B4:AR4"/>
    <mergeCell ref="AC6:AF6"/>
    <mergeCell ref="AG6:AH6"/>
    <mergeCell ref="AI6:AJ6"/>
    <mergeCell ref="AK6:AL6"/>
    <mergeCell ref="AM6:AN6"/>
    <mergeCell ref="AO6:AP6"/>
    <mergeCell ref="H15:K15"/>
    <mergeCell ref="M15:P15"/>
    <mergeCell ref="H16:AS16"/>
    <mergeCell ref="H17:K17"/>
    <mergeCell ref="M17:P17"/>
    <mergeCell ref="R17:U17"/>
    <mergeCell ref="AQ6:AR6"/>
    <mergeCell ref="B8:M8"/>
    <mergeCell ref="N8:P8"/>
    <mergeCell ref="Q8:S8"/>
    <mergeCell ref="H13:AQ13"/>
    <mergeCell ref="AR13:AS14"/>
    <mergeCell ref="H14:AQ14"/>
    <mergeCell ref="AC134:AG134"/>
    <mergeCell ref="AH134:AI134"/>
    <mergeCell ref="AL134:AP134"/>
    <mergeCell ref="AQ134:AR134"/>
    <mergeCell ref="K135:O135"/>
    <mergeCell ref="P135:Q135"/>
    <mergeCell ref="T135:X135"/>
    <mergeCell ref="Y135:Z135"/>
    <mergeCell ref="AC135:AG135"/>
    <mergeCell ref="AH135:AI135"/>
    <mergeCell ref="AL135:AP135"/>
    <mergeCell ref="AQ135:AR135"/>
    <mergeCell ref="K140:Q140"/>
    <mergeCell ref="K149:O149"/>
    <mergeCell ref="P149:Q149"/>
    <mergeCell ref="T149:X149"/>
    <mergeCell ref="Y149:Z149"/>
    <mergeCell ref="AC149:AG149"/>
    <mergeCell ref="AH149:AI149"/>
    <mergeCell ref="AL149:AP149"/>
    <mergeCell ref="AQ149:AR149"/>
    <mergeCell ref="AH165:AI165"/>
    <mergeCell ref="AL165:AP165"/>
    <mergeCell ref="AQ165:AR165"/>
    <mergeCell ref="K150:O150"/>
    <mergeCell ref="P150:Q150"/>
    <mergeCell ref="T150:X150"/>
    <mergeCell ref="Y150:Z150"/>
    <mergeCell ref="AC150:AG150"/>
    <mergeCell ref="AH150:AI150"/>
    <mergeCell ref="AL150:AP150"/>
    <mergeCell ref="AQ150:AR150"/>
    <mergeCell ref="K155:Q155"/>
    <mergeCell ref="P189:W189"/>
    <mergeCell ref="P191:W191"/>
    <mergeCell ref="K164:O164"/>
    <mergeCell ref="P164:Q164"/>
    <mergeCell ref="T164:X164"/>
    <mergeCell ref="Y164:Z164"/>
    <mergeCell ref="AC164:AG164"/>
    <mergeCell ref="AH164:AI164"/>
    <mergeCell ref="AL164:AP164"/>
    <mergeCell ref="K175:L175"/>
    <mergeCell ref="K176:L176"/>
    <mergeCell ref="K177:L177"/>
    <mergeCell ref="B172:AR172"/>
    <mergeCell ref="X175:AG175"/>
    <mergeCell ref="X176:AG176"/>
    <mergeCell ref="X177:AG177"/>
    <mergeCell ref="J183:P183"/>
    <mergeCell ref="J185:P185"/>
    <mergeCell ref="AQ164:AR164"/>
    <mergeCell ref="K165:O165"/>
    <mergeCell ref="P165:Q165"/>
    <mergeCell ref="T165:X165"/>
    <mergeCell ref="Y165:Z165"/>
    <mergeCell ref="AC165:AG165"/>
  </mergeCells>
  <phoneticPr fontId="1"/>
  <conditionalFormatting sqref="B8:M8">
    <cfRule type="cellIs" dxfId="492" priority="139" operator="equal">
      <formula>""</formula>
    </cfRule>
  </conditionalFormatting>
  <conditionalFormatting sqref="H43 H44:AS47">
    <cfRule type="cellIs" dxfId="491" priority="89" operator="equal">
      <formula>""</formula>
    </cfRule>
  </conditionalFormatting>
  <conditionalFormatting sqref="H15:K15 M15:P15">
    <cfRule type="cellIs" dxfId="490" priority="137" operator="equal">
      <formula>""</formula>
    </cfRule>
  </conditionalFormatting>
  <conditionalFormatting sqref="H17:K17">
    <cfRule type="cellIs" dxfId="489" priority="136" operator="equal">
      <formula>""</formula>
    </cfRule>
  </conditionalFormatting>
  <conditionalFormatting sqref="H23:K23 M23:P23">
    <cfRule type="cellIs" dxfId="488" priority="28" operator="equal">
      <formula>0</formula>
    </cfRule>
  </conditionalFormatting>
  <conditionalFormatting sqref="H25:K25">
    <cfRule type="cellIs" dxfId="487" priority="101" operator="equal">
      <formula>0</formula>
    </cfRule>
  </conditionalFormatting>
  <conditionalFormatting sqref="H31:K31 M31:P31">
    <cfRule type="cellIs" dxfId="486" priority="25" operator="equal">
      <formula>""</formula>
    </cfRule>
  </conditionalFormatting>
  <conditionalFormatting sqref="H33:K33">
    <cfRule type="cellIs" dxfId="485" priority="22" operator="equal">
      <formula>""</formula>
    </cfRule>
  </conditionalFormatting>
  <conditionalFormatting sqref="H13:AQ14 H16:AS16">
    <cfRule type="cellIs" dxfId="484" priority="138" operator="equal">
      <formula>""</formula>
    </cfRule>
  </conditionalFormatting>
  <conditionalFormatting sqref="H21:AS21">
    <cfRule type="cellIs" dxfId="483" priority="2" operator="equal">
      <formula>0</formula>
    </cfRule>
    <cfRule type="cellIs" dxfId="482" priority="106" operator="equal">
      <formula>""</formula>
    </cfRule>
  </conditionalFormatting>
  <conditionalFormatting sqref="H24:AS24">
    <cfRule type="cellIs" dxfId="481" priority="105" operator="equal">
      <formula>0</formula>
    </cfRule>
  </conditionalFormatting>
  <conditionalFormatting sqref="H29:AS29">
    <cfRule type="cellIs" dxfId="480" priority="97" operator="equal">
      <formula>""</formula>
    </cfRule>
  </conditionalFormatting>
  <conditionalFormatting sqref="H32:AS32">
    <cfRule type="cellIs" dxfId="479" priority="24" operator="equal">
      <formula>""</formula>
    </cfRule>
  </conditionalFormatting>
  <conditionalFormatting sqref="J71:AS74">
    <cfRule type="cellIs" dxfId="478" priority="84" operator="equal">
      <formula>""</formula>
    </cfRule>
  </conditionalFormatting>
  <conditionalFormatting sqref="K134:O135 T134:X135 AC134:AG135 AL134:AP135">
    <cfRule type="cellIs" dxfId="477" priority="44" operator="equal">
      <formula>""</formula>
    </cfRule>
  </conditionalFormatting>
  <conditionalFormatting sqref="K149:O150 T149:X150 AC149:AG150 AL149:AP150">
    <cfRule type="cellIs" dxfId="476" priority="5" operator="equal">
      <formula>""</formula>
    </cfRule>
  </conditionalFormatting>
  <conditionalFormatting sqref="K164:O165 T164:X165 AC164:AG165 AL164:AP165">
    <cfRule type="cellIs" dxfId="475" priority="3" operator="equal">
      <formula>""</formula>
    </cfRule>
  </conditionalFormatting>
  <conditionalFormatting sqref="K89:P89 W89:AB89 AI89:AN89">
    <cfRule type="cellIs" dxfId="474" priority="48" operator="equal">
      <formula>""</formula>
    </cfRule>
  </conditionalFormatting>
  <conditionalFormatting sqref="K125:Q125">
    <cfRule type="cellIs" dxfId="473" priority="45" operator="equal">
      <formula>""</formula>
    </cfRule>
  </conditionalFormatting>
  <conditionalFormatting sqref="K140:Q140">
    <cfRule type="cellIs" dxfId="472" priority="6" operator="equal">
      <formula>""</formula>
    </cfRule>
  </conditionalFormatting>
  <conditionalFormatting sqref="K155:Q155">
    <cfRule type="cellIs" dxfId="471" priority="4" operator="equal">
      <formula>""</formula>
    </cfRule>
  </conditionalFormatting>
  <conditionalFormatting sqref="L17 Q17 L25 Q25">
    <cfRule type="cellIs" dxfId="470" priority="158" stopIfTrue="1" operator="equal">
      <formula>""</formula>
    </cfRule>
  </conditionalFormatting>
  <conditionalFormatting sqref="L33 Q33">
    <cfRule type="cellIs" dxfId="469" priority="23" stopIfTrue="1" operator="equal">
      <formula>""</formula>
    </cfRule>
  </conditionalFormatting>
  <conditionalFormatting sqref="M17:P17">
    <cfRule type="cellIs" dxfId="468" priority="87" operator="equal">
      <formula>""</formula>
    </cfRule>
  </conditionalFormatting>
  <conditionalFormatting sqref="M25:P25">
    <cfRule type="cellIs" dxfId="467" priority="27" operator="equal">
      <formula>0</formula>
    </cfRule>
  </conditionalFormatting>
  <conditionalFormatting sqref="M33:P33">
    <cfRule type="cellIs" dxfId="466" priority="21" operator="equal">
      <formula>""</formula>
    </cfRule>
  </conditionalFormatting>
  <conditionalFormatting sqref="M106:Q106 Y106:AC106 AK106:AO106">
    <cfRule type="cellIs" dxfId="465" priority="7" operator="equal">
      <formula>""</formula>
    </cfRule>
  </conditionalFormatting>
  <conditionalFormatting sqref="M108:R108 Y108:AD108 AK108:AP108 M109:Q109 Y109:AC109 AK109:AO109 M111:Q111 Y111:AC111 AK111:AO111 M113:Q113 Y113:AC113 AK113:AO113 T116:AA116">
    <cfRule type="cellIs" dxfId="464" priority="47" operator="equal">
      <formula>""</formula>
    </cfRule>
  </conditionalFormatting>
  <conditionalFormatting sqref="O58:P58">
    <cfRule type="containsBlanks" dxfId="463" priority="159">
      <formula>LEN(TRIM(O58))=0</formula>
    </cfRule>
  </conditionalFormatting>
  <conditionalFormatting sqref="O59:P59">
    <cfRule type="containsBlanks" dxfId="462" priority="162">
      <formula>LEN(TRIM(O59))=0</formula>
    </cfRule>
  </conditionalFormatting>
  <conditionalFormatting sqref="P189">
    <cfRule type="cellIs" dxfId="461" priority="37" operator="equal">
      <formula>""</formula>
    </cfRule>
  </conditionalFormatting>
  <conditionalFormatting sqref="P22:AS22">
    <cfRule type="cellIs" dxfId="460" priority="107" operator="equal">
      <formula>0</formula>
    </cfRule>
  </conditionalFormatting>
  <conditionalFormatting sqref="P30:AS30">
    <cfRule type="cellIs" dxfId="459" priority="98" operator="equal">
      <formula>""</formula>
    </cfRule>
  </conditionalFormatting>
  <conditionalFormatting sqref="Q37:T37 AD37:AI37">
    <cfRule type="cellIs" dxfId="458" priority="90" operator="equal">
      <formula>""</formula>
    </cfRule>
  </conditionalFormatting>
  <conditionalFormatting sqref="R38:S38">
    <cfRule type="cellIs" dxfId="457" priority="76" operator="equal">
      <formula>""</formula>
    </cfRule>
    <cfRule type="cellIs" dxfId="456" priority="78" operator="lessThan">
      <formula>27</formula>
    </cfRule>
    <cfRule type="cellIs" dxfId="455" priority="79" operator="lessThan">
      <formula>27</formula>
    </cfRule>
    <cfRule type="cellIs" dxfId="454" priority="80" operator="lessThan">
      <formula>27</formula>
    </cfRule>
    <cfRule type="cellIs" dxfId="453" priority="81" operator="lessThan">
      <formula>27</formula>
    </cfRule>
  </conditionalFormatting>
  <conditionalFormatting sqref="R58:S59">
    <cfRule type="containsBlanks" dxfId="452" priority="160">
      <formula>LEN(TRIM(R58))=0</formula>
    </cfRule>
  </conditionalFormatting>
  <conditionalFormatting sqref="R17:U17">
    <cfRule type="cellIs" dxfId="451" priority="86" operator="equal">
      <formula>""</formula>
    </cfRule>
  </conditionalFormatting>
  <conditionalFormatting sqref="R25:U25">
    <cfRule type="cellIs" dxfId="450" priority="26" operator="equal">
      <formula>0</formula>
    </cfRule>
    <cfRule type="cellIs" dxfId="449" priority="1" operator="equal">
      <formula>0</formula>
    </cfRule>
  </conditionalFormatting>
  <conditionalFormatting sqref="R33:U33">
    <cfRule type="cellIs" dxfId="448" priority="20" operator="equal">
      <formula>""</formula>
    </cfRule>
  </conditionalFormatting>
  <conditionalFormatting sqref="U58:V59">
    <cfRule type="containsBlanks" dxfId="447" priority="161">
      <formula>LEN(TRIM(U58))=0</formula>
    </cfRule>
  </conditionalFormatting>
  <conditionalFormatting sqref="V38:W38">
    <cfRule type="cellIs" dxfId="446" priority="77" operator="lessThan">
      <formula>1</formula>
    </cfRule>
    <cfRule type="cellIs" dxfId="445" priority="75" operator="equal">
      <formula>""</formula>
    </cfRule>
  </conditionalFormatting>
  <conditionalFormatting sqref="X175:X177 J183 J185 P191">
    <cfRule type="cellIs" dxfId="444" priority="38" operator="equal">
      <formula>""</formula>
    </cfRule>
  </conditionalFormatting>
  <conditionalFormatting sqref="X83:AG85">
    <cfRule type="cellIs" dxfId="443" priority="49" operator="equal">
      <formula>""</formula>
    </cfRule>
  </conditionalFormatting>
  <conditionalFormatting sqref="Z38:AA38">
    <cfRule type="cellIs" dxfId="442" priority="74" operator="equal">
      <formula>""</formula>
    </cfRule>
  </conditionalFormatting>
  <conditionalFormatting sqref="AG6:AH6">
    <cfRule type="cellIs" dxfId="441" priority="18" operator="equal">
      <formula>""</formula>
    </cfRule>
  </conditionalFormatting>
  <conditionalFormatting sqref="AK6:AL6">
    <cfRule type="cellIs" dxfId="440" priority="17" operator="equal">
      <formula>""</formula>
    </cfRule>
  </conditionalFormatting>
  <conditionalFormatting sqref="AO6:AP6">
    <cfRule type="cellIs" dxfId="439" priority="16" operator="equal">
      <formula>""</formula>
    </cfRule>
  </conditionalFormatting>
  <dataValidations count="9">
    <dataValidation type="whole" allowBlank="1" showInputMessage="1" showErrorMessage="1" promptTitle="数字数制限" prompt="和暦" sqref="R38:S38 AG6:AH6" xr:uid="{00000000-0002-0000-0E00-000000000000}">
      <formula1>1</formula1>
      <formula2>60</formula2>
    </dataValidation>
    <dataValidation type="whole" allowBlank="1" showInputMessage="1" showErrorMessage="1" promptTitle="数字数制限" prompt="1～12" sqref="AK6:AL6 V38:W38" xr:uid="{00000000-0002-0000-0E00-000001000000}">
      <formula1>1</formula1>
      <formula2>12</formula2>
    </dataValidation>
    <dataValidation type="whole" allowBlank="1" showInputMessage="1" showErrorMessage="1" promptTitle="数字数制限" prompt="1～31_x000a_(最大値は_x000a_月による)" sqref="AO6:AP6 Z38:AA38" xr:uid="{00000000-0002-0000-0E00-000002000000}">
      <formula1>1</formula1>
      <formula2>31</formula2>
    </dataValidation>
    <dataValidation type="list" allowBlank="1" showInputMessage="1" showErrorMessage="1" sqref="J90 W90 AH90" xr:uid="{00000000-0002-0000-0E00-000013000000}">
      <formula1>"　,●"</formula1>
    </dataValidation>
    <dataValidation type="custom" allowBlank="1" showInputMessage="1" showErrorMessage="1" promptTitle="桁数制限" prompt="小数第3位_x000a_四捨五入" sqref="P189" xr:uid="{00000000-0002-0000-0E00-000014000000}">
      <formula1>P189-ROUNDDOWN(P189,3)=0</formula1>
    </dataValidation>
    <dataValidation type="whole" allowBlank="1" showInputMessage="1" showErrorMessage="1" sqref="M111:Q113 Y111:AC113 AK111:AO113" xr:uid="{00000000-0002-0000-0E00-000015000000}">
      <formula1>1</formula1>
      <formula2>30</formula2>
    </dataValidation>
    <dataValidation type="whole" allowBlank="1" showInputMessage="1" showErrorMessage="1" sqref="K149:O149 J183 AL164:AP164 K134:O134 T134:X134 AC134:AG134 AL134:AP134 T149:X149 AC149:AG149 AL149:AP149 K164:O164 T164:X164 AC164:AG164 J185" xr:uid="{00000000-0002-0000-0E00-000016000000}">
      <formula1>1</formula1>
      <formula2>999</formula2>
    </dataValidation>
    <dataValidation allowBlank="1" showInputMessage="1" showErrorMessage="1" promptTitle="桁数制限" prompt="小数第3桁_x000a_四捨五入" sqref="T116:AA116" xr:uid="{00000000-0002-0000-0E00-000017000000}"/>
    <dataValidation allowBlank="1" showInputMessage="1" showErrorMessage="1" promptTitle="桁数制限" prompt="小数第3位_x000a_四捨五入" sqref="M108:R108 Y108:AD108 AK108:AP108 K135:O135 T135:X135 AC135:AG135 AL135:AP135 K150:O150 T150:X150 AC150:AG150 AL150:AP150 K165:O165 T165:X165 AC165:AG165 AL165:AP165" xr:uid="{00000000-0002-0000-0E00-000018000000}"/>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9</xdr:col>
                    <xdr:colOff>114300</xdr:colOff>
                    <xdr:row>61</xdr:row>
                    <xdr:rowOff>142875</xdr:rowOff>
                  </from>
                  <to>
                    <xdr:col>11</xdr:col>
                    <xdr:colOff>95250</xdr:colOff>
                    <xdr:row>63</xdr:row>
                    <xdr:rowOff>47625</xdr:rowOff>
                  </to>
                </anchor>
              </controlPr>
            </control>
          </mc:Choice>
        </mc:AlternateContent>
        <mc:AlternateContent xmlns:mc="http://schemas.openxmlformats.org/markup-compatibility/2006">
          <mc:Choice Requires="x14">
            <control shapeId="12291" r:id="rId5" name="Check Box 3">
              <controlPr defaultSize="0" autoFill="0" autoLine="0" autoPict="0">
                <anchor moveWithCells="1">
                  <from>
                    <xdr:col>15</xdr:col>
                    <xdr:colOff>123825</xdr:colOff>
                    <xdr:row>61</xdr:row>
                    <xdr:rowOff>152400</xdr:rowOff>
                  </from>
                  <to>
                    <xdr:col>17</xdr:col>
                    <xdr:colOff>57150</xdr:colOff>
                    <xdr:row>63</xdr:row>
                    <xdr:rowOff>28575</xdr:rowOff>
                  </to>
                </anchor>
              </controlPr>
            </control>
          </mc:Choice>
        </mc:AlternateContent>
        <mc:AlternateContent xmlns:mc="http://schemas.openxmlformats.org/markup-compatibility/2006">
          <mc:Choice Requires="x14">
            <control shapeId="12292" r:id="rId6" name="Check Box 4">
              <controlPr defaultSize="0" autoFill="0" autoLine="0" autoPict="0">
                <anchor moveWithCells="1">
                  <from>
                    <xdr:col>25</xdr:col>
                    <xdr:colOff>114300</xdr:colOff>
                    <xdr:row>61</xdr:row>
                    <xdr:rowOff>133350</xdr:rowOff>
                  </from>
                  <to>
                    <xdr:col>27</xdr:col>
                    <xdr:colOff>57150</xdr:colOff>
                    <xdr:row>63</xdr:row>
                    <xdr:rowOff>47625</xdr:rowOff>
                  </to>
                </anchor>
              </controlPr>
            </control>
          </mc:Choice>
        </mc:AlternateContent>
        <mc:AlternateContent xmlns:mc="http://schemas.openxmlformats.org/markup-compatibility/2006">
          <mc:Choice Requires="x14">
            <control shapeId="12293" r:id="rId7" name="Check Box 5">
              <controlPr defaultSize="0" autoFill="0" autoLine="0" autoPict="0">
                <anchor moveWithCells="1">
                  <from>
                    <xdr:col>9</xdr:col>
                    <xdr:colOff>114300</xdr:colOff>
                    <xdr:row>62</xdr:row>
                    <xdr:rowOff>142875</xdr:rowOff>
                  </from>
                  <to>
                    <xdr:col>11</xdr:col>
                    <xdr:colOff>57150</xdr:colOff>
                    <xdr:row>64</xdr:row>
                    <xdr:rowOff>47625</xdr:rowOff>
                  </to>
                </anchor>
              </controlPr>
            </control>
          </mc:Choice>
        </mc:AlternateContent>
        <mc:AlternateContent xmlns:mc="http://schemas.openxmlformats.org/markup-compatibility/2006">
          <mc:Choice Requires="x14">
            <control shapeId="12294" r:id="rId8" name="Check Box 6">
              <controlPr defaultSize="0" autoFill="0" autoLine="0" autoPict="0">
                <anchor moveWithCells="1">
                  <from>
                    <xdr:col>15</xdr:col>
                    <xdr:colOff>123825</xdr:colOff>
                    <xdr:row>62</xdr:row>
                    <xdr:rowOff>152400</xdr:rowOff>
                  </from>
                  <to>
                    <xdr:col>17</xdr:col>
                    <xdr:colOff>47625</xdr:colOff>
                    <xdr:row>64</xdr:row>
                    <xdr:rowOff>28575</xdr:rowOff>
                  </to>
                </anchor>
              </controlPr>
            </control>
          </mc:Choice>
        </mc:AlternateContent>
        <mc:AlternateContent xmlns:mc="http://schemas.openxmlformats.org/markup-compatibility/2006">
          <mc:Choice Requires="x14">
            <control shapeId="12295" r:id="rId9" name="Check Box 7">
              <controlPr defaultSize="0" autoFill="0" autoLine="0" autoPict="0">
                <anchor moveWithCells="1">
                  <from>
                    <xdr:col>25</xdr:col>
                    <xdr:colOff>114300</xdr:colOff>
                    <xdr:row>62</xdr:row>
                    <xdr:rowOff>142875</xdr:rowOff>
                  </from>
                  <to>
                    <xdr:col>27</xdr:col>
                    <xdr:colOff>47625</xdr:colOff>
                    <xdr:row>64</xdr:row>
                    <xdr:rowOff>28575</xdr:rowOff>
                  </to>
                </anchor>
              </controlPr>
            </control>
          </mc:Choice>
        </mc:AlternateContent>
        <mc:AlternateContent xmlns:mc="http://schemas.openxmlformats.org/markup-compatibility/2006">
          <mc:Choice Requires="x14">
            <control shapeId="12296" r:id="rId10" name="Check Box 8">
              <controlPr defaultSize="0" autoFill="0" autoLine="0" autoPict="0">
                <anchor moveWithCells="1">
                  <from>
                    <xdr:col>14</xdr:col>
                    <xdr:colOff>114300</xdr:colOff>
                    <xdr:row>63</xdr:row>
                    <xdr:rowOff>152400</xdr:rowOff>
                  </from>
                  <to>
                    <xdr:col>16</xdr:col>
                    <xdr:colOff>38100</xdr:colOff>
                    <xdr:row>65</xdr:row>
                    <xdr:rowOff>28575</xdr:rowOff>
                  </to>
                </anchor>
              </controlPr>
            </control>
          </mc:Choice>
        </mc:AlternateContent>
        <mc:AlternateContent xmlns:mc="http://schemas.openxmlformats.org/markup-compatibility/2006">
          <mc:Choice Requires="x14">
            <control shapeId="12297" r:id="rId11" name="Check Box 9">
              <controlPr defaultSize="0" autoFill="0" autoLine="0" autoPict="0">
                <anchor moveWithCells="1">
                  <from>
                    <xdr:col>23</xdr:col>
                    <xdr:colOff>114300</xdr:colOff>
                    <xdr:row>63</xdr:row>
                    <xdr:rowOff>152400</xdr:rowOff>
                  </from>
                  <to>
                    <xdr:col>25</xdr:col>
                    <xdr:colOff>28575</xdr:colOff>
                    <xdr:row>65</xdr:row>
                    <xdr:rowOff>28575</xdr:rowOff>
                  </to>
                </anchor>
              </controlPr>
            </control>
          </mc:Choice>
        </mc:AlternateContent>
        <mc:AlternateContent xmlns:mc="http://schemas.openxmlformats.org/markup-compatibility/2006">
          <mc:Choice Requires="x14">
            <control shapeId="12298" r:id="rId12" name="Check Box 10">
              <controlPr defaultSize="0" autoFill="0" autoLine="0" autoPict="0">
                <anchor moveWithCells="1">
                  <from>
                    <xdr:col>14</xdr:col>
                    <xdr:colOff>114300</xdr:colOff>
                    <xdr:row>64</xdr:row>
                    <xdr:rowOff>133350</xdr:rowOff>
                  </from>
                  <to>
                    <xdr:col>16</xdr:col>
                    <xdr:colOff>47625</xdr:colOff>
                    <xdr:row>66</xdr:row>
                    <xdr:rowOff>38100</xdr:rowOff>
                  </to>
                </anchor>
              </controlPr>
            </control>
          </mc:Choice>
        </mc:AlternateContent>
        <mc:AlternateContent xmlns:mc="http://schemas.openxmlformats.org/markup-compatibility/2006">
          <mc:Choice Requires="x14">
            <control shapeId="12299" r:id="rId13" name="Check Box 11">
              <controlPr defaultSize="0" autoFill="0" autoLine="0" autoPict="0">
                <anchor moveWithCells="1">
                  <from>
                    <xdr:col>14</xdr:col>
                    <xdr:colOff>114300</xdr:colOff>
                    <xdr:row>65</xdr:row>
                    <xdr:rowOff>152400</xdr:rowOff>
                  </from>
                  <to>
                    <xdr:col>16</xdr:col>
                    <xdr:colOff>28575</xdr:colOff>
                    <xdr:row>67</xdr:row>
                    <xdr:rowOff>19050</xdr:rowOff>
                  </to>
                </anchor>
              </controlPr>
            </control>
          </mc:Choice>
        </mc:AlternateContent>
        <mc:AlternateContent xmlns:mc="http://schemas.openxmlformats.org/markup-compatibility/2006">
          <mc:Choice Requires="x14">
            <control shapeId="12300" r:id="rId14" name="Check Box 12">
              <controlPr defaultSize="0" autoFill="0" autoLine="0" autoPict="0">
                <anchor moveWithCells="1">
                  <from>
                    <xdr:col>26</xdr:col>
                    <xdr:colOff>104775</xdr:colOff>
                    <xdr:row>65</xdr:row>
                    <xdr:rowOff>133350</xdr:rowOff>
                  </from>
                  <to>
                    <xdr:col>28</xdr:col>
                    <xdr:colOff>38100</xdr:colOff>
                    <xdr:row>67</xdr:row>
                    <xdr:rowOff>38100</xdr:rowOff>
                  </to>
                </anchor>
              </controlPr>
            </control>
          </mc:Choice>
        </mc:AlternateContent>
        <mc:AlternateContent xmlns:mc="http://schemas.openxmlformats.org/markup-compatibility/2006">
          <mc:Choice Requires="x14">
            <control shapeId="12303" r:id="rId15" name="Check Box 15">
              <controlPr defaultSize="0" autoFill="0" autoLine="0" autoPict="0">
                <anchor moveWithCells="1">
                  <from>
                    <xdr:col>9</xdr:col>
                    <xdr:colOff>123825</xdr:colOff>
                    <xdr:row>73</xdr:row>
                    <xdr:rowOff>152400</xdr:rowOff>
                  </from>
                  <to>
                    <xdr:col>11</xdr:col>
                    <xdr:colOff>47625</xdr:colOff>
                    <xdr:row>75</xdr:row>
                    <xdr:rowOff>28575</xdr:rowOff>
                  </to>
                </anchor>
              </controlPr>
            </control>
          </mc:Choice>
        </mc:AlternateContent>
        <mc:AlternateContent xmlns:mc="http://schemas.openxmlformats.org/markup-compatibility/2006">
          <mc:Choice Requires="x14">
            <control shapeId="12304" r:id="rId16" name="Check Box 16">
              <controlPr defaultSize="0" autoFill="0" autoLine="0" autoPict="0">
                <anchor moveWithCells="1">
                  <from>
                    <xdr:col>18</xdr:col>
                    <xdr:colOff>123825</xdr:colOff>
                    <xdr:row>73</xdr:row>
                    <xdr:rowOff>142875</xdr:rowOff>
                  </from>
                  <to>
                    <xdr:col>20</xdr:col>
                    <xdr:colOff>76200</xdr:colOff>
                    <xdr:row>75</xdr:row>
                    <xdr:rowOff>47625</xdr:rowOff>
                  </to>
                </anchor>
              </controlPr>
            </control>
          </mc:Choice>
        </mc:AlternateContent>
        <mc:AlternateContent xmlns:mc="http://schemas.openxmlformats.org/markup-compatibility/2006">
          <mc:Choice Requires="x14">
            <control shapeId="12305" r:id="rId17" name="Check Box 17">
              <controlPr defaultSize="0" autoFill="0" autoLine="0" autoPict="0">
                <anchor moveWithCells="1">
                  <from>
                    <xdr:col>9</xdr:col>
                    <xdr:colOff>123825</xdr:colOff>
                    <xdr:row>74</xdr:row>
                    <xdr:rowOff>142875</xdr:rowOff>
                  </from>
                  <to>
                    <xdr:col>11</xdr:col>
                    <xdr:colOff>57150</xdr:colOff>
                    <xdr:row>76</xdr:row>
                    <xdr:rowOff>47625</xdr:rowOff>
                  </to>
                </anchor>
              </controlPr>
            </control>
          </mc:Choice>
        </mc:AlternateContent>
        <mc:AlternateContent xmlns:mc="http://schemas.openxmlformats.org/markup-compatibility/2006">
          <mc:Choice Requires="x14">
            <control shapeId="12306" r:id="rId18" name="Check Box 18">
              <controlPr defaultSize="0" autoFill="0" autoLine="0" autoPict="0">
                <anchor moveWithCells="1">
                  <from>
                    <xdr:col>9</xdr:col>
                    <xdr:colOff>123825</xdr:colOff>
                    <xdr:row>75</xdr:row>
                    <xdr:rowOff>142875</xdr:rowOff>
                  </from>
                  <to>
                    <xdr:col>11</xdr:col>
                    <xdr:colOff>57150</xdr:colOff>
                    <xdr:row>77</xdr:row>
                    <xdr:rowOff>47625</xdr:rowOff>
                  </to>
                </anchor>
              </controlPr>
            </control>
          </mc:Choice>
        </mc:AlternateContent>
        <mc:AlternateContent xmlns:mc="http://schemas.openxmlformats.org/markup-compatibility/2006">
          <mc:Choice Requires="x14">
            <control shapeId="12307" r:id="rId19" name="Check Box 19">
              <controlPr defaultSize="0" autoFill="0" autoLine="0" autoPict="0">
                <anchor moveWithCells="1">
                  <from>
                    <xdr:col>26</xdr:col>
                    <xdr:colOff>133350</xdr:colOff>
                    <xdr:row>74</xdr:row>
                    <xdr:rowOff>142875</xdr:rowOff>
                  </from>
                  <to>
                    <xdr:col>28</xdr:col>
                    <xdr:colOff>66675</xdr:colOff>
                    <xdr:row>76</xdr:row>
                    <xdr:rowOff>47625</xdr:rowOff>
                  </to>
                </anchor>
              </controlPr>
            </control>
          </mc:Choice>
        </mc:AlternateContent>
        <mc:AlternateContent xmlns:mc="http://schemas.openxmlformats.org/markup-compatibility/2006">
          <mc:Choice Requires="x14">
            <control shapeId="12308" r:id="rId20" name="Check Box 20">
              <controlPr defaultSize="0" autoFill="0" autoLine="0" autoPict="0">
                <anchor moveWithCells="1">
                  <from>
                    <xdr:col>9</xdr:col>
                    <xdr:colOff>123825</xdr:colOff>
                    <xdr:row>78</xdr:row>
                    <xdr:rowOff>38100</xdr:rowOff>
                  </from>
                  <to>
                    <xdr:col>11</xdr:col>
                    <xdr:colOff>57150</xdr:colOff>
                    <xdr:row>80</xdr:row>
                    <xdr:rowOff>38100</xdr:rowOff>
                  </to>
                </anchor>
              </controlPr>
            </control>
          </mc:Choice>
        </mc:AlternateContent>
        <mc:AlternateContent xmlns:mc="http://schemas.openxmlformats.org/markup-compatibility/2006">
          <mc:Choice Requires="x14">
            <control shapeId="12309" r:id="rId21" name="Check Box 21">
              <controlPr defaultSize="0" autoFill="0" autoLine="0" autoPict="0">
                <anchor moveWithCells="1">
                  <from>
                    <xdr:col>17</xdr:col>
                    <xdr:colOff>123825</xdr:colOff>
                    <xdr:row>78</xdr:row>
                    <xdr:rowOff>47625</xdr:rowOff>
                  </from>
                  <to>
                    <xdr:col>19</xdr:col>
                    <xdr:colOff>57150</xdr:colOff>
                    <xdr:row>80</xdr:row>
                    <xdr:rowOff>47625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25</xdr:col>
                    <xdr:colOff>133350</xdr:colOff>
                    <xdr:row>78</xdr:row>
                    <xdr:rowOff>47625</xdr:rowOff>
                  </from>
                  <to>
                    <xdr:col>27</xdr:col>
                    <xdr:colOff>66675</xdr:colOff>
                    <xdr:row>80</xdr:row>
                    <xdr:rowOff>47625</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33</xdr:col>
                    <xdr:colOff>133350</xdr:colOff>
                    <xdr:row>78</xdr:row>
                    <xdr:rowOff>47625</xdr:rowOff>
                  </from>
                  <to>
                    <xdr:col>35</xdr:col>
                    <xdr:colOff>66675</xdr:colOff>
                    <xdr:row>80</xdr:row>
                    <xdr:rowOff>47625</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8</xdr:col>
                    <xdr:colOff>133350</xdr:colOff>
                    <xdr:row>88</xdr:row>
                    <xdr:rowOff>152400</xdr:rowOff>
                  </from>
                  <to>
                    <xdr:col>10</xdr:col>
                    <xdr:colOff>85725</xdr:colOff>
                    <xdr:row>90</xdr:row>
                    <xdr:rowOff>38100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20</xdr:col>
                    <xdr:colOff>133350</xdr:colOff>
                    <xdr:row>88</xdr:row>
                    <xdr:rowOff>152400</xdr:rowOff>
                  </from>
                  <to>
                    <xdr:col>22</xdr:col>
                    <xdr:colOff>76200</xdr:colOff>
                    <xdr:row>90</xdr:row>
                    <xdr:rowOff>47625</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32</xdr:col>
                    <xdr:colOff>133350</xdr:colOff>
                    <xdr:row>88</xdr:row>
                    <xdr:rowOff>142875</xdr:rowOff>
                  </from>
                  <to>
                    <xdr:col>34</xdr:col>
                    <xdr:colOff>76200</xdr:colOff>
                    <xdr:row>90</xdr:row>
                    <xdr:rowOff>38100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8</xdr:col>
                    <xdr:colOff>133350</xdr:colOff>
                    <xdr:row>89</xdr:row>
                    <xdr:rowOff>142875</xdr:rowOff>
                  </from>
                  <to>
                    <xdr:col>10</xdr:col>
                    <xdr:colOff>85725</xdr:colOff>
                    <xdr:row>91</xdr:row>
                    <xdr:rowOff>28575</xdr:rowOff>
                  </to>
                </anchor>
              </controlPr>
            </control>
          </mc:Choice>
        </mc:AlternateContent>
        <mc:AlternateContent xmlns:mc="http://schemas.openxmlformats.org/markup-compatibility/2006">
          <mc:Choice Requires="x14">
            <control shapeId="12316" r:id="rId28" name="Check Box 28">
              <controlPr defaultSize="0" autoFill="0" autoLine="0" autoPict="0">
                <anchor moveWithCells="1">
                  <from>
                    <xdr:col>20</xdr:col>
                    <xdr:colOff>133350</xdr:colOff>
                    <xdr:row>89</xdr:row>
                    <xdr:rowOff>142875</xdr:rowOff>
                  </from>
                  <to>
                    <xdr:col>22</xdr:col>
                    <xdr:colOff>76200</xdr:colOff>
                    <xdr:row>91</xdr:row>
                    <xdr:rowOff>38100</xdr:rowOff>
                  </to>
                </anchor>
              </controlPr>
            </control>
          </mc:Choice>
        </mc:AlternateContent>
        <mc:AlternateContent xmlns:mc="http://schemas.openxmlformats.org/markup-compatibility/2006">
          <mc:Choice Requires="x14">
            <control shapeId="12317" r:id="rId29" name="Check Box 29">
              <controlPr defaultSize="0" autoFill="0" autoLine="0" autoPict="0">
                <anchor moveWithCells="1">
                  <from>
                    <xdr:col>32</xdr:col>
                    <xdr:colOff>133350</xdr:colOff>
                    <xdr:row>89</xdr:row>
                    <xdr:rowOff>133350</xdr:rowOff>
                  </from>
                  <to>
                    <xdr:col>34</xdr:col>
                    <xdr:colOff>76200</xdr:colOff>
                    <xdr:row>91</xdr:row>
                    <xdr:rowOff>28575</xdr:rowOff>
                  </to>
                </anchor>
              </controlPr>
            </control>
          </mc:Choice>
        </mc:AlternateContent>
        <mc:AlternateContent xmlns:mc="http://schemas.openxmlformats.org/markup-compatibility/2006">
          <mc:Choice Requires="x14">
            <control shapeId="12318" r:id="rId30" name="Check Box 30">
              <controlPr defaultSize="0" autoFill="0" autoLine="0" autoPict="0">
                <anchor moveWithCells="1">
                  <from>
                    <xdr:col>8</xdr:col>
                    <xdr:colOff>133350</xdr:colOff>
                    <xdr:row>91</xdr:row>
                    <xdr:rowOff>142875</xdr:rowOff>
                  </from>
                  <to>
                    <xdr:col>10</xdr:col>
                    <xdr:colOff>85725</xdr:colOff>
                    <xdr:row>93</xdr:row>
                    <xdr:rowOff>28575</xdr:rowOff>
                  </to>
                </anchor>
              </controlPr>
            </control>
          </mc:Choice>
        </mc:AlternateContent>
        <mc:AlternateContent xmlns:mc="http://schemas.openxmlformats.org/markup-compatibility/2006">
          <mc:Choice Requires="x14">
            <control shapeId="12319" r:id="rId31" name="Check Box 31">
              <controlPr defaultSize="0" autoFill="0" autoLine="0" autoPict="0">
                <anchor moveWithCells="1">
                  <from>
                    <xdr:col>20</xdr:col>
                    <xdr:colOff>133350</xdr:colOff>
                    <xdr:row>91</xdr:row>
                    <xdr:rowOff>142875</xdr:rowOff>
                  </from>
                  <to>
                    <xdr:col>22</xdr:col>
                    <xdr:colOff>76200</xdr:colOff>
                    <xdr:row>93</xdr:row>
                    <xdr:rowOff>38100</xdr:rowOff>
                  </to>
                </anchor>
              </controlPr>
            </control>
          </mc:Choice>
        </mc:AlternateContent>
        <mc:AlternateContent xmlns:mc="http://schemas.openxmlformats.org/markup-compatibility/2006">
          <mc:Choice Requires="x14">
            <control shapeId="12320" r:id="rId32" name="Check Box 32">
              <controlPr defaultSize="0" autoFill="0" autoLine="0" autoPict="0">
                <anchor moveWithCells="1">
                  <from>
                    <xdr:col>32</xdr:col>
                    <xdr:colOff>133350</xdr:colOff>
                    <xdr:row>91</xdr:row>
                    <xdr:rowOff>133350</xdr:rowOff>
                  </from>
                  <to>
                    <xdr:col>34</xdr:col>
                    <xdr:colOff>76200</xdr:colOff>
                    <xdr:row>93</xdr:row>
                    <xdr:rowOff>28575</xdr:rowOff>
                  </to>
                </anchor>
              </controlPr>
            </control>
          </mc:Choice>
        </mc:AlternateContent>
        <mc:AlternateContent xmlns:mc="http://schemas.openxmlformats.org/markup-compatibility/2006">
          <mc:Choice Requires="x14">
            <control shapeId="12321" r:id="rId33" name="Check Box 33">
              <controlPr defaultSize="0" autoFill="0" autoLine="0" autoPict="0">
                <anchor moveWithCells="1">
                  <from>
                    <xdr:col>8</xdr:col>
                    <xdr:colOff>133350</xdr:colOff>
                    <xdr:row>92</xdr:row>
                    <xdr:rowOff>152400</xdr:rowOff>
                  </from>
                  <to>
                    <xdr:col>10</xdr:col>
                    <xdr:colOff>85725</xdr:colOff>
                    <xdr:row>94</xdr:row>
                    <xdr:rowOff>38100</xdr:rowOff>
                  </to>
                </anchor>
              </controlPr>
            </control>
          </mc:Choice>
        </mc:AlternateContent>
        <mc:AlternateContent xmlns:mc="http://schemas.openxmlformats.org/markup-compatibility/2006">
          <mc:Choice Requires="x14">
            <control shapeId="12322" r:id="rId34" name="Check Box 34">
              <controlPr defaultSize="0" autoFill="0" autoLine="0" autoPict="0">
                <anchor moveWithCells="1">
                  <from>
                    <xdr:col>20</xdr:col>
                    <xdr:colOff>133350</xdr:colOff>
                    <xdr:row>92</xdr:row>
                    <xdr:rowOff>152400</xdr:rowOff>
                  </from>
                  <to>
                    <xdr:col>22</xdr:col>
                    <xdr:colOff>76200</xdr:colOff>
                    <xdr:row>94</xdr:row>
                    <xdr:rowOff>47625</xdr:rowOff>
                  </to>
                </anchor>
              </controlPr>
            </control>
          </mc:Choice>
        </mc:AlternateContent>
        <mc:AlternateContent xmlns:mc="http://schemas.openxmlformats.org/markup-compatibility/2006">
          <mc:Choice Requires="x14">
            <control shapeId="12323" r:id="rId35" name="Check Box 35">
              <controlPr defaultSize="0" autoFill="0" autoLine="0" autoPict="0">
                <anchor moveWithCells="1">
                  <from>
                    <xdr:col>32</xdr:col>
                    <xdr:colOff>133350</xdr:colOff>
                    <xdr:row>92</xdr:row>
                    <xdr:rowOff>142875</xdr:rowOff>
                  </from>
                  <to>
                    <xdr:col>34</xdr:col>
                    <xdr:colOff>76200</xdr:colOff>
                    <xdr:row>94</xdr:row>
                    <xdr:rowOff>38100</xdr:rowOff>
                  </to>
                </anchor>
              </controlPr>
            </control>
          </mc:Choice>
        </mc:AlternateContent>
        <mc:AlternateContent xmlns:mc="http://schemas.openxmlformats.org/markup-compatibility/2006">
          <mc:Choice Requires="x14">
            <control shapeId="12324" r:id="rId36" name="Check Box 36">
              <controlPr defaultSize="0" autoFill="0" autoLine="0" autoPict="0">
                <anchor moveWithCells="1">
                  <from>
                    <xdr:col>8</xdr:col>
                    <xdr:colOff>133350</xdr:colOff>
                    <xdr:row>93</xdr:row>
                    <xdr:rowOff>142875</xdr:rowOff>
                  </from>
                  <to>
                    <xdr:col>10</xdr:col>
                    <xdr:colOff>85725</xdr:colOff>
                    <xdr:row>95</xdr:row>
                    <xdr:rowOff>38100</xdr:rowOff>
                  </to>
                </anchor>
              </controlPr>
            </control>
          </mc:Choice>
        </mc:AlternateContent>
        <mc:AlternateContent xmlns:mc="http://schemas.openxmlformats.org/markup-compatibility/2006">
          <mc:Choice Requires="x14">
            <control shapeId="12325" r:id="rId37" name="Check Box 37">
              <controlPr defaultSize="0" autoFill="0" autoLine="0" autoPict="0">
                <anchor moveWithCells="1">
                  <from>
                    <xdr:col>20</xdr:col>
                    <xdr:colOff>133350</xdr:colOff>
                    <xdr:row>93</xdr:row>
                    <xdr:rowOff>152400</xdr:rowOff>
                  </from>
                  <to>
                    <xdr:col>22</xdr:col>
                    <xdr:colOff>76200</xdr:colOff>
                    <xdr:row>95</xdr:row>
                    <xdr:rowOff>38100</xdr:rowOff>
                  </to>
                </anchor>
              </controlPr>
            </control>
          </mc:Choice>
        </mc:AlternateContent>
        <mc:AlternateContent xmlns:mc="http://schemas.openxmlformats.org/markup-compatibility/2006">
          <mc:Choice Requires="x14">
            <control shapeId="12326" r:id="rId38" name="Check Box 38">
              <controlPr defaultSize="0" autoFill="0" autoLine="0" autoPict="0">
                <anchor moveWithCells="1">
                  <from>
                    <xdr:col>32</xdr:col>
                    <xdr:colOff>133350</xdr:colOff>
                    <xdr:row>93</xdr:row>
                    <xdr:rowOff>142875</xdr:rowOff>
                  </from>
                  <to>
                    <xdr:col>34</xdr:col>
                    <xdr:colOff>76200</xdr:colOff>
                    <xdr:row>95</xdr:row>
                    <xdr:rowOff>28575</xdr:rowOff>
                  </to>
                </anchor>
              </controlPr>
            </control>
          </mc:Choice>
        </mc:AlternateContent>
        <mc:AlternateContent xmlns:mc="http://schemas.openxmlformats.org/markup-compatibility/2006">
          <mc:Choice Requires="x14">
            <control shapeId="12327" r:id="rId39" name="Check Box 39">
              <controlPr defaultSize="0" autoFill="0" autoLine="0" autoPict="0">
                <anchor moveWithCells="1">
                  <from>
                    <xdr:col>8</xdr:col>
                    <xdr:colOff>133350</xdr:colOff>
                    <xdr:row>94</xdr:row>
                    <xdr:rowOff>152400</xdr:rowOff>
                  </from>
                  <to>
                    <xdr:col>10</xdr:col>
                    <xdr:colOff>85725</xdr:colOff>
                    <xdr:row>96</xdr:row>
                    <xdr:rowOff>38100</xdr:rowOff>
                  </to>
                </anchor>
              </controlPr>
            </control>
          </mc:Choice>
        </mc:AlternateContent>
        <mc:AlternateContent xmlns:mc="http://schemas.openxmlformats.org/markup-compatibility/2006">
          <mc:Choice Requires="x14">
            <control shapeId="12328" r:id="rId40" name="Check Box 40">
              <controlPr defaultSize="0" autoFill="0" autoLine="0" autoPict="0">
                <anchor moveWithCells="1">
                  <from>
                    <xdr:col>20</xdr:col>
                    <xdr:colOff>133350</xdr:colOff>
                    <xdr:row>94</xdr:row>
                    <xdr:rowOff>152400</xdr:rowOff>
                  </from>
                  <to>
                    <xdr:col>22</xdr:col>
                    <xdr:colOff>76200</xdr:colOff>
                    <xdr:row>96</xdr:row>
                    <xdr:rowOff>47625</xdr:rowOff>
                  </to>
                </anchor>
              </controlPr>
            </control>
          </mc:Choice>
        </mc:AlternateContent>
        <mc:AlternateContent xmlns:mc="http://schemas.openxmlformats.org/markup-compatibility/2006">
          <mc:Choice Requires="x14">
            <control shapeId="12329" r:id="rId41" name="Check Box 41">
              <controlPr defaultSize="0" autoFill="0" autoLine="0" autoPict="0">
                <anchor moveWithCells="1">
                  <from>
                    <xdr:col>32</xdr:col>
                    <xdr:colOff>133350</xdr:colOff>
                    <xdr:row>94</xdr:row>
                    <xdr:rowOff>142875</xdr:rowOff>
                  </from>
                  <to>
                    <xdr:col>34</xdr:col>
                    <xdr:colOff>76200</xdr:colOff>
                    <xdr:row>96</xdr:row>
                    <xdr:rowOff>38100</xdr:rowOff>
                  </to>
                </anchor>
              </controlPr>
            </control>
          </mc:Choice>
        </mc:AlternateContent>
        <mc:AlternateContent xmlns:mc="http://schemas.openxmlformats.org/markup-compatibility/2006">
          <mc:Choice Requires="x14">
            <control shapeId="12330" r:id="rId42" name="Check Box 42">
              <controlPr defaultSize="0" autoFill="0" autoLine="0" autoPict="0">
                <anchor moveWithCells="1">
                  <from>
                    <xdr:col>8</xdr:col>
                    <xdr:colOff>133350</xdr:colOff>
                    <xdr:row>95</xdr:row>
                    <xdr:rowOff>142875</xdr:rowOff>
                  </from>
                  <to>
                    <xdr:col>10</xdr:col>
                    <xdr:colOff>85725</xdr:colOff>
                    <xdr:row>97</xdr:row>
                    <xdr:rowOff>38100</xdr:rowOff>
                  </to>
                </anchor>
              </controlPr>
            </control>
          </mc:Choice>
        </mc:AlternateContent>
        <mc:AlternateContent xmlns:mc="http://schemas.openxmlformats.org/markup-compatibility/2006">
          <mc:Choice Requires="x14">
            <control shapeId="12331" r:id="rId43" name="Check Box 43">
              <controlPr defaultSize="0" autoFill="0" autoLine="0" autoPict="0">
                <anchor moveWithCells="1">
                  <from>
                    <xdr:col>20</xdr:col>
                    <xdr:colOff>133350</xdr:colOff>
                    <xdr:row>95</xdr:row>
                    <xdr:rowOff>152400</xdr:rowOff>
                  </from>
                  <to>
                    <xdr:col>22</xdr:col>
                    <xdr:colOff>76200</xdr:colOff>
                    <xdr:row>97</xdr:row>
                    <xdr:rowOff>38100</xdr:rowOff>
                  </to>
                </anchor>
              </controlPr>
            </control>
          </mc:Choice>
        </mc:AlternateContent>
        <mc:AlternateContent xmlns:mc="http://schemas.openxmlformats.org/markup-compatibility/2006">
          <mc:Choice Requires="x14">
            <control shapeId="12332" r:id="rId44" name="Check Box 44">
              <controlPr defaultSize="0" autoFill="0" autoLine="0" autoPict="0">
                <anchor moveWithCells="1">
                  <from>
                    <xdr:col>32</xdr:col>
                    <xdr:colOff>133350</xdr:colOff>
                    <xdr:row>95</xdr:row>
                    <xdr:rowOff>142875</xdr:rowOff>
                  </from>
                  <to>
                    <xdr:col>34</xdr:col>
                    <xdr:colOff>76200</xdr:colOff>
                    <xdr:row>97</xdr:row>
                    <xdr:rowOff>28575</xdr:rowOff>
                  </to>
                </anchor>
              </controlPr>
            </control>
          </mc:Choice>
        </mc:AlternateContent>
        <mc:AlternateContent xmlns:mc="http://schemas.openxmlformats.org/markup-compatibility/2006">
          <mc:Choice Requires="x14">
            <control shapeId="12333" r:id="rId45" name="Check Box 45">
              <controlPr defaultSize="0" autoFill="0" autoLine="0" autoPict="0">
                <anchor moveWithCells="1">
                  <from>
                    <xdr:col>8</xdr:col>
                    <xdr:colOff>133350</xdr:colOff>
                    <xdr:row>96</xdr:row>
                    <xdr:rowOff>142875</xdr:rowOff>
                  </from>
                  <to>
                    <xdr:col>10</xdr:col>
                    <xdr:colOff>85725</xdr:colOff>
                    <xdr:row>98</xdr:row>
                    <xdr:rowOff>38100</xdr:rowOff>
                  </to>
                </anchor>
              </controlPr>
            </control>
          </mc:Choice>
        </mc:AlternateContent>
        <mc:AlternateContent xmlns:mc="http://schemas.openxmlformats.org/markup-compatibility/2006">
          <mc:Choice Requires="x14">
            <control shapeId="12334" r:id="rId46" name="Check Box 46">
              <controlPr defaultSize="0" autoFill="0" autoLine="0" autoPict="0">
                <anchor moveWithCells="1">
                  <from>
                    <xdr:col>20</xdr:col>
                    <xdr:colOff>133350</xdr:colOff>
                    <xdr:row>96</xdr:row>
                    <xdr:rowOff>152400</xdr:rowOff>
                  </from>
                  <to>
                    <xdr:col>22</xdr:col>
                    <xdr:colOff>76200</xdr:colOff>
                    <xdr:row>98</xdr:row>
                    <xdr:rowOff>38100</xdr:rowOff>
                  </to>
                </anchor>
              </controlPr>
            </control>
          </mc:Choice>
        </mc:AlternateContent>
        <mc:AlternateContent xmlns:mc="http://schemas.openxmlformats.org/markup-compatibility/2006">
          <mc:Choice Requires="x14">
            <control shapeId="12335" r:id="rId47" name="Check Box 47">
              <controlPr defaultSize="0" autoFill="0" autoLine="0" autoPict="0">
                <anchor moveWithCells="1">
                  <from>
                    <xdr:col>32</xdr:col>
                    <xdr:colOff>133350</xdr:colOff>
                    <xdr:row>96</xdr:row>
                    <xdr:rowOff>142875</xdr:rowOff>
                  </from>
                  <to>
                    <xdr:col>34</xdr:col>
                    <xdr:colOff>76200</xdr:colOff>
                    <xdr:row>98</xdr:row>
                    <xdr:rowOff>28575</xdr:rowOff>
                  </to>
                </anchor>
              </controlPr>
            </control>
          </mc:Choice>
        </mc:AlternateContent>
        <mc:AlternateContent xmlns:mc="http://schemas.openxmlformats.org/markup-compatibility/2006">
          <mc:Choice Requires="x14">
            <control shapeId="12336" r:id="rId48" name="Check Box 48">
              <controlPr defaultSize="0" autoFill="0" autoLine="0" autoPict="0">
                <anchor moveWithCells="1">
                  <from>
                    <xdr:col>8</xdr:col>
                    <xdr:colOff>133350</xdr:colOff>
                    <xdr:row>98</xdr:row>
                    <xdr:rowOff>152400</xdr:rowOff>
                  </from>
                  <to>
                    <xdr:col>10</xdr:col>
                    <xdr:colOff>76200</xdr:colOff>
                    <xdr:row>100</xdr:row>
                    <xdr:rowOff>38100</xdr:rowOff>
                  </to>
                </anchor>
              </controlPr>
            </control>
          </mc:Choice>
        </mc:AlternateContent>
        <mc:AlternateContent xmlns:mc="http://schemas.openxmlformats.org/markup-compatibility/2006">
          <mc:Choice Requires="x14">
            <control shapeId="12337" r:id="rId49" name="Check Box 49">
              <controlPr defaultSize="0" autoFill="0" autoLine="0" autoPict="0">
                <anchor moveWithCells="1">
                  <from>
                    <xdr:col>20</xdr:col>
                    <xdr:colOff>123825</xdr:colOff>
                    <xdr:row>98</xdr:row>
                    <xdr:rowOff>152400</xdr:rowOff>
                  </from>
                  <to>
                    <xdr:col>22</xdr:col>
                    <xdr:colOff>76200</xdr:colOff>
                    <xdr:row>100</xdr:row>
                    <xdr:rowOff>47625</xdr:rowOff>
                  </to>
                </anchor>
              </controlPr>
            </control>
          </mc:Choice>
        </mc:AlternateContent>
        <mc:AlternateContent xmlns:mc="http://schemas.openxmlformats.org/markup-compatibility/2006">
          <mc:Choice Requires="x14">
            <control shapeId="12338" r:id="rId50" name="Check Box 50">
              <controlPr defaultSize="0" autoFill="0" autoLine="0" autoPict="0">
                <anchor moveWithCells="1">
                  <from>
                    <xdr:col>32</xdr:col>
                    <xdr:colOff>123825</xdr:colOff>
                    <xdr:row>98</xdr:row>
                    <xdr:rowOff>142875</xdr:rowOff>
                  </from>
                  <to>
                    <xdr:col>34</xdr:col>
                    <xdr:colOff>76200</xdr:colOff>
                    <xdr:row>100</xdr:row>
                    <xdr:rowOff>38100</xdr:rowOff>
                  </to>
                </anchor>
              </controlPr>
            </control>
          </mc:Choice>
        </mc:AlternateContent>
        <mc:AlternateContent xmlns:mc="http://schemas.openxmlformats.org/markup-compatibility/2006">
          <mc:Choice Requires="x14">
            <control shapeId="12339" r:id="rId51" name="Check Box 51">
              <controlPr defaultSize="0" autoFill="0" autoLine="0" autoPict="0">
                <anchor moveWithCells="1">
                  <from>
                    <xdr:col>8</xdr:col>
                    <xdr:colOff>133350</xdr:colOff>
                    <xdr:row>99</xdr:row>
                    <xdr:rowOff>161925</xdr:rowOff>
                  </from>
                  <to>
                    <xdr:col>10</xdr:col>
                    <xdr:colOff>76200</xdr:colOff>
                    <xdr:row>101</xdr:row>
                    <xdr:rowOff>47625</xdr:rowOff>
                  </to>
                </anchor>
              </controlPr>
            </control>
          </mc:Choice>
        </mc:AlternateContent>
        <mc:AlternateContent xmlns:mc="http://schemas.openxmlformats.org/markup-compatibility/2006">
          <mc:Choice Requires="x14">
            <control shapeId="12340" r:id="rId52" name="Check Box 52">
              <controlPr defaultSize="0" autoFill="0" autoLine="0" autoPict="0">
                <anchor moveWithCells="1">
                  <from>
                    <xdr:col>20</xdr:col>
                    <xdr:colOff>123825</xdr:colOff>
                    <xdr:row>99</xdr:row>
                    <xdr:rowOff>161925</xdr:rowOff>
                  </from>
                  <to>
                    <xdr:col>22</xdr:col>
                    <xdr:colOff>76200</xdr:colOff>
                    <xdr:row>101</xdr:row>
                    <xdr:rowOff>57150</xdr:rowOff>
                  </to>
                </anchor>
              </controlPr>
            </control>
          </mc:Choice>
        </mc:AlternateContent>
        <mc:AlternateContent xmlns:mc="http://schemas.openxmlformats.org/markup-compatibility/2006">
          <mc:Choice Requires="x14">
            <control shapeId="12341" r:id="rId53" name="Check Box 53">
              <controlPr defaultSize="0" autoFill="0" autoLine="0" autoPict="0">
                <anchor moveWithCells="1">
                  <from>
                    <xdr:col>32</xdr:col>
                    <xdr:colOff>123825</xdr:colOff>
                    <xdr:row>99</xdr:row>
                    <xdr:rowOff>152400</xdr:rowOff>
                  </from>
                  <to>
                    <xdr:col>34</xdr:col>
                    <xdr:colOff>76200</xdr:colOff>
                    <xdr:row>101</xdr:row>
                    <xdr:rowOff>47625</xdr:rowOff>
                  </to>
                </anchor>
              </controlPr>
            </control>
          </mc:Choice>
        </mc:AlternateContent>
        <mc:AlternateContent xmlns:mc="http://schemas.openxmlformats.org/markup-compatibility/2006">
          <mc:Choice Requires="x14">
            <control shapeId="12342" r:id="rId54" name="Check Box 54">
              <controlPr defaultSize="0" autoFill="0" autoLine="0" autoPict="0">
                <anchor moveWithCells="1">
                  <from>
                    <xdr:col>8</xdr:col>
                    <xdr:colOff>133350</xdr:colOff>
                    <xdr:row>100</xdr:row>
                    <xdr:rowOff>152400</xdr:rowOff>
                  </from>
                  <to>
                    <xdr:col>10</xdr:col>
                    <xdr:colOff>76200</xdr:colOff>
                    <xdr:row>102</xdr:row>
                    <xdr:rowOff>47625</xdr:rowOff>
                  </to>
                </anchor>
              </controlPr>
            </control>
          </mc:Choice>
        </mc:AlternateContent>
        <mc:AlternateContent xmlns:mc="http://schemas.openxmlformats.org/markup-compatibility/2006">
          <mc:Choice Requires="x14">
            <control shapeId="12343" r:id="rId55" name="Check Box 55">
              <controlPr defaultSize="0" autoFill="0" autoLine="0" autoPict="0">
                <anchor moveWithCells="1">
                  <from>
                    <xdr:col>20</xdr:col>
                    <xdr:colOff>123825</xdr:colOff>
                    <xdr:row>100</xdr:row>
                    <xdr:rowOff>161925</xdr:rowOff>
                  </from>
                  <to>
                    <xdr:col>22</xdr:col>
                    <xdr:colOff>76200</xdr:colOff>
                    <xdr:row>102</xdr:row>
                    <xdr:rowOff>47625</xdr:rowOff>
                  </to>
                </anchor>
              </controlPr>
            </control>
          </mc:Choice>
        </mc:AlternateContent>
        <mc:AlternateContent xmlns:mc="http://schemas.openxmlformats.org/markup-compatibility/2006">
          <mc:Choice Requires="x14">
            <control shapeId="12344" r:id="rId56" name="Check Box 56">
              <controlPr defaultSize="0" autoFill="0" autoLine="0" autoPict="0">
                <anchor moveWithCells="1">
                  <from>
                    <xdr:col>32</xdr:col>
                    <xdr:colOff>123825</xdr:colOff>
                    <xdr:row>100</xdr:row>
                    <xdr:rowOff>152400</xdr:rowOff>
                  </from>
                  <to>
                    <xdr:col>34</xdr:col>
                    <xdr:colOff>76200</xdr:colOff>
                    <xdr:row>102</xdr:row>
                    <xdr:rowOff>38100</xdr:rowOff>
                  </to>
                </anchor>
              </controlPr>
            </control>
          </mc:Choice>
        </mc:AlternateContent>
        <mc:AlternateContent xmlns:mc="http://schemas.openxmlformats.org/markup-compatibility/2006">
          <mc:Choice Requires="x14">
            <control shapeId="12345" r:id="rId57" name="Check Box 57">
              <controlPr defaultSize="0" autoFill="0" autoLine="0" autoPict="0">
                <anchor moveWithCells="1">
                  <from>
                    <xdr:col>8</xdr:col>
                    <xdr:colOff>133350</xdr:colOff>
                    <xdr:row>101</xdr:row>
                    <xdr:rowOff>161925</xdr:rowOff>
                  </from>
                  <to>
                    <xdr:col>10</xdr:col>
                    <xdr:colOff>76200</xdr:colOff>
                    <xdr:row>103</xdr:row>
                    <xdr:rowOff>47625</xdr:rowOff>
                  </to>
                </anchor>
              </controlPr>
            </control>
          </mc:Choice>
        </mc:AlternateContent>
        <mc:AlternateContent xmlns:mc="http://schemas.openxmlformats.org/markup-compatibility/2006">
          <mc:Choice Requires="x14">
            <control shapeId="12346" r:id="rId58" name="Check Box 58">
              <controlPr defaultSize="0" autoFill="0" autoLine="0" autoPict="0">
                <anchor moveWithCells="1">
                  <from>
                    <xdr:col>20</xdr:col>
                    <xdr:colOff>123825</xdr:colOff>
                    <xdr:row>101</xdr:row>
                    <xdr:rowOff>161925</xdr:rowOff>
                  </from>
                  <to>
                    <xdr:col>22</xdr:col>
                    <xdr:colOff>76200</xdr:colOff>
                    <xdr:row>103</xdr:row>
                    <xdr:rowOff>57150</xdr:rowOff>
                  </to>
                </anchor>
              </controlPr>
            </control>
          </mc:Choice>
        </mc:AlternateContent>
        <mc:AlternateContent xmlns:mc="http://schemas.openxmlformats.org/markup-compatibility/2006">
          <mc:Choice Requires="x14">
            <control shapeId="12347" r:id="rId59" name="Check Box 59">
              <controlPr defaultSize="0" autoFill="0" autoLine="0" autoPict="0">
                <anchor moveWithCells="1">
                  <from>
                    <xdr:col>32</xdr:col>
                    <xdr:colOff>123825</xdr:colOff>
                    <xdr:row>101</xdr:row>
                    <xdr:rowOff>152400</xdr:rowOff>
                  </from>
                  <to>
                    <xdr:col>34</xdr:col>
                    <xdr:colOff>76200</xdr:colOff>
                    <xdr:row>103</xdr:row>
                    <xdr:rowOff>47625</xdr:rowOff>
                  </to>
                </anchor>
              </controlPr>
            </control>
          </mc:Choice>
        </mc:AlternateContent>
        <mc:AlternateContent xmlns:mc="http://schemas.openxmlformats.org/markup-compatibility/2006">
          <mc:Choice Requires="x14">
            <control shapeId="12348" r:id="rId60" name="Check Box 60">
              <controlPr defaultSize="0" autoFill="0" autoLine="0" autoPict="0">
                <anchor moveWithCells="1">
                  <from>
                    <xdr:col>8</xdr:col>
                    <xdr:colOff>133350</xdr:colOff>
                    <xdr:row>102</xdr:row>
                    <xdr:rowOff>152400</xdr:rowOff>
                  </from>
                  <to>
                    <xdr:col>10</xdr:col>
                    <xdr:colOff>76200</xdr:colOff>
                    <xdr:row>104</xdr:row>
                    <xdr:rowOff>47625</xdr:rowOff>
                  </to>
                </anchor>
              </controlPr>
            </control>
          </mc:Choice>
        </mc:AlternateContent>
        <mc:AlternateContent xmlns:mc="http://schemas.openxmlformats.org/markup-compatibility/2006">
          <mc:Choice Requires="x14">
            <control shapeId="12349" r:id="rId61" name="Check Box 61">
              <controlPr defaultSize="0" autoFill="0" autoLine="0" autoPict="0">
                <anchor moveWithCells="1">
                  <from>
                    <xdr:col>20</xdr:col>
                    <xdr:colOff>123825</xdr:colOff>
                    <xdr:row>102</xdr:row>
                    <xdr:rowOff>161925</xdr:rowOff>
                  </from>
                  <to>
                    <xdr:col>22</xdr:col>
                    <xdr:colOff>76200</xdr:colOff>
                    <xdr:row>104</xdr:row>
                    <xdr:rowOff>47625</xdr:rowOff>
                  </to>
                </anchor>
              </controlPr>
            </control>
          </mc:Choice>
        </mc:AlternateContent>
        <mc:AlternateContent xmlns:mc="http://schemas.openxmlformats.org/markup-compatibility/2006">
          <mc:Choice Requires="x14">
            <control shapeId="12350" r:id="rId62" name="Check Box 62">
              <controlPr defaultSize="0" autoFill="0" autoLine="0" autoPict="0">
                <anchor moveWithCells="1">
                  <from>
                    <xdr:col>32</xdr:col>
                    <xdr:colOff>123825</xdr:colOff>
                    <xdr:row>102</xdr:row>
                    <xdr:rowOff>152400</xdr:rowOff>
                  </from>
                  <to>
                    <xdr:col>34</xdr:col>
                    <xdr:colOff>76200</xdr:colOff>
                    <xdr:row>104</xdr:row>
                    <xdr:rowOff>38100</xdr:rowOff>
                  </to>
                </anchor>
              </controlPr>
            </control>
          </mc:Choice>
        </mc:AlternateContent>
        <mc:AlternateContent xmlns:mc="http://schemas.openxmlformats.org/markup-compatibility/2006">
          <mc:Choice Requires="x14">
            <control shapeId="12351" r:id="rId63" name="Check Box 63">
              <controlPr defaultSize="0" autoFill="0" autoLine="0" autoPict="0">
                <anchor moveWithCells="1">
                  <from>
                    <xdr:col>8</xdr:col>
                    <xdr:colOff>133350</xdr:colOff>
                    <xdr:row>103</xdr:row>
                    <xdr:rowOff>152400</xdr:rowOff>
                  </from>
                  <to>
                    <xdr:col>10</xdr:col>
                    <xdr:colOff>76200</xdr:colOff>
                    <xdr:row>105</xdr:row>
                    <xdr:rowOff>47625</xdr:rowOff>
                  </to>
                </anchor>
              </controlPr>
            </control>
          </mc:Choice>
        </mc:AlternateContent>
        <mc:AlternateContent xmlns:mc="http://schemas.openxmlformats.org/markup-compatibility/2006">
          <mc:Choice Requires="x14">
            <control shapeId="12352" r:id="rId64" name="Check Box 64">
              <controlPr defaultSize="0" autoFill="0" autoLine="0" autoPict="0">
                <anchor moveWithCells="1">
                  <from>
                    <xdr:col>20</xdr:col>
                    <xdr:colOff>123825</xdr:colOff>
                    <xdr:row>103</xdr:row>
                    <xdr:rowOff>161925</xdr:rowOff>
                  </from>
                  <to>
                    <xdr:col>22</xdr:col>
                    <xdr:colOff>76200</xdr:colOff>
                    <xdr:row>105</xdr:row>
                    <xdr:rowOff>47625</xdr:rowOff>
                  </to>
                </anchor>
              </controlPr>
            </control>
          </mc:Choice>
        </mc:AlternateContent>
        <mc:AlternateContent xmlns:mc="http://schemas.openxmlformats.org/markup-compatibility/2006">
          <mc:Choice Requires="x14">
            <control shapeId="12353" r:id="rId65" name="Check Box 65">
              <controlPr defaultSize="0" autoFill="0" autoLine="0" autoPict="0">
                <anchor moveWithCells="1">
                  <from>
                    <xdr:col>32</xdr:col>
                    <xdr:colOff>123825</xdr:colOff>
                    <xdr:row>103</xdr:row>
                    <xdr:rowOff>152400</xdr:rowOff>
                  </from>
                  <to>
                    <xdr:col>34</xdr:col>
                    <xdr:colOff>76200</xdr:colOff>
                    <xdr:row>105</xdr:row>
                    <xdr:rowOff>38100</xdr:rowOff>
                  </to>
                </anchor>
              </controlPr>
            </control>
          </mc:Choice>
        </mc:AlternateContent>
        <mc:AlternateContent xmlns:mc="http://schemas.openxmlformats.org/markup-compatibility/2006">
          <mc:Choice Requires="x14">
            <control shapeId="12355" r:id="rId66" name="Check Box 67">
              <controlPr defaultSize="0" autoFill="0" autoLine="0" autoPict="0">
                <anchor moveWithCells="1">
                  <from>
                    <xdr:col>19</xdr:col>
                    <xdr:colOff>114300</xdr:colOff>
                    <xdr:row>124</xdr:row>
                    <xdr:rowOff>152400</xdr:rowOff>
                  </from>
                  <to>
                    <xdr:col>21</xdr:col>
                    <xdr:colOff>76200</xdr:colOff>
                    <xdr:row>126</xdr:row>
                    <xdr:rowOff>28575</xdr:rowOff>
                  </to>
                </anchor>
              </controlPr>
            </control>
          </mc:Choice>
        </mc:AlternateContent>
        <mc:AlternateContent xmlns:mc="http://schemas.openxmlformats.org/markup-compatibility/2006">
          <mc:Choice Requires="x14">
            <control shapeId="12356" r:id="rId67" name="Check Box 68">
              <controlPr defaultSize="0" autoFill="0" autoLine="0" autoPict="0">
                <anchor moveWithCells="1">
                  <from>
                    <xdr:col>25</xdr:col>
                    <xdr:colOff>114300</xdr:colOff>
                    <xdr:row>124</xdr:row>
                    <xdr:rowOff>142875</xdr:rowOff>
                  </from>
                  <to>
                    <xdr:col>27</xdr:col>
                    <xdr:colOff>76200</xdr:colOff>
                    <xdr:row>126</xdr:row>
                    <xdr:rowOff>47625</xdr:rowOff>
                  </to>
                </anchor>
              </controlPr>
            </control>
          </mc:Choice>
        </mc:AlternateContent>
        <mc:AlternateContent xmlns:mc="http://schemas.openxmlformats.org/markup-compatibility/2006">
          <mc:Choice Requires="x14">
            <control shapeId="12357" r:id="rId68" name="Check Box 69">
              <controlPr defaultSize="0" autoFill="0" autoLine="0" autoPict="0">
                <anchor moveWithCells="1">
                  <from>
                    <xdr:col>31</xdr:col>
                    <xdr:colOff>114300</xdr:colOff>
                    <xdr:row>124</xdr:row>
                    <xdr:rowOff>142875</xdr:rowOff>
                  </from>
                  <to>
                    <xdr:col>33</xdr:col>
                    <xdr:colOff>76200</xdr:colOff>
                    <xdr:row>126</xdr:row>
                    <xdr:rowOff>47625</xdr:rowOff>
                  </to>
                </anchor>
              </controlPr>
            </control>
          </mc:Choice>
        </mc:AlternateContent>
        <mc:AlternateContent xmlns:mc="http://schemas.openxmlformats.org/markup-compatibility/2006">
          <mc:Choice Requires="x14">
            <control shapeId="12358" r:id="rId69" name="Check Box 70">
              <controlPr defaultSize="0" autoFill="0" autoLine="0" autoPict="0">
                <anchor moveWithCells="1">
                  <from>
                    <xdr:col>25</xdr:col>
                    <xdr:colOff>114300</xdr:colOff>
                    <xdr:row>125</xdr:row>
                    <xdr:rowOff>142875</xdr:rowOff>
                  </from>
                  <to>
                    <xdr:col>27</xdr:col>
                    <xdr:colOff>76200</xdr:colOff>
                    <xdr:row>127</xdr:row>
                    <xdr:rowOff>47625</xdr:rowOff>
                  </to>
                </anchor>
              </controlPr>
            </control>
          </mc:Choice>
        </mc:AlternateContent>
        <mc:AlternateContent xmlns:mc="http://schemas.openxmlformats.org/markup-compatibility/2006">
          <mc:Choice Requires="x14">
            <control shapeId="12359" r:id="rId70" name="Check Box 71">
              <controlPr defaultSize="0" autoFill="0" autoLine="0" autoPict="0">
                <anchor moveWithCells="1">
                  <from>
                    <xdr:col>31</xdr:col>
                    <xdr:colOff>114300</xdr:colOff>
                    <xdr:row>125</xdr:row>
                    <xdr:rowOff>142875</xdr:rowOff>
                  </from>
                  <to>
                    <xdr:col>33</xdr:col>
                    <xdr:colOff>76200</xdr:colOff>
                    <xdr:row>127</xdr:row>
                    <xdr:rowOff>47625</xdr:rowOff>
                  </to>
                </anchor>
              </controlPr>
            </control>
          </mc:Choice>
        </mc:AlternateContent>
        <mc:AlternateContent xmlns:mc="http://schemas.openxmlformats.org/markup-compatibility/2006">
          <mc:Choice Requires="x14">
            <control shapeId="12360" r:id="rId71" name="Check Box 72">
              <controlPr defaultSize="0" autoFill="0" autoLine="0" autoPict="0">
                <anchor moveWithCells="1">
                  <from>
                    <xdr:col>11</xdr:col>
                    <xdr:colOff>133350</xdr:colOff>
                    <xdr:row>126</xdr:row>
                    <xdr:rowOff>142875</xdr:rowOff>
                  </from>
                  <to>
                    <xdr:col>13</xdr:col>
                    <xdr:colOff>95250</xdr:colOff>
                    <xdr:row>128</xdr:row>
                    <xdr:rowOff>47625</xdr:rowOff>
                  </to>
                </anchor>
              </controlPr>
            </control>
          </mc:Choice>
        </mc:AlternateContent>
        <mc:AlternateContent xmlns:mc="http://schemas.openxmlformats.org/markup-compatibility/2006">
          <mc:Choice Requires="x14">
            <control shapeId="12361" r:id="rId72" name="Check Box 73">
              <controlPr defaultSize="0" autoFill="0" autoLine="0" autoPict="0">
                <anchor moveWithCells="1">
                  <from>
                    <xdr:col>21</xdr:col>
                    <xdr:colOff>133350</xdr:colOff>
                    <xdr:row>126</xdr:row>
                    <xdr:rowOff>142875</xdr:rowOff>
                  </from>
                  <to>
                    <xdr:col>23</xdr:col>
                    <xdr:colOff>95250</xdr:colOff>
                    <xdr:row>128</xdr:row>
                    <xdr:rowOff>47625</xdr:rowOff>
                  </to>
                </anchor>
              </controlPr>
            </control>
          </mc:Choice>
        </mc:AlternateContent>
        <mc:AlternateContent xmlns:mc="http://schemas.openxmlformats.org/markup-compatibility/2006">
          <mc:Choice Requires="x14">
            <control shapeId="12362" r:id="rId73" name="Check Box 74">
              <controlPr defaultSize="0" autoFill="0" autoLine="0" autoPict="0">
                <anchor moveWithCells="1">
                  <from>
                    <xdr:col>29</xdr:col>
                    <xdr:colOff>142875</xdr:colOff>
                    <xdr:row>126</xdr:row>
                    <xdr:rowOff>133350</xdr:rowOff>
                  </from>
                  <to>
                    <xdr:col>31</xdr:col>
                    <xdr:colOff>104775</xdr:colOff>
                    <xdr:row>128</xdr:row>
                    <xdr:rowOff>38100</xdr:rowOff>
                  </to>
                </anchor>
              </controlPr>
            </control>
          </mc:Choice>
        </mc:AlternateContent>
        <mc:AlternateContent xmlns:mc="http://schemas.openxmlformats.org/markup-compatibility/2006">
          <mc:Choice Requires="x14">
            <control shapeId="12363" r:id="rId74" name="Check Box 75">
              <controlPr defaultSize="0" autoFill="0" autoLine="0" autoPict="0">
                <anchor moveWithCells="1">
                  <from>
                    <xdr:col>11</xdr:col>
                    <xdr:colOff>133350</xdr:colOff>
                    <xdr:row>127</xdr:row>
                    <xdr:rowOff>133350</xdr:rowOff>
                  </from>
                  <to>
                    <xdr:col>13</xdr:col>
                    <xdr:colOff>95250</xdr:colOff>
                    <xdr:row>129</xdr:row>
                    <xdr:rowOff>38100</xdr:rowOff>
                  </to>
                </anchor>
              </controlPr>
            </control>
          </mc:Choice>
        </mc:AlternateContent>
        <mc:AlternateContent xmlns:mc="http://schemas.openxmlformats.org/markup-compatibility/2006">
          <mc:Choice Requires="x14">
            <control shapeId="12364" r:id="rId75" name="Check Box 76">
              <controlPr defaultSize="0" autoFill="0" autoLine="0" autoPict="0">
                <anchor moveWithCells="1">
                  <from>
                    <xdr:col>23</xdr:col>
                    <xdr:colOff>133350</xdr:colOff>
                    <xdr:row>127</xdr:row>
                    <xdr:rowOff>142875</xdr:rowOff>
                  </from>
                  <to>
                    <xdr:col>25</xdr:col>
                    <xdr:colOff>95250</xdr:colOff>
                    <xdr:row>129</xdr:row>
                    <xdr:rowOff>47625</xdr:rowOff>
                  </to>
                </anchor>
              </controlPr>
            </control>
          </mc:Choice>
        </mc:AlternateContent>
        <mc:AlternateContent xmlns:mc="http://schemas.openxmlformats.org/markup-compatibility/2006">
          <mc:Choice Requires="x14">
            <control shapeId="12365" r:id="rId76" name="Check Box 77">
              <controlPr defaultSize="0" autoFill="0" autoLine="0" autoPict="0">
                <anchor moveWithCells="1">
                  <from>
                    <xdr:col>11</xdr:col>
                    <xdr:colOff>133350</xdr:colOff>
                    <xdr:row>128</xdr:row>
                    <xdr:rowOff>142875</xdr:rowOff>
                  </from>
                  <to>
                    <xdr:col>13</xdr:col>
                    <xdr:colOff>95250</xdr:colOff>
                    <xdr:row>130</xdr:row>
                    <xdr:rowOff>47625</xdr:rowOff>
                  </to>
                </anchor>
              </controlPr>
            </control>
          </mc:Choice>
        </mc:AlternateContent>
        <mc:AlternateContent xmlns:mc="http://schemas.openxmlformats.org/markup-compatibility/2006">
          <mc:Choice Requires="x14">
            <control shapeId="12366" r:id="rId77" name="Check Box 78">
              <controlPr defaultSize="0" autoFill="0" autoLine="0" autoPict="0">
                <anchor moveWithCells="1">
                  <from>
                    <xdr:col>20</xdr:col>
                    <xdr:colOff>133350</xdr:colOff>
                    <xdr:row>128</xdr:row>
                    <xdr:rowOff>142875</xdr:rowOff>
                  </from>
                  <to>
                    <xdr:col>22</xdr:col>
                    <xdr:colOff>95250</xdr:colOff>
                    <xdr:row>130</xdr:row>
                    <xdr:rowOff>47625</xdr:rowOff>
                  </to>
                </anchor>
              </controlPr>
            </control>
          </mc:Choice>
        </mc:AlternateContent>
        <mc:AlternateContent xmlns:mc="http://schemas.openxmlformats.org/markup-compatibility/2006">
          <mc:Choice Requires="x14">
            <control shapeId="12367" r:id="rId78" name="Check Box 79">
              <controlPr defaultSize="0" autoFill="0" autoLine="0" autoPict="0">
                <anchor moveWithCells="1">
                  <from>
                    <xdr:col>31</xdr:col>
                    <xdr:colOff>133350</xdr:colOff>
                    <xdr:row>128</xdr:row>
                    <xdr:rowOff>142875</xdr:rowOff>
                  </from>
                  <to>
                    <xdr:col>33</xdr:col>
                    <xdr:colOff>95250</xdr:colOff>
                    <xdr:row>130</xdr:row>
                    <xdr:rowOff>47625</xdr:rowOff>
                  </to>
                </anchor>
              </controlPr>
            </control>
          </mc:Choice>
        </mc:AlternateContent>
        <mc:AlternateContent xmlns:mc="http://schemas.openxmlformats.org/markup-compatibility/2006">
          <mc:Choice Requires="x14">
            <control shapeId="12368" r:id="rId79" name="Check Box 80">
              <controlPr defaultSize="0" autoFill="0" autoLine="0" autoPict="0">
                <anchor moveWithCells="1">
                  <from>
                    <xdr:col>9</xdr:col>
                    <xdr:colOff>133350</xdr:colOff>
                    <xdr:row>129</xdr:row>
                    <xdr:rowOff>142875</xdr:rowOff>
                  </from>
                  <to>
                    <xdr:col>11</xdr:col>
                    <xdr:colOff>95250</xdr:colOff>
                    <xdr:row>131</xdr:row>
                    <xdr:rowOff>47625</xdr:rowOff>
                  </to>
                </anchor>
              </controlPr>
            </control>
          </mc:Choice>
        </mc:AlternateContent>
        <mc:AlternateContent xmlns:mc="http://schemas.openxmlformats.org/markup-compatibility/2006">
          <mc:Choice Requires="x14">
            <control shapeId="12369" r:id="rId80" name="Check Box 81">
              <controlPr defaultSize="0" autoFill="0" autoLine="0" autoPict="0">
                <anchor moveWithCells="1">
                  <from>
                    <xdr:col>18</xdr:col>
                    <xdr:colOff>133350</xdr:colOff>
                    <xdr:row>129</xdr:row>
                    <xdr:rowOff>142875</xdr:rowOff>
                  </from>
                  <to>
                    <xdr:col>20</xdr:col>
                    <xdr:colOff>95250</xdr:colOff>
                    <xdr:row>131</xdr:row>
                    <xdr:rowOff>47625</xdr:rowOff>
                  </to>
                </anchor>
              </controlPr>
            </control>
          </mc:Choice>
        </mc:AlternateContent>
        <mc:AlternateContent xmlns:mc="http://schemas.openxmlformats.org/markup-compatibility/2006">
          <mc:Choice Requires="x14">
            <control shapeId="12370" r:id="rId81" name="Check Box 82">
              <controlPr defaultSize="0" autoFill="0" autoLine="0" autoPict="0">
                <anchor moveWithCells="1">
                  <from>
                    <xdr:col>27</xdr:col>
                    <xdr:colOff>142875</xdr:colOff>
                    <xdr:row>129</xdr:row>
                    <xdr:rowOff>142875</xdr:rowOff>
                  </from>
                  <to>
                    <xdr:col>29</xdr:col>
                    <xdr:colOff>104775</xdr:colOff>
                    <xdr:row>131</xdr:row>
                    <xdr:rowOff>47625</xdr:rowOff>
                  </to>
                </anchor>
              </controlPr>
            </control>
          </mc:Choice>
        </mc:AlternateContent>
        <mc:AlternateContent xmlns:mc="http://schemas.openxmlformats.org/markup-compatibility/2006">
          <mc:Choice Requires="x14">
            <control shapeId="12371" r:id="rId82" name="Check Box 83">
              <controlPr defaultSize="0" autoFill="0" autoLine="0" autoPict="0">
                <anchor moveWithCells="1">
                  <from>
                    <xdr:col>10</xdr:col>
                    <xdr:colOff>133350</xdr:colOff>
                    <xdr:row>130</xdr:row>
                    <xdr:rowOff>133350</xdr:rowOff>
                  </from>
                  <to>
                    <xdr:col>12</xdr:col>
                    <xdr:colOff>95250</xdr:colOff>
                    <xdr:row>132</xdr:row>
                    <xdr:rowOff>38100</xdr:rowOff>
                  </to>
                </anchor>
              </controlPr>
            </control>
          </mc:Choice>
        </mc:AlternateContent>
        <mc:AlternateContent xmlns:mc="http://schemas.openxmlformats.org/markup-compatibility/2006">
          <mc:Choice Requires="x14">
            <control shapeId="12373" r:id="rId83" name="Check Box 85">
              <controlPr defaultSize="0" autoFill="0" autoLine="0" autoPict="0">
                <anchor moveWithCells="1">
                  <from>
                    <xdr:col>20</xdr:col>
                    <xdr:colOff>133350</xdr:colOff>
                    <xdr:row>130</xdr:row>
                    <xdr:rowOff>133350</xdr:rowOff>
                  </from>
                  <to>
                    <xdr:col>22</xdr:col>
                    <xdr:colOff>95250</xdr:colOff>
                    <xdr:row>132</xdr:row>
                    <xdr:rowOff>38100</xdr:rowOff>
                  </to>
                </anchor>
              </controlPr>
            </control>
          </mc:Choice>
        </mc:AlternateContent>
        <mc:AlternateContent xmlns:mc="http://schemas.openxmlformats.org/markup-compatibility/2006">
          <mc:Choice Requires="x14">
            <control shapeId="12374" r:id="rId84" name="Check Box 86">
              <controlPr defaultSize="0" autoFill="0" autoLine="0" autoPict="0">
                <anchor moveWithCells="1">
                  <from>
                    <xdr:col>30</xdr:col>
                    <xdr:colOff>133350</xdr:colOff>
                    <xdr:row>130</xdr:row>
                    <xdr:rowOff>142875</xdr:rowOff>
                  </from>
                  <to>
                    <xdr:col>32</xdr:col>
                    <xdr:colOff>95250</xdr:colOff>
                    <xdr:row>132</xdr:row>
                    <xdr:rowOff>47625</xdr:rowOff>
                  </to>
                </anchor>
              </controlPr>
            </control>
          </mc:Choice>
        </mc:AlternateContent>
        <mc:AlternateContent xmlns:mc="http://schemas.openxmlformats.org/markup-compatibility/2006">
          <mc:Choice Requires="x14">
            <control shapeId="12375" r:id="rId85" name="Check Box 87">
              <controlPr defaultSize="0" autoFill="0" autoLine="0" autoPict="0">
                <anchor moveWithCells="1">
                  <from>
                    <xdr:col>8</xdr:col>
                    <xdr:colOff>123825</xdr:colOff>
                    <xdr:row>131</xdr:row>
                    <xdr:rowOff>142875</xdr:rowOff>
                  </from>
                  <to>
                    <xdr:col>10</xdr:col>
                    <xdr:colOff>85725</xdr:colOff>
                    <xdr:row>133</xdr:row>
                    <xdr:rowOff>47625</xdr:rowOff>
                  </to>
                </anchor>
              </controlPr>
            </control>
          </mc:Choice>
        </mc:AlternateContent>
        <mc:AlternateContent xmlns:mc="http://schemas.openxmlformats.org/markup-compatibility/2006">
          <mc:Choice Requires="x14">
            <control shapeId="12376" r:id="rId86" name="Check Box 88">
              <controlPr defaultSize="0" autoFill="0" autoLine="0" autoPict="0">
                <anchor moveWithCells="1">
                  <from>
                    <xdr:col>15</xdr:col>
                    <xdr:colOff>133350</xdr:colOff>
                    <xdr:row>131</xdr:row>
                    <xdr:rowOff>142875</xdr:rowOff>
                  </from>
                  <to>
                    <xdr:col>17</xdr:col>
                    <xdr:colOff>95250</xdr:colOff>
                    <xdr:row>133</xdr:row>
                    <xdr:rowOff>47625</xdr:rowOff>
                  </to>
                </anchor>
              </controlPr>
            </control>
          </mc:Choice>
        </mc:AlternateContent>
        <mc:AlternateContent xmlns:mc="http://schemas.openxmlformats.org/markup-compatibility/2006">
          <mc:Choice Requires="x14">
            <control shapeId="12377" r:id="rId87" name="Check Box 89">
              <controlPr defaultSize="0" autoFill="0" autoLine="0" autoPict="0">
                <anchor moveWithCells="1">
                  <from>
                    <xdr:col>22</xdr:col>
                    <xdr:colOff>133350</xdr:colOff>
                    <xdr:row>131</xdr:row>
                    <xdr:rowOff>142875</xdr:rowOff>
                  </from>
                  <to>
                    <xdr:col>24</xdr:col>
                    <xdr:colOff>95250</xdr:colOff>
                    <xdr:row>133</xdr:row>
                    <xdr:rowOff>47625</xdr:rowOff>
                  </to>
                </anchor>
              </controlPr>
            </control>
          </mc:Choice>
        </mc:AlternateContent>
        <mc:AlternateContent xmlns:mc="http://schemas.openxmlformats.org/markup-compatibility/2006">
          <mc:Choice Requires="x14">
            <control shapeId="12378" r:id="rId88" name="Check Box 90">
              <controlPr defaultSize="0" autoFill="0" autoLine="0" autoPict="0">
                <anchor moveWithCells="1">
                  <from>
                    <xdr:col>19</xdr:col>
                    <xdr:colOff>114300</xdr:colOff>
                    <xdr:row>139</xdr:row>
                    <xdr:rowOff>133350</xdr:rowOff>
                  </from>
                  <to>
                    <xdr:col>21</xdr:col>
                    <xdr:colOff>76200</xdr:colOff>
                    <xdr:row>141</xdr:row>
                    <xdr:rowOff>38100</xdr:rowOff>
                  </to>
                </anchor>
              </controlPr>
            </control>
          </mc:Choice>
        </mc:AlternateContent>
        <mc:AlternateContent xmlns:mc="http://schemas.openxmlformats.org/markup-compatibility/2006">
          <mc:Choice Requires="x14">
            <control shapeId="12379" r:id="rId89" name="Check Box 91">
              <controlPr defaultSize="0" autoFill="0" autoLine="0" autoPict="0">
                <anchor moveWithCells="1">
                  <from>
                    <xdr:col>25</xdr:col>
                    <xdr:colOff>114300</xdr:colOff>
                    <xdr:row>139</xdr:row>
                    <xdr:rowOff>133350</xdr:rowOff>
                  </from>
                  <to>
                    <xdr:col>27</xdr:col>
                    <xdr:colOff>76200</xdr:colOff>
                    <xdr:row>141</xdr:row>
                    <xdr:rowOff>38100</xdr:rowOff>
                  </to>
                </anchor>
              </controlPr>
            </control>
          </mc:Choice>
        </mc:AlternateContent>
        <mc:AlternateContent xmlns:mc="http://schemas.openxmlformats.org/markup-compatibility/2006">
          <mc:Choice Requires="x14">
            <control shapeId="12380" r:id="rId90" name="Check Box 92">
              <controlPr defaultSize="0" autoFill="0" autoLine="0" autoPict="0">
                <anchor moveWithCells="1">
                  <from>
                    <xdr:col>31</xdr:col>
                    <xdr:colOff>114300</xdr:colOff>
                    <xdr:row>139</xdr:row>
                    <xdr:rowOff>133350</xdr:rowOff>
                  </from>
                  <to>
                    <xdr:col>33</xdr:col>
                    <xdr:colOff>76200</xdr:colOff>
                    <xdr:row>141</xdr:row>
                    <xdr:rowOff>38100</xdr:rowOff>
                  </to>
                </anchor>
              </controlPr>
            </control>
          </mc:Choice>
        </mc:AlternateContent>
        <mc:AlternateContent xmlns:mc="http://schemas.openxmlformats.org/markup-compatibility/2006">
          <mc:Choice Requires="x14">
            <control shapeId="12381" r:id="rId91" name="Check Box 93">
              <controlPr defaultSize="0" autoFill="0" autoLine="0" autoPict="0">
                <anchor moveWithCells="1">
                  <from>
                    <xdr:col>25</xdr:col>
                    <xdr:colOff>114300</xdr:colOff>
                    <xdr:row>140</xdr:row>
                    <xdr:rowOff>133350</xdr:rowOff>
                  </from>
                  <to>
                    <xdr:col>27</xdr:col>
                    <xdr:colOff>76200</xdr:colOff>
                    <xdr:row>142</xdr:row>
                    <xdr:rowOff>38100</xdr:rowOff>
                  </to>
                </anchor>
              </controlPr>
            </control>
          </mc:Choice>
        </mc:AlternateContent>
        <mc:AlternateContent xmlns:mc="http://schemas.openxmlformats.org/markup-compatibility/2006">
          <mc:Choice Requires="x14">
            <control shapeId="12382" r:id="rId92" name="Check Box 94">
              <controlPr defaultSize="0" autoFill="0" autoLine="0" autoPict="0">
                <anchor moveWithCells="1">
                  <from>
                    <xdr:col>31</xdr:col>
                    <xdr:colOff>114300</xdr:colOff>
                    <xdr:row>140</xdr:row>
                    <xdr:rowOff>133350</xdr:rowOff>
                  </from>
                  <to>
                    <xdr:col>33</xdr:col>
                    <xdr:colOff>76200</xdr:colOff>
                    <xdr:row>142</xdr:row>
                    <xdr:rowOff>38100</xdr:rowOff>
                  </to>
                </anchor>
              </controlPr>
            </control>
          </mc:Choice>
        </mc:AlternateContent>
        <mc:AlternateContent xmlns:mc="http://schemas.openxmlformats.org/markup-compatibility/2006">
          <mc:Choice Requires="x14">
            <control shapeId="12383" r:id="rId93" name="Check Box 95">
              <controlPr defaultSize="0" autoFill="0" autoLine="0" autoPict="0">
                <anchor moveWithCells="1">
                  <from>
                    <xdr:col>11</xdr:col>
                    <xdr:colOff>133350</xdr:colOff>
                    <xdr:row>141</xdr:row>
                    <xdr:rowOff>142875</xdr:rowOff>
                  </from>
                  <to>
                    <xdr:col>13</xdr:col>
                    <xdr:colOff>95250</xdr:colOff>
                    <xdr:row>143</xdr:row>
                    <xdr:rowOff>47625</xdr:rowOff>
                  </to>
                </anchor>
              </controlPr>
            </control>
          </mc:Choice>
        </mc:AlternateContent>
        <mc:AlternateContent xmlns:mc="http://schemas.openxmlformats.org/markup-compatibility/2006">
          <mc:Choice Requires="x14">
            <control shapeId="12384" r:id="rId94" name="Check Box 96">
              <controlPr defaultSize="0" autoFill="0" autoLine="0" autoPict="0">
                <anchor moveWithCells="1">
                  <from>
                    <xdr:col>21</xdr:col>
                    <xdr:colOff>133350</xdr:colOff>
                    <xdr:row>141</xdr:row>
                    <xdr:rowOff>142875</xdr:rowOff>
                  </from>
                  <to>
                    <xdr:col>23</xdr:col>
                    <xdr:colOff>95250</xdr:colOff>
                    <xdr:row>143</xdr:row>
                    <xdr:rowOff>47625</xdr:rowOff>
                  </to>
                </anchor>
              </controlPr>
            </control>
          </mc:Choice>
        </mc:AlternateContent>
        <mc:AlternateContent xmlns:mc="http://schemas.openxmlformats.org/markup-compatibility/2006">
          <mc:Choice Requires="x14">
            <control shapeId="12385" r:id="rId95" name="Check Box 97">
              <controlPr defaultSize="0" autoFill="0" autoLine="0" autoPict="0">
                <anchor moveWithCells="1">
                  <from>
                    <xdr:col>29</xdr:col>
                    <xdr:colOff>142875</xdr:colOff>
                    <xdr:row>141</xdr:row>
                    <xdr:rowOff>133350</xdr:rowOff>
                  </from>
                  <to>
                    <xdr:col>31</xdr:col>
                    <xdr:colOff>104775</xdr:colOff>
                    <xdr:row>143</xdr:row>
                    <xdr:rowOff>38100</xdr:rowOff>
                  </to>
                </anchor>
              </controlPr>
            </control>
          </mc:Choice>
        </mc:AlternateContent>
        <mc:AlternateContent xmlns:mc="http://schemas.openxmlformats.org/markup-compatibility/2006">
          <mc:Choice Requires="x14">
            <control shapeId="12386" r:id="rId96" name="Check Box 98">
              <controlPr defaultSize="0" autoFill="0" autoLine="0" autoPict="0">
                <anchor moveWithCells="1">
                  <from>
                    <xdr:col>11</xdr:col>
                    <xdr:colOff>133350</xdr:colOff>
                    <xdr:row>142</xdr:row>
                    <xdr:rowOff>133350</xdr:rowOff>
                  </from>
                  <to>
                    <xdr:col>13</xdr:col>
                    <xdr:colOff>95250</xdr:colOff>
                    <xdr:row>144</xdr:row>
                    <xdr:rowOff>38100</xdr:rowOff>
                  </to>
                </anchor>
              </controlPr>
            </control>
          </mc:Choice>
        </mc:AlternateContent>
        <mc:AlternateContent xmlns:mc="http://schemas.openxmlformats.org/markup-compatibility/2006">
          <mc:Choice Requires="x14">
            <control shapeId="12387" r:id="rId97" name="Check Box 99">
              <controlPr defaultSize="0" autoFill="0" autoLine="0" autoPict="0">
                <anchor moveWithCells="1">
                  <from>
                    <xdr:col>23</xdr:col>
                    <xdr:colOff>133350</xdr:colOff>
                    <xdr:row>142</xdr:row>
                    <xdr:rowOff>142875</xdr:rowOff>
                  </from>
                  <to>
                    <xdr:col>25</xdr:col>
                    <xdr:colOff>95250</xdr:colOff>
                    <xdr:row>144</xdr:row>
                    <xdr:rowOff>47625</xdr:rowOff>
                  </to>
                </anchor>
              </controlPr>
            </control>
          </mc:Choice>
        </mc:AlternateContent>
        <mc:AlternateContent xmlns:mc="http://schemas.openxmlformats.org/markup-compatibility/2006">
          <mc:Choice Requires="x14">
            <control shapeId="12388" r:id="rId98" name="Check Box 100">
              <controlPr defaultSize="0" autoFill="0" autoLine="0" autoPict="0">
                <anchor moveWithCells="1">
                  <from>
                    <xdr:col>11</xdr:col>
                    <xdr:colOff>133350</xdr:colOff>
                    <xdr:row>143</xdr:row>
                    <xdr:rowOff>142875</xdr:rowOff>
                  </from>
                  <to>
                    <xdr:col>13</xdr:col>
                    <xdr:colOff>95250</xdr:colOff>
                    <xdr:row>145</xdr:row>
                    <xdr:rowOff>47625</xdr:rowOff>
                  </to>
                </anchor>
              </controlPr>
            </control>
          </mc:Choice>
        </mc:AlternateContent>
        <mc:AlternateContent xmlns:mc="http://schemas.openxmlformats.org/markup-compatibility/2006">
          <mc:Choice Requires="x14">
            <control shapeId="12389" r:id="rId99" name="Check Box 101">
              <controlPr defaultSize="0" autoFill="0" autoLine="0" autoPict="0">
                <anchor moveWithCells="1">
                  <from>
                    <xdr:col>20</xdr:col>
                    <xdr:colOff>133350</xdr:colOff>
                    <xdr:row>143</xdr:row>
                    <xdr:rowOff>142875</xdr:rowOff>
                  </from>
                  <to>
                    <xdr:col>22</xdr:col>
                    <xdr:colOff>95250</xdr:colOff>
                    <xdr:row>145</xdr:row>
                    <xdr:rowOff>47625</xdr:rowOff>
                  </to>
                </anchor>
              </controlPr>
            </control>
          </mc:Choice>
        </mc:AlternateContent>
        <mc:AlternateContent xmlns:mc="http://schemas.openxmlformats.org/markup-compatibility/2006">
          <mc:Choice Requires="x14">
            <control shapeId="12390" r:id="rId100" name="Check Box 102">
              <controlPr defaultSize="0" autoFill="0" autoLine="0" autoPict="0">
                <anchor moveWithCells="1">
                  <from>
                    <xdr:col>31</xdr:col>
                    <xdr:colOff>133350</xdr:colOff>
                    <xdr:row>143</xdr:row>
                    <xdr:rowOff>142875</xdr:rowOff>
                  </from>
                  <to>
                    <xdr:col>33</xdr:col>
                    <xdr:colOff>95250</xdr:colOff>
                    <xdr:row>145</xdr:row>
                    <xdr:rowOff>47625</xdr:rowOff>
                  </to>
                </anchor>
              </controlPr>
            </control>
          </mc:Choice>
        </mc:AlternateContent>
        <mc:AlternateContent xmlns:mc="http://schemas.openxmlformats.org/markup-compatibility/2006">
          <mc:Choice Requires="x14">
            <control shapeId="12391" r:id="rId101" name="Check Box 103">
              <controlPr defaultSize="0" autoFill="0" autoLine="0" autoPict="0">
                <anchor moveWithCells="1">
                  <from>
                    <xdr:col>9</xdr:col>
                    <xdr:colOff>133350</xdr:colOff>
                    <xdr:row>144</xdr:row>
                    <xdr:rowOff>142875</xdr:rowOff>
                  </from>
                  <to>
                    <xdr:col>11</xdr:col>
                    <xdr:colOff>95250</xdr:colOff>
                    <xdr:row>146</xdr:row>
                    <xdr:rowOff>47625</xdr:rowOff>
                  </to>
                </anchor>
              </controlPr>
            </control>
          </mc:Choice>
        </mc:AlternateContent>
        <mc:AlternateContent xmlns:mc="http://schemas.openxmlformats.org/markup-compatibility/2006">
          <mc:Choice Requires="x14">
            <control shapeId="12392" r:id="rId102" name="Check Box 104">
              <controlPr defaultSize="0" autoFill="0" autoLine="0" autoPict="0">
                <anchor moveWithCells="1">
                  <from>
                    <xdr:col>18</xdr:col>
                    <xdr:colOff>133350</xdr:colOff>
                    <xdr:row>144</xdr:row>
                    <xdr:rowOff>142875</xdr:rowOff>
                  </from>
                  <to>
                    <xdr:col>20</xdr:col>
                    <xdr:colOff>95250</xdr:colOff>
                    <xdr:row>146</xdr:row>
                    <xdr:rowOff>47625</xdr:rowOff>
                  </to>
                </anchor>
              </controlPr>
            </control>
          </mc:Choice>
        </mc:AlternateContent>
        <mc:AlternateContent xmlns:mc="http://schemas.openxmlformats.org/markup-compatibility/2006">
          <mc:Choice Requires="x14">
            <control shapeId="12393" r:id="rId103" name="Check Box 105">
              <controlPr defaultSize="0" autoFill="0" autoLine="0" autoPict="0">
                <anchor moveWithCells="1">
                  <from>
                    <xdr:col>27</xdr:col>
                    <xdr:colOff>142875</xdr:colOff>
                    <xdr:row>144</xdr:row>
                    <xdr:rowOff>142875</xdr:rowOff>
                  </from>
                  <to>
                    <xdr:col>29</xdr:col>
                    <xdr:colOff>104775</xdr:colOff>
                    <xdr:row>146</xdr:row>
                    <xdr:rowOff>47625</xdr:rowOff>
                  </to>
                </anchor>
              </controlPr>
            </control>
          </mc:Choice>
        </mc:AlternateContent>
        <mc:AlternateContent xmlns:mc="http://schemas.openxmlformats.org/markup-compatibility/2006">
          <mc:Choice Requires="x14">
            <control shapeId="12394" r:id="rId104" name="Check Box 106">
              <controlPr defaultSize="0" autoFill="0" autoLine="0" autoPict="0">
                <anchor moveWithCells="1">
                  <from>
                    <xdr:col>10</xdr:col>
                    <xdr:colOff>133350</xdr:colOff>
                    <xdr:row>145</xdr:row>
                    <xdr:rowOff>133350</xdr:rowOff>
                  </from>
                  <to>
                    <xdr:col>12</xdr:col>
                    <xdr:colOff>95250</xdr:colOff>
                    <xdr:row>147</xdr:row>
                    <xdr:rowOff>38100</xdr:rowOff>
                  </to>
                </anchor>
              </controlPr>
            </control>
          </mc:Choice>
        </mc:AlternateContent>
        <mc:AlternateContent xmlns:mc="http://schemas.openxmlformats.org/markup-compatibility/2006">
          <mc:Choice Requires="x14">
            <control shapeId="12395" r:id="rId105" name="Check Box 107">
              <controlPr defaultSize="0" autoFill="0" autoLine="0" autoPict="0">
                <anchor moveWithCells="1">
                  <from>
                    <xdr:col>20</xdr:col>
                    <xdr:colOff>133350</xdr:colOff>
                    <xdr:row>145</xdr:row>
                    <xdr:rowOff>133350</xdr:rowOff>
                  </from>
                  <to>
                    <xdr:col>22</xdr:col>
                    <xdr:colOff>95250</xdr:colOff>
                    <xdr:row>147</xdr:row>
                    <xdr:rowOff>38100</xdr:rowOff>
                  </to>
                </anchor>
              </controlPr>
            </control>
          </mc:Choice>
        </mc:AlternateContent>
        <mc:AlternateContent xmlns:mc="http://schemas.openxmlformats.org/markup-compatibility/2006">
          <mc:Choice Requires="x14">
            <control shapeId="12396" r:id="rId106" name="Check Box 108">
              <controlPr defaultSize="0" autoFill="0" autoLine="0" autoPict="0">
                <anchor moveWithCells="1">
                  <from>
                    <xdr:col>30</xdr:col>
                    <xdr:colOff>133350</xdr:colOff>
                    <xdr:row>145</xdr:row>
                    <xdr:rowOff>142875</xdr:rowOff>
                  </from>
                  <to>
                    <xdr:col>32</xdr:col>
                    <xdr:colOff>95250</xdr:colOff>
                    <xdr:row>147</xdr:row>
                    <xdr:rowOff>47625</xdr:rowOff>
                  </to>
                </anchor>
              </controlPr>
            </control>
          </mc:Choice>
        </mc:AlternateContent>
        <mc:AlternateContent xmlns:mc="http://schemas.openxmlformats.org/markup-compatibility/2006">
          <mc:Choice Requires="x14">
            <control shapeId="12397" r:id="rId107" name="Check Box 109">
              <controlPr defaultSize="0" autoFill="0" autoLine="0" autoPict="0">
                <anchor moveWithCells="1">
                  <from>
                    <xdr:col>8</xdr:col>
                    <xdr:colOff>123825</xdr:colOff>
                    <xdr:row>146</xdr:row>
                    <xdr:rowOff>142875</xdr:rowOff>
                  </from>
                  <to>
                    <xdr:col>10</xdr:col>
                    <xdr:colOff>85725</xdr:colOff>
                    <xdr:row>148</xdr:row>
                    <xdr:rowOff>47625</xdr:rowOff>
                  </to>
                </anchor>
              </controlPr>
            </control>
          </mc:Choice>
        </mc:AlternateContent>
        <mc:AlternateContent xmlns:mc="http://schemas.openxmlformats.org/markup-compatibility/2006">
          <mc:Choice Requires="x14">
            <control shapeId="12398" r:id="rId108" name="Check Box 110">
              <controlPr defaultSize="0" autoFill="0" autoLine="0" autoPict="0">
                <anchor moveWithCells="1">
                  <from>
                    <xdr:col>15</xdr:col>
                    <xdr:colOff>133350</xdr:colOff>
                    <xdr:row>146</xdr:row>
                    <xdr:rowOff>142875</xdr:rowOff>
                  </from>
                  <to>
                    <xdr:col>17</xdr:col>
                    <xdr:colOff>95250</xdr:colOff>
                    <xdr:row>148</xdr:row>
                    <xdr:rowOff>47625</xdr:rowOff>
                  </to>
                </anchor>
              </controlPr>
            </control>
          </mc:Choice>
        </mc:AlternateContent>
        <mc:AlternateContent xmlns:mc="http://schemas.openxmlformats.org/markup-compatibility/2006">
          <mc:Choice Requires="x14">
            <control shapeId="12399" r:id="rId109" name="Check Box 111">
              <controlPr defaultSize="0" autoFill="0" autoLine="0" autoPict="0">
                <anchor moveWithCells="1">
                  <from>
                    <xdr:col>22</xdr:col>
                    <xdr:colOff>133350</xdr:colOff>
                    <xdr:row>146</xdr:row>
                    <xdr:rowOff>142875</xdr:rowOff>
                  </from>
                  <to>
                    <xdr:col>24</xdr:col>
                    <xdr:colOff>95250</xdr:colOff>
                    <xdr:row>148</xdr:row>
                    <xdr:rowOff>47625</xdr:rowOff>
                  </to>
                </anchor>
              </controlPr>
            </control>
          </mc:Choice>
        </mc:AlternateContent>
        <mc:AlternateContent xmlns:mc="http://schemas.openxmlformats.org/markup-compatibility/2006">
          <mc:Choice Requires="x14">
            <control shapeId="12400" r:id="rId110" name="Check Box 112">
              <controlPr defaultSize="0" autoFill="0" autoLine="0" autoPict="0">
                <anchor moveWithCells="1">
                  <from>
                    <xdr:col>19</xdr:col>
                    <xdr:colOff>114300</xdr:colOff>
                    <xdr:row>154</xdr:row>
                    <xdr:rowOff>133350</xdr:rowOff>
                  </from>
                  <to>
                    <xdr:col>21</xdr:col>
                    <xdr:colOff>76200</xdr:colOff>
                    <xdr:row>156</xdr:row>
                    <xdr:rowOff>38100</xdr:rowOff>
                  </to>
                </anchor>
              </controlPr>
            </control>
          </mc:Choice>
        </mc:AlternateContent>
        <mc:AlternateContent xmlns:mc="http://schemas.openxmlformats.org/markup-compatibility/2006">
          <mc:Choice Requires="x14">
            <control shapeId="12401" r:id="rId111" name="Check Box 113">
              <controlPr defaultSize="0" autoFill="0" autoLine="0" autoPict="0">
                <anchor moveWithCells="1">
                  <from>
                    <xdr:col>25</xdr:col>
                    <xdr:colOff>114300</xdr:colOff>
                    <xdr:row>154</xdr:row>
                    <xdr:rowOff>133350</xdr:rowOff>
                  </from>
                  <to>
                    <xdr:col>27</xdr:col>
                    <xdr:colOff>76200</xdr:colOff>
                    <xdr:row>156</xdr:row>
                    <xdr:rowOff>38100</xdr:rowOff>
                  </to>
                </anchor>
              </controlPr>
            </control>
          </mc:Choice>
        </mc:AlternateContent>
        <mc:AlternateContent xmlns:mc="http://schemas.openxmlformats.org/markup-compatibility/2006">
          <mc:Choice Requires="x14">
            <control shapeId="12402" r:id="rId112" name="Check Box 114">
              <controlPr defaultSize="0" autoFill="0" autoLine="0" autoPict="0">
                <anchor moveWithCells="1">
                  <from>
                    <xdr:col>31</xdr:col>
                    <xdr:colOff>114300</xdr:colOff>
                    <xdr:row>154</xdr:row>
                    <xdr:rowOff>133350</xdr:rowOff>
                  </from>
                  <to>
                    <xdr:col>33</xdr:col>
                    <xdr:colOff>76200</xdr:colOff>
                    <xdr:row>156</xdr:row>
                    <xdr:rowOff>38100</xdr:rowOff>
                  </to>
                </anchor>
              </controlPr>
            </control>
          </mc:Choice>
        </mc:AlternateContent>
        <mc:AlternateContent xmlns:mc="http://schemas.openxmlformats.org/markup-compatibility/2006">
          <mc:Choice Requires="x14">
            <control shapeId="12403" r:id="rId113" name="Check Box 115">
              <controlPr defaultSize="0" autoFill="0" autoLine="0" autoPict="0">
                <anchor moveWithCells="1">
                  <from>
                    <xdr:col>25</xdr:col>
                    <xdr:colOff>114300</xdr:colOff>
                    <xdr:row>155</xdr:row>
                    <xdr:rowOff>133350</xdr:rowOff>
                  </from>
                  <to>
                    <xdr:col>27</xdr:col>
                    <xdr:colOff>76200</xdr:colOff>
                    <xdr:row>157</xdr:row>
                    <xdr:rowOff>38100</xdr:rowOff>
                  </to>
                </anchor>
              </controlPr>
            </control>
          </mc:Choice>
        </mc:AlternateContent>
        <mc:AlternateContent xmlns:mc="http://schemas.openxmlformats.org/markup-compatibility/2006">
          <mc:Choice Requires="x14">
            <control shapeId="12404" r:id="rId114" name="Check Box 116">
              <controlPr defaultSize="0" autoFill="0" autoLine="0" autoPict="0">
                <anchor moveWithCells="1">
                  <from>
                    <xdr:col>31</xdr:col>
                    <xdr:colOff>114300</xdr:colOff>
                    <xdr:row>155</xdr:row>
                    <xdr:rowOff>133350</xdr:rowOff>
                  </from>
                  <to>
                    <xdr:col>33</xdr:col>
                    <xdr:colOff>76200</xdr:colOff>
                    <xdr:row>157</xdr:row>
                    <xdr:rowOff>38100</xdr:rowOff>
                  </to>
                </anchor>
              </controlPr>
            </control>
          </mc:Choice>
        </mc:AlternateContent>
        <mc:AlternateContent xmlns:mc="http://schemas.openxmlformats.org/markup-compatibility/2006">
          <mc:Choice Requires="x14">
            <control shapeId="12405" r:id="rId115" name="Check Box 117">
              <controlPr defaultSize="0" autoFill="0" autoLine="0" autoPict="0">
                <anchor moveWithCells="1">
                  <from>
                    <xdr:col>11</xdr:col>
                    <xdr:colOff>133350</xdr:colOff>
                    <xdr:row>156</xdr:row>
                    <xdr:rowOff>142875</xdr:rowOff>
                  </from>
                  <to>
                    <xdr:col>13</xdr:col>
                    <xdr:colOff>95250</xdr:colOff>
                    <xdr:row>158</xdr:row>
                    <xdr:rowOff>47625</xdr:rowOff>
                  </to>
                </anchor>
              </controlPr>
            </control>
          </mc:Choice>
        </mc:AlternateContent>
        <mc:AlternateContent xmlns:mc="http://schemas.openxmlformats.org/markup-compatibility/2006">
          <mc:Choice Requires="x14">
            <control shapeId="12406" r:id="rId116" name="Check Box 118">
              <controlPr defaultSize="0" autoFill="0" autoLine="0" autoPict="0">
                <anchor moveWithCells="1">
                  <from>
                    <xdr:col>21</xdr:col>
                    <xdr:colOff>133350</xdr:colOff>
                    <xdr:row>156</xdr:row>
                    <xdr:rowOff>142875</xdr:rowOff>
                  </from>
                  <to>
                    <xdr:col>23</xdr:col>
                    <xdr:colOff>95250</xdr:colOff>
                    <xdr:row>158</xdr:row>
                    <xdr:rowOff>47625</xdr:rowOff>
                  </to>
                </anchor>
              </controlPr>
            </control>
          </mc:Choice>
        </mc:AlternateContent>
        <mc:AlternateContent xmlns:mc="http://schemas.openxmlformats.org/markup-compatibility/2006">
          <mc:Choice Requires="x14">
            <control shapeId="12407" r:id="rId117" name="Check Box 119">
              <controlPr defaultSize="0" autoFill="0" autoLine="0" autoPict="0">
                <anchor moveWithCells="1">
                  <from>
                    <xdr:col>29</xdr:col>
                    <xdr:colOff>142875</xdr:colOff>
                    <xdr:row>156</xdr:row>
                    <xdr:rowOff>133350</xdr:rowOff>
                  </from>
                  <to>
                    <xdr:col>31</xdr:col>
                    <xdr:colOff>104775</xdr:colOff>
                    <xdr:row>158</xdr:row>
                    <xdr:rowOff>38100</xdr:rowOff>
                  </to>
                </anchor>
              </controlPr>
            </control>
          </mc:Choice>
        </mc:AlternateContent>
        <mc:AlternateContent xmlns:mc="http://schemas.openxmlformats.org/markup-compatibility/2006">
          <mc:Choice Requires="x14">
            <control shapeId="12408" r:id="rId118" name="Check Box 120">
              <controlPr defaultSize="0" autoFill="0" autoLine="0" autoPict="0">
                <anchor moveWithCells="1">
                  <from>
                    <xdr:col>11</xdr:col>
                    <xdr:colOff>133350</xdr:colOff>
                    <xdr:row>157</xdr:row>
                    <xdr:rowOff>133350</xdr:rowOff>
                  </from>
                  <to>
                    <xdr:col>13</xdr:col>
                    <xdr:colOff>95250</xdr:colOff>
                    <xdr:row>159</xdr:row>
                    <xdr:rowOff>38100</xdr:rowOff>
                  </to>
                </anchor>
              </controlPr>
            </control>
          </mc:Choice>
        </mc:AlternateContent>
        <mc:AlternateContent xmlns:mc="http://schemas.openxmlformats.org/markup-compatibility/2006">
          <mc:Choice Requires="x14">
            <control shapeId="12409" r:id="rId119" name="Check Box 121">
              <controlPr defaultSize="0" autoFill="0" autoLine="0" autoPict="0">
                <anchor moveWithCells="1">
                  <from>
                    <xdr:col>23</xdr:col>
                    <xdr:colOff>133350</xdr:colOff>
                    <xdr:row>157</xdr:row>
                    <xdr:rowOff>142875</xdr:rowOff>
                  </from>
                  <to>
                    <xdr:col>25</xdr:col>
                    <xdr:colOff>95250</xdr:colOff>
                    <xdr:row>159</xdr:row>
                    <xdr:rowOff>47625</xdr:rowOff>
                  </to>
                </anchor>
              </controlPr>
            </control>
          </mc:Choice>
        </mc:AlternateContent>
        <mc:AlternateContent xmlns:mc="http://schemas.openxmlformats.org/markup-compatibility/2006">
          <mc:Choice Requires="x14">
            <control shapeId="12410" r:id="rId120" name="Check Box 122">
              <controlPr defaultSize="0" autoFill="0" autoLine="0" autoPict="0">
                <anchor moveWithCells="1">
                  <from>
                    <xdr:col>11</xdr:col>
                    <xdr:colOff>133350</xdr:colOff>
                    <xdr:row>158</xdr:row>
                    <xdr:rowOff>142875</xdr:rowOff>
                  </from>
                  <to>
                    <xdr:col>13</xdr:col>
                    <xdr:colOff>95250</xdr:colOff>
                    <xdr:row>160</xdr:row>
                    <xdr:rowOff>47625</xdr:rowOff>
                  </to>
                </anchor>
              </controlPr>
            </control>
          </mc:Choice>
        </mc:AlternateContent>
        <mc:AlternateContent xmlns:mc="http://schemas.openxmlformats.org/markup-compatibility/2006">
          <mc:Choice Requires="x14">
            <control shapeId="12411" r:id="rId121" name="Check Box 123">
              <controlPr defaultSize="0" autoFill="0" autoLine="0" autoPict="0">
                <anchor moveWithCells="1">
                  <from>
                    <xdr:col>20</xdr:col>
                    <xdr:colOff>133350</xdr:colOff>
                    <xdr:row>158</xdr:row>
                    <xdr:rowOff>142875</xdr:rowOff>
                  </from>
                  <to>
                    <xdr:col>22</xdr:col>
                    <xdr:colOff>95250</xdr:colOff>
                    <xdr:row>160</xdr:row>
                    <xdr:rowOff>47625</xdr:rowOff>
                  </to>
                </anchor>
              </controlPr>
            </control>
          </mc:Choice>
        </mc:AlternateContent>
        <mc:AlternateContent xmlns:mc="http://schemas.openxmlformats.org/markup-compatibility/2006">
          <mc:Choice Requires="x14">
            <control shapeId="12412" r:id="rId122" name="Check Box 124">
              <controlPr defaultSize="0" autoFill="0" autoLine="0" autoPict="0">
                <anchor moveWithCells="1">
                  <from>
                    <xdr:col>31</xdr:col>
                    <xdr:colOff>133350</xdr:colOff>
                    <xdr:row>158</xdr:row>
                    <xdr:rowOff>142875</xdr:rowOff>
                  </from>
                  <to>
                    <xdr:col>33</xdr:col>
                    <xdr:colOff>95250</xdr:colOff>
                    <xdr:row>160</xdr:row>
                    <xdr:rowOff>47625</xdr:rowOff>
                  </to>
                </anchor>
              </controlPr>
            </control>
          </mc:Choice>
        </mc:AlternateContent>
        <mc:AlternateContent xmlns:mc="http://schemas.openxmlformats.org/markup-compatibility/2006">
          <mc:Choice Requires="x14">
            <control shapeId="12413" r:id="rId123" name="Check Box 125">
              <controlPr defaultSize="0" autoFill="0" autoLine="0" autoPict="0">
                <anchor moveWithCells="1">
                  <from>
                    <xdr:col>9</xdr:col>
                    <xdr:colOff>133350</xdr:colOff>
                    <xdr:row>159</xdr:row>
                    <xdr:rowOff>142875</xdr:rowOff>
                  </from>
                  <to>
                    <xdr:col>11</xdr:col>
                    <xdr:colOff>95250</xdr:colOff>
                    <xdr:row>161</xdr:row>
                    <xdr:rowOff>47625</xdr:rowOff>
                  </to>
                </anchor>
              </controlPr>
            </control>
          </mc:Choice>
        </mc:AlternateContent>
        <mc:AlternateContent xmlns:mc="http://schemas.openxmlformats.org/markup-compatibility/2006">
          <mc:Choice Requires="x14">
            <control shapeId="12414" r:id="rId124" name="Check Box 126">
              <controlPr defaultSize="0" autoFill="0" autoLine="0" autoPict="0">
                <anchor moveWithCells="1">
                  <from>
                    <xdr:col>18</xdr:col>
                    <xdr:colOff>133350</xdr:colOff>
                    <xdr:row>159</xdr:row>
                    <xdr:rowOff>142875</xdr:rowOff>
                  </from>
                  <to>
                    <xdr:col>20</xdr:col>
                    <xdr:colOff>95250</xdr:colOff>
                    <xdr:row>161</xdr:row>
                    <xdr:rowOff>47625</xdr:rowOff>
                  </to>
                </anchor>
              </controlPr>
            </control>
          </mc:Choice>
        </mc:AlternateContent>
        <mc:AlternateContent xmlns:mc="http://schemas.openxmlformats.org/markup-compatibility/2006">
          <mc:Choice Requires="x14">
            <control shapeId="12415" r:id="rId125" name="Check Box 127">
              <controlPr defaultSize="0" autoFill="0" autoLine="0" autoPict="0">
                <anchor moveWithCells="1">
                  <from>
                    <xdr:col>27</xdr:col>
                    <xdr:colOff>142875</xdr:colOff>
                    <xdr:row>159</xdr:row>
                    <xdr:rowOff>142875</xdr:rowOff>
                  </from>
                  <to>
                    <xdr:col>29</xdr:col>
                    <xdr:colOff>104775</xdr:colOff>
                    <xdr:row>161</xdr:row>
                    <xdr:rowOff>47625</xdr:rowOff>
                  </to>
                </anchor>
              </controlPr>
            </control>
          </mc:Choice>
        </mc:AlternateContent>
        <mc:AlternateContent xmlns:mc="http://schemas.openxmlformats.org/markup-compatibility/2006">
          <mc:Choice Requires="x14">
            <control shapeId="12416" r:id="rId126" name="Check Box 128">
              <controlPr defaultSize="0" autoFill="0" autoLine="0" autoPict="0">
                <anchor moveWithCells="1">
                  <from>
                    <xdr:col>10</xdr:col>
                    <xdr:colOff>133350</xdr:colOff>
                    <xdr:row>160</xdr:row>
                    <xdr:rowOff>133350</xdr:rowOff>
                  </from>
                  <to>
                    <xdr:col>12</xdr:col>
                    <xdr:colOff>95250</xdr:colOff>
                    <xdr:row>162</xdr:row>
                    <xdr:rowOff>38100</xdr:rowOff>
                  </to>
                </anchor>
              </controlPr>
            </control>
          </mc:Choice>
        </mc:AlternateContent>
        <mc:AlternateContent xmlns:mc="http://schemas.openxmlformats.org/markup-compatibility/2006">
          <mc:Choice Requires="x14">
            <control shapeId="12417" r:id="rId127" name="Check Box 129">
              <controlPr defaultSize="0" autoFill="0" autoLine="0" autoPict="0">
                <anchor moveWithCells="1">
                  <from>
                    <xdr:col>20</xdr:col>
                    <xdr:colOff>133350</xdr:colOff>
                    <xdr:row>160</xdr:row>
                    <xdr:rowOff>133350</xdr:rowOff>
                  </from>
                  <to>
                    <xdr:col>22</xdr:col>
                    <xdr:colOff>95250</xdr:colOff>
                    <xdr:row>162</xdr:row>
                    <xdr:rowOff>38100</xdr:rowOff>
                  </to>
                </anchor>
              </controlPr>
            </control>
          </mc:Choice>
        </mc:AlternateContent>
        <mc:AlternateContent xmlns:mc="http://schemas.openxmlformats.org/markup-compatibility/2006">
          <mc:Choice Requires="x14">
            <control shapeId="12418" r:id="rId128" name="Check Box 130">
              <controlPr defaultSize="0" autoFill="0" autoLine="0" autoPict="0">
                <anchor moveWithCells="1">
                  <from>
                    <xdr:col>30</xdr:col>
                    <xdr:colOff>133350</xdr:colOff>
                    <xdr:row>160</xdr:row>
                    <xdr:rowOff>142875</xdr:rowOff>
                  </from>
                  <to>
                    <xdr:col>32</xdr:col>
                    <xdr:colOff>95250</xdr:colOff>
                    <xdr:row>162</xdr:row>
                    <xdr:rowOff>47625</xdr:rowOff>
                  </to>
                </anchor>
              </controlPr>
            </control>
          </mc:Choice>
        </mc:AlternateContent>
        <mc:AlternateContent xmlns:mc="http://schemas.openxmlformats.org/markup-compatibility/2006">
          <mc:Choice Requires="x14">
            <control shapeId="12419" r:id="rId129" name="Check Box 131">
              <controlPr defaultSize="0" autoFill="0" autoLine="0" autoPict="0">
                <anchor moveWithCells="1">
                  <from>
                    <xdr:col>8</xdr:col>
                    <xdr:colOff>123825</xdr:colOff>
                    <xdr:row>161</xdr:row>
                    <xdr:rowOff>142875</xdr:rowOff>
                  </from>
                  <to>
                    <xdr:col>10</xdr:col>
                    <xdr:colOff>85725</xdr:colOff>
                    <xdr:row>163</xdr:row>
                    <xdr:rowOff>47625</xdr:rowOff>
                  </to>
                </anchor>
              </controlPr>
            </control>
          </mc:Choice>
        </mc:AlternateContent>
        <mc:AlternateContent xmlns:mc="http://schemas.openxmlformats.org/markup-compatibility/2006">
          <mc:Choice Requires="x14">
            <control shapeId="12420" r:id="rId130" name="Check Box 132">
              <controlPr defaultSize="0" autoFill="0" autoLine="0" autoPict="0">
                <anchor moveWithCells="1">
                  <from>
                    <xdr:col>15</xdr:col>
                    <xdr:colOff>133350</xdr:colOff>
                    <xdr:row>161</xdr:row>
                    <xdr:rowOff>142875</xdr:rowOff>
                  </from>
                  <to>
                    <xdr:col>17</xdr:col>
                    <xdr:colOff>95250</xdr:colOff>
                    <xdr:row>163</xdr:row>
                    <xdr:rowOff>47625</xdr:rowOff>
                  </to>
                </anchor>
              </controlPr>
            </control>
          </mc:Choice>
        </mc:AlternateContent>
        <mc:AlternateContent xmlns:mc="http://schemas.openxmlformats.org/markup-compatibility/2006">
          <mc:Choice Requires="x14">
            <control shapeId="12421" r:id="rId131" name="Check Box 133">
              <controlPr defaultSize="0" autoFill="0" autoLine="0" autoPict="0">
                <anchor moveWithCells="1">
                  <from>
                    <xdr:col>22</xdr:col>
                    <xdr:colOff>133350</xdr:colOff>
                    <xdr:row>161</xdr:row>
                    <xdr:rowOff>142875</xdr:rowOff>
                  </from>
                  <to>
                    <xdr:col>24</xdr:col>
                    <xdr:colOff>95250</xdr:colOff>
                    <xdr:row>163</xdr:row>
                    <xdr:rowOff>47625</xdr:rowOff>
                  </to>
                </anchor>
              </controlPr>
            </control>
          </mc:Choice>
        </mc:AlternateContent>
        <mc:AlternateContent xmlns:mc="http://schemas.openxmlformats.org/markup-compatibility/2006">
          <mc:Choice Requires="x14">
            <control shapeId="12422" r:id="rId132" name="Check Box 134">
              <controlPr defaultSize="0" autoFill="0" autoLine="0" autoPict="0">
                <anchor moveWithCells="1">
                  <from>
                    <xdr:col>10</xdr:col>
                    <xdr:colOff>133350</xdr:colOff>
                    <xdr:row>177</xdr:row>
                    <xdr:rowOff>133350</xdr:rowOff>
                  </from>
                  <to>
                    <xdr:col>13</xdr:col>
                    <xdr:colOff>9525</xdr:colOff>
                    <xdr:row>179</xdr:row>
                    <xdr:rowOff>38100</xdr:rowOff>
                  </to>
                </anchor>
              </controlPr>
            </control>
          </mc:Choice>
        </mc:AlternateContent>
        <mc:AlternateContent xmlns:mc="http://schemas.openxmlformats.org/markup-compatibility/2006">
          <mc:Choice Requires="x14">
            <control shapeId="12423" r:id="rId133" name="Check Box 135">
              <controlPr defaultSize="0" autoFill="0" autoLine="0" autoPict="0">
                <anchor moveWithCells="1">
                  <from>
                    <xdr:col>26</xdr:col>
                    <xdr:colOff>0</xdr:colOff>
                    <xdr:row>177</xdr:row>
                    <xdr:rowOff>133350</xdr:rowOff>
                  </from>
                  <to>
                    <xdr:col>28</xdr:col>
                    <xdr:colOff>19050</xdr:colOff>
                    <xdr:row>179</xdr:row>
                    <xdr:rowOff>38100</xdr:rowOff>
                  </to>
                </anchor>
              </controlPr>
            </control>
          </mc:Choice>
        </mc:AlternateContent>
        <mc:AlternateContent xmlns:mc="http://schemas.openxmlformats.org/markup-compatibility/2006">
          <mc:Choice Requires="x14">
            <control shapeId="12424" r:id="rId134" name="Check Box 136">
              <controlPr defaultSize="0" autoFill="0" autoLine="0" autoPict="0">
                <anchor moveWithCells="1">
                  <from>
                    <xdr:col>10</xdr:col>
                    <xdr:colOff>133350</xdr:colOff>
                    <xdr:row>179</xdr:row>
                    <xdr:rowOff>133350</xdr:rowOff>
                  </from>
                  <to>
                    <xdr:col>13</xdr:col>
                    <xdr:colOff>9525</xdr:colOff>
                    <xdr:row>181</xdr:row>
                    <xdr:rowOff>38100</xdr:rowOff>
                  </to>
                </anchor>
              </controlPr>
            </control>
          </mc:Choice>
        </mc:AlternateContent>
        <mc:AlternateContent xmlns:mc="http://schemas.openxmlformats.org/markup-compatibility/2006">
          <mc:Choice Requires="x14">
            <control shapeId="12425" r:id="rId135" name="Check Box 137">
              <controlPr defaultSize="0" autoFill="0" autoLine="0" autoPict="0">
                <anchor moveWithCells="1">
                  <from>
                    <xdr:col>26</xdr:col>
                    <xdr:colOff>0</xdr:colOff>
                    <xdr:row>179</xdr:row>
                    <xdr:rowOff>133350</xdr:rowOff>
                  </from>
                  <to>
                    <xdr:col>28</xdr:col>
                    <xdr:colOff>19050</xdr:colOff>
                    <xdr:row>181</xdr:row>
                    <xdr:rowOff>38100</xdr:rowOff>
                  </to>
                </anchor>
              </controlPr>
            </control>
          </mc:Choice>
        </mc:AlternateContent>
        <mc:AlternateContent xmlns:mc="http://schemas.openxmlformats.org/markup-compatibility/2006">
          <mc:Choice Requires="x14">
            <control shapeId="12426" r:id="rId136" name="Check Box 138">
              <controlPr defaultSize="0" autoFill="0" autoLine="0" autoPict="0">
                <anchor moveWithCells="1">
                  <from>
                    <xdr:col>12</xdr:col>
                    <xdr:colOff>133350</xdr:colOff>
                    <xdr:row>185</xdr:row>
                    <xdr:rowOff>142875</xdr:rowOff>
                  </from>
                  <to>
                    <xdr:col>15</xdr:col>
                    <xdr:colOff>9525</xdr:colOff>
                    <xdr:row>187</xdr:row>
                    <xdr:rowOff>47625</xdr:rowOff>
                  </to>
                </anchor>
              </controlPr>
            </control>
          </mc:Choice>
        </mc:AlternateContent>
        <mc:AlternateContent xmlns:mc="http://schemas.openxmlformats.org/markup-compatibility/2006">
          <mc:Choice Requires="x14">
            <control shapeId="12427" r:id="rId137" name="Check Box 139">
              <controlPr defaultSize="0" autoFill="0" autoLine="0" autoPict="0">
                <anchor moveWithCells="1">
                  <from>
                    <xdr:col>19</xdr:col>
                    <xdr:colOff>133350</xdr:colOff>
                    <xdr:row>185</xdr:row>
                    <xdr:rowOff>142875</xdr:rowOff>
                  </from>
                  <to>
                    <xdr:col>22</xdr:col>
                    <xdr:colOff>9525</xdr:colOff>
                    <xdr:row>187</xdr:row>
                    <xdr:rowOff>47625</xdr:rowOff>
                  </to>
                </anchor>
              </controlPr>
            </control>
          </mc:Choice>
        </mc:AlternateContent>
        <mc:AlternateContent xmlns:mc="http://schemas.openxmlformats.org/markup-compatibility/2006">
          <mc:Choice Requires="x14">
            <control shapeId="12428" r:id="rId138" name="Check Box 140">
              <controlPr defaultSize="0" autoFill="0" autoLine="0" autoPict="0">
                <anchor moveWithCells="1">
                  <from>
                    <xdr:col>26</xdr:col>
                    <xdr:colOff>142875</xdr:colOff>
                    <xdr:row>185</xdr:row>
                    <xdr:rowOff>142875</xdr:rowOff>
                  </from>
                  <to>
                    <xdr:col>29</xdr:col>
                    <xdr:colOff>19050</xdr:colOff>
                    <xdr:row>187</xdr:row>
                    <xdr:rowOff>47625</xdr:rowOff>
                  </to>
                </anchor>
              </controlPr>
            </control>
          </mc:Choice>
        </mc:AlternateContent>
        <mc:AlternateContent xmlns:mc="http://schemas.openxmlformats.org/markup-compatibility/2006">
          <mc:Choice Requires="x14">
            <control shapeId="12429" r:id="rId139" name="Check Box 141">
              <controlPr defaultSize="0" autoFill="0" autoLine="0" autoPict="0">
                <anchor moveWithCells="1">
                  <from>
                    <xdr:col>31</xdr:col>
                    <xdr:colOff>133350</xdr:colOff>
                    <xdr:row>131</xdr:row>
                    <xdr:rowOff>104775</xdr:rowOff>
                  </from>
                  <to>
                    <xdr:col>39</xdr:col>
                    <xdr:colOff>66675</xdr:colOff>
                    <xdr:row>133</xdr:row>
                    <xdr:rowOff>85725</xdr:rowOff>
                  </to>
                </anchor>
              </controlPr>
            </control>
          </mc:Choice>
        </mc:AlternateContent>
        <mc:AlternateContent xmlns:mc="http://schemas.openxmlformats.org/markup-compatibility/2006">
          <mc:Choice Requires="x14">
            <control shapeId="12430" r:id="rId140" name="Check Box 142">
              <controlPr defaultSize="0" autoFill="0" autoLine="0" autoPict="0">
                <anchor moveWithCells="1">
                  <from>
                    <xdr:col>31</xdr:col>
                    <xdr:colOff>142875</xdr:colOff>
                    <xdr:row>146</xdr:row>
                    <xdr:rowOff>142875</xdr:rowOff>
                  </from>
                  <to>
                    <xdr:col>34</xdr:col>
                    <xdr:colOff>114300</xdr:colOff>
                    <xdr:row>148</xdr:row>
                    <xdr:rowOff>47625</xdr:rowOff>
                  </to>
                </anchor>
              </controlPr>
            </control>
          </mc:Choice>
        </mc:AlternateContent>
        <mc:AlternateContent xmlns:mc="http://schemas.openxmlformats.org/markup-compatibility/2006">
          <mc:Choice Requires="x14">
            <control shapeId="12431" r:id="rId141" name="Check Box 143">
              <controlPr defaultSize="0" autoFill="0" autoLine="0" autoPict="0">
                <anchor moveWithCells="1">
                  <from>
                    <xdr:col>31</xdr:col>
                    <xdr:colOff>142875</xdr:colOff>
                    <xdr:row>161</xdr:row>
                    <xdr:rowOff>142875</xdr:rowOff>
                  </from>
                  <to>
                    <xdr:col>34</xdr:col>
                    <xdr:colOff>19050</xdr:colOff>
                    <xdr:row>163</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5:AS29"/>
  <sheetViews>
    <sheetView view="pageBreakPreview" zoomScaleNormal="100" zoomScaleSheetLayoutView="100" workbookViewId="0">
      <selection activeCell="J8" sqref="J8:AQ8"/>
    </sheetView>
  </sheetViews>
  <sheetFormatPr defaultRowHeight="13.5"/>
  <cols>
    <col min="1" max="46" width="1.875" customWidth="1"/>
  </cols>
  <sheetData>
    <row r="5" spans="1:45">
      <c r="A5" s="345" t="s">
        <v>1052</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row>
    <row r="6" spans="1:45">
      <c r="A6" s="73"/>
      <c r="B6" s="7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row>
    <row r="7" spans="1:45">
      <c r="A7" s="196" t="s">
        <v>74</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442"/>
      <c r="AR7" s="196"/>
      <c r="AS7" s="196"/>
    </row>
    <row r="8" spans="1:45">
      <c r="A8" s="196"/>
      <c r="B8" s="827" t="s">
        <v>484</v>
      </c>
      <c r="C8" s="827"/>
      <c r="D8" s="827"/>
      <c r="E8" s="827"/>
      <c r="F8" s="827"/>
      <c r="G8" s="827"/>
      <c r="H8" s="827"/>
      <c r="I8" s="827"/>
      <c r="J8" s="828" t="str">
        <f>IF(ISBLANK('確認(2面 他の建築主)'!J8),"",'確認(2面 他の建築主)'!J8)</f>
        <v/>
      </c>
      <c r="K8" s="828"/>
      <c r="L8" s="828"/>
      <c r="M8" s="828"/>
      <c r="N8" s="828"/>
      <c r="O8" s="828"/>
      <c r="P8" s="828"/>
      <c r="Q8" s="828"/>
      <c r="R8" s="828"/>
      <c r="S8" s="828"/>
      <c r="T8" s="828"/>
      <c r="U8" s="828"/>
      <c r="V8" s="828"/>
      <c r="W8" s="828"/>
      <c r="X8" s="828"/>
      <c r="Y8" s="828"/>
      <c r="Z8" s="828"/>
      <c r="AA8" s="828"/>
      <c r="AB8" s="828"/>
      <c r="AC8" s="828"/>
      <c r="AD8" s="828"/>
      <c r="AE8" s="828"/>
      <c r="AF8" s="828"/>
      <c r="AG8" s="828"/>
      <c r="AH8" s="828"/>
      <c r="AI8" s="828"/>
      <c r="AJ8" s="828"/>
      <c r="AK8" s="828"/>
      <c r="AL8" s="828"/>
      <c r="AM8" s="828"/>
      <c r="AN8" s="828"/>
      <c r="AO8" s="828"/>
      <c r="AP8" s="828"/>
      <c r="AQ8" s="828"/>
      <c r="AR8" s="447"/>
      <c r="AS8" s="447"/>
    </row>
    <row r="9" spans="1:45">
      <c r="A9" s="196"/>
      <c r="B9" s="827" t="s">
        <v>485</v>
      </c>
      <c r="C9" s="827"/>
      <c r="D9" s="827"/>
      <c r="E9" s="827"/>
      <c r="F9" s="827"/>
      <c r="G9" s="827"/>
      <c r="H9" s="827"/>
      <c r="I9" s="827"/>
      <c r="J9" s="828" t="str">
        <f>IF(ISBLANK('確認(2面 他の建築主)'!J9),"",'確認(2面 他の建築主)'!J9)</f>
        <v/>
      </c>
      <c r="K9" s="828"/>
      <c r="L9" s="828"/>
      <c r="M9" s="828"/>
      <c r="N9" s="828"/>
      <c r="O9" s="828"/>
      <c r="P9" s="828"/>
      <c r="Q9" s="828"/>
      <c r="R9" s="828"/>
      <c r="S9" s="828"/>
      <c r="T9" s="828"/>
      <c r="U9" s="828"/>
      <c r="V9" s="828"/>
      <c r="W9" s="828"/>
      <c r="X9" s="828"/>
      <c r="Y9" s="828"/>
      <c r="Z9" s="828"/>
      <c r="AA9" s="828"/>
      <c r="AB9" s="828"/>
      <c r="AC9" s="828"/>
      <c r="AD9" s="828"/>
      <c r="AE9" s="828"/>
      <c r="AF9" s="828"/>
      <c r="AG9" s="828"/>
      <c r="AH9" s="828"/>
      <c r="AI9" s="828"/>
      <c r="AJ9" s="828"/>
      <c r="AK9" s="828"/>
      <c r="AL9" s="828"/>
      <c r="AM9" s="828"/>
      <c r="AN9" s="828"/>
      <c r="AO9" s="828"/>
      <c r="AP9" s="828"/>
      <c r="AQ9" s="828"/>
      <c r="AR9" s="830"/>
      <c r="AS9" s="830"/>
    </row>
    <row r="10" spans="1:45">
      <c r="A10" s="196"/>
      <c r="B10" s="196"/>
      <c r="C10" s="196"/>
      <c r="D10" s="196"/>
      <c r="E10" s="196"/>
      <c r="F10" s="196"/>
      <c r="G10" s="196"/>
      <c r="H10" s="196"/>
      <c r="I10" s="196"/>
      <c r="J10" s="828" t="str">
        <f>IF(ISBLANK('確認(2面 他の建築主)'!J10),"",'確認(2面 他の建築主)'!J10)</f>
        <v/>
      </c>
      <c r="K10" s="828"/>
      <c r="L10" s="828"/>
      <c r="M10" s="828"/>
      <c r="N10" s="828"/>
      <c r="O10" s="828"/>
      <c r="P10" s="828"/>
      <c r="Q10" s="828"/>
      <c r="R10" s="828"/>
      <c r="S10" s="828"/>
      <c r="T10" s="828"/>
      <c r="U10" s="828"/>
      <c r="V10" s="828"/>
      <c r="W10" s="828"/>
      <c r="X10" s="828"/>
      <c r="Y10" s="828"/>
      <c r="Z10" s="828"/>
      <c r="AA10" s="828"/>
      <c r="AB10" s="828"/>
      <c r="AC10" s="828"/>
      <c r="AD10" s="828"/>
      <c r="AE10" s="828"/>
      <c r="AF10" s="828"/>
      <c r="AG10" s="828"/>
      <c r="AH10" s="828"/>
      <c r="AI10" s="828"/>
      <c r="AJ10" s="828"/>
      <c r="AK10" s="828"/>
      <c r="AL10" s="828"/>
      <c r="AM10" s="828"/>
      <c r="AN10" s="828"/>
      <c r="AO10" s="828"/>
      <c r="AP10" s="828"/>
      <c r="AQ10" s="828"/>
      <c r="AR10" s="830"/>
      <c r="AS10" s="830"/>
    </row>
    <row r="11" spans="1:45">
      <c r="A11" s="196"/>
      <c r="B11" s="827" t="s">
        <v>486</v>
      </c>
      <c r="C11" s="827"/>
      <c r="D11" s="827"/>
      <c r="E11" s="827"/>
      <c r="F11" s="827"/>
      <c r="G11" s="827"/>
      <c r="H11" s="827"/>
      <c r="I11" s="827"/>
      <c r="J11" s="813" t="str">
        <f>IF(ISBLANK('確認(2面 他の建築主)'!J11),"",'確認(2面 他の建築主)'!J11)</f>
        <v/>
      </c>
      <c r="K11" s="813"/>
      <c r="L11" s="813"/>
      <c r="M11" s="813"/>
      <c r="N11" s="193" t="s">
        <v>465</v>
      </c>
      <c r="O11" s="813" t="str">
        <f>IF(ISBLANK('確認(2面 他の建築主)'!O11),"",'確認(2面 他の建築主)'!O11)</f>
        <v/>
      </c>
      <c r="P11" s="813"/>
      <c r="Q11" s="813"/>
      <c r="R11" s="813"/>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442"/>
      <c r="AR11" s="196"/>
      <c r="AS11" s="196"/>
    </row>
    <row r="12" spans="1:45">
      <c r="A12" s="196"/>
      <c r="B12" s="827" t="s">
        <v>487</v>
      </c>
      <c r="C12" s="827"/>
      <c r="D12" s="827"/>
      <c r="E12" s="827"/>
      <c r="F12" s="827"/>
      <c r="G12" s="827"/>
      <c r="H12" s="827"/>
      <c r="I12" s="827"/>
      <c r="J12" s="829" t="str">
        <f>IF(ISBLANK('確認(2面 他の建築主)'!J12),"",'確認(2面 他の建築主)'!J12)</f>
        <v/>
      </c>
      <c r="K12" s="829"/>
      <c r="L12" s="829"/>
      <c r="M12" s="829"/>
      <c r="N12" s="829"/>
      <c r="O12" s="829"/>
      <c r="P12" s="829"/>
      <c r="Q12" s="829"/>
      <c r="R12" s="829"/>
      <c r="S12" s="829"/>
      <c r="T12" s="829"/>
      <c r="U12" s="829"/>
      <c r="V12" s="829"/>
      <c r="W12" s="829"/>
      <c r="X12" s="829"/>
      <c r="Y12" s="829"/>
      <c r="Z12" s="829"/>
      <c r="AA12" s="829"/>
      <c r="AB12" s="829"/>
      <c r="AC12" s="829"/>
      <c r="AD12" s="829"/>
      <c r="AE12" s="829"/>
      <c r="AF12" s="829"/>
      <c r="AG12" s="829"/>
      <c r="AH12" s="829"/>
      <c r="AI12" s="829"/>
      <c r="AJ12" s="829"/>
      <c r="AK12" s="829"/>
      <c r="AL12" s="829"/>
      <c r="AM12" s="829"/>
      <c r="AN12" s="829"/>
      <c r="AO12" s="829"/>
      <c r="AP12" s="829"/>
      <c r="AQ12" s="829"/>
      <c r="AR12" s="829"/>
      <c r="AS12" s="829"/>
    </row>
    <row r="13" spans="1:45">
      <c r="A13" s="196"/>
      <c r="B13" s="827" t="s">
        <v>488</v>
      </c>
      <c r="C13" s="827"/>
      <c r="D13" s="827"/>
      <c r="E13" s="827"/>
      <c r="F13" s="827"/>
      <c r="G13" s="827"/>
      <c r="H13" s="827"/>
      <c r="I13" s="827"/>
      <c r="J13" s="813" t="str">
        <f>IF(ISBLANK('確認(2面 他の建築主)'!J13),"",'確認(2面 他の建築主)'!J13)</f>
        <v/>
      </c>
      <c r="K13" s="813"/>
      <c r="L13" s="813"/>
      <c r="M13" s="813"/>
      <c r="N13" s="193" t="s">
        <v>465</v>
      </c>
      <c r="O13" s="813" t="str">
        <f>IF(ISBLANK('確認(2面 他の建築主)'!O13),"",'確認(2面 他の建築主)'!O13)</f>
        <v/>
      </c>
      <c r="P13" s="813"/>
      <c r="Q13" s="813"/>
      <c r="R13" s="813"/>
      <c r="S13" s="193" t="s">
        <v>465</v>
      </c>
      <c r="T13" s="813" t="str">
        <f>IF(ISBLANK('確認(2面 他の建築主)'!T13),"",'確認(2面 他の建築主)'!T13)</f>
        <v/>
      </c>
      <c r="U13" s="813"/>
      <c r="V13" s="813"/>
      <c r="W13" s="813"/>
      <c r="X13" s="196"/>
      <c r="Y13" s="196"/>
      <c r="Z13" s="196"/>
      <c r="AA13" s="196"/>
      <c r="AB13" s="196"/>
      <c r="AC13" s="196"/>
      <c r="AD13" s="196"/>
      <c r="AE13" s="196"/>
      <c r="AF13" s="196"/>
      <c r="AG13" s="196"/>
      <c r="AH13" s="196"/>
      <c r="AI13" s="196"/>
      <c r="AJ13" s="196"/>
      <c r="AK13" s="196"/>
      <c r="AL13" s="196"/>
      <c r="AM13" s="196"/>
      <c r="AN13" s="196"/>
      <c r="AO13" s="196"/>
      <c r="AP13" s="196"/>
      <c r="AQ13" s="442"/>
      <c r="AR13" s="196"/>
      <c r="AS13" s="196"/>
    </row>
    <row r="14" spans="1:45">
      <c r="A14" s="196"/>
      <c r="B14" s="197"/>
      <c r="C14" s="197"/>
      <c r="D14" s="197"/>
      <c r="E14" s="197"/>
      <c r="F14" s="197"/>
      <c r="G14" s="197"/>
      <c r="H14" s="197"/>
      <c r="I14" s="197"/>
      <c r="J14" s="441"/>
      <c r="K14" s="441"/>
      <c r="L14" s="441"/>
      <c r="M14" s="441"/>
      <c r="N14" s="193"/>
      <c r="O14" s="441"/>
      <c r="P14" s="441"/>
      <c r="Q14" s="441"/>
      <c r="R14" s="441"/>
      <c r="S14" s="193"/>
      <c r="T14" s="441"/>
      <c r="U14" s="441"/>
      <c r="V14" s="441"/>
      <c r="W14" s="441"/>
      <c r="X14" s="196"/>
      <c r="Y14" s="196"/>
      <c r="Z14" s="196"/>
      <c r="AA14" s="196"/>
      <c r="AB14" s="196"/>
      <c r="AC14" s="196"/>
      <c r="AD14" s="196"/>
      <c r="AE14" s="196"/>
      <c r="AF14" s="196"/>
      <c r="AG14" s="196"/>
      <c r="AH14" s="196"/>
      <c r="AI14" s="196"/>
      <c r="AJ14" s="196"/>
      <c r="AK14" s="196"/>
      <c r="AL14" s="196"/>
      <c r="AM14" s="196"/>
      <c r="AN14" s="196"/>
      <c r="AO14" s="196"/>
      <c r="AP14" s="196"/>
      <c r="AQ14" s="442"/>
      <c r="AR14" s="196"/>
      <c r="AS14" s="196"/>
    </row>
    <row r="15" spans="1:45">
      <c r="A15" s="196" t="s">
        <v>74</v>
      </c>
      <c r="B15" s="196"/>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442"/>
      <c r="AR15" s="196"/>
      <c r="AS15" s="196"/>
    </row>
    <row r="16" spans="1:45">
      <c r="A16" s="196"/>
      <c r="B16" s="827" t="s">
        <v>484</v>
      </c>
      <c r="C16" s="827"/>
      <c r="D16" s="827"/>
      <c r="E16" s="827"/>
      <c r="F16" s="827"/>
      <c r="G16" s="827"/>
      <c r="H16" s="827"/>
      <c r="I16" s="827"/>
      <c r="J16" s="828" t="str">
        <f>IF(ISBLANK('確認(2面 他の建築主)'!J16),"",'確認(2面 他の建築主)'!J16)</f>
        <v/>
      </c>
      <c r="K16" s="828"/>
      <c r="L16" s="828"/>
      <c r="M16" s="828"/>
      <c r="N16" s="828"/>
      <c r="O16" s="828"/>
      <c r="P16" s="828"/>
      <c r="Q16" s="828"/>
      <c r="R16" s="828"/>
      <c r="S16" s="828"/>
      <c r="T16" s="828"/>
      <c r="U16" s="828"/>
      <c r="V16" s="828"/>
      <c r="W16" s="828"/>
      <c r="X16" s="828"/>
      <c r="Y16" s="828"/>
      <c r="Z16" s="828"/>
      <c r="AA16" s="828"/>
      <c r="AB16" s="828"/>
      <c r="AC16" s="828"/>
      <c r="AD16" s="828"/>
      <c r="AE16" s="828"/>
      <c r="AF16" s="828"/>
      <c r="AG16" s="828"/>
      <c r="AH16" s="828"/>
      <c r="AI16" s="828"/>
      <c r="AJ16" s="828"/>
      <c r="AK16" s="828"/>
      <c r="AL16" s="828"/>
      <c r="AM16" s="828"/>
      <c r="AN16" s="828"/>
      <c r="AO16" s="828"/>
      <c r="AP16" s="828"/>
      <c r="AQ16" s="828"/>
      <c r="AR16" s="447"/>
      <c r="AS16" s="447"/>
    </row>
    <row r="17" spans="1:45">
      <c r="A17" s="196"/>
      <c r="B17" s="827" t="s">
        <v>485</v>
      </c>
      <c r="C17" s="827"/>
      <c r="D17" s="827"/>
      <c r="E17" s="827"/>
      <c r="F17" s="827"/>
      <c r="G17" s="827"/>
      <c r="H17" s="827"/>
      <c r="I17" s="827"/>
      <c r="J17" s="828" t="str">
        <f>IF(ISBLANK('確認(2面 他の建築主)'!J17),"",'確認(2面 他の建築主)'!J17)</f>
        <v/>
      </c>
      <c r="K17" s="828"/>
      <c r="L17" s="828"/>
      <c r="M17" s="828"/>
      <c r="N17" s="828"/>
      <c r="O17" s="828"/>
      <c r="P17" s="828"/>
      <c r="Q17" s="828"/>
      <c r="R17" s="828"/>
      <c r="S17" s="828"/>
      <c r="T17" s="828"/>
      <c r="U17" s="828"/>
      <c r="V17" s="828"/>
      <c r="W17" s="828"/>
      <c r="X17" s="828"/>
      <c r="Y17" s="828"/>
      <c r="Z17" s="828"/>
      <c r="AA17" s="828"/>
      <c r="AB17" s="828"/>
      <c r="AC17" s="828"/>
      <c r="AD17" s="828"/>
      <c r="AE17" s="828"/>
      <c r="AF17" s="828"/>
      <c r="AG17" s="828"/>
      <c r="AH17" s="828"/>
      <c r="AI17" s="828"/>
      <c r="AJ17" s="828"/>
      <c r="AK17" s="828"/>
      <c r="AL17" s="828"/>
      <c r="AM17" s="828"/>
      <c r="AN17" s="828"/>
      <c r="AO17" s="828"/>
      <c r="AP17" s="828"/>
      <c r="AQ17" s="828"/>
      <c r="AR17" s="830"/>
      <c r="AS17" s="830"/>
    </row>
    <row r="18" spans="1:45">
      <c r="A18" s="196"/>
      <c r="B18" s="196"/>
      <c r="C18" s="196"/>
      <c r="D18" s="196"/>
      <c r="E18" s="196"/>
      <c r="F18" s="196"/>
      <c r="G18" s="196"/>
      <c r="H18" s="196"/>
      <c r="I18" s="196"/>
      <c r="J18" s="828" t="str">
        <f>IF(ISBLANK('確認(2面 他の建築主)'!J18),"",'確認(2面 他の建築主)'!J18)</f>
        <v/>
      </c>
      <c r="K18" s="828"/>
      <c r="L18" s="828"/>
      <c r="M18" s="828"/>
      <c r="N18" s="828"/>
      <c r="O18" s="828"/>
      <c r="P18" s="828"/>
      <c r="Q18" s="828"/>
      <c r="R18" s="828"/>
      <c r="S18" s="828"/>
      <c r="T18" s="828"/>
      <c r="U18" s="828"/>
      <c r="V18" s="828"/>
      <c r="W18" s="828"/>
      <c r="X18" s="828"/>
      <c r="Y18" s="828"/>
      <c r="Z18" s="828"/>
      <c r="AA18" s="828"/>
      <c r="AB18" s="828"/>
      <c r="AC18" s="828"/>
      <c r="AD18" s="828"/>
      <c r="AE18" s="828"/>
      <c r="AF18" s="828"/>
      <c r="AG18" s="828"/>
      <c r="AH18" s="828"/>
      <c r="AI18" s="828"/>
      <c r="AJ18" s="828"/>
      <c r="AK18" s="828"/>
      <c r="AL18" s="828"/>
      <c r="AM18" s="828"/>
      <c r="AN18" s="828"/>
      <c r="AO18" s="828"/>
      <c r="AP18" s="828"/>
      <c r="AQ18" s="828"/>
      <c r="AR18" s="830"/>
      <c r="AS18" s="830"/>
    </row>
    <row r="19" spans="1:45">
      <c r="A19" s="196"/>
      <c r="B19" s="827" t="s">
        <v>486</v>
      </c>
      <c r="C19" s="827"/>
      <c r="D19" s="827"/>
      <c r="E19" s="827"/>
      <c r="F19" s="827"/>
      <c r="G19" s="827"/>
      <c r="H19" s="827"/>
      <c r="I19" s="827"/>
      <c r="J19" s="813" t="str">
        <f>IF(ISBLANK('確認(2面 他の建築主)'!J19),"",'確認(2面 他の建築主)'!J19)</f>
        <v/>
      </c>
      <c r="K19" s="813"/>
      <c r="L19" s="813"/>
      <c r="M19" s="813"/>
      <c r="N19" s="193" t="s">
        <v>465</v>
      </c>
      <c r="O19" s="813" t="str">
        <f>IF(ISBLANK('確認(2面 他の建築主)'!O19),"",'確認(2面 他の建築主)'!O19)</f>
        <v/>
      </c>
      <c r="P19" s="813"/>
      <c r="Q19" s="813"/>
      <c r="R19" s="813"/>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442"/>
      <c r="AR19" s="196"/>
      <c r="AS19" s="196"/>
    </row>
    <row r="20" spans="1:45">
      <c r="A20" s="196"/>
      <c r="B20" s="827" t="s">
        <v>487</v>
      </c>
      <c r="C20" s="827"/>
      <c r="D20" s="827"/>
      <c r="E20" s="827"/>
      <c r="F20" s="827"/>
      <c r="G20" s="827"/>
      <c r="H20" s="827"/>
      <c r="I20" s="827"/>
      <c r="J20" s="829" t="str">
        <f>IF(ISBLANK('確認(2面 他の建築主)'!J20),"",'確認(2面 他の建築主)'!J20)</f>
        <v/>
      </c>
      <c r="K20" s="829"/>
      <c r="L20" s="829"/>
      <c r="M20" s="829"/>
      <c r="N20" s="829"/>
      <c r="O20" s="829"/>
      <c r="P20" s="829"/>
      <c r="Q20" s="829"/>
      <c r="R20" s="829"/>
      <c r="S20" s="829"/>
      <c r="T20" s="829"/>
      <c r="U20" s="829"/>
      <c r="V20" s="829"/>
      <c r="W20" s="829"/>
      <c r="X20" s="829"/>
      <c r="Y20" s="829"/>
      <c r="Z20" s="829"/>
      <c r="AA20" s="829"/>
      <c r="AB20" s="829"/>
      <c r="AC20" s="829"/>
      <c r="AD20" s="829"/>
      <c r="AE20" s="829"/>
      <c r="AF20" s="829"/>
      <c r="AG20" s="829"/>
      <c r="AH20" s="829"/>
      <c r="AI20" s="829"/>
      <c r="AJ20" s="829"/>
      <c r="AK20" s="829"/>
      <c r="AL20" s="829"/>
      <c r="AM20" s="829"/>
      <c r="AN20" s="829"/>
      <c r="AO20" s="829"/>
      <c r="AP20" s="829"/>
      <c r="AQ20" s="829"/>
      <c r="AR20" s="829"/>
      <c r="AS20" s="829"/>
    </row>
    <row r="21" spans="1:45">
      <c r="A21" s="196"/>
      <c r="B21" s="827" t="s">
        <v>488</v>
      </c>
      <c r="C21" s="827"/>
      <c r="D21" s="827"/>
      <c r="E21" s="827"/>
      <c r="F21" s="827"/>
      <c r="G21" s="827"/>
      <c r="H21" s="827"/>
      <c r="I21" s="827"/>
      <c r="J21" s="813" t="str">
        <f>IF(ISBLANK('確認(2面 他の建築主)'!J21),"",'確認(2面 他の建築主)'!J21)</f>
        <v/>
      </c>
      <c r="K21" s="813"/>
      <c r="L21" s="813"/>
      <c r="M21" s="813"/>
      <c r="N21" s="193" t="s">
        <v>465</v>
      </c>
      <c r="O21" s="813" t="str">
        <f>IF(ISBLANK('確認(2面 他の建築主)'!O21),"",'確認(2面 他の建築主)'!O21)</f>
        <v/>
      </c>
      <c r="P21" s="813"/>
      <c r="Q21" s="813"/>
      <c r="R21" s="813"/>
      <c r="S21" s="193" t="s">
        <v>465</v>
      </c>
      <c r="T21" s="813" t="str">
        <f>IF(ISBLANK('確認(2面 他の建築主)'!T21),"",'確認(2面 他の建築主)'!T21)</f>
        <v/>
      </c>
      <c r="U21" s="813"/>
      <c r="V21" s="813"/>
      <c r="W21" s="813"/>
      <c r="X21" s="196"/>
      <c r="Y21" s="196"/>
      <c r="Z21" s="196"/>
      <c r="AA21" s="196"/>
      <c r="AB21" s="196"/>
      <c r="AC21" s="196"/>
      <c r="AD21" s="196"/>
      <c r="AE21" s="196"/>
      <c r="AF21" s="196"/>
      <c r="AG21" s="196"/>
      <c r="AH21" s="196"/>
      <c r="AI21" s="196"/>
      <c r="AJ21" s="196"/>
      <c r="AK21" s="196"/>
      <c r="AL21" s="196"/>
      <c r="AM21" s="196"/>
      <c r="AN21" s="196"/>
      <c r="AO21" s="196"/>
      <c r="AP21" s="196"/>
      <c r="AQ21" s="442"/>
      <c r="AR21" s="196"/>
      <c r="AS21" s="196"/>
    </row>
    <row r="22" spans="1:45">
      <c r="A22" s="196"/>
      <c r="B22" s="197"/>
      <c r="C22" s="197"/>
      <c r="D22" s="197"/>
      <c r="E22" s="197"/>
      <c r="F22" s="197"/>
      <c r="G22" s="197"/>
      <c r="H22" s="197"/>
      <c r="I22" s="197"/>
      <c r="J22" s="195"/>
      <c r="K22" s="195"/>
      <c r="L22" s="195"/>
      <c r="M22" s="195"/>
      <c r="N22" s="193"/>
      <c r="O22" s="195"/>
      <c r="P22" s="195"/>
      <c r="Q22" s="195"/>
      <c r="R22" s="195"/>
      <c r="S22" s="193"/>
      <c r="T22" s="195"/>
      <c r="U22" s="195"/>
      <c r="V22" s="195"/>
      <c r="W22" s="195"/>
      <c r="X22" s="196"/>
      <c r="Y22" s="196"/>
      <c r="Z22" s="196"/>
      <c r="AA22" s="196"/>
      <c r="AB22" s="196"/>
      <c r="AC22" s="196"/>
      <c r="AD22" s="196"/>
      <c r="AE22" s="196"/>
      <c r="AF22" s="196"/>
      <c r="AG22" s="196"/>
      <c r="AH22" s="196"/>
      <c r="AI22" s="196"/>
      <c r="AJ22" s="196"/>
      <c r="AK22" s="196"/>
      <c r="AL22" s="196"/>
      <c r="AM22" s="196"/>
      <c r="AN22" s="196"/>
      <c r="AO22" s="196"/>
      <c r="AP22" s="196"/>
      <c r="AQ22" s="442"/>
      <c r="AR22" s="196"/>
      <c r="AS22" s="196"/>
    </row>
    <row r="23" spans="1:45">
      <c r="A23" s="196" t="s">
        <v>74</v>
      </c>
      <c r="B23" s="196"/>
      <c r="C23" s="196"/>
      <c r="D23" s="196"/>
      <c r="E23" s="196"/>
      <c r="F23" s="196"/>
      <c r="G23" s="196"/>
      <c r="H23" s="196"/>
      <c r="I23" s="196"/>
      <c r="J23" s="196"/>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442"/>
      <c r="AR23" s="196"/>
      <c r="AS23" s="196"/>
    </row>
    <row r="24" spans="1:45">
      <c r="A24" s="196"/>
      <c r="B24" s="827" t="s">
        <v>484</v>
      </c>
      <c r="C24" s="827"/>
      <c r="D24" s="827"/>
      <c r="E24" s="827"/>
      <c r="F24" s="827"/>
      <c r="G24" s="827"/>
      <c r="H24" s="827"/>
      <c r="I24" s="827"/>
      <c r="J24" s="828" t="str">
        <f>IF(ISBLANK('確認(2面 他の建築主)'!J24),"",'確認(2面 他の建築主)'!J24)</f>
        <v/>
      </c>
      <c r="K24" s="828"/>
      <c r="L24" s="828"/>
      <c r="M24" s="828"/>
      <c r="N24" s="828"/>
      <c r="O24" s="828"/>
      <c r="P24" s="828"/>
      <c r="Q24" s="828"/>
      <c r="R24" s="828"/>
      <c r="S24" s="828"/>
      <c r="T24" s="828"/>
      <c r="U24" s="828"/>
      <c r="V24" s="828"/>
      <c r="W24" s="828"/>
      <c r="X24" s="828"/>
      <c r="Y24" s="828"/>
      <c r="Z24" s="828"/>
      <c r="AA24" s="828"/>
      <c r="AB24" s="828"/>
      <c r="AC24" s="828"/>
      <c r="AD24" s="828"/>
      <c r="AE24" s="828"/>
      <c r="AF24" s="828"/>
      <c r="AG24" s="828"/>
      <c r="AH24" s="828"/>
      <c r="AI24" s="828"/>
      <c r="AJ24" s="828"/>
      <c r="AK24" s="828"/>
      <c r="AL24" s="828"/>
      <c r="AM24" s="828"/>
      <c r="AN24" s="828"/>
      <c r="AO24" s="828"/>
      <c r="AP24" s="828"/>
      <c r="AQ24" s="828"/>
      <c r="AR24" s="447"/>
      <c r="AS24" s="447"/>
    </row>
    <row r="25" spans="1:45">
      <c r="A25" s="196"/>
      <c r="B25" s="827" t="s">
        <v>485</v>
      </c>
      <c r="C25" s="827"/>
      <c r="D25" s="827"/>
      <c r="E25" s="827"/>
      <c r="F25" s="827"/>
      <c r="G25" s="827"/>
      <c r="H25" s="827"/>
      <c r="I25" s="827"/>
      <c r="J25" s="828" t="str">
        <f>IF(ISBLANK('確認(2面 他の建築主)'!J25),"",'確認(2面 他の建築主)'!J25)</f>
        <v/>
      </c>
      <c r="K25" s="828"/>
      <c r="L25" s="828"/>
      <c r="M25" s="828"/>
      <c r="N25" s="828"/>
      <c r="O25" s="828"/>
      <c r="P25" s="828"/>
      <c r="Q25" s="828"/>
      <c r="R25" s="828"/>
      <c r="S25" s="828"/>
      <c r="T25" s="828"/>
      <c r="U25" s="828"/>
      <c r="V25" s="828"/>
      <c r="W25" s="828"/>
      <c r="X25" s="828"/>
      <c r="Y25" s="828"/>
      <c r="Z25" s="828"/>
      <c r="AA25" s="828"/>
      <c r="AB25" s="828"/>
      <c r="AC25" s="828"/>
      <c r="AD25" s="828"/>
      <c r="AE25" s="828"/>
      <c r="AF25" s="828"/>
      <c r="AG25" s="828"/>
      <c r="AH25" s="828"/>
      <c r="AI25" s="828"/>
      <c r="AJ25" s="828"/>
      <c r="AK25" s="828"/>
      <c r="AL25" s="828"/>
      <c r="AM25" s="828"/>
      <c r="AN25" s="828"/>
      <c r="AO25" s="828"/>
      <c r="AP25" s="828"/>
      <c r="AQ25" s="828"/>
      <c r="AR25" s="830"/>
      <c r="AS25" s="830"/>
    </row>
    <row r="26" spans="1:45">
      <c r="A26" s="196"/>
      <c r="B26" s="196"/>
      <c r="C26" s="196"/>
      <c r="D26" s="196"/>
      <c r="E26" s="196"/>
      <c r="F26" s="196"/>
      <c r="G26" s="196"/>
      <c r="H26" s="196"/>
      <c r="I26" s="196"/>
      <c r="J26" s="828" t="str">
        <f>IF(ISBLANK('確認(2面 他の建築主)'!J26),"",'確認(2面 他の建築主)'!J26)</f>
        <v/>
      </c>
      <c r="K26" s="828"/>
      <c r="L26" s="828"/>
      <c r="M26" s="828"/>
      <c r="N26" s="828"/>
      <c r="O26" s="828"/>
      <c r="P26" s="828"/>
      <c r="Q26" s="828"/>
      <c r="R26" s="828"/>
      <c r="S26" s="828"/>
      <c r="T26" s="828"/>
      <c r="U26" s="828"/>
      <c r="V26" s="828"/>
      <c r="W26" s="828"/>
      <c r="X26" s="828"/>
      <c r="Y26" s="828"/>
      <c r="Z26" s="828"/>
      <c r="AA26" s="828"/>
      <c r="AB26" s="828"/>
      <c r="AC26" s="828"/>
      <c r="AD26" s="828"/>
      <c r="AE26" s="828"/>
      <c r="AF26" s="828"/>
      <c r="AG26" s="828"/>
      <c r="AH26" s="828"/>
      <c r="AI26" s="828"/>
      <c r="AJ26" s="828"/>
      <c r="AK26" s="828"/>
      <c r="AL26" s="828"/>
      <c r="AM26" s="828"/>
      <c r="AN26" s="828"/>
      <c r="AO26" s="828"/>
      <c r="AP26" s="828"/>
      <c r="AQ26" s="828"/>
      <c r="AR26" s="830"/>
      <c r="AS26" s="830"/>
    </row>
    <row r="27" spans="1:45">
      <c r="A27" s="196"/>
      <c r="B27" s="827" t="s">
        <v>486</v>
      </c>
      <c r="C27" s="827"/>
      <c r="D27" s="827"/>
      <c r="E27" s="827"/>
      <c r="F27" s="827"/>
      <c r="G27" s="827"/>
      <c r="H27" s="827"/>
      <c r="I27" s="827"/>
      <c r="J27" s="813" t="str">
        <f>IF(ISBLANK('確認(2面 他の建築主)'!J27),"",'確認(2面 他の建築主)'!J27)</f>
        <v/>
      </c>
      <c r="K27" s="813"/>
      <c r="L27" s="813"/>
      <c r="M27" s="813"/>
      <c r="N27" s="193" t="s">
        <v>465</v>
      </c>
      <c r="O27" s="813" t="str">
        <f>IF(ISBLANK('確認(2面 他の建築主)'!O27),"",'確認(2面 他の建築主)'!O27)</f>
        <v/>
      </c>
      <c r="P27" s="813"/>
      <c r="Q27" s="813"/>
      <c r="R27" s="813"/>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442"/>
      <c r="AR27" s="196"/>
      <c r="AS27" s="196"/>
    </row>
    <row r="28" spans="1:45">
      <c r="A28" s="196"/>
      <c r="B28" s="827" t="s">
        <v>487</v>
      </c>
      <c r="C28" s="827"/>
      <c r="D28" s="827"/>
      <c r="E28" s="827"/>
      <c r="F28" s="827"/>
      <c r="G28" s="827"/>
      <c r="H28" s="827"/>
      <c r="I28" s="827"/>
      <c r="J28" s="829" t="str">
        <f>IF(ISBLANK('確認(2面 他の建築主)'!J28),"",'確認(2面 他の建築主)'!J28)</f>
        <v/>
      </c>
      <c r="K28" s="829"/>
      <c r="L28" s="829"/>
      <c r="M28" s="829"/>
      <c r="N28" s="829"/>
      <c r="O28" s="829"/>
      <c r="P28" s="829"/>
      <c r="Q28" s="829"/>
      <c r="R28" s="829"/>
      <c r="S28" s="829"/>
      <c r="T28" s="829"/>
      <c r="U28" s="829"/>
      <c r="V28" s="829"/>
      <c r="W28" s="829"/>
      <c r="X28" s="829"/>
      <c r="Y28" s="829"/>
      <c r="Z28" s="829"/>
      <c r="AA28" s="829"/>
      <c r="AB28" s="829"/>
      <c r="AC28" s="829"/>
      <c r="AD28" s="829"/>
      <c r="AE28" s="829"/>
      <c r="AF28" s="829"/>
      <c r="AG28" s="829"/>
      <c r="AH28" s="829"/>
      <c r="AI28" s="829"/>
      <c r="AJ28" s="829"/>
      <c r="AK28" s="829"/>
      <c r="AL28" s="829"/>
      <c r="AM28" s="829"/>
      <c r="AN28" s="829"/>
      <c r="AO28" s="829"/>
      <c r="AP28" s="829"/>
      <c r="AQ28" s="829"/>
      <c r="AR28" s="829"/>
      <c r="AS28" s="829"/>
    </row>
    <row r="29" spans="1:45">
      <c r="A29" s="196"/>
      <c r="B29" s="827" t="s">
        <v>488</v>
      </c>
      <c r="C29" s="827"/>
      <c r="D29" s="827"/>
      <c r="E29" s="827"/>
      <c r="F29" s="827"/>
      <c r="G29" s="827"/>
      <c r="H29" s="827"/>
      <c r="I29" s="827"/>
      <c r="J29" s="813" t="str">
        <f>IF(ISBLANK('確認(2面 他の建築主)'!J29),"",'確認(2面 他の建築主)'!J29)</f>
        <v/>
      </c>
      <c r="K29" s="813"/>
      <c r="L29" s="813"/>
      <c r="M29" s="813"/>
      <c r="N29" s="193" t="s">
        <v>465</v>
      </c>
      <c r="O29" s="813" t="str">
        <f>IF(ISBLANK('確認(2面 他の建築主)'!O29),"",'確認(2面 他の建築主)'!O29)</f>
        <v/>
      </c>
      <c r="P29" s="813"/>
      <c r="Q29" s="813"/>
      <c r="R29" s="813"/>
      <c r="S29" s="193" t="s">
        <v>465</v>
      </c>
      <c r="T29" s="813" t="str">
        <f>IF(ISBLANK('確認(2面 他の建築主)'!T29),"",'確認(2面 他の建築主)'!T29)</f>
        <v/>
      </c>
      <c r="U29" s="813"/>
      <c r="V29" s="813"/>
      <c r="W29" s="813"/>
      <c r="X29" s="196"/>
      <c r="Y29" s="196"/>
      <c r="Z29" s="196"/>
      <c r="AA29" s="196"/>
      <c r="AB29" s="196"/>
      <c r="AC29" s="196"/>
      <c r="AD29" s="196"/>
      <c r="AE29" s="196"/>
      <c r="AF29" s="196"/>
      <c r="AG29" s="196"/>
      <c r="AH29" s="196"/>
      <c r="AI29" s="196"/>
      <c r="AJ29" s="196"/>
      <c r="AK29" s="196"/>
      <c r="AL29" s="196"/>
      <c r="AM29" s="196"/>
      <c r="AN29" s="196"/>
      <c r="AO29" s="196"/>
      <c r="AP29" s="196"/>
      <c r="AQ29" s="442"/>
      <c r="AR29" s="196"/>
      <c r="AS29" s="196"/>
    </row>
  </sheetData>
  <sheetProtection sheet="1" objects="1" scenarios="1" selectLockedCells="1"/>
  <mergeCells count="45">
    <mergeCell ref="AR9:AS10"/>
    <mergeCell ref="T21:W21"/>
    <mergeCell ref="AR17:AS18"/>
    <mergeCell ref="AR25:AS26"/>
    <mergeCell ref="J12:AS12"/>
    <mergeCell ref="J20:AS20"/>
    <mergeCell ref="T13:W13"/>
    <mergeCell ref="B28:I28"/>
    <mergeCell ref="B29:I29"/>
    <mergeCell ref="J29:M29"/>
    <mergeCell ref="O29:R29"/>
    <mergeCell ref="J19:M19"/>
    <mergeCell ref="O19:R19"/>
    <mergeCell ref="J28:AS28"/>
    <mergeCell ref="T29:W29"/>
    <mergeCell ref="B27:I27"/>
    <mergeCell ref="J27:M27"/>
    <mergeCell ref="O27:R27"/>
    <mergeCell ref="B20:I20"/>
    <mergeCell ref="B21:I21"/>
    <mergeCell ref="J21:M21"/>
    <mergeCell ref="O21:R21"/>
    <mergeCell ref="B24:I24"/>
    <mergeCell ref="B25:I25"/>
    <mergeCell ref="J25:AQ25"/>
    <mergeCell ref="J26:AQ26"/>
    <mergeCell ref="B16:I16"/>
    <mergeCell ref="B17:I17"/>
    <mergeCell ref="J17:AQ17"/>
    <mergeCell ref="J18:AQ18"/>
    <mergeCell ref="B19:I19"/>
    <mergeCell ref="J16:AQ16"/>
    <mergeCell ref="J24:AQ24"/>
    <mergeCell ref="B12:I12"/>
    <mergeCell ref="B13:I13"/>
    <mergeCell ref="J13:M13"/>
    <mergeCell ref="O13:R13"/>
    <mergeCell ref="B8:I8"/>
    <mergeCell ref="B9:I9"/>
    <mergeCell ref="J9:AQ9"/>
    <mergeCell ref="J10:AQ10"/>
    <mergeCell ref="B11:I11"/>
    <mergeCell ref="J11:M11"/>
    <mergeCell ref="O11:R11"/>
    <mergeCell ref="J8:AQ8"/>
  </mergeCells>
  <phoneticPr fontId="1"/>
  <conditionalFormatting sqref="J8 J9:AQ10 J11:M11 O11:R11 J12 J13:M13 O13:R13 T13:W13">
    <cfRule type="cellIs" dxfId="438" priority="37" operator="equal">
      <formula>""</formula>
    </cfRule>
  </conditionalFormatting>
  <conditionalFormatting sqref="J16 J17:AQ18 J19:M19 O19:R19 J20 J21:M21 O21:R21 T21:W21">
    <cfRule type="cellIs" dxfId="437" priority="5" operator="equal">
      <formula>""</formula>
    </cfRule>
  </conditionalFormatting>
  <conditionalFormatting sqref="J24 J25:AQ26 J27:M27 O27:R27 J28 J29:M29 O29:R29 T29:W29">
    <cfRule type="cellIs" dxfId="436" priority="1" operator="equal">
      <formula>""</formula>
    </cfRule>
  </conditionalFormatting>
  <conditionalFormatting sqref="N11">
    <cfRule type="cellIs" dxfId="435" priority="41" stopIfTrue="1" operator="equal">
      <formula>""</formula>
    </cfRule>
  </conditionalFormatting>
  <conditionalFormatting sqref="N13 S13">
    <cfRule type="cellIs" dxfId="434" priority="40" stopIfTrue="1" operator="equal">
      <formula>""</formula>
    </cfRule>
  </conditionalFormatting>
  <conditionalFormatting sqref="N19">
    <cfRule type="cellIs" dxfId="433" priority="7" stopIfTrue="1" operator="equal">
      <formula>""</formula>
    </cfRule>
  </conditionalFormatting>
  <conditionalFormatting sqref="N21 S21">
    <cfRule type="cellIs" dxfId="432" priority="6" stopIfTrue="1" operator="equal">
      <formula>""</formula>
    </cfRule>
  </conditionalFormatting>
  <conditionalFormatting sqref="N27">
    <cfRule type="cellIs" dxfId="431" priority="3" stopIfTrue="1" operator="equal">
      <formula>""</formula>
    </cfRule>
  </conditionalFormatting>
  <conditionalFormatting sqref="N29 S29">
    <cfRule type="cellIs" dxfId="43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V113"/>
  <sheetViews>
    <sheetView view="pageBreakPreview" zoomScaleNormal="100" zoomScaleSheetLayoutView="100" workbookViewId="0">
      <selection activeCell="AG4" sqref="AG4:AH4"/>
    </sheetView>
  </sheetViews>
  <sheetFormatPr defaultRowHeight="13.5"/>
  <cols>
    <col min="1" max="46" width="1.875" customWidth="1"/>
  </cols>
  <sheetData>
    <row r="1" spans="1:45">
      <c r="A1" s="171"/>
      <c r="B1" s="909" t="s">
        <v>507</v>
      </c>
      <c r="C1" s="909"/>
      <c r="D1" s="909"/>
      <c r="E1" s="909"/>
      <c r="F1" s="909"/>
      <c r="G1" s="909"/>
      <c r="H1" s="909"/>
      <c r="I1" s="909"/>
      <c r="J1" s="909"/>
      <c r="K1" s="909"/>
      <c r="L1" s="909"/>
      <c r="M1" s="909"/>
      <c r="N1" s="909"/>
      <c r="O1" s="909"/>
      <c r="P1" s="909"/>
      <c r="Q1" s="909"/>
      <c r="R1" s="909"/>
      <c r="S1" s="909"/>
      <c r="T1" s="909"/>
      <c r="U1" s="909"/>
      <c r="V1" s="909"/>
      <c r="W1" s="909"/>
      <c r="X1" s="909"/>
      <c r="Y1" s="909"/>
      <c r="Z1" s="909"/>
      <c r="AA1" s="909"/>
      <c r="AB1" s="909"/>
      <c r="AC1" s="909"/>
      <c r="AD1" s="909"/>
      <c r="AE1" s="909"/>
      <c r="AF1" s="909"/>
      <c r="AG1" s="909"/>
      <c r="AH1" s="909"/>
      <c r="AI1" s="909"/>
      <c r="AJ1" s="909"/>
      <c r="AK1" s="909"/>
      <c r="AL1" s="909"/>
      <c r="AM1" s="909"/>
      <c r="AN1" s="909"/>
      <c r="AO1" s="909"/>
      <c r="AP1" s="909"/>
      <c r="AQ1" s="909"/>
      <c r="AR1" s="909"/>
      <c r="AS1" s="171"/>
    </row>
    <row r="2" spans="1:45">
      <c r="A2" s="171"/>
      <c r="B2" s="910"/>
      <c r="C2" s="910"/>
      <c r="D2" s="910"/>
      <c r="E2" s="910"/>
      <c r="F2" s="910"/>
      <c r="G2" s="910"/>
      <c r="H2" s="910"/>
      <c r="I2" s="910"/>
      <c r="J2" s="910"/>
      <c r="K2" s="910"/>
      <c r="L2" s="910"/>
      <c r="M2" s="910"/>
      <c r="N2" s="910"/>
      <c r="O2" s="910"/>
      <c r="P2" s="910"/>
      <c r="Q2" s="910"/>
      <c r="R2" s="910"/>
      <c r="S2" s="910"/>
      <c r="T2" s="910"/>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171"/>
    </row>
    <row r="3" spans="1:45">
      <c r="A3" s="206"/>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8"/>
    </row>
    <row r="4" spans="1:45">
      <c r="A4" s="209"/>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724" t="s">
        <v>2170</v>
      </c>
      <c r="AD4" s="724"/>
      <c r="AE4" s="724"/>
      <c r="AF4" s="724"/>
      <c r="AG4" s="610"/>
      <c r="AH4" s="610"/>
      <c r="AI4" s="568" t="s">
        <v>5</v>
      </c>
      <c r="AJ4" s="568"/>
      <c r="AK4" s="610"/>
      <c r="AL4" s="610"/>
      <c r="AM4" s="568" t="s">
        <v>6</v>
      </c>
      <c r="AN4" s="568"/>
      <c r="AO4" s="614"/>
      <c r="AP4" s="614"/>
      <c r="AQ4" s="726" t="s">
        <v>7</v>
      </c>
      <c r="AR4" s="726"/>
      <c r="AS4" s="210"/>
    </row>
    <row r="5" spans="1:45">
      <c r="A5" s="209"/>
      <c r="B5" s="171"/>
      <c r="C5" s="171"/>
      <c r="D5" s="812"/>
      <c r="E5" s="812"/>
      <c r="F5" s="812"/>
      <c r="G5" s="812"/>
      <c r="H5" s="812"/>
      <c r="I5" s="812"/>
      <c r="J5" s="812"/>
      <c r="K5" s="812"/>
      <c r="L5" s="812"/>
      <c r="M5" s="812"/>
      <c r="N5" s="781" t="s">
        <v>508</v>
      </c>
      <c r="O5" s="781"/>
      <c r="P5" s="781"/>
      <c r="Q5" s="781"/>
      <c r="R5" s="781" t="s">
        <v>509</v>
      </c>
      <c r="S5" s="78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210"/>
    </row>
    <row r="6" spans="1:45">
      <c r="A6" s="209"/>
      <c r="B6" s="171"/>
      <c r="C6" s="171"/>
      <c r="D6" s="189"/>
      <c r="E6" s="189"/>
      <c r="F6" s="189"/>
      <c r="G6" s="189"/>
      <c r="H6" s="189"/>
      <c r="I6" s="189"/>
      <c r="J6" s="189"/>
      <c r="K6" s="189"/>
      <c r="L6" s="189"/>
      <c r="M6" s="189"/>
      <c r="N6" s="189"/>
      <c r="O6" s="189"/>
      <c r="P6" s="189"/>
      <c r="Q6" s="189"/>
      <c r="R6" s="189"/>
      <c r="S6" s="189"/>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210"/>
    </row>
    <row r="7" spans="1:45">
      <c r="A7" s="209"/>
      <c r="B7" s="171"/>
      <c r="C7" s="171"/>
      <c r="D7" s="171"/>
      <c r="E7" s="171"/>
      <c r="F7" s="171"/>
      <c r="G7" s="171"/>
      <c r="H7" s="171"/>
      <c r="I7" s="171"/>
      <c r="J7" s="171"/>
      <c r="K7" s="171"/>
      <c r="L7" s="171"/>
      <c r="M7" s="171"/>
      <c r="N7" s="781" t="s">
        <v>510</v>
      </c>
      <c r="O7" s="781"/>
      <c r="P7" s="781"/>
      <c r="Q7" s="781"/>
      <c r="R7" s="171"/>
      <c r="S7" s="781" t="s">
        <v>466</v>
      </c>
      <c r="T7" s="781"/>
      <c r="U7" s="781"/>
      <c r="V7" s="819" t="str">
        <f>IF(ISBLANK('確認(2～6面)'!J13),"",'確認(2～6面)'!J13)</f>
        <v/>
      </c>
      <c r="W7" s="819"/>
      <c r="X7" s="819"/>
      <c r="Y7" s="819"/>
      <c r="Z7" s="819"/>
      <c r="AA7" s="819"/>
      <c r="AB7" s="819"/>
      <c r="AC7" s="819"/>
      <c r="AD7" s="819"/>
      <c r="AE7" s="819"/>
      <c r="AF7" s="819"/>
      <c r="AG7" s="819"/>
      <c r="AH7" s="819"/>
      <c r="AI7" s="819"/>
      <c r="AJ7" s="819"/>
      <c r="AK7" s="819"/>
      <c r="AL7" s="819"/>
      <c r="AM7" s="819"/>
      <c r="AN7" s="819"/>
      <c r="AO7" s="819"/>
      <c r="AP7" s="819"/>
      <c r="AQ7" s="819"/>
      <c r="AR7" s="819"/>
      <c r="AS7" s="895"/>
    </row>
    <row r="8" spans="1:45">
      <c r="A8" s="209"/>
      <c r="B8" s="171"/>
      <c r="C8" s="171"/>
      <c r="D8" s="171"/>
      <c r="E8" s="171"/>
      <c r="F8" s="171"/>
      <c r="G8" s="171"/>
      <c r="H8" s="171"/>
      <c r="I8" s="171"/>
      <c r="J8" s="171"/>
      <c r="K8" s="171"/>
      <c r="L8" s="171"/>
      <c r="M8" s="171"/>
      <c r="N8" s="171"/>
      <c r="O8" s="171"/>
      <c r="P8" s="171"/>
      <c r="Q8" s="171"/>
      <c r="R8" s="171"/>
      <c r="S8" s="781" t="s">
        <v>511</v>
      </c>
      <c r="T8" s="781"/>
      <c r="U8" s="781"/>
      <c r="V8" s="911" t="str">
        <f>IF(ISBLANK('確認(2～6面)'!J14),"",'確認(2～6面)'!J14)</f>
        <v/>
      </c>
      <c r="W8" s="911"/>
      <c r="X8" s="911"/>
      <c r="Y8" s="911"/>
      <c r="Z8" s="211" t="s">
        <v>28</v>
      </c>
      <c r="AA8" s="911" t="str">
        <f>IF(ISBLANK('確認(2～6面)'!O14),"",'確認(2～6面)'!O14)</f>
        <v/>
      </c>
      <c r="AB8" s="911"/>
      <c r="AC8" s="911"/>
      <c r="AD8" s="911"/>
      <c r="AE8" s="211" t="s">
        <v>28</v>
      </c>
      <c r="AF8" s="911" t="str">
        <f>IF(ISBLANK('確認(2～6面)'!T14),"",'確認(2～6面)'!T14)</f>
        <v/>
      </c>
      <c r="AG8" s="911"/>
      <c r="AH8" s="911"/>
      <c r="AI8" s="911"/>
      <c r="AJ8" s="171"/>
      <c r="AK8" s="171"/>
      <c r="AL8" s="171"/>
      <c r="AM8" s="171"/>
      <c r="AN8" s="171"/>
      <c r="AO8" s="171"/>
      <c r="AP8" s="171"/>
      <c r="AQ8" s="171"/>
      <c r="AR8" s="171"/>
      <c r="AS8" s="210"/>
    </row>
    <row r="9" spans="1:45">
      <c r="A9" s="209"/>
      <c r="B9" s="171"/>
      <c r="C9" s="171"/>
      <c r="D9" s="171"/>
      <c r="E9" s="171"/>
      <c r="F9" s="171"/>
      <c r="G9" s="171"/>
      <c r="H9" s="171"/>
      <c r="I9" s="171"/>
      <c r="J9" s="171"/>
      <c r="K9" s="171"/>
      <c r="L9" s="171"/>
      <c r="M9" s="171"/>
      <c r="N9" s="171"/>
      <c r="O9" s="171"/>
      <c r="P9" s="171"/>
      <c r="Q9" s="171"/>
      <c r="R9" s="171"/>
      <c r="S9" s="781" t="s">
        <v>513</v>
      </c>
      <c r="T9" s="781"/>
      <c r="U9" s="781"/>
      <c r="V9" s="819" t="str">
        <f>IF(ISBLANK('確認(2～6面)'!J10),"",'確認(2～6面)'!J10)</f>
        <v/>
      </c>
      <c r="W9" s="819"/>
      <c r="X9" s="819"/>
      <c r="Y9" s="819"/>
      <c r="Z9" s="819"/>
      <c r="AA9" s="819"/>
      <c r="AB9" s="819"/>
      <c r="AC9" s="819"/>
      <c r="AD9" s="819"/>
      <c r="AE9" s="819"/>
      <c r="AF9" s="819"/>
      <c r="AG9" s="819"/>
      <c r="AH9" s="819"/>
      <c r="AI9" s="819"/>
      <c r="AJ9" s="819"/>
      <c r="AK9" s="819"/>
      <c r="AL9" s="819"/>
      <c r="AM9" s="819"/>
      <c r="AN9" s="819"/>
      <c r="AO9" s="819"/>
      <c r="AP9" s="819"/>
      <c r="AQ9" s="819"/>
      <c r="AR9" s="819"/>
      <c r="AS9" s="448"/>
    </row>
    <row r="10" spans="1:45">
      <c r="A10" s="209"/>
      <c r="B10" s="171"/>
      <c r="C10" s="171"/>
      <c r="D10" s="171"/>
      <c r="E10" s="171"/>
      <c r="F10" s="171"/>
      <c r="G10" s="171"/>
      <c r="H10" s="171"/>
      <c r="I10" s="171"/>
      <c r="J10" s="171"/>
      <c r="K10" s="171"/>
      <c r="L10" s="171"/>
      <c r="M10" s="171"/>
      <c r="N10" s="171"/>
      <c r="O10" s="171"/>
      <c r="P10" s="171"/>
      <c r="Q10" s="171"/>
      <c r="R10" s="171"/>
      <c r="S10" s="189"/>
      <c r="T10" s="189"/>
      <c r="U10" s="189"/>
      <c r="V10" s="819" t="str">
        <f>IF(ISBLANK('確認(2～6面)'!J11),"",'確認(2～6面)'!J11)</f>
        <v/>
      </c>
      <c r="W10" s="819"/>
      <c r="X10" s="819"/>
      <c r="Y10" s="819"/>
      <c r="Z10" s="819"/>
      <c r="AA10" s="819"/>
      <c r="AB10" s="819"/>
      <c r="AC10" s="819"/>
      <c r="AD10" s="819"/>
      <c r="AE10" s="819"/>
      <c r="AF10" s="819"/>
      <c r="AG10" s="819"/>
      <c r="AH10" s="819"/>
      <c r="AI10" s="819"/>
      <c r="AJ10" s="819"/>
      <c r="AK10" s="819"/>
      <c r="AL10" s="819"/>
      <c r="AM10" s="819"/>
      <c r="AN10" s="819"/>
      <c r="AO10" s="819"/>
      <c r="AP10" s="819"/>
      <c r="AQ10" s="819"/>
      <c r="AR10" s="819"/>
      <c r="AS10" s="448"/>
    </row>
    <row r="11" spans="1:45">
      <c r="A11" s="209"/>
      <c r="B11" s="171"/>
      <c r="C11" s="171"/>
      <c r="D11" s="171"/>
      <c r="E11" s="171"/>
      <c r="F11" s="171"/>
      <c r="G11" s="171"/>
      <c r="H11" s="171"/>
      <c r="I11" s="171"/>
      <c r="J11" s="171"/>
      <c r="K11" s="171"/>
      <c r="L11" s="171"/>
      <c r="M11" s="171"/>
      <c r="N11" s="171"/>
      <c r="O11" s="171"/>
      <c r="P11" s="171"/>
      <c r="Q11" s="171"/>
      <c r="R11" s="171"/>
      <c r="S11" s="189"/>
      <c r="T11" s="189"/>
      <c r="U11" s="189"/>
      <c r="V11" s="171"/>
      <c r="W11" s="171"/>
      <c r="X11" s="171"/>
      <c r="Y11" s="171"/>
      <c r="Z11" s="171"/>
      <c r="AA11" s="171"/>
      <c r="AB11" s="171"/>
      <c r="AC11" s="171"/>
      <c r="AD11" s="171"/>
      <c r="AE11" s="171"/>
      <c r="AF11" s="171"/>
      <c r="AG11" s="171"/>
      <c r="AH11" s="171"/>
      <c r="AI11" s="171"/>
      <c r="AJ11" s="171"/>
      <c r="AK11" s="171"/>
      <c r="AL11" s="171"/>
      <c r="AM11" s="171"/>
      <c r="AN11" s="171"/>
      <c r="AO11" s="171"/>
      <c r="AP11" s="171"/>
      <c r="AQ11" s="781" t="s">
        <v>9</v>
      </c>
      <c r="AR11" s="781"/>
      <c r="AS11" s="210"/>
    </row>
    <row r="12" spans="1:45">
      <c r="A12" s="209"/>
      <c r="B12" s="171"/>
      <c r="C12" s="171"/>
      <c r="D12" s="171"/>
      <c r="E12" s="171"/>
      <c r="F12" s="171"/>
      <c r="G12" s="171"/>
      <c r="H12" s="171"/>
      <c r="I12" s="171"/>
      <c r="J12" s="171"/>
      <c r="K12" s="171"/>
      <c r="L12" s="171"/>
      <c r="M12" s="171"/>
      <c r="N12" s="171"/>
      <c r="O12" s="171"/>
      <c r="P12" s="171"/>
      <c r="Q12" s="171"/>
      <c r="R12" s="171"/>
      <c r="S12" s="189"/>
      <c r="T12" s="189"/>
      <c r="U12" s="189"/>
      <c r="V12" s="171"/>
      <c r="W12" s="171"/>
      <c r="X12" s="171"/>
      <c r="Y12" s="171"/>
      <c r="Z12" s="171"/>
      <c r="AA12" s="171"/>
      <c r="AB12" s="171"/>
      <c r="AC12" s="171"/>
      <c r="AD12" s="171"/>
      <c r="AE12" s="171"/>
      <c r="AF12" s="171"/>
      <c r="AG12" s="171"/>
      <c r="AH12" s="171"/>
      <c r="AI12" s="171"/>
      <c r="AJ12" s="171"/>
      <c r="AK12" s="171"/>
      <c r="AL12" s="171"/>
      <c r="AM12" s="171"/>
      <c r="AN12" s="171"/>
      <c r="AO12" s="171"/>
      <c r="AP12" s="171"/>
      <c r="AQ12" s="781"/>
      <c r="AR12" s="781"/>
      <c r="AS12" s="210"/>
    </row>
    <row r="13" spans="1:45">
      <c r="A13" s="218"/>
      <c r="B13" s="198" t="s">
        <v>514</v>
      </c>
      <c r="C13" s="198"/>
      <c r="D13" s="198"/>
      <c r="E13" s="198"/>
      <c r="F13" s="198"/>
      <c r="G13" s="198"/>
      <c r="H13" s="198"/>
      <c r="I13" s="198"/>
      <c r="J13" s="198"/>
      <c r="K13" s="198"/>
      <c r="L13" s="198"/>
      <c r="M13" s="198"/>
      <c r="N13" s="198"/>
      <c r="O13" s="198"/>
      <c r="P13" s="198"/>
      <c r="Q13" s="198"/>
      <c r="R13" s="198"/>
      <c r="S13" s="219"/>
      <c r="T13" s="219"/>
      <c r="U13" s="219"/>
      <c r="V13" s="198"/>
      <c r="W13" s="198"/>
      <c r="X13" s="198"/>
      <c r="Y13" s="198"/>
      <c r="Z13" s="198"/>
      <c r="AA13" s="198"/>
      <c r="AB13" s="198"/>
      <c r="AC13" s="198"/>
      <c r="AD13" s="198"/>
      <c r="AE13" s="198"/>
      <c r="AF13" s="198"/>
      <c r="AG13" s="198"/>
      <c r="AH13" s="198"/>
      <c r="AI13" s="198"/>
      <c r="AJ13" s="198"/>
      <c r="AK13" s="198"/>
      <c r="AL13" s="198"/>
      <c r="AM13" s="198"/>
      <c r="AN13" s="198"/>
      <c r="AO13" s="198"/>
      <c r="AP13" s="198"/>
      <c r="AQ13" s="219"/>
      <c r="AR13" s="219"/>
      <c r="AS13" s="220"/>
    </row>
    <row r="14" spans="1:45">
      <c r="A14" s="869" t="s">
        <v>553</v>
      </c>
      <c r="B14" s="781"/>
      <c r="C14" s="781"/>
      <c r="D14" s="781"/>
      <c r="E14" s="781"/>
      <c r="F14" s="781"/>
      <c r="G14" s="781"/>
      <c r="H14" s="781"/>
      <c r="I14" s="781"/>
      <c r="J14" s="781"/>
      <c r="K14" s="781"/>
      <c r="L14" s="870"/>
      <c r="M14" s="894" t="str">
        <f>IF(ISBLANK('確認(2～6面)'!J13),"",'確認(2～6面)'!J13)</f>
        <v/>
      </c>
      <c r="N14" s="819"/>
      <c r="O14" s="819"/>
      <c r="P14" s="819"/>
      <c r="Q14" s="819"/>
      <c r="R14" s="819"/>
      <c r="S14" s="819"/>
      <c r="T14" s="819"/>
      <c r="U14" s="819"/>
      <c r="V14" s="819"/>
      <c r="W14" s="819"/>
      <c r="X14" s="819"/>
      <c r="Y14" s="819"/>
      <c r="Z14" s="819"/>
      <c r="AA14" s="819"/>
      <c r="AB14" s="819"/>
      <c r="AC14" s="819"/>
      <c r="AD14" s="819"/>
      <c r="AE14" s="819"/>
      <c r="AF14" s="819"/>
      <c r="AG14" s="819"/>
      <c r="AH14" s="819"/>
      <c r="AI14" s="819"/>
      <c r="AJ14" s="819"/>
      <c r="AK14" s="819"/>
      <c r="AL14" s="819"/>
      <c r="AM14" s="819"/>
      <c r="AN14" s="819"/>
      <c r="AO14" s="819"/>
      <c r="AP14" s="819"/>
      <c r="AQ14" s="819"/>
      <c r="AR14" s="819"/>
      <c r="AS14" s="895"/>
    </row>
    <row r="15" spans="1:45">
      <c r="A15" s="869"/>
      <c r="B15" s="781"/>
      <c r="C15" s="781"/>
      <c r="D15" s="781"/>
      <c r="E15" s="781"/>
      <c r="F15" s="781"/>
      <c r="G15" s="781"/>
      <c r="H15" s="781"/>
      <c r="I15" s="781"/>
      <c r="J15" s="781"/>
      <c r="K15" s="781"/>
      <c r="L15" s="870"/>
      <c r="M15" s="894" t="str">
        <f>IF(ISBLANK('確認(2～6面)'!J10),"",'確認(2～6面)'!J10)</f>
        <v/>
      </c>
      <c r="N15" s="819"/>
      <c r="O15" s="819"/>
      <c r="P15" s="819"/>
      <c r="Q15" s="819"/>
      <c r="R15" s="819"/>
      <c r="S15" s="819"/>
      <c r="T15" s="819"/>
      <c r="U15" s="819"/>
      <c r="V15" s="819"/>
      <c r="W15" s="819"/>
      <c r="X15" s="819"/>
      <c r="Y15" s="819"/>
      <c r="Z15" s="819"/>
      <c r="AA15" s="819"/>
      <c r="AB15" s="819"/>
      <c r="AC15" s="819"/>
      <c r="AD15" s="819"/>
      <c r="AE15" s="819"/>
      <c r="AF15" s="819"/>
      <c r="AG15" s="819"/>
      <c r="AH15" s="819"/>
      <c r="AI15" s="819"/>
      <c r="AJ15" s="819"/>
      <c r="AK15" s="819"/>
      <c r="AL15" s="819"/>
      <c r="AM15" s="819"/>
      <c r="AN15" s="819"/>
      <c r="AO15" s="819"/>
      <c r="AP15" s="819"/>
      <c r="AQ15" s="819"/>
      <c r="AR15" s="819"/>
      <c r="AS15" s="895"/>
    </row>
    <row r="16" spans="1:45">
      <c r="A16" s="869"/>
      <c r="B16" s="781"/>
      <c r="C16" s="781"/>
      <c r="D16" s="781"/>
      <c r="E16" s="781"/>
      <c r="F16" s="781"/>
      <c r="G16" s="781"/>
      <c r="H16" s="781"/>
      <c r="I16" s="781"/>
      <c r="J16" s="781"/>
      <c r="K16" s="781"/>
      <c r="L16" s="870"/>
      <c r="M16" s="894" t="str">
        <f>IF(ISBLANK('確認(2～6面)'!J11),"",'確認(2～6面)'!J11)</f>
        <v/>
      </c>
      <c r="N16" s="819"/>
      <c r="O16" s="819"/>
      <c r="P16" s="819"/>
      <c r="Q16" s="819"/>
      <c r="R16" s="819"/>
      <c r="S16" s="819"/>
      <c r="T16" s="819"/>
      <c r="U16" s="819"/>
      <c r="V16" s="819"/>
      <c r="W16" s="819"/>
      <c r="X16" s="819"/>
      <c r="Y16" s="819"/>
      <c r="Z16" s="819"/>
      <c r="AA16" s="819"/>
      <c r="AB16" s="819"/>
      <c r="AC16" s="819"/>
      <c r="AD16" s="819"/>
      <c r="AE16" s="819"/>
      <c r="AF16" s="819"/>
      <c r="AG16" s="819"/>
      <c r="AH16" s="819"/>
      <c r="AI16" s="819"/>
      <c r="AJ16" s="819"/>
      <c r="AK16" s="819"/>
      <c r="AL16" s="819"/>
      <c r="AM16" s="819"/>
      <c r="AN16" s="819"/>
      <c r="AO16" s="819"/>
      <c r="AP16" s="819"/>
      <c r="AQ16" s="819"/>
      <c r="AR16" s="819"/>
      <c r="AS16" s="895"/>
    </row>
    <row r="17" spans="1:45">
      <c r="A17" s="860"/>
      <c r="B17" s="851"/>
      <c r="C17" s="851"/>
      <c r="D17" s="851"/>
      <c r="E17" s="851"/>
      <c r="F17" s="851"/>
      <c r="G17" s="851"/>
      <c r="H17" s="851"/>
      <c r="I17" s="851"/>
      <c r="J17" s="851"/>
      <c r="K17" s="851"/>
      <c r="L17" s="852"/>
      <c r="M17" s="212"/>
      <c r="N17" s="213" t="s">
        <v>4</v>
      </c>
      <c r="O17" s="213"/>
      <c r="P17" s="213"/>
      <c r="Q17" s="213"/>
      <c r="R17" s="213"/>
      <c r="S17" s="213"/>
      <c r="T17" s="213"/>
      <c r="U17" s="213"/>
      <c r="V17" s="213"/>
      <c r="W17" s="213"/>
      <c r="X17" s="213"/>
      <c r="Y17" s="213"/>
      <c r="Z17" s="213"/>
      <c r="AA17" s="213"/>
      <c r="AB17" s="907" t="s">
        <v>515</v>
      </c>
      <c r="AC17" s="907"/>
      <c r="AD17" s="907"/>
      <c r="AE17" s="907"/>
      <c r="AF17" s="867" t="str">
        <f>IF(ISBLANK('確認(2～6面)'!J14),"",'確認(2～6面)'!J14)</f>
        <v/>
      </c>
      <c r="AG17" s="867"/>
      <c r="AH17" s="867"/>
      <c r="AI17" s="867"/>
      <c r="AJ17" s="214" t="s">
        <v>28</v>
      </c>
      <c r="AK17" s="867" t="str">
        <f>IF(ISBLANK('確認(2～6面)'!O14),"",'確認(2～6面)'!O14)</f>
        <v/>
      </c>
      <c r="AL17" s="867"/>
      <c r="AM17" s="867"/>
      <c r="AN17" s="867"/>
      <c r="AO17" s="214" t="s">
        <v>28</v>
      </c>
      <c r="AP17" s="867" t="str">
        <f>IF(ISBLANK('確認(2～6面)'!T14),"",'確認(2～6面)'!T14)</f>
        <v/>
      </c>
      <c r="AQ17" s="867"/>
      <c r="AR17" s="867"/>
      <c r="AS17" s="868"/>
    </row>
    <row r="18" spans="1:45">
      <c r="A18" s="869" t="s">
        <v>554</v>
      </c>
      <c r="B18" s="781"/>
      <c r="C18" s="781"/>
      <c r="D18" s="781"/>
      <c r="E18" s="781"/>
      <c r="F18" s="781"/>
      <c r="G18" s="781"/>
      <c r="H18" s="781"/>
      <c r="I18" s="781"/>
      <c r="J18" s="781"/>
      <c r="K18" s="781"/>
      <c r="L18" s="870"/>
      <c r="M18" s="904" t="str">
        <f>IF(ISBLANK('確認(2～6面)'!J35),"",'確認(2～6面)'!J35)</f>
        <v/>
      </c>
      <c r="N18" s="908"/>
      <c r="O18" s="908"/>
      <c r="P18" s="908"/>
      <c r="Q18" s="908"/>
      <c r="R18" s="908"/>
      <c r="S18" s="908"/>
      <c r="T18" s="908"/>
      <c r="U18" s="908"/>
      <c r="V18" s="908"/>
      <c r="W18" s="908"/>
      <c r="X18" s="908"/>
      <c r="Y18" s="908"/>
      <c r="Z18" s="908"/>
      <c r="AA18" s="908"/>
      <c r="AB18" s="908"/>
      <c r="AC18" s="908"/>
      <c r="AD18" s="908"/>
      <c r="AE18" s="908"/>
      <c r="AF18" s="908"/>
      <c r="AG18" s="908"/>
      <c r="AH18" s="908"/>
      <c r="AI18" s="908"/>
      <c r="AJ18" s="908"/>
      <c r="AK18" s="908"/>
      <c r="AL18" s="908"/>
      <c r="AM18" s="908"/>
      <c r="AN18" s="908"/>
      <c r="AO18" s="908"/>
      <c r="AP18" s="908"/>
      <c r="AQ18" s="908"/>
      <c r="AR18" s="908"/>
      <c r="AS18" s="906"/>
    </row>
    <row r="19" spans="1:45">
      <c r="A19" s="869"/>
      <c r="B19" s="781"/>
      <c r="C19" s="781"/>
      <c r="D19" s="781"/>
      <c r="E19" s="781"/>
      <c r="F19" s="781"/>
      <c r="G19" s="781"/>
      <c r="H19" s="781"/>
      <c r="I19" s="781"/>
      <c r="J19" s="781"/>
      <c r="K19" s="781"/>
      <c r="L19" s="870"/>
      <c r="M19" s="894" t="str">
        <f>IF(ISBLANK('確認(2～6面)'!J31),"",'確認(2～6面)'!J31)</f>
        <v/>
      </c>
      <c r="N19" s="819"/>
      <c r="O19" s="819"/>
      <c r="P19" s="819"/>
      <c r="Q19" s="819"/>
      <c r="R19" s="819"/>
      <c r="S19" s="819"/>
      <c r="T19" s="819"/>
      <c r="U19" s="819"/>
      <c r="V19" s="819"/>
      <c r="W19" s="819"/>
      <c r="X19" s="819"/>
      <c r="Y19" s="819"/>
      <c r="Z19" s="819"/>
      <c r="AA19" s="819"/>
      <c r="AB19" s="819"/>
      <c r="AC19" s="819"/>
      <c r="AD19" s="819"/>
      <c r="AE19" s="819"/>
      <c r="AF19" s="819"/>
      <c r="AG19" s="819"/>
      <c r="AH19" s="819"/>
      <c r="AI19" s="819"/>
      <c r="AJ19" s="819"/>
      <c r="AK19" s="819"/>
      <c r="AL19" s="819"/>
      <c r="AM19" s="819"/>
      <c r="AN19" s="819"/>
      <c r="AO19" s="819"/>
      <c r="AP19" s="819"/>
      <c r="AQ19" s="819"/>
      <c r="AR19" s="819"/>
      <c r="AS19" s="895"/>
    </row>
    <row r="20" spans="1:45">
      <c r="A20" s="869"/>
      <c r="B20" s="781"/>
      <c r="C20" s="781"/>
      <c r="D20" s="781"/>
      <c r="E20" s="781"/>
      <c r="F20" s="781"/>
      <c r="G20" s="781"/>
      <c r="H20" s="781"/>
      <c r="I20" s="781"/>
      <c r="J20" s="781"/>
      <c r="K20" s="781"/>
      <c r="L20" s="870"/>
      <c r="M20" s="894"/>
      <c r="N20" s="819"/>
      <c r="O20" s="819"/>
      <c r="P20" s="819"/>
      <c r="Q20" s="819"/>
      <c r="R20" s="819"/>
      <c r="S20" s="819"/>
      <c r="T20" s="819"/>
      <c r="U20" s="819"/>
      <c r="V20" s="819"/>
      <c r="W20" s="819"/>
      <c r="X20" s="819"/>
      <c r="Y20" s="819"/>
      <c r="Z20" s="819"/>
      <c r="AA20" s="819"/>
      <c r="AB20" s="819"/>
      <c r="AC20" s="819"/>
      <c r="AD20" s="819"/>
      <c r="AE20" s="819"/>
      <c r="AF20" s="819"/>
      <c r="AG20" s="819"/>
      <c r="AH20" s="819"/>
      <c r="AI20" s="819"/>
      <c r="AJ20" s="819"/>
      <c r="AK20" s="819"/>
      <c r="AL20" s="819"/>
      <c r="AM20" s="819"/>
      <c r="AN20" s="819"/>
      <c r="AO20" s="819"/>
      <c r="AP20" s="819"/>
      <c r="AQ20" s="819"/>
      <c r="AR20" s="819"/>
      <c r="AS20" s="895"/>
    </row>
    <row r="21" spans="1:45">
      <c r="A21" s="860"/>
      <c r="B21" s="851"/>
      <c r="C21" s="851"/>
      <c r="D21" s="851"/>
      <c r="E21" s="851"/>
      <c r="F21" s="851"/>
      <c r="G21" s="851"/>
      <c r="H21" s="851"/>
      <c r="I21" s="851"/>
      <c r="J21" s="851"/>
      <c r="K21" s="851"/>
      <c r="L21" s="852"/>
      <c r="M21" s="212"/>
      <c r="N21" s="213" t="s">
        <v>4</v>
      </c>
      <c r="O21" s="213"/>
      <c r="P21" s="213"/>
      <c r="Q21" s="213"/>
      <c r="R21" s="213"/>
      <c r="S21" s="213"/>
      <c r="T21" s="213"/>
      <c r="U21" s="213"/>
      <c r="V21" s="213"/>
      <c r="W21" s="213"/>
      <c r="X21" s="213"/>
      <c r="Y21" s="213"/>
      <c r="Z21" s="213"/>
      <c r="AA21" s="213"/>
      <c r="AB21" s="907" t="s">
        <v>515</v>
      </c>
      <c r="AC21" s="907"/>
      <c r="AD21" s="907"/>
      <c r="AE21" s="907"/>
      <c r="AF21" s="867" t="str">
        <f>IF(ISBLANK('確認(2～6面)'!J36),"",'確認(2～6面)'!J36)</f>
        <v/>
      </c>
      <c r="AG21" s="867"/>
      <c r="AH21" s="867"/>
      <c r="AI21" s="867"/>
      <c r="AJ21" s="214" t="s">
        <v>28</v>
      </c>
      <c r="AK21" s="867" t="str">
        <f>IF(ISBLANK('確認(2～6面)'!O36),"",'確認(2～6面)'!O36)</f>
        <v/>
      </c>
      <c r="AL21" s="867"/>
      <c r="AM21" s="867"/>
      <c r="AN21" s="867"/>
      <c r="AO21" s="214" t="s">
        <v>28</v>
      </c>
      <c r="AP21" s="867" t="str">
        <f>IF(ISBLANK('確認(2～6面)'!T36),"",'確認(2～6面)'!T36)</f>
        <v/>
      </c>
      <c r="AQ21" s="867"/>
      <c r="AR21" s="867"/>
      <c r="AS21" s="868"/>
    </row>
    <row r="22" spans="1:45">
      <c r="A22" s="869" t="s">
        <v>555</v>
      </c>
      <c r="B22" s="781"/>
      <c r="C22" s="781"/>
      <c r="D22" s="781"/>
      <c r="E22" s="781"/>
      <c r="F22" s="781"/>
      <c r="G22" s="781"/>
      <c r="H22" s="781"/>
      <c r="I22" s="781"/>
      <c r="J22" s="781"/>
      <c r="K22" s="781"/>
      <c r="L22" s="870"/>
      <c r="M22" s="894" t="str">
        <f>IF(ISBLANK('確認(2～6面)'!J181),"",'確認(2～6面)'!J181)</f>
        <v/>
      </c>
      <c r="N22" s="819"/>
      <c r="O22" s="819"/>
      <c r="P22" s="819"/>
      <c r="Q22" s="819"/>
      <c r="R22" s="819"/>
      <c r="S22" s="819"/>
      <c r="T22" s="819"/>
      <c r="U22" s="819"/>
      <c r="V22" s="819"/>
      <c r="W22" s="819"/>
      <c r="X22" s="819"/>
      <c r="Y22" s="819"/>
      <c r="Z22" s="819"/>
      <c r="AA22" s="819"/>
      <c r="AB22" s="819"/>
      <c r="AC22" s="819"/>
      <c r="AD22" s="819"/>
      <c r="AE22" s="819"/>
      <c r="AF22" s="819"/>
      <c r="AG22" s="819"/>
      <c r="AH22" s="819"/>
      <c r="AI22" s="819"/>
      <c r="AJ22" s="819"/>
      <c r="AK22" s="819"/>
      <c r="AL22" s="819"/>
      <c r="AM22" s="819"/>
      <c r="AN22" s="819"/>
      <c r="AO22" s="819"/>
      <c r="AP22" s="819"/>
      <c r="AQ22" s="819"/>
      <c r="AR22" s="819"/>
      <c r="AS22" s="895"/>
    </row>
    <row r="23" spans="1:45">
      <c r="A23" s="869"/>
      <c r="B23" s="781"/>
      <c r="C23" s="781"/>
      <c r="D23" s="781"/>
      <c r="E23" s="781"/>
      <c r="F23" s="781"/>
      <c r="G23" s="781"/>
      <c r="H23" s="781"/>
      <c r="I23" s="781"/>
      <c r="J23" s="781"/>
      <c r="K23" s="781"/>
      <c r="L23" s="870"/>
      <c r="M23" s="894" t="str">
        <f>IF(ISBLANK('確認(2～6面)'!J177),"",'確認(2～6面)'!J177)</f>
        <v/>
      </c>
      <c r="N23" s="819"/>
      <c r="O23" s="819"/>
      <c r="P23" s="819"/>
      <c r="Q23" s="819"/>
      <c r="R23" s="819"/>
      <c r="S23" s="819"/>
      <c r="T23" s="819"/>
      <c r="U23" s="819"/>
      <c r="V23" s="819"/>
      <c r="W23" s="819"/>
      <c r="X23" s="819"/>
      <c r="Y23" s="819"/>
      <c r="Z23" s="819"/>
      <c r="AA23" s="819"/>
      <c r="AB23" s="819"/>
      <c r="AC23" s="819"/>
      <c r="AD23" s="819"/>
      <c r="AE23" s="819"/>
      <c r="AF23" s="819"/>
      <c r="AG23" s="819"/>
      <c r="AH23" s="819"/>
      <c r="AI23" s="819"/>
      <c r="AJ23" s="819"/>
      <c r="AK23" s="819"/>
      <c r="AL23" s="819"/>
      <c r="AM23" s="819"/>
      <c r="AN23" s="819"/>
      <c r="AO23" s="819"/>
      <c r="AP23" s="819"/>
      <c r="AQ23" s="819"/>
      <c r="AR23" s="819"/>
      <c r="AS23" s="895"/>
    </row>
    <row r="24" spans="1:45">
      <c r="A24" s="869"/>
      <c r="B24" s="781"/>
      <c r="C24" s="781"/>
      <c r="D24" s="781"/>
      <c r="E24" s="781"/>
      <c r="F24" s="781"/>
      <c r="G24" s="781"/>
      <c r="H24" s="781"/>
      <c r="I24" s="781"/>
      <c r="J24" s="781"/>
      <c r="K24" s="781"/>
      <c r="L24" s="870"/>
      <c r="M24" s="894"/>
      <c r="N24" s="819"/>
      <c r="O24" s="819"/>
      <c r="P24" s="819"/>
      <c r="Q24" s="819"/>
      <c r="R24" s="819"/>
      <c r="S24" s="819"/>
      <c r="T24" s="819"/>
      <c r="U24" s="819"/>
      <c r="V24" s="819"/>
      <c r="W24" s="819"/>
      <c r="X24" s="819"/>
      <c r="Y24" s="819"/>
      <c r="Z24" s="819"/>
      <c r="AA24" s="819"/>
      <c r="AB24" s="819"/>
      <c r="AC24" s="819"/>
      <c r="AD24" s="819"/>
      <c r="AE24" s="819"/>
      <c r="AF24" s="819"/>
      <c r="AG24" s="819"/>
      <c r="AH24" s="819"/>
      <c r="AI24" s="819"/>
      <c r="AJ24" s="819"/>
      <c r="AK24" s="819"/>
      <c r="AL24" s="819"/>
      <c r="AM24" s="819"/>
      <c r="AN24" s="819"/>
      <c r="AO24" s="819"/>
      <c r="AP24" s="819"/>
      <c r="AQ24" s="819"/>
      <c r="AR24" s="819"/>
      <c r="AS24" s="895"/>
    </row>
    <row r="25" spans="1:45">
      <c r="A25" s="860"/>
      <c r="B25" s="851"/>
      <c r="C25" s="851"/>
      <c r="D25" s="851"/>
      <c r="E25" s="851"/>
      <c r="F25" s="851"/>
      <c r="G25" s="851"/>
      <c r="H25" s="851"/>
      <c r="I25" s="851"/>
      <c r="J25" s="851"/>
      <c r="K25" s="851"/>
      <c r="L25" s="852"/>
      <c r="M25" s="212"/>
      <c r="N25" s="213" t="s">
        <v>4</v>
      </c>
      <c r="O25" s="213"/>
      <c r="P25" s="213"/>
      <c r="Q25" s="213"/>
      <c r="R25" s="213"/>
      <c r="S25" s="213"/>
      <c r="T25" s="213"/>
      <c r="U25" s="213"/>
      <c r="V25" s="213"/>
      <c r="W25" s="213"/>
      <c r="X25" s="213"/>
      <c r="Y25" s="213"/>
      <c r="Z25" s="213"/>
      <c r="AA25" s="213"/>
      <c r="AB25" s="907" t="s">
        <v>515</v>
      </c>
      <c r="AC25" s="907"/>
      <c r="AD25" s="907"/>
      <c r="AE25" s="907"/>
      <c r="AF25" s="867" t="str">
        <f>IF(ISBLANK('確認(2～6面)'!J182),"",'確認(2～6面)'!J182)</f>
        <v/>
      </c>
      <c r="AG25" s="867"/>
      <c r="AH25" s="867"/>
      <c r="AI25" s="867"/>
      <c r="AJ25" s="214" t="s">
        <v>28</v>
      </c>
      <c r="AK25" s="867" t="str">
        <f>IF(ISBLANK('確認(2～6面)'!O182),"",'確認(2～6面)'!O182)</f>
        <v/>
      </c>
      <c r="AL25" s="867"/>
      <c r="AM25" s="867"/>
      <c r="AN25" s="867"/>
      <c r="AO25" s="214" t="s">
        <v>28</v>
      </c>
      <c r="AP25" s="867" t="str">
        <f>IF(ISBLANK('確認(2～6面)'!T182),"",'確認(2～6面)'!T182)</f>
        <v/>
      </c>
      <c r="AQ25" s="867"/>
      <c r="AR25" s="867"/>
      <c r="AS25" s="868"/>
    </row>
    <row r="26" spans="1:45">
      <c r="A26" s="896" t="s">
        <v>556</v>
      </c>
      <c r="B26" s="897"/>
      <c r="C26" s="897"/>
      <c r="D26" s="898"/>
      <c r="E26" s="859" t="s">
        <v>516</v>
      </c>
      <c r="F26" s="849"/>
      <c r="G26" s="849"/>
      <c r="H26" s="849"/>
      <c r="I26" s="849"/>
      <c r="J26" s="849"/>
      <c r="K26" s="849"/>
      <c r="L26" s="850"/>
      <c r="M26" s="894" t="str">
        <f>IF(ISBLANK('確認(2～6面)'!J203),"",'確認(2～6面)'!J203)</f>
        <v/>
      </c>
      <c r="N26" s="819"/>
      <c r="O26" s="819"/>
      <c r="P26" s="819"/>
      <c r="Q26" s="819"/>
      <c r="R26" s="819"/>
      <c r="S26" s="819"/>
      <c r="T26" s="819"/>
      <c r="U26" s="819"/>
      <c r="V26" s="819"/>
      <c r="W26" s="819"/>
      <c r="X26" s="819"/>
      <c r="Y26" s="819"/>
      <c r="Z26" s="819"/>
      <c r="AA26" s="819"/>
      <c r="AB26" s="819"/>
      <c r="AC26" s="819"/>
      <c r="AD26" s="819"/>
      <c r="AE26" s="819"/>
      <c r="AF26" s="819"/>
      <c r="AG26" s="819"/>
      <c r="AH26" s="819"/>
      <c r="AI26" s="819"/>
      <c r="AJ26" s="819"/>
      <c r="AK26" s="819"/>
      <c r="AL26" s="819"/>
      <c r="AM26" s="819"/>
      <c r="AN26" s="819"/>
      <c r="AO26" s="819"/>
      <c r="AP26" s="819"/>
      <c r="AQ26" s="819"/>
      <c r="AR26" s="819"/>
      <c r="AS26" s="895"/>
    </row>
    <row r="27" spans="1:45">
      <c r="A27" s="896"/>
      <c r="B27" s="897"/>
      <c r="C27" s="897"/>
      <c r="D27" s="898"/>
      <c r="E27" s="869"/>
      <c r="F27" s="781"/>
      <c r="G27" s="781"/>
      <c r="H27" s="781"/>
      <c r="I27" s="781"/>
      <c r="J27" s="781"/>
      <c r="K27" s="781"/>
      <c r="L27" s="870"/>
      <c r="M27" s="894" t="str">
        <f>IF(ISBLANK('確認(2～6面)'!J204),"",'確認(2～6面)'!J204)</f>
        <v/>
      </c>
      <c r="N27" s="819"/>
      <c r="O27" s="819"/>
      <c r="P27" s="819"/>
      <c r="Q27" s="819"/>
      <c r="R27" s="819"/>
      <c r="S27" s="819"/>
      <c r="T27" s="819"/>
      <c r="U27" s="819"/>
      <c r="V27" s="819"/>
      <c r="W27" s="819"/>
      <c r="X27" s="819"/>
      <c r="Y27" s="819"/>
      <c r="Z27" s="819"/>
      <c r="AA27" s="819"/>
      <c r="AB27" s="819"/>
      <c r="AC27" s="819"/>
      <c r="AD27" s="819"/>
      <c r="AE27" s="819"/>
      <c r="AF27" s="819"/>
      <c r="AG27" s="819"/>
      <c r="AH27" s="819"/>
      <c r="AI27" s="819"/>
      <c r="AJ27" s="819"/>
      <c r="AK27" s="819"/>
      <c r="AL27" s="819"/>
      <c r="AM27" s="819"/>
      <c r="AN27" s="819"/>
      <c r="AO27" s="819"/>
      <c r="AP27" s="819"/>
      <c r="AQ27" s="819"/>
      <c r="AR27" s="819"/>
      <c r="AS27" s="895"/>
    </row>
    <row r="28" spans="1:45">
      <c r="A28" s="896"/>
      <c r="B28" s="897"/>
      <c r="C28" s="897"/>
      <c r="D28" s="898"/>
      <c r="E28" s="869"/>
      <c r="F28" s="781"/>
      <c r="G28" s="781"/>
      <c r="H28" s="781"/>
      <c r="I28" s="781"/>
      <c r="J28" s="781"/>
      <c r="K28" s="781"/>
      <c r="L28" s="870"/>
      <c r="M28" s="894" t="str">
        <f>IF(ISBLANK('確認(2～6面)'!J205),"",'確認(2～6面)'!J205)</f>
        <v/>
      </c>
      <c r="N28" s="819"/>
      <c r="O28" s="819"/>
      <c r="P28" s="819"/>
      <c r="Q28" s="819"/>
      <c r="R28" s="819"/>
      <c r="S28" s="819"/>
      <c r="T28" s="819"/>
      <c r="U28" s="819"/>
      <c r="V28" s="819"/>
      <c r="W28" s="819"/>
      <c r="X28" s="819"/>
      <c r="Y28" s="819"/>
      <c r="Z28" s="819"/>
      <c r="AA28" s="819"/>
      <c r="AB28" s="819"/>
      <c r="AC28" s="819"/>
      <c r="AD28" s="819"/>
      <c r="AE28" s="819"/>
      <c r="AF28" s="819"/>
      <c r="AG28" s="819"/>
      <c r="AH28" s="819"/>
      <c r="AI28" s="819"/>
      <c r="AJ28" s="819"/>
      <c r="AK28" s="819"/>
      <c r="AL28" s="819"/>
      <c r="AM28" s="819"/>
      <c r="AN28" s="819"/>
      <c r="AO28" s="819"/>
      <c r="AP28" s="819"/>
      <c r="AQ28" s="819"/>
      <c r="AR28" s="819"/>
      <c r="AS28" s="895"/>
    </row>
    <row r="29" spans="1:45">
      <c r="A29" s="896"/>
      <c r="B29" s="897"/>
      <c r="C29" s="897"/>
      <c r="D29" s="898"/>
      <c r="E29" s="860"/>
      <c r="F29" s="851"/>
      <c r="G29" s="851"/>
      <c r="H29" s="851"/>
      <c r="I29" s="851"/>
      <c r="J29" s="851"/>
      <c r="K29" s="851"/>
      <c r="L29" s="852"/>
      <c r="M29" s="894" t="str">
        <f>IF(ISBLANK('確認(2～6面)'!J206),"",'確認(2～6面)'!J206)</f>
        <v/>
      </c>
      <c r="N29" s="819"/>
      <c r="O29" s="819"/>
      <c r="P29" s="819"/>
      <c r="Q29" s="819"/>
      <c r="R29" s="819"/>
      <c r="S29" s="819"/>
      <c r="T29" s="819"/>
      <c r="U29" s="819"/>
      <c r="V29" s="819"/>
      <c r="W29" s="819"/>
      <c r="X29" s="819"/>
      <c r="Y29" s="819"/>
      <c r="Z29" s="819"/>
      <c r="AA29" s="819"/>
      <c r="AB29" s="819"/>
      <c r="AC29" s="819"/>
      <c r="AD29" s="819"/>
      <c r="AE29" s="819"/>
      <c r="AF29" s="819"/>
      <c r="AG29" s="819"/>
      <c r="AH29" s="819"/>
      <c r="AI29" s="819"/>
      <c r="AJ29" s="819"/>
      <c r="AK29" s="819"/>
      <c r="AL29" s="819"/>
      <c r="AM29" s="819"/>
      <c r="AN29" s="819"/>
      <c r="AO29" s="819"/>
      <c r="AP29" s="819"/>
      <c r="AQ29" s="819"/>
      <c r="AR29" s="819"/>
      <c r="AS29" s="895"/>
    </row>
    <row r="30" spans="1:45">
      <c r="A30" s="896"/>
      <c r="B30" s="897"/>
      <c r="C30" s="897"/>
      <c r="D30" s="898"/>
      <c r="E30" s="902" t="s">
        <v>517</v>
      </c>
      <c r="F30" s="902"/>
      <c r="G30" s="902"/>
      <c r="H30" s="902"/>
      <c r="I30" s="902"/>
      <c r="J30" s="902"/>
      <c r="K30" s="902"/>
      <c r="L30" s="903"/>
      <c r="M30" s="904" t="str">
        <f>IF(ISBLANK('確認(2～6面)'!M233),"",'確認(2～6面)'!M233)</f>
        <v/>
      </c>
      <c r="N30" s="905"/>
      <c r="O30" s="905"/>
      <c r="P30" s="905"/>
      <c r="Q30" s="905"/>
      <c r="R30" s="905"/>
      <c r="S30" s="905"/>
      <c r="T30" s="905"/>
      <c r="U30" s="905"/>
      <c r="V30" s="905"/>
      <c r="W30" s="905"/>
      <c r="X30" s="905"/>
      <c r="Y30" s="905"/>
      <c r="Z30" s="905"/>
      <c r="AA30" s="905"/>
      <c r="AB30" s="906"/>
      <c r="AC30" s="859" t="s">
        <v>518</v>
      </c>
      <c r="AD30" s="849"/>
      <c r="AE30" s="849"/>
      <c r="AF30" s="849"/>
      <c r="AG30" s="849"/>
      <c r="AH30" s="849"/>
      <c r="AI30" s="885" t="str">
        <f>IF('確認(2～6面)'!J217&lt;&gt;"□","防火地域　","")&amp;IF('確認(2～6面)'!T217&lt;&gt;"□","準防火地域　","")&amp;IF('確認(2～6面)'!AD217&lt;&gt;"□","指定なし","")</f>
        <v/>
      </c>
      <c r="AJ30" s="886"/>
      <c r="AK30" s="886"/>
      <c r="AL30" s="886"/>
      <c r="AM30" s="886"/>
      <c r="AN30" s="886"/>
      <c r="AO30" s="886"/>
      <c r="AP30" s="886"/>
      <c r="AQ30" s="886"/>
      <c r="AR30" s="886"/>
      <c r="AS30" s="887"/>
    </row>
    <row r="31" spans="1:45">
      <c r="A31" s="896"/>
      <c r="B31" s="897"/>
      <c r="C31" s="897"/>
      <c r="D31" s="898"/>
      <c r="E31" s="902"/>
      <c r="F31" s="902"/>
      <c r="G31" s="902"/>
      <c r="H31" s="902"/>
      <c r="I31" s="902"/>
      <c r="J31" s="902"/>
      <c r="K31" s="902"/>
      <c r="L31" s="903"/>
      <c r="M31" s="894" t="str">
        <f>IF(ISBLANK('確認(2～6面)'!U233),"",'確認(2～6面)'!U233)</f>
        <v/>
      </c>
      <c r="N31" s="819"/>
      <c r="O31" s="819"/>
      <c r="P31" s="819"/>
      <c r="Q31" s="819"/>
      <c r="R31" s="819"/>
      <c r="S31" s="819"/>
      <c r="T31" s="819"/>
      <c r="U31" s="819"/>
      <c r="V31" s="819"/>
      <c r="W31" s="819"/>
      <c r="X31" s="819"/>
      <c r="Y31" s="819"/>
      <c r="Z31" s="819"/>
      <c r="AA31" s="819"/>
      <c r="AB31" s="895"/>
      <c r="AC31" s="869"/>
      <c r="AD31" s="781"/>
      <c r="AE31" s="781"/>
      <c r="AF31" s="781"/>
      <c r="AG31" s="781"/>
      <c r="AH31" s="781"/>
      <c r="AI31" s="888"/>
      <c r="AJ31" s="889"/>
      <c r="AK31" s="889"/>
      <c r="AL31" s="889"/>
      <c r="AM31" s="889"/>
      <c r="AN31" s="889"/>
      <c r="AO31" s="889"/>
      <c r="AP31" s="889"/>
      <c r="AQ31" s="889"/>
      <c r="AR31" s="889"/>
      <c r="AS31" s="890"/>
    </row>
    <row r="32" spans="1:45">
      <c r="A32" s="896"/>
      <c r="B32" s="897"/>
      <c r="C32" s="897"/>
      <c r="D32" s="898"/>
      <c r="E32" s="902"/>
      <c r="F32" s="902"/>
      <c r="G32" s="902"/>
      <c r="H32" s="902"/>
      <c r="I32" s="902"/>
      <c r="J32" s="902"/>
      <c r="K32" s="902"/>
      <c r="L32" s="903"/>
      <c r="M32" s="894" t="str">
        <f>IF(ISBLANK('確認(2～6面)'!AC233),"",'確認(2～6面)'!AC233)</f>
        <v/>
      </c>
      <c r="N32" s="819"/>
      <c r="O32" s="819"/>
      <c r="P32" s="819"/>
      <c r="Q32" s="819"/>
      <c r="R32" s="819"/>
      <c r="S32" s="819"/>
      <c r="T32" s="819"/>
      <c r="U32" s="819"/>
      <c r="V32" s="819"/>
      <c r="W32" s="819"/>
      <c r="X32" s="819"/>
      <c r="Y32" s="819"/>
      <c r="Z32" s="819"/>
      <c r="AA32" s="819"/>
      <c r="AB32" s="895"/>
      <c r="AC32" s="869"/>
      <c r="AD32" s="781"/>
      <c r="AE32" s="781"/>
      <c r="AF32" s="781"/>
      <c r="AG32" s="781"/>
      <c r="AH32" s="781"/>
      <c r="AI32" s="888"/>
      <c r="AJ32" s="889"/>
      <c r="AK32" s="889"/>
      <c r="AL32" s="889"/>
      <c r="AM32" s="889"/>
      <c r="AN32" s="889"/>
      <c r="AO32" s="889"/>
      <c r="AP32" s="889"/>
      <c r="AQ32" s="889"/>
      <c r="AR32" s="889"/>
      <c r="AS32" s="890"/>
    </row>
    <row r="33" spans="1:45">
      <c r="A33" s="899"/>
      <c r="B33" s="900"/>
      <c r="C33" s="900"/>
      <c r="D33" s="901"/>
      <c r="E33" s="902"/>
      <c r="F33" s="902"/>
      <c r="G33" s="902"/>
      <c r="H33" s="902"/>
      <c r="I33" s="902"/>
      <c r="J33" s="902"/>
      <c r="K33" s="902"/>
      <c r="L33" s="903"/>
      <c r="M33" s="894" t="str">
        <f>IF(ISBLANK('確認(2～6面)'!AK233),"",'確認(2～6面)'!AK233)</f>
        <v/>
      </c>
      <c r="N33" s="819"/>
      <c r="O33" s="819"/>
      <c r="P33" s="819"/>
      <c r="Q33" s="819"/>
      <c r="R33" s="819"/>
      <c r="S33" s="819"/>
      <c r="T33" s="819"/>
      <c r="U33" s="819"/>
      <c r="V33" s="819"/>
      <c r="W33" s="819"/>
      <c r="X33" s="819"/>
      <c r="Y33" s="819"/>
      <c r="Z33" s="819"/>
      <c r="AA33" s="819"/>
      <c r="AB33" s="895"/>
      <c r="AC33" s="860"/>
      <c r="AD33" s="851"/>
      <c r="AE33" s="851"/>
      <c r="AF33" s="851"/>
      <c r="AG33" s="851"/>
      <c r="AH33" s="851"/>
      <c r="AI33" s="891"/>
      <c r="AJ33" s="892"/>
      <c r="AK33" s="892"/>
      <c r="AL33" s="892"/>
      <c r="AM33" s="892"/>
      <c r="AN33" s="892"/>
      <c r="AO33" s="892"/>
      <c r="AP33" s="892"/>
      <c r="AQ33" s="892"/>
      <c r="AR33" s="892"/>
      <c r="AS33" s="893"/>
    </row>
    <row r="34" spans="1:45">
      <c r="A34" s="869" t="s">
        <v>519</v>
      </c>
      <c r="B34" s="781"/>
      <c r="C34" s="781"/>
      <c r="D34" s="781"/>
      <c r="E34" s="781"/>
      <c r="F34" s="781"/>
      <c r="G34" s="781"/>
      <c r="H34" s="781"/>
      <c r="I34" s="781"/>
      <c r="J34" s="781"/>
      <c r="K34" s="781"/>
      <c r="L34" s="870"/>
      <c r="M34" s="871" t="str">
        <f>IF(ISBLANK('確認(2～6面)'!N246),"",'確認(2～6面)'!N246)</f>
        <v/>
      </c>
      <c r="N34" s="872"/>
      <c r="O34" s="872"/>
      <c r="P34" s="872"/>
      <c r="Q34" s="872"/>
      <c r="R34" s="872"/>
      <c r="S34" s="872"/>
      <c r="T34" s="872"/>
      <c r="U34" s="872"/>
      <c r="V34" s="872"/>
      <c r="W34" s="872"/>
      <c r="X34" s="872"/>
      <c r="Y34" s="872"/>
      <c r="Z34" s="872"/>
      <c r="AA34" s="872"/>
      <c r="AB34" s="872"/>
      <c r="AC34" s="872"/>
      <c r="AD34" s="872"/>
      <c r="AE34" s="872"/>
      <c r="AF34" s="872"/>
      <c r="AG34" s="872"/>
      <c r="AH34" s="872"/>
      <c r="AI34" s="872"/>
      <c r="AJ34" s="872"/>
      <c r="AK34" s="872"/>
      <c r="AL34" s="872"/>
      <c r="AM34" s="872"/>
      <c r="AN34" s="872"/>
      <c r="AO34" s="872"/>
      <c r="AP34" s="872"/>
      <c r="AQ34" s="872"/>
      <c r="AR34" s="872"/>
      <c r="AS34" s="873"/>
    </row>
    <row r="35" spans="1:45">
      <c r="A35" s="869"/>
      <c r="B35" s="781"/>
      <c r="C35" s="781"/>
      <c r="D35" s="781"/>
      <c r="E35" s="781"/>
      <c r="F35" s="781"/>
      <c r="G35" s="781"/>
      <c r="H35" s="781"/>
      <c r="I35" s="781"/>
      <c r="J35" s="781"/>
      <c r="K35" s="781"/>
      <c r="L35" s="870"/>
      <c r="M35" s="874"/>
      <c r="N35" s="875"/>
      <c r="O35" s="875"/>
      <c r="P35" s="875"/>
      <c r="Q35" s="875"/>
      <c r="R35" s="875"/>
      <c r="S35" s="875"/>
      <c r="T35" s="875"/>
      <c r="U35" s="875"/>
      <c r="V35" s="875"/>
      <c r="W35" s="875"/>
      <c r="X35" s="875"/>
      <c r="Y35" s="875"/>
      <c r="Z35" s="875"/>
      <c r="AA35" s="875"/>
      <c r="AB35" s="875"/>
      <c r="AC35" s="875"/>
      <c r="AD35" s="875"/>
      <c r="AE35" s="875"/>
      <c r="AF35" s="875"/>
      <c r="AG35" s="875"/>
      <c r="AH35" s="875"/>
      <c r="AI35" s="875"/>
      <c r="AJ35" s="875"/>
      <c r="AK35" s="875"/>
      <c r="AL35" s="875"/>
      <c r="AM35" s="875"/>
      <c r="AN35" s="875"/>
      <c r="AO35" s="875"/>
      <c r="AP35" s="875"/>
      <c r="AQ35" s="875"/>
      <c r="AR35" s="875"/>
      <c r="AS35" s="876"/>
    </row>
    <row r="36" spans="1:45">
      <c r="A36" s="860"/>
      <c r="B36" s="851"/>
      <c r="C36" s="851"/>
      <c r="D36" s="851"/>
      <c r="E36" s="851"/>
      <c r="F36" s="851"/>
      <c r="G36" s="851"/>
      <c r="H36" s="851"/>
      <c r="I36" s="851"/>
      <c r="J36" s="851"/>
      <c r="K36" s="851"/>
      <c r="L36" s="852"/>
      <c r="M36" s="877"/>
      <c r="N36" s="878"/>
      <c r="O36" s="878"/>
      <c r="P36" s="878"/>
      <c r="Q36" s="878"/>
      <c r="R36" s="878"/>
      <c r="S36" s="878"/>
      <c r="T36" s="878"/>
      <c r="U36" s="878"/>
      <c r="V36" s="878"/>
      <c r="W36" s="878"/>
      <c r="X36" s="878"/>
      <c r="Y36" s="878"/>
      <c r="Z36" s="878"/>
      <c r="AA36" s="878"/>
      <c r="AB36" s="878"/>
      <c r="AC36" s="878"/>
      <c r="AD36" s="878"/>
      <c r="AE36" s="878"/>
      <c r="AF36" s="878"/>
      <c r="AG36" s="878"/>
      <c r="AH36" s="878"/>
      <c r="AI36" s="878"/>
      <c r="AJ36" s="878"/>
      <c r="AK36" s="878"/>
      <c r="AL36" s="878"/>
      <c r="AM36" s="878"/>
      <c r="AN36" s="878"/>
      <c r="AO36" s="878"/>
      <c r="AP36" s="878"/>
      <c r="AQ36" s="878"/>
      <c r="AR36" s="878"/>
      <c r="AS36" s="879"/>
    </row>
    <row r="37" spans="1:45">
      <c r="A37" s="859" t="s">
        <v>520</v>
      </c>
      <c r="B37" s="849"/>
      <c r="C37" s="849"/>
      <c r="D37" s="849"/>
      <c r="E37" s="849"/>
      <c r="F37" s="849"/>
      <c r="G37" s="849"/>
      <c r="H37" s="849"/>
      <c r="I37" s="849"/>
      <c r="J37" s="849"/>
      <c r="K37" s="849"/>
      <c r="L37" s="850"/>
      <c r="M37" s="871" t="str">
        <f>IF('確認(2～6面)'!C250&lt;&gt;"□","新築　","")&amp;IF('確認(2～6面)'!H250&lt;&gt;"□","増築　","")&amp;IF('確認(2～6面)'!M250&lt;&gt;"□","改築　","")&amp;IF('確認(2～6面)'!R250&lt;&gt;"□","移転　","")&amp;IF('確認(2～6面)'!W250&lt;&gt;"□","用途変更　","")&amp;IF('確認(2～6面)'!AC250&lt;&gt;"□","大規模の修繕　","")&amp;IF('確認(2～6面)'!AK250&lt;&gt;"□","大規模の模様替","")</f>
        <v/>
      </c>
      <c r="N37" s="872"/>
      <c r="O37" s="872"/>
      <c r="P37" s="872"/>
      <c r="Q37" s="872"/>
      <c r="R37" s="872"/>
      <c r="S37" s="872"/>
      <c r="T37" s="872"/>
      <c r="U37" s="872"/>
      <c r="V37" s="872"/>
      <c r="W37" s="872"/>
      <c r="X37" s="872"/>
      <c r="Y37" s="872"/>
      <c r="Z37" s="872"/>
      <c r="AA37" s="872"/>
      <c r="AB37" s="872"/>
      <c r="AC37" s="872"/>
      <c r="AD37" s="872"/>
      <c r="AE37" s="872"/>
      <c r="AF37" s="872"/>
      <c r="AG37" s="872"/>
      <c r="AH37" s="872"/>
      <c r="AI37" s="872"/>
      <c r="AJ37" s="872"/>
      <c r="AK37" s="872"/>
      <c r="AL37" s="872"/>
      <c r="AM37" s="872"/>
      <c r="AN37" s="872"/>
      <c r="AO37" s="872"/>
      <c r="AP37" s="872"/>
      <c r="AQ37" s="872"/>
      <c r="AR37" s="872"/>
      <c r="AS37" s="873"/>
    </row>
    <row r="38" spans="1:45">
      <c r="A38" s="869"/>
      <c r="B38" s="781"/>
      <c r="C38" s="781"/>
      <c r="D38" s="781"/>
      <c r="E38" s="781"/>
      <c r="F38" s="781"/>
      <c r="G38" s="781"/>
      <c r="H38" s="781"/>
      <c r="I38" s="781"/>
      <c r="J38" s="781"/>
      <c r="K38" s="781"/>
      <c r="L38" s="870"/>
      <c r="M38" s="874"/>
      <c r="N38" s="875"/>
      <c r="O38" s="875"/>
      <c r="P38" s="875"/>
      <c r="Q38" s="875"/>
      <c r="R38" s="875"/>
      <c r="S38" s="875"/>
      <c r="T38" s="875"/>
      <c r="U38" s="875"/>
      <c r="V38" s="875"/>
      <c r="W38" s="875"/>
      <c r="X38" s="875"/>
      <c r="Y38" s="875"/>
      <c r="Z38" s="875"/>
      <c r="AA38" s="875"/>
      <c r="AB38" s="875"/>
      <c r="AC38" s="875"/>
      <c r="AD38" s="875"/>
      <c r="AE38" s="875"/>
      <c r="AF38" s="875"/>
      <c r="AG38" s="875"/>
      <c r="AH38" s="875"/>
      <c r="AI38" s="875"/>
      <c r="AJ38" s="875"/>
      <c r="AK38" s="875"/>
      <c r="AL38" s="875"/>
      <c r="AM38" s="875"/>
      <c r="AN38" s="875"/>
      <c r="AO38" s="875"/>
      <c r="AP38" s="875"/>
      <c r="AQ38" s="875"/>
      <c r="AR38" s="875"/>
      <c r="AS38" s="876"/>
    </row>
    <row r="39" spans="1:45">
      <c r="A39" s="860"/>
      <c r="B39" s="851"/>
      <c r="C39" s="851"/>
      <c r="D39" s="851"/>
      <c r="E39" s="851"/>
      <c r="F39" s="851"/>
      <c r="G39" s="851"/>
      <c r="H39" s="851"/>
      <c r="I39" s="851"/>
      <c r="J39" s="851"/>
      <c r="K39" s="851"/>
      <c r="L39" s="852"/>
      <c r="M39" s="877"/>
      <c r="N39" s="878"/>
      <c r="O39" s="878"/>
      <c r="P39" s="878"/>
      <c r="Q39" s="878"/>
      <c r="R39" s="878"/>
      <c r="S39" s="878"/>
      <c r="T39" s="878"/>
      <c r="U39" s="878"/>
      <c r="V39" s="878"/>
      <c r="W39" s="878"/>
      <c r="X39" s="878"/>
      <c r="Y39" s="878"/>
      <c r="Z39" s="878"/>
      <c r="AA39" s="878"/>
      <c r="AB39" s="878"/>
      <c r="AC39" s="878"/>
      <c r="AD39" s="878"/>
      <c r="AE39" s="878"/>
      <c r="AF39" s="878"/>
      <c r="AG39" s="878"/>
      <c r="AH39" s="878"/>
      <c r="AI39" s="878"/>
      <c r="AJ39" s="878"/>
      <c r="AK39" s="878"/>
      <c r="AL39" s="878"/>
      <c r="AM39" s="878"/>
      <c r="AN39" s="878"/>
      <c r="AO39" s="878"/>
      <c r="AP39" s="878"/>
      <c r="AQ39" s="878"/>
      <c r="AR39" s="878"/>
      <c r="AS39" s="879"/>
    </row>
    <row r="40" spans="1:45">
      <c r="A40" s="859" t="s">
        <v>521</v>
      </c>
      <c r="B40" s="849"/>
      <c r="C40" s="849"/>
      <c r="D40" s="849"/>
      <c r="E40" s="849"/>
      <c r="F40" s="849"/>
      <c r="G40" s="849"/>
      <c r="H40" s="849"/>
      <c r="I40" s="849"/>
      <c r="J40" s="849"/>
      <c r="K40" s="849"/>
      <c r="L40" s="849"/>
      <c r="M40" s="849"/>
      <c r="N40" s="849"/>
      <c r="O40" s="850"/>
      <c r="P40" s="859" t="s">
        <v>522</v>
      </c>
      <c r="Q40" s="880"/>
      <c r="R40" s="880"/>
      <c r="S40" s="880"/>
      <c r="T40" s="880"/>
      <c r="U40" s="880"/>
      <c r="V40" s="880"/>
      <c r="W40" s="880"/>
      <c r="X40" s="880"/>
      <c r="Y40" s="880"/>
      <c r="Z40" s="880"/>
      <c r="AA40" s="880"/>
      <c r="AB40" s="880"/>
      <c r="AC40" s="880"/>
      <c r="AD40" s="880"/>
      <c r="AE40" s="880"/>
      <c r="AF40" s="880"/>
      <c r="AG40" s="880"/>
      <c r="AH40" s="880"/>
      <c r="AI40" s="880"/>
      <c r="AJ40" s="880"/>
      <c r="AK40" s="880"/>
      <c r="AL40" s="880"/>
      <c r="AM40" s="880"/>
      <c r="AN40" s="880"/>
      <c r="AO40" s="880"/>
      <c r="AP40" s="880"/>
      <c r="AQ40" s="880"/>
      <c r="AR40" s="880"/>
      <c r="AS40" s="881"/>
    </row>
    <row r="41" spans="1:45">
      <c r="A41" s="860"/>
      <c r="B41" s="851"/>
      <c r="C41" s="851"/>
      <c r="D41" s="851"/>
      <c r="E41" s="851"/>
      <c r="F41" s="851"/>
      <c r="G41" s="851"/>
      <c r="H41" s="851"/>
      <c r="I41" s="851"/>
      <c r="J41" s="851"/>
      <c r="K41" s="851"/>
      <c r="L41" s="851"/>
      <c r="M41" s="851"/>
      <c r="N41" s="851"/>
      <c r="O41" s="852"/>
      <c r="P41" s="882"/>
      <c r="Q41" s="883"/>
      <c r="R41" s="883"/>
      <c r="S41" s="883"/>
      <c r="T41" s="883"/>
      <c r="U41" s="883"/>
      <c r="V41" s="883"/>
      <c r="W41" s="883"/>
      <c r="X41" s="883"/>
      <c r="Y41" s="883"/>
      <c r="Z41" s="883"/>
      <c r="AA41" s="883"/>
      <c r="AB41" s="883"/>
      <c r="AC41" s="883"/>
      <c r="AD41" s="883"/>
      <c r="AE41" s="883"/>
      <c r="AF41" s="883"/>
      <c r="AG41" s="883"/>
      <c r="AH41" s="883"/>
      <c r="AI41" s="883"/>
      <c r="AJ41" s="883"/>
      <c r="AK41" s="883"/>
      <c r="AL41" s="883"/>
      <c r="AM41" s="883"/>
      <c r="AN41" s="883"/>
      <c r="AO41" s="883"/>
      <c r="AP41" s="883"/>
      <c r="AQ41" s="883"/>
      <c r="AR41" s="883"/>
      <c r="AS41" s="884"/>
    </row>
    <row r="42" spans="1:45" ht="12" customHeight="1">
      <c r="A42" s="206"/>
      <c r="B42" s="207"/>
      <c r="C42" s="207"/>
      <c r="D42" s="207"/>
      <c r="E42" s="207"/>
      <c r="F42" s="207"/>
      <c r="G42" s="207"/>
      <c r="H42" s="207"/>
      <c r="I42" s="207"/>
      <c r="J42" s="207"/>
      <c r="K42" s="207"/>
      <c r="L42" s="207"/>
      <c r="M42" s="207"/>
      <c r="N42" s="207"/>
      <c r="O42" s="208"/>
      <c r="P42" s="206"/>
      <c r="Q42" s="841" t="s">
        <v>523</v>
      </c>
      <c r="R42" s="841"/>
      <c r="S42" s="841"/>
      <c r="T42" s="841"/>
      <c r="U42" s="841"/>
      <c r="V42" s="841"/>
      <c r="W42" s="841"/>
      <c r="X42" s="841"/>
      <c r="Y42" s="841"/>
      <c r="Z42" s="841"/>
      <c r="AA42" s="841"/>
      <c r="AB42" s="841"/>
      <c r="AC42" s="841"/>
      <c r="AD42" s="842"/>
      <c r="AE42" s="206"/>
      <c r="AF42" s="841" t="s">
        <v>524</v>
      </c>
      <c r="AG42" s="841"/>
      <c r="AH42" s="841"/>
      <c r="AI42" s="841"/>
      <c r="AJ42" s="841"/>
      <c r="AK42" s="841"/>
      <c r="AL42" s="841"/>
      <c r="AM42" s="841"/>
      <c r="AN42" s="841"/>
      <c r="AO42" s="841"/>
      <c r="AP42" s="841"/>
      <c r="AQ42" s="841"/>
      <c r="AR42" s="841"/>
      <c r="AS42" s="842"/>
    </row>
    <row r="43" spans="1:45" ht="12" customHeight="1">
      <c r="A43" s="209"/>
      <c r="B43" s="171"/>
      <c r="C43" s="171"/>
      <c r="D43" s="171"/>
      <c r="E43" s="171"/>
      <c r="F43" s="171"/>
      <c r="G43" s="171"/>
      <c r="H43" s="171"/>
      <c r="I43" s="171"/>
      <c r="J43" s="171"/>
      <c r="K43" s="171"/>
      <c r="L43" s="171"/>
      <c r="M43" s="171"/>
      <c r="N43" s="171"/>
      <c r="O43" s="210"/>
      <c r="P43" s="209"/>
      <c r="Q43" s="786"/>
      <c r="R43" s="786"/>
      <c r="S43" s="786"/>
      <c r="T43" s="786"/>
      <c r="U43" s="786"/>
      <c r="V43" s="786"/>
      <c r="W43" s="786"/>
      <c r="X43" s="786"/>
      <c r="Y43" s="786"/>
      <c r="Z43" s="786"/>
      <c r="AA43" s="786"/>
      <c r="AB43" s="786"/>
      <c r="AC43" s="786"/>
      <c r="AD43" s="866"/>
      <c r="AE43" s="209"/>
      <c r="AF43" s="786"/>
      <c r="AG43" s="786"/>
      <c r="AH43" s="786"/>
      <c r="AI43" s="786"/>
      <c r="AJ43" s="786"/>
      <c r="AK43" s="786"/>
      <c r="AL43" s="786"/>
      <c r="AM43" s="786"/>
      <c r="AN43" s="786"/>
      <c r="AO43" s="786"/>
      <c r="AP43" s="786"/>
      <c r="AQ43" s="786"/>
      <c r="AR43" s="786"/>
      <c r="AS43" s="866"/>
    </row>
    <row r="44" spans="1:45" ht="12" customHeight="1">
      <c r="A44" s="209"/>
      <c r="B44" s="171"/>
      <c r="C44" s="171"/>
      <c r="D44" s="171"/>
      <c r="E44" s="171"/>
      <c r="F44" s="171"/>
      <c r="G44" s="171"/>
      <c r="H44" s="171"/>
      <c r="I44" s="171"/>
      <c r="J44" s="171"/>
      <c r="K44" s="171"/>
      <c r="L44" s="171"/>
      <c r="M44" s="171"/>
      <c r="N44" s="171"/>
      <c r="O44" s="210"/>
      <c r="P44" s="865" t="s">
        <v>2170</v>
      </c>
      <c r="Q44" s="806"/>
      <c r="R44" s="806"/>
      <c r="S44" s="726"/>
      <c r="T44" s="726"/>
      <c r="U44" s="726" t="s">
        <v>5</v>
      </c>
      <c r="V44" s="726"/>
      <c r="W44" s="726"/>
      <c r="X44" s="726"/>
      <c r="Y44" s="726" t="s">
        <v>6</v>
      </c>
      <c r="Z44" s="726"/>
      <c r="AA44" s="726"/>
      <c r="AB44" s="726"/>
      <c r="AC44" s="726" t="s">
        <v>7</v>
      </c>
      <c r="AD44" s="861"/>
      <c r="AE44" s="865" t="s">
        <v>2170</v>
      </c>
      <c r="AF44" s="806"/>
      <c r="AG44" s="806"/>
      <c r="AH44" s="726"/>
      <c r="AI44" s="726"/>
      <c r="AJ44" s="726" t="s">
        <v>5</v>
      </c>
      <c r="AK44" s="726"/>
      <c r="AL44" s="726"/>
      <c r="AM44" s="726"/>
      <c r="AN44" s="726" t="s">
        <v>6</v>
      </c>
      <c r="AO44" s="726"/>
      <c r="AP44" s="726"/>
      <c r="AQ44" s="726"/>
      <c r="AR44" s="726" t="s">
        <v>7</v>
      </c>
      <c r="AS44" s="861"/>
    </row>
    <row r="45" spans="1:45" ht="12" customHeight="1">
      <c r="A45" s="209"/>
      <c r="B45" s="171"/>
      <c r="C45" s="171"/>
      <c r="D45" s="171"/>
      <c r="E45" s="171"/>
      <c r="F45" s="171"/>
      <c r="G45" s="171"/>
      <c r="H45" s="171"/>
      <c r="I45" s="171"/>
      <c r="J45" s="171"/>
      <c r="K45" s="171"/>
      <c r="L45" s="171"/>
      <c r="M45" s="171"/>
      <c r="N45" s="171"/>
      <c r="O45" s="210"/>
      <c r="P45" s="865"/>
      <c r="Q45" s="806"/>
      <c r="R45" s="806"/>
      <c r="S45" s="726"/>
      <c r="T45" s="726"/>
      <c r="U45" s="726"/>
      <c r="V45" s="726"/>
      <c r="W45" s="726"/>
      <c r="X45" s="726"/>
      <c r="Y45" s="726"/>
      <c r="Z45" s="726"/>
      <c r="AA45" s="726"/>
      <c r="AB45" s="726"/>
      <c r="AC45" s="726"/>
      <c r="AD45" s="861"/>
      <c r="AE45" s="865"/>
      <c r="AF45" s="806"/>
      <c r="AG45" s="806"/>
      <c r="AH45" s="726"/>
      <c r="AI45" s="726"/>
      <c r="AJ45" s="726"/>
      <c r="AK45" s="726"/>
      <c r="AL45" s="726"/>
      <c r="AM45" s="726"/>
      <c r="AN45" s="726"/>
      <c r="AO45" s="726"/>
      <c r="AP45" s="726"/>
      <c r="AQ45" s="726"/>
      <c r="AR45" s="726"/>
      <c r="AS45" s="861"/>
    </row>
    <row r="46" spans="1:45" ht="12" customHeight="1">
      <c r="A46" s="209"/>
      <c r="B46" s="171"/>
      <c r="C46" s="171"/>
      <c r="D46" s="171"/>
      <c r="E46" s="171"/>
      <c r="F46" s="171"/>
      <c r="G46" s="171"/>
      <c r="H46" s="171"/>
      <c r="I46" s="171"/>
      <c r="J46" s="171"/>
      <c r="K46" s="171"/>
      <c r="L46" s="171"/>
      <c r="M46" s="171"/>
      <c r="N46" s="171"/>
      <c r="O46" s="210"/>
      <c r="P46" s="209"/>
      <c r="Q46" s="171"/>
      <c r="R46" s="171"/>
      <c r="S46" s="171"/>
      <c r="T46" s="171"/>
      <c r="U46" s="171"/>
      <c r="V46" s="171"/>
      <c r="W46" s="171"/>
      <c r="X46" s="171"/>
      <c r="Y46" s="171"/>
      <c r="Z46" s="171"/>
      <c r="AA46" s="171"/>
      <c r="AB46" s="171"/>
      <c r="AC46" s="171"/>
      <c r="AD46" s="210"/>
      <c r="AE46" s="209"/>
      <c r="AF46" s="781" t="s">
        <v>149</v>
      </c>
      <c r="AG46" s="781"/>
      <c r="AH46" s="781"/>
      <c r="AI46" s="781"/>
      <c r="AJ46" s="781"/>
      <c r="AK46" s="781"/>
      <c r="AL46" s="781"/>
      <c r="AM46" s="781"/>
      <c r="AN46" s="781"/>
      <c r="AO46" s="781"/>
      <c r="AP46" s="781"/>
      <c r="AQ46" s="781"/>
      <c r="AR46" s="862" t="s">
        <v>21</v>
      </c>
      <c r="AS46" s="856"/>
    </row>
    <row r="47" spans="1:45" ht="12" customHeight="1">
      <c r="A47" s="209"/>
      <c r="B47" s="171"/>
      <c r="C47" s="171"/>
      <c r="D47" s="171"/>
      <c r="E47" s="171"/>
      <c r="F47" s="171"/>
      <c r="G47" s="171"/>
      <c r="H47" s="171"/>
      <c r="I47" s="171"/>
      <c r="J47" s="171"/>
      <c r="K47" s="171"/>
      <c r="L47" s="171"/>
      <c r="M47" s="171"/>
      <c r="N47" s="171"/>
      <c r="O47" s="210"/>
      <c r="P47" s="212"/>
      <c r="Q47" s="172"/>
      <c r="R47" s="172"/>
      <c r="S47" s="172"/>
      <c r="T47" s="172"/>
      <c r="U47" s="172"/>
      <c r="V47" s="172"/>
      <c r="W47" s="172"/>
      <c r="X47" s="172"/>
      <c r="Y47" s="172"/>
      <c r="Z47" s="172"/>
      <c r="AA47" s="172"/>
      <c r="AB47" s="172"/>
      <c r="AC47" s="172"/>
      <c r="AD47" s="215"/>
      <c r="AE47" s="216"/>
      <c r="AF47" s="851"/>
      <c r="AG47" s="851"/>
      <c r="AH47" s="851"/>
      <c r="AI47" s="851"/>
      <c r="AJ47" s="851"/>
      <c r="AK47" s="851"/>
      <c r="AL47" s="851"/>
      <c r="AM47" s="851"/>
      <c r="AN47" s="851"/>
      <c r="AO47" s="851"/>
      <c r="AP47" s="851"/>
      <c r="AQ47" s="851"/>
      <c r="AR47" s="863"/>
      <c r="AS47" s="858"/>
    </row>
    <row r="48" spans="1:45" ht="12" customHeight="1">
      <c r="A48" s="209"/>
      <c r="B48" s="171"/>
      <c r="C48" s="171"/>
      <c r="D48" s="171"/>
      <c r="E48" s="171"/>
      <c r="F48" s="171"/>
      <c r="G48" s="171"/>
      <c r="H48" s="171"/>
      <c r="I48" s="171"/>
      <c r="J48" s="171"/>
      <c r="K48" s="171"/>
      <c r="L48" s="171"/>
      <c r="M48" s="171"/>
      <c r="N48" s="171"/>
      <c r="O48" s="210"/>
      <c r="P48" s="206"/>
      <c r="Q48" s="841" t="s">
        <v>525</v>
      </c>
      <c r="R48" s="841"/>
      <c r="S48" s="841"/>
      <c r="T48" s="841"/>
      <c r="U48" s="841"/>
      <c r="V48" s="841"/>
      <c r="W48" s="841"/>
      <c r="X48" s="841"/>
      <c r="Y48" s="841"/>
      <c r="Z48" s="841"/>
      <c r="AA48" s="841"/>
      <c r="AB48" s="841"/>
      <c r="AC48" s="841"/>
      <c r="AD48" s="842"/>
      <c r="AE48" s="206"/>
      <c r="AF48" s="841" t="s">
        <v>526</v>
      </c>
      <c r="AG48" s="841"/>
      <c r="AH48" s="841"/>
      <c r="AI48" s="841"/>
      <c r="AJ48" s="841"/>
      <c r="AK48" s="841"/>
      <c r="AL48" s="841"/>
      <c r="AM48" s="841"/>
      <c r="AN48" s="841"/>
      <c r="AO48" s="841"/>
      <c r="AP48" s="841"/>
      <c r="AQ48" s="841"/>
      <c r="AR48" s="841"/>
      <c r="AS48" s="842"/>
    </row>
    <row r="49" spans="1:45" ht="12" customHeight="1">
      <c r="A49" s="209"/>
      <c r="B49" s="171"/>
      <c r="C49" s="171"/>
      <c r="D49" s="171"/>
      <c r="E49" s="171"/>
      <c r="F49" s="171"/>
      <c r="G49" s="171"/>
      <c r="H49" s="171"/>
      <c r="I49" s="171"/>
      <c r="J49" s="171"/>
      <c r="K49" s="171"/>
      <c r="L49" s="171"/>
      <c r="M49" s="171"/>
      <c r="N49" s="171"/>
      <c r="O49" s="210"/>
      <c r="P49" s="209"/>
      <c r="Q49" s="786"/>
      <c r="R49" s="786"/>
      <c r="S49" s="786"/>
      <c r="T49" s="786"/>
      <c r="U49" s="786"/>
      <c r="V49" s="786"/>
      <c r="W49" s="786"/>
      <c r="X49" s="786"/>
      <c r="Y49" s="786"/>
      <c r="Z49" s="786"/>
      <c r="AA49" s="786"/>
      <c r="AB49" s="786"/>
      <c r="AC49" s="786"/>
      <c r="AD49" s="866"/>
      <c r="AE49" s="209"/>
      <c r="AF49" s="786"/>
      <c r="AG49" s="786"/>
      <c r="AH49" s="786"/>
      <c r="AI49" s="786"/>
      <c r="AJ49" s="786"/>
      <c r="AK49" s="786"/>
      <c r="AL49" s="786"/>
      <c r="AM49" s="786"/>
      <c r="AN49" s="786"/>
      <c r="AO49" s="786"/>
      <c r="AP49" s="786"/>
      <c r="AQ49" s="786"/>
      <c r="AR49" s="786"/>
      <c r="AS49" s="866"/>
    </row>
    <row r="50" spans="1:45" ht="12" customHeight="1">
      <c r="A50" s="209"/>
      <c r="B50" s="171"/>
      <c r="C50" s="171"/>
      <c r="D50" s="171"/>
      <c r="E50" s="171"/>
      <c r="F50" s="171"/>
      <c r="G50" s="171"/>
      <c r="H50" s="171"/>
      <c r="I50" s="171"/>
      <c r="J50" s="171"/>
      <c r="K50" s="171"/>
      <c r="L50" s="171"/>
      <c r="M50" s="171"/>
      <c r="N50" s="171"/>
      <c r="O50" s="210"/>
      <c r="P50" s="865" t="s">
        <v>2170</v>
      </c>
      <c r="Q50" s="806"/>
      <c r="R50" s="806"/>
      <c r="S50" s="726"/>
      <c r="T50" s="726"/>
      <c r="U50" s="726" t="s">
        <v>5</v>
      </c>
      <c r="V50" s="726"/>
      <c r="W50" s="726"/>
      <c r="X50" s="726"/>
      <c r="Y50" s="726" t="s">
        <v>6</v>
      </c>
      <c r="Z50" s="726"/>
      <c r="AA50" s="726"/>
      <c r="AB50" s="726"/>
      <c r="AC50" s="726" t="s">
        <v>7</v>
      </c>
      <c r="AD50" s="861"/>
      <c r="AE50" s="865" t="s">
        <v>2170</v>
      </c>
      <c r="AF50" s="806"/>
      <c r="AG50" s="806"/>
      <c r="AH50" s="726"/>
      <c r="AI50" s="726"/>
      <c r="AJ50" s="726" t="s">
        <v>5</v>
      </c>
      <c r="AK50" s="726"/>
      <c r="AL50" s="726"/>
      <c r="AM50" s="726"/>
      <c r="AN50" s="726" t="s">
        <v>6</v>
      </c>
      <c r="AO50" s="726"/>
      <c r="AP50" s="726"/>
      <c r="AQ50" s="726"/>
      <c r="AR50" s="726" t="s">
        <v>7</v>
      </c>
      <c r="AS50" s="861"/>
    </row>
    <row r="51" spans="1:45" ht="12" customHeight="1">
      <c r="A51" s="209"/>
      <c r="B51" s="171"/>
      <c r="C51" s="171"/>
      <c r="D51" s="171"/>
      <c r="E51" s="171"/>
      <c r="F51" s="171"/>
      <c r="G51" s="171"/>
      <c r="H51" s="171"/>
      <c r="I51" s="171"/>
      <c r="J51" s="171"/>
      <c r="K51" s="171"/>
      <c r="L51" s="171"/>
      <c r="M51" s="171"/>
      <c r="N51" s="171"/>
      <c r="O51" s="210"/>
      <c r="P51" s="865"/>
      <c r="Q51" s="806"/>
      <c r="R51" s="806"/>
      <c r="S51" s="726"/>
      <c r="T51" s="726"/>
      <c r="U51" s="726"/>
      <c r="V51" s="726"/>
      <c r="W51" s="726"/>
      <c r="X51" s="726"/>
      <c r="Y51" s="726"/>
      <c r="Z51" s="726"/>
      <c r="AA51" s="726"/>
      <c r="AB51" s="726"/>
      <c r="AC51" s="726"/>
      <c r="AD51" s="861"/>
      <c r="AE51" s="865"/>
      <c r="AF51" s="806"/>
      <c r="AG51" s="806"/>
      <c r="AH51" s="726"/>
      <c r="AI51" s="726"/>
      <c r="AJ51" s="726"/>
      <c r="AK51" s="726"/>
      <c r="AL51" s="726"/>
      <c r="AM51" s="726"/>
      <c r="AN51" s="726"/>
      <c r="AO51" s="726"/>
      <c r="AP51" s="726"/>
      <c r="AQ51" s="726"/>
      <c r="AR51" s="726"/>
      <c r="AS51" s="861"/>
    </row>
    <row r="52" spans="1:45" ht="12" customHeight="1">
      <c r="A52" s="209"/>
      <c r="B52" s="171"/>
      <c r="C52" s="171"/>
      <c r="D52" s="171"/>
      <c r="E52" s="171"/>
      <c r="F52" s="171"/>
      <c r="G52" s="171"/>
      <c r="H52" s="171"/>
      <c r="I52" s="171"/>
      <c r="J52" s="171"/>
      <c r="K52" s="171"/>
      <c r="L52" s="171"/>
      <c r="M52" s="171"/>
      <c r="N52" s="171"/>
      <c r="O52" s="210"/>
      <c r="P52" s="209"/>
      <c r="Q52" s="171"/>
      <c r="R52" s="171"/>
      <c r="S52" s="171"/>
      <c r="T52" s="171"/>
      <c r="U52" s="171"/>
      <c r="V52" s="171"/>
      <c r="W52" s="171"/>
      <c r="X52" s="171"/>
      <c r="Y52" s="171"/>
      <c r="Z52" s="171"/>
      <c r="AA52" s="171"/>
      <c r="AB52" s="171"/>
      <c r="AC52" s="171"/>
      <c r="AD52" s="210"/>
      <c r="AE52" s="209"/>
      <c r="AF52" s="781" t="s">
        <v>149</v>
      </c>
      <c r="AG52" s="781"/>
      <c r="AH52" s="781"/>
      <c r="AI52" s="781"/>
      <c r="AJ52" s="781"/>
      <c r="AK52" s="781"/>
      <c r="AL52" s="781"/>
      <c r="AM52" s="781"/>
      <c r="AN52" s="781"/>
      <c r="AO52" s="781"/>
      <c r="AP52" s="781"/>
      <c r="AQ52" s="781"/>
      <c r="AR52" s="862" t="s">
        <v>21</v>
      </c>
      <c r="AS52" s="856"/>
    </row>
    <row r="53" spans="1:45" ht="12" customHeight="1">
      <c r="A53" s="209"/>
      <c r="B53" s="171"/>
      <c r="C53" s="171"/>
      <c r="D53" s="171"/>
      <c r="E53" s="171"/>
      <c r="F53" s="171"/>
      <c r="G53" s="171"/>
      <c r="H53" s="171"/>
      <c r="I53" s="171"/>
      <c r="J53" s="171"/>
      <c r="K53" s="171"/>
      <c r="L53" s="171"/>
      <c r="M53" s="171"/>
      <c r="N53" s="171"/>
      <c r="O53" s="210"/>
      <c r="P53" s="212"/>
      <c r="Q53" s="172"/>
      <c r="R53" s="172"/>
      <c r="S53" s="172"/>
      <c r="T53" s="172"/>
      <c r="U53" s="172"/>
      <c r="V53" s="172"/>
      <c r="W53" s="172"/>
      <c r="X53" s="172"/>
      <c r="Y53" s="172"/>
      <c r="Z53" s="172"/>
      <c r="AA53" s="172"/>
      <c r="AB53" s="172"/>
      <c r="AC53" s="172"/>
      <c r="AD53" s="215"/>
      <c r="AE53" s="216"/>
      <c r="AF53" s="851"/>
      <c r="AG53" s="851"/>
      <c r="AH53" s="851"/>
      <c r="AI53" s="851"/>
      <c r="AJ53" s="851"/>
      <c r="AK53" s="851"/>
      <c r="AL53" s="851"/>
      <c r="AM53" s="851"/>
      <c r="AN53" s="851"/>
      <c r="AO53" s="851"/>
      <c r="AP53" s="851"/>
      <c r="AQ53" s="851"/>
      <c r="AR53" s="863"/>
      <c r="AS53" s="858"/>
    </row>
    <row r="54" spans="1:45" ht="12" customHeight="1">
      <c r="A54" s="209"/>
      <c r="B54" s="171"/>
      <c r="C54" s="171"/>
      <c r="D54" s="171"/>
      <c r="E54" s="171"/>
      <c r="F54" s="171"/>
      <c r="G54" s="171"/>
      <c r="H54" s="171"/>
      <c r="I54" s="171"/>
      <c r="J54" s="171"/>
      <c r="K54" s="171"/>
      <c r="L54" s="171"/>
      <c r="M54" s="171"/>
      <c r="N54" s="171"/>
      <c r="O54" s="210"/>
      <c r="P54" s="206"/>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8"/>
    </row>
    <row r="55" spans="1:45" ht="12" customHeight="1">
      <c r="A55" s="209"/>
      <c r="B55" s="171"/>
      <c r="C55" s="171"/>
      <c r="D55" s="171"/>
      <c r="E55" s="171"/>
      <c r="F55" s="171"/>
      <c r="G55" s="171"/>
      <c r="H55" s="171"/>
      <c r="I55" s="171"/>
      <c r="J55" s="171"/>
      <c r="K55" s="171"/>
      <c r="L55" s="171"/>
      <c r="M55" s="171"/>
      <c r="N55" s="171"/>
      <c r="O55" s="210"/>
      <c r="P55" s="209"/>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1"/>
      <c r="AR55" s="171"/>
      <c r="AS55" s="210"/>
    </row>
    <row r="56" spans="1:45" ht="12" customHeight="1">
      <c r="A56" s="209"/>
      <c r="B56" s="171"/>
      <c r="C56" s="171"/>
      <c r="D56" s="171"/>
      <c r="E56" s="171"/>
      <c r="F56" s="171"/>
      <c r="G56" s="171"/>
      <c r="H56" s="171"/>
      <c r="I56" s="171"/>
      <c r="J56" s="171"/>
      <c r="K56" s="171"/>
      <c r="L56" s="171"/>
      <c r="M56" s="171"/>
      <c r="N56" s="171"/>
      <c r="O56" s="210"/>
      <c r="P56" s="209"/>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c r="AQ56" s="171"/>
      <c r="AR56" s="171"/>
      <c r="AS56" s="210"/>
    </row>
    <row r="57" spans="1:45" ht="12" customHeight="1">
      <c r="A57" s="209"/>
      <c r="B57" s="171"/>
      <c r="C57" s="171"/>
      <c r="D57" s="171"/>
      <c r="E57" s="171"/>
      <c r="F57" s="171"/>
      <c r="G57" s="171"/>
      <c r="H57" s="171"/>
      <c r="I57" s="171"/>
      <c r="J57" s="171"/>
      <c r="K57" s="171"/>
      <c r="L57" s="171"/>
      <c r="M57" s="171"/>
      <c r="N57" s="171"/>
      <c r="O57" s="210"/>
      <c r="P57" s="209"/>
      <c r="Q57" s="171"/>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c r="AQ57" s="171"/>
      <c r="AR57" s="171"/>
      <c r="AS57" s="210"/>
    </row>
    <row r="58" spans="1:45" ht="12" customHeight="1">
      <c r="A58" s="209"/>
      <c r="B58" s="171"/>
      <c r="C58" s="171"/>
      <c r="D58" s="171"/>
      <c r="E58" s="171"/>
      <c r="F58" s="171"/>
      <c r="G58" s="171"/>
      <c r="H58" s="171"/>
      <c r="I58" s="171"/>
      <c r="J58" s="171"/>
      <c r="K58" s="171"/>
      <c r="L58" s="171"/>
      <c r="M58" s="171"/>
      <c r="N58" s="171"/>
      <c r="O58" s="210"/>
      <c r="P58" s="209"/>
      <c r="Q58" s="171"/>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c r="AQ58" s="171"/>
      <c r="AR58" s="171"/>
      <c r="AS58" s="210"/>
    </row>
    <row r="59" spans="1:45" ht="12" customHeight="1">
      <c r="A59" s="212"/>
      <c r="B59" s="172"/>
      <c r="C59" s="172"/>
      <c r="D59" s="172"/>
      <c r="E59" s="172"/>
      <c r="F59" s="172"/>
      <c r="G59" s="172"/>
      <c r="H59" s="172"/>
      <c r="I59" s="172"/>
      <c r="J59" s="172"/>
      <c r="K59" s="172"/>
      <c r="L59" s="172"/>
      <c r="M59" s="172"/>
      <c r="N59" s="172"/>
      <c r="O59" s="215"/>
      <c r="P59" s="212"/>
      <c r="Q59" s="172"/>
      <c r="R59" s="172"/>
      <c r="S59" s="172"/>
      <c r="T59" s="172"/>
      <c r="U59" s="172"/>
      <c r="V59" s="172"/>
      <c r="W59" s="172"/>
      <c r="X59" s="172"/>
      <c r="Y59" s="172"/>
      <c r="Z59" s="172"/>
      <c r="AA59" s="172"/>
      <c r="AB59" s="172"/>
      <c r="AC59" s="172"/>
      <c r="AD59" s="172"/>
      <c r="AE59" s="172"/>
      <c r="AF59" s="172"/>
      <c r="AG59" s="172"/>
      <c r="AH59" s="172"/>
      <c r="AI59" s="172"/>
      <c r="AJ59" s="172"/>
      <c r="AK59" s="172"/>
      <c r="AL59" s="172"/>
      <c r="AM59" s="172"/>
      <c r="AN59" s="172"/>
      <c r="AO59" s="172"/>
      <c r="AP59" s="172"/>
      <c r="AQ59" s="172"/>
      <c r="AR59" s="172"/>
      <c r="AS59" s="215"/>
    </row>
    <row r="60" spans="1:45">
      <c r="A60" s="171"/>
      <c r="B60" s="171" t="s">
        <v>527</v>
      </c>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row>
    <row r="61" spans="1:45">
      <c r="A61" s="171"/>
      <c r="B61" s="171"/>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row>
    <row r="62" spans="1:45">
      <c r="A62" s="853" t="s">
        <v>528</v>
      </c>
      <c r="B62" s="854"/>
      <c r="C62" s="859" t="s">
        <v>529</v>
      </c>
      <c r="D62" s="864"/>
      <c r="E62" s="864"/>
      <c r="F62" s="864"/>
      <c r="G62" s="864"/>
      <c r="H62" s="864"/>
      <c r="I62" s="864"/>
      <c r="J62" s="864"/>
      <c r="K62" s="864"/>
      <c r="L62" s="864"/>
      <c r="M62" s="864"/>
      <c r="N62" s="864"/>
      <c r="O62" s="864"/>
      <c r="P62" s="864"/>
      <c r="Q62" s="854"/>
      <c r="R62" s="859" t="s">
        <v>530</v>
      </c>
      <c r="S62" s="849"/>
      <c r="T62" s="849"/>
      <c r="U62" s="849"/>
      <c r="V62" s="849"/>
      <c r="W62" s="849"/>
      <c r="X62" s="849"/>
      <c r="Y62" s="849"/>
      <c r="Z62" s="849"/>
      <c r="AA62" s="849"/>
      <c r="AB62" s="849"/>
      <c r="AC62" s="849"/>
      <c r="AD62" s="849"/>
      <c r="AE62" s="849"/>
      <c r="AF62" s="849"/>
      <c r="AG62" s="849"/>
      <c r="AH62" s="849"/>
      <c r="AI62" s="849"/>
      <c r="AJ62" s="849"/>
      <c r="AK62" s="849"/>
      <c r="AL62" s="849"/>
      <c r="AM62" s="849"/>
      <c r="AN62" s="849"/>
      <c r="AO62" s="849"/>
      <c r="AP62" s="849"/>
      <c r="AQ62" s="849"/>
      <c r="AR62" s="849"/>
      <c r="AS62" s="850"/>
    </row>
    <row r="63" spans="1:45">
      <c r="A63" s="855"/>
      <c r="B63" s="856"/>
      <c r="C63" s="857"/>
      <c r="D63" s="863"/>
      <c r="E63" s="863"/>
      <c r="F63" s="863"/>
      <c r="G63" s="863"/>
      <c r="H63" s="863"/>
      <c r="I63" s="863"/>
      <c r="J63" s="863"/>
      <c r="K63" s="863"/>
      <c r="L63" s="863"/>
      <c r="M63" s="863"/>
      <c r="N63" s="863"/>
      <c r="O63" s="863"/>
      <c r="P63" s="863"/>
      <c r="Q63" s="858"/>
      <c r="R63" s="860"/>
      <c r="S63" s="851"/>
      <c r="T63" s="851"/>
      <c r="U63" s="851"/>
      <c r="V63" s="851"/>
      <c r="W63" s="851"/>
      <c r="X63" s="851"/>
      <c r="Y63" s="851"/>
      <c r="Z63" s="851"/>
      <c r="AA63" s="851"/>
      <c r="AB63" s="851"/>
      <c r="AC63" s="851"/>
      <c r="AD63" s="851"/>
      <c r="AE63" s="851"/>
      <c r="AF63" s="851"/>
      <c r="AG63" s="851"/>
      <c r="AH63" s="851"/>
      <c r="AI63" s="851"/>
      <c r="AJ63" s="851"/>
      <c r="AK63" s="851"/>
      <c r="AL63" s="851"/>
      <c r="AM63" s="851"/>
      <c r="AN63" s="851"/>
      <c r="AO63" s="851"/>
      <c r="AP63" s="851"/>
      <c r="AQ63" s="851"/>
      <c r="AR63" s="851"/>
      <c r="AS63" s="852"/>
    </row>
    <row r="64" spans="1:45">
      <c r="A64" s="855"/>
      <c r="B64" s="856"/>
      <c r="C64" s="835"/>
      <c r="D64" s="836"/>
      <c r="E64" s="836"/>
      <c r="F64" s="836"/>
      <c r="G64" s="836"/>
      <c r="H64" s="836"/>
      <c r="I64" s="836"/>
      <c r="J64" s="836"/>
      <c r="K64" s="836"/>
      <c r="L64" s="836"/>
      <c r="M64" s="836"/>
      <c r="N64" s="836"/>
      <c r="O64" s="836"/>
      <c r="P64" s="836"/>
      <c r="Q64" s="837"/>
      <c r="R64" s="835"/>
      <c r="S64" s="836"/>
      <c r="T64" s="836"/>
      <c r="U64" s="836"/>
      <c r="V64" s="836"/>
      <c r="W64" s="836"/>
      <c r="X64" s="836"/>
      <c r="Y64" s="836"/>
      <c r="Z64" s="836"/>
      <c r="AA64" s="836"/>
      <c r="AB64" s="836"/>
      <c r="AC64" s="836"/>
      <c r="AD64" s="836"/>
      <c r="AE64" s="836"/>
      <c r="AF64" s="836"/>
      <c r="AG64" s="836"/>
      <c r="AH64" s="836"/>
      <c r="AI64" s="836"/>
      <c r="AJ64" s="836"/>
      <c r="AK64" s="836"/>
      <c r="AL64" s="836"/>
      <c r="AM64" s="836"/>
      <c r="AN64" s="836"/>
      <c r="AO64" s="836"/>
      <c r="AP64" s="836"/>
      <c r="AQ64" s="836"/>
      <c r="AR64" s="836"/>
      <c r="AS64" s="837"/>
    </row>
    <row r="65" spans="1:45">
      <c r="A65" s="855"/>
      <c r="B65" s="856"/>
      <c r="C65" s="838"/>
      <c r="D65" s="839"/>
      <c r="E65" s="839"/>
      <c r="F65" s="839"/>
      <c r="G65" s="839"/>
      <c r="H65" s="839"/>
      <c r="I65" s="839"/>
      <c r="J65" s="839"/>
      <c r="K65" s="839"/>
      <c r="L65" s="839"/>
      <c r="M65" s="839"/>
      <c r="N65" s="839"/>
      <c r="O65" s="839"/>
      <c r="P65" s="839"/>
      <c r="Q65" s="840"/>
      <c r="R65" s="838"/>
      <c r="S65" s="839"/>
      <c r="T65" s="839"/>
      <c r="U65" s="839"/>
      <c r="V65" s="839"/>
      <c r="W65" s="839"/>
      <c r="X65" s="839"/>
      <c r="Y65" s="839"/>
      <c r="Z65" s="839"/>
      <c r="AA65" s="839"/>
      <c r="AB65" s="839"/>
      <c r="AC65" s="839"/>
      <c r="AD65" s="839"/>
      <c r="AE65" s="839"/>
      <c r="AF65" s="839"/>
      <c r="AG65" s="839"/>
      <c r="AH65" s="839"/>
      <c r="AI65" s="839"/>
      <c r="AJ65" s="839"/>
      <c r="AK65" s="839"/>
      <c r="AL65" s="839"/>
      <c r="AM65" s="839"/>
      <c r="AN65" s="839"/>
      <c r="AO65" s="839"/>
      <c r="AP65" s="839"/>
      <c r="AQ65" s="839"/>
      <c r="AR65" s="839"/>
      <c r="AS65" s="840"/>
    </row>
    <row r="66" spans="1:45">
      <c r="A66" s="855"/>
      <c r="B66" s="856"/>
      <c r="C66" s="835"/>
      <c r="D66" s="836"/>
      <c r="E66" s="836"/>
      <c r="F66" s="836"/>
      <c r="G66" s="836"/>
      <c r="H66" s="836"/>
      <c r="I66" s="836"/>
      <c r="J66" s="836"/>
      <c r="K66" s="836"/>
      <c r="L66" s="836"/>
      <c r="M66" s="836"/>
      <c r="N66" s="836"/>
      <c r="O66" s="836"/>
      <c r="P66" s="836"/>
      <c r="Q66" s="837"/>
      <c r="R66" s="835"/>
      <c r="S66" s="836"/>
      <c r="T66" s="836"/>
      <c r="U66" s="836"/>
      <c r="V66" s="836"/>
      <c r="W66" s="836"/>
      <c r="X66" s="836"/>
      <c r="Y66" s="836"/>
      <c r="Z66" s="836"/>
      <c r="AA66" s="836"/>
      <c r="AB66" s="836"/>
      <c r="AC66" s="836"/>
      <c r="AD66" s="836"/>
      <c r="AE66" s="836"/>
      <c r="AF66" s="836"/>
      <c r="AG66" s="836"/>
      <c r="AH66" s="836"/>
      <c r="AI66" s="836"/>
      <c r="AJ66" s="836"/>
      <c r="AK66" s="836"/>
      <c r="AL66" s="836"/>
      <c r="AM66" s="836"/>
      <c r="AN66" s="836"/>
      <c r="AO66" s="836"/>
      <c r="AP66" s="836"/>
      <c r="AQ66" s="836"/>
      <c r="AR66" s="836"/>
      <c r="AS66" s="837"/>
    </row>
    <row r="67" spans="1:45">
      <c r="A67" s="855"/>
      <c r="B67" s="856"/>
      <c r="C67" s="838"/>
      <c r="D67" s="839"/>
      <c r="E67" s="839"/>
      <c r="F67" s="839"/>
      <c r="G67" s="839"/>
      <c r="H67" s="839"/>
      <c r="I67" s="839"/>
      <c r="J67" s="839"/>
      <c r="K67" s="839"/>
      <c r="L67" s="839"/>
      <c r="M67" s="839"/>
      <c r="N67" s="839"/>
      <c r="O67" s="839"/>
      <c r="P67" s="839"/>
      <c r="Q67" s="840"/>
      <c r="R67" s="838"/>
      <c r="S67" s="839"/>
      <c r="T67" s="839"/>
      <c r="U67" s="839"/>
      <c r="V67" s="839"/>
      <c r="W67" s="839"/>
      <c r="X67" s="839"/>
      <c r="Y67" s="839"/>
      <c r="Z67" s="839"/>
      <c r="AA67" s="839"/>
      <c r="AB67" s="839"/>
      <c r="AC67" s="839"/>
      <c r="AD67" s="839"/>
      <c r="AE67" s="839"/>
      <c r="AF67" s="839"/>
      <c r="AG67" s="839"/>
      <c r="AH67" s="839"/>
      <c r="AI67" s="839"/>
      <c r="AJ67" s="839"/>
      <c r="AK67" s="839"/>
      <c r="AL67" s="839"/>
      <c r="AM67" s="839"/>
      <c r="AN67" s="839"/>
      <c r="AO67" s="839"/>
      <c r="AP67" s="839"/>
      <c r="AQ67" s="839"/>
      <c r="AR67" s="839"/>
      <c r="AS67" s="840"/>
    </row>
    <row r="68" spans="1:45">
      <c r="A68" s="855"/>
      <c r="B68" s="856"/>
      <c r="C68" s="835"/>
      <c r="D68" s="836"/>
      <c r="E68" s="836"/>
      <c r="F68" s="836"/>
      <c r="G68" s="836"/>
      <c r="H68" s="836"/>
      <c r="I68" s="836"/>
      <c r="J68" s="836"/>
      <c r="K68" s="836"/>
      <c r="L68" s="836"/>
      <c r="M68" s="836"/>
      <c r="N68" s="836"/>
      <c r="O68" s="836"/>
      <c r="P68" s="836"/>
      <c r="Q68" s="837"/>
      <c r="R68" s="835"/>
      <c r="S68" s="836"/>
      <c r="T68" s="836"/>
      <c r="U68" s="836"/>
      <c r="V68" s="836"/>
      <c r="W68" s="836"/>
      <c r="X68" s="836"/>
      <c r="Y68" s="836"/>
      <c r="Z68" s="836"/>
      <c r="AA68" s="836"/>
      <c r="AB68" s="836"/>
      <c r="AC68" s="836"/>
      <c r="AD68" s="836"/>
      <c r="AE68" s="836"/>
      <c r="AF68" s="836"/>
      <c r="AG68" s="836"/>
      <c r="AH68" s="836"/>
      <c r="AI68" s="836"/>
      <c r="AJ68" s="836"/>
      <c r="AK68" s="836"/>
      <c r="AL68" s="836"/>
      <c r="AM68" s="836"/>
      <c r="AN68" s="836"/>
      <c r="AO68" s="836"/>
      <c r="AP68" s="836"/>
      <c r="AQ68" s="836"/>
      <c r="AR68" s="836"/>
      <c r="AS68" s="837"/>
    </row>
    <row r="69" spans="1:45">
      <c r="A69" s="855"/>
      <c r="B69" s="856"/>
      <c r="C69" s="838"/>
      <c r="D69" s="839"/>
      <c r="E69" s="839"/>
      <c r="F69" s="839"/>
      <c r="G69" s="839"/>
      <c r="H69" s="839"/>
      <c r="I69" s="839"/>
      <c r="J69" s="839"/>
      <c r="K69" s="839"/>
      <c r="L69" s="839"/>
      <c r="M69" s="839"/>
      <c r="N69" s="839"/>
      <c r="O69" s="839"/>
      <c r="P69" s="839"/>
      <c r="Q69" s="840"/>
      <c r="R69" s="838"/>
      <c r="S69" s="839"/>
      <c r="T69" s="839"/>
      <c r="U69" s="839"/>
      <c r="V69" s="839"/>
      <c r="W69" s="839"/>
      <c r="X69" s="839"/>
      <c r="Y69" s="839"/>
      <c r="Z69" s="839"/>
      <c r="AA69" s="839"/>
      <c r="AB69" s="839"/>
      <c r="AC69" s="839"/>
      <c r="AD69" s="839"/>
      <c r="AE69" s="839"/>
      <c r="AF69" s="839"/>
      <c r="AG69" s="839"/>
      <c r="AH69" s="839"/>
      <c r="AI69" s="839"/>
      <c r="AJ69" s="839"/>
      <c r="AK69" s="839"/>
      <c r="AL69" s="839"/>
      <c r="AM69" s="839"/>
      <c r="AN69" s="839"/>
      <c r="AO69" s="839"/>
      <c r="AP69" s="839"/>
      <c r="AQ69" s="839"/>
      <c r="AR69" s="839"/>
      <c r="AS69" s="840"/>
    </row>
    <row r="70" spans="1:45">
      <c r="A70" s="855"/>
      <c r="B70" s="856"/>
      <c r="C70" s="835"/>
      <c r="D70" s="836"/>
      <c r="E70" s="836"/>
      <c r="F70" s="836"/>
      <c r="G70" s="836"/>
      <c r="H70" s="836"/>
      <c r="I70" s="836"/>
      <c r="J70" s="836"/>
      <c r="K70" s="836"/>
      <c r="L70" s="836"/>
      <c r="M70" s="836"/>
      <c r="N70" s="836"/>
      <c r="O70" s="836"/>
      <c r="P70" s="836"/>
      <c r="Q70" s="837"/>
      <c r="R70" s="835"/>
      <c r="S70" s="836"/>
      <c r="T70" s="836"/>
      <c r="U70" s="836"/>
      <c r="V70" s="836"/>
      <c r="W70" s="836"/>
      <c r="X70" s="836"/>
      <c r="Y70" s="836"/>
      <c r="Z70" s="836"/>
      <c r="AA70" s="836"/>
      <c r="AB70" s="836"/>
      <c r="AC70" s="836"/>
      <c r="AD70" s="836"/>
      <c r="AE70" s="836"/>
      <c r="AF70" s="836"/>
      <c r="AG70" s="836"/>
      <c r="AH70" s="836"/>
      <c r="AI70" s="836"/>
      <c r="AJ70" s="836"/>
      <c r="AK70" s="836"/>
      <c r="AL70" s="836"/>
      <c r="AM70" s="836"/>
      <c r="AN70" s="836"/>
      <c r="AO70" s="836"/>
      <c r="AP70" s="836"/>
      <c r="AQ70" s="836"/>
      <c r="AR70" s="836"/>
      <c r="AS70" s="837"/>
    </row>
    <row r="71" spans="1:45">
      <c r="A71" s="855"/>
      <c r="B71" s="856"/>
      <c r="C71" s="838"/>
      <c r="D71" s="839"/>
      <c r="E71" s="839"/>
      <c r="F71" s="839"/>
      <c r="G71" s="839"/>
      <c r="H71" s="839"/>
      <c r="I71" s="839"/>
      <c r="J71" s="839"/>
      <c r="K71" s="839"/>
      <c r="L71" s="839"/>
      <c r="M71" s="839"/>
      <c r="N71" s="839"/>
      <c r="O71" s="839"/>
      <c r="P71" s="839"/>
      <c r="Q71" s="840"/>
      <c r="R71" s="838"/>
      <c r="S71" s="839"/>
      <c r="T71" s="839"/>
      <c r="U71" s="839"/>
      <c r="V71" s="839"/>
      <c r="W71" s="839"/>
      <c r="X71" s="839"/>
      <c r="Y71" s="839"/>
      <c r="Z71" s="839"/>
      <c r="AA71" s="839"/>
      <c r="AB71" s="839"/>
      <c r="AC71" s="839"/>
      <c r="AD71" s="839"/>
      <c r="AE71" s="839"/>
      <c r="AF71" s="839"/>
      <c r="AG71" s="839"/>
      <c r="AH71" s="839"/>
      <c r="AI71" s="839"/>
      <c r="AJ71" s="839"/>
      <c r="AK71" s="839"/>
      <c r="AL71" s="839"/>
      <c r="AM71" s="839"/>
      <c r="AN71" s="839"/>
      <c r="AO71" s="839"/>
      <c r="AP71" s="839"/>
      <c r="AQ71" s="839"/>
      <c r="AR71" s="839"/>
      <c r="AS71" s="840"/>
    </row>
    <row r="72" spans="1:45">
      <c r="A72" s="855"/>
      <c r="B72" s="856"/>
      <c r="C72" s="835"/>
      <c r="D72" s="836"/>
      <c r="E72" s="836"/>
      <c r="F72" s="836"/>
      <c r="G72" s="836"/>
      <c r="H72" s="836"/>
      <c r="I72" s="836"/>
      <c r="J72" s="836"/>
      <c r="K72" s="836"/>
      <c r="L72" s="836"/>
      <c r="M72" s="836"/>
      <c r="N72" s="836"/>
      <c r="O72" s="836"/>
      <c r="P72" s="836"/>
      <c r="Q72" s="837"/>
      <c r="R72" s="835"/>
      <c r="S72" s="836"/>
      <c r="T72" s="836"/>
      <c r="U72" s="836"/>
      <c r="V72" s="836"/>
      <c r="W72" s="836"/>
      <c r="X72" s="836"/>
      <c r="Y72" s="836"/>
      <c r="Z72" s="836"/>
      <c r="AA72" s="836"/>
      <c r="AB72" s="836"/>
      <c r="AC72" s="836"/>
      <c r="AD72" s="836"/>
      <c r="AE72" s="836"/>
      <c r="AF72" s="836"/>
      <c r="AG72" s="836"/>
      <c r="AH72" s="836"/>
      <c r="AI72" s="836"/>
      <c r="AJ72" s="836"/>
      <c r="AK72" s="836"/>
      <c r="AL72" s="836"/>
      <c r="AM72" s="836"/>
      <c r="AN72" s="836"/>
      <c r="AO72" s="836"/>
      <c r="AP72" s="836"/>
      <c r="AQ72" s="836"/>
      <c r="AR72" s="836"/>
      <c r="AS72" s="837"/>
    </row>
    <row r="73" spans="1:45">
      <c r="A73" s="855"/>
      <c r="B73" s="856"/>
      <c r="C73" s="838"/>
      <c r="D73" s="839"/>
      <c r="E73" s="839"/>
      <c r="F73" s="839"/>
      <c r="G73" s="839"/>
      <c r="H73" s="839"/>
      <c r="I73" s="839"/>
      <c r="J73" s="839"/>
      <c r="K73" s="839"/>
      <c r="L73" s="839"/>
      <c r="M73" s="839"/>
      <c r="N73" s="839"/>
      <c r="O73" s="839"/>
      <c r="P73" s="839"/>
      <c r="Q73" s="840"/>
      <c r="R73" s="838"/>
      <c r="S73" s="839"/>
      <c r="T73" s="839"/>
      <c r="U73" s="839"/>
      <c r="V73" s="839"/>
      <c r="W73" s="839"/>
      <c r="X73" s="839"/>
      <c r="Y73" s="839"/>
      <c r="Z73" s="839"/>
      <c r="AA73" s="839"/>
      <c r="AB73" s="839"/>
      <c r="AC73" s="839"/>
      <c r="AD73" s="839"/>
      <c r="AE73" s="839"/>
      <c r="AF73" s="839"/>
      <c r="AG73" s="839"/>
      <c r="AH73" s="839"/>
      <c r="AI73" s="839"/>
      <c r="AJ73" s="839"/>
      <c r="AK73" s="839"/>
      <c r="AL73" s="839"/>
      <c r="AM73" s="839"/>
      <c r="AN73" s="839"/>
      <c r="AO73" s="839"/>
      <c r="AP73" s="839"/>
      <c r="AQ73" s="839"/>
      <c r="AR73" s="839"/>
      <c r="AS73" s="840"/>
    </row>
    <row r="74" spans="1:45">
      <c r="A74" s="855"/>
      <c r="B74" s="856"/>
      <c r="C74" s="835"/>
      <c r="D74" s="836"/>
      <c r="E74" s="836"/>
      <c r="F74" s="836"/>
      <c r="G74" s="836"/>
      <c r="H74" s="836"/>
      <c r="I74" s="836"/>
      <c r="J74" s="836"/>
      <c r="K74" s="836"/>
      <c r="L74" s="836"/>
      <c r="M74" s="836"/>
      <c r="N74" s="836"/>
      <c r="O74" s="836"/>
      <c r="P74" s="836"/>
      <c r="Q74" s="837"/>
      <c r="R74" s="835"/>
      <c r="S74" s="836"/>
      <c r="T74" s="836"/>
      <c r="U74" s="836"/>
      <c r="V74" s="836"/>
      <c r="W74" s="836"/>
      <c r="X74" s="836"/>
      <c r="Y74" s="836"/>
      <c r="Z74" s="836"/>
      <c r="AA74" s="836"/>
      <c r="AB74" s="836"/>
      <c r="AC74" s="836"/>
      <c r="AD74" s="836"/>
      <c r="AE74" s="836"/>
      <c r="AF74" s="836"/>
      <c r="AG74" s="836"/>
      <c r="AH74" s="836"/>
      <c r="AI74" s="836"/>
      <c r="AJ74" s="836"/>
      <c r="AK74" s="836"/>
      <c r="AL74" s="836"/>
      <c r="AM74" s="836"/>
      <c r="AN74" s="836"/>
      <c r="AO74" s="836"/>
      <c r="AP74" s="836"/>
      <c r="AQ74" s="836"/>
      <c r="AR74" s="836"/>
      <c r="AS74" s="837"/>
    </row>
    <row r="75" spans="1:45">
      <c r="A75" s="855"/>
      <c r="B75" s="856"/>
      <c r="C75" s="838"/>
      <c r="D75" s="839"/>
      <c r="E75" s="839"/>
      <c r="F75" s="839"/>
      <c r="G75" s="839"/>
      <c r="H75" s="839"/>
      <c r="I75" s="839"/>
      <c r="J75" s="839"/>
      <c r="K75" s="839"/>
      <c r="L75" s="839"/>
      <c r="M75" s="839"/>
      <c r="N75" s="839"/>
      <c r="O75" s="839"/>
      <c r="P75" s="839"/>
      <c r="Q75" s="840"/>
      <c r="R75" s="838"/>
      <c r="S75" s="839"/>
      <c r="T75" s="839"/>
      <c r="U75" s="839"/>
      <c r="V75" s="839"/>
      <c r="W75" s="839"/>
      <c r="X75" s="839"/>
      <c r="Y75" s="839"/>
      <c r="Z75" s="839"/>
      <c r="AA75" s="839"/>
      <c r="AB75" s="839"/>
      <c r="AC75" s="839"/>
      <c r="AD75" s="839"/>
      <c r="AE75" s="839"/>
      <c r="AF75" s="839"/>
      <c r="AG75" s="839"/>
      <c r="AH75" s="839"/>
      <c r="AI75" s="839"/>
      <c r="AJ75" s="839"/>
      <c r="AK75" s="839"/>
      <c r="AL75" s="839"/>
      <c r="AM75" s="839"/>
      <c r="AN75" s="839"/>
      <c r="AO75" s="839"/>
      <c r="AP75" s="839"/>
      <c r="AQ75" s="839"/>
      <c r="AR75" s="839"/>
      <c r="AS75" s="840"/>
    </row>
    <row r="76" spans="1:45">
      <c r="A76" s="855"/>
      <c r="B76" s="856"/>
      <c r="C76" s="835"/>
      <c r="D76" s="836"/>
      <c r="E76" s="836"/>
      <c r="F76" s="836"/>
      <c r="G76" s="836"/>
      <c r="H76" s="836"/>
      <c r="I76" s="836"/>
      <c r="J76" s="836"/>
      <c r="K76" s="836"/>
      <c r="L76" s="836"/>
      <c r="M76" s="836"/>
      <c r="N76" s="836"/>
      <c r="O76" s="836"/>
      <c r="P76" s="836"/>
      <c r="Q76" s="837"/>
      <c r="R76" s="835"/>
      <c r="S76" s="836"/>
      <c r="T76" s="836"/>
      <c r="U76" s="836"/>
      <c r="V76" s="836"/>
      <c r="W76" s="836"/>
      <c r="X76" s="836"/>
      <c r="Y76" s="836"/>
      <c r="Z76" s="836"/>
      <c r="AA76" s="836"/>
      <c r="AB76" s="836"/>
      <c r="AC76" s="836"/>
      <c r="AD76" s="836"/>
      <c r="AE76" s="836"/>
      <c r="AF76" s="836"/>
      <c r="AG76" s="836"/>
      <c r="AH76" s="836"/>
      <c r="AI76" s="836"/>
      <c r="AJ76" s="836"/>
      <c r="AK76" s="836"/>
      <c r="AL76" s="836"/>
      <c r="AM76" s="836"/>
      <c r="AN76" s="836"/>
      <c r="AO76" s="836"/>
      <c r="AP76" s="836"/>
      <c r="AQ76" s="836"/>
      <c r="AR76" s="836"/>
      <c r="AS76" s="837"/>
    </row>
    <row r="77" spans="1:45">
      <c r="A77" s="855"/>
      <c r="B77" s="856"/>
      <c r="C77" s="838"/>
      <c r="D77" s="839"/>
      <c r="E77" s="839"/>
      <c r="F77" s="839"/>
      <c r="G77" s="839"/>
      <c r="H77" s="839"/>
      <c r="I77" s="839"/>
      <c r="J77" s="839"/>
      <c r="K77" s="839"/>
      <c r="L77" s="839"/>
      <c r="M77" s="839"/>
      <c r="N77" s="839"/>
      <c r="O77" s="839"/>
      <c r="P77" s="839"/>
      <c r="Q77" s="840"/>
      <c r="R77" s="838"/>
      <c r="S77" s="839"/>
      <c r="T77" s="839"/>
      <c r="U77" s="839"/>
      <c r="V77" s="839"/>
      <c r="W77" s="839"/>
      <c r="X77" s="839"/>
      <c r="Y77" s="839"/>
      <c r="Z77" s="839"/>
      <c r="AA77" s="839"/>
      <c r="AB77" s="839"/>
      <c r="AC77" s="839"/>
      <c r="AD77" s="839"/>
      <c r="AE77" s="839"/>
      <c r="AF77" s="839"/>
      <c r="AG77" s="839"/>
      <c r="AH77" s="839"/>
      <c r="AI77" s="839"/>
      <c r="AJ77" s="839"/>
      <c r="AK77" s="839"/>
      <c r="AL77" s="839"/>
      <c r="AM77" s="839"/>
      <c r="AN77" s="839"/>
      <c r="AO77" s="839"/>
      <c r="AP77" s="839"/>
      <c r="AQ77" s="839"/>
      <c r="AR77" s="839"/>
      <c r="AS77" s="840"/>
    </row>
    <row r="78" spans="1:45">
      <c r="A78" s="855"/>
      <c r="B78" s="856"/>
      <c r="C78" s="835"/>
      <c r="D78" s="836"/>
      <c r="E78" s="836"/>
      <c r="F78" s="836"/>
      <c r="G78" s="836"/>
      <c r="H78" s="836"/>
      <c r="I78" s="836"/>
      <c r="J78" s="836"/>
      <c r="K78" s="836"/>
      <c r="L78" s="836"/>
      <c r="M78" s="836"/>
      <c r="N78" s="836"/>
      <c r="O78" s="836"/>
      <c r="P78" s="836"/>
      <c r="Q78" s="837"/>
      <c r="R78" s="835"/>
      <c r="S78" s="836"/>
      <c r="T78" s="836"/>
      <c r="U78" s="836"/>
      <c r="V78" s="836"/>
      <c r="W78" s="836"/>
      <c r="X78" s="836"/>
      <c r="Y78" s="836"/>
      <c r="Z78" s="836"/>
      <c r="AA78" s="836"/>
      <c r="AB78" s="836"/>
      <c r="AC78" s="836"/>
      <c r="AD78" s="836"/>
      <c r="AE78" s="836"/>
      <c r="AF78" s="836"/>
      <c r="AG78" s="836"/>
      <c r="AH78" s="836"/>
      <c r="AI78" s="836"/>
      <c r="AJ78" s="836"/>
      <c r="AK78" s="836"/>
      <c r="AL78" s="836"/>
      <c r="AM78" s="836"/>
      <c r="AN78" s="836"/>
      <c r="AO78" s="836"/>
      <c r="AP78" s="836"/>
      <c r="AQ78" s="836"/>
      <c r="AR78" s="836"/>
      <c r="AS78" s="837"/>
    </row>
    <row r="79" spans="1:45">
      <c r="A79" s="855"/>
      <c r="B79" s="856"/>
      <c r="C79" s="838"/>
      <c r="D79" s="839"/>
      <c r="E79" s="839"/>
      <c r="F79" s="839"/>
      <c r="G79" s="839"/>
      <c r="H79" s="839"/>
      <c r="I79" s="839"/>
      <c r="J79" s="839"/>
      <c r="K79" s="839"/>
      <c r="L79" s="839"/>
      <c r="M79" s="839"/>
      <c r="N79" s="839"/>
      <c r="O79" s="839"/>
      <c r="P79" s="839"/>
      <c r="Q79" s="840"/>
      <c r="R79" s="838"/>
      <c r="S79" s="839"/>
      <c r="T79" s="839"/>
      <c r="U79" s="839"/>
      <c r="V79" s="839"/>
      <c r="W79" s="839"/>
      <c r="X79" s="839"/>
      <c r="Y79" s="839"/>
      <c r="Z79" s="839"/>
      <c r="AA79" s="839"/>
      <c r="AB79" s="839"/>
      <c r="AC79" s="839"/>
      <c r="AD79" s="839"/>
      <c r="AE79" s="839"/>
      <c r="AF79" s="839"/>
      <c r="AG79" s="839"/>
      <c r="AH79" s="839"/>
      <c r="AI79" s="839"/>
      <c r="AJ79" s="839"/>
      <c r="AK79" s="839"/>
      <c r="AL79" s="839"/>
      <c r="AM79" s="839"/>
      <c r="AN79" s="839"/>
      <c r="AO79" s="839"/>
      <c r="AP79" s="839"/>
      <c r="AQ79" s="839"/>
      <c r="AR79" s="839"/>
      <c r="AS79" s="840"/>
    </row>
    <row r="80" spans="1:45">
      <c r="A80" s="853" t="s">
        <v>531</v>
      </c>
      <c r="B80" s="854"/>
      <c r="C80" s="859" t="s">
        <v>532</v>
      </c>
      <c r="D80" s="849"/>
      <c r="E80" s="849"/>
      <c r="F80" s="849"/>
      <c r="G80" s="849"/>
      <c r="H80" s="850"/>
      <c r="I80" s="859" t="s">
        <v>533</v>
      </c>
      <c r="J80" s="849"/>
      <c r="K80" s="849"/>
      <c r="L80" s="849"/>
      <c r="M80" s="849"/>
      <c r="N80" s="849"/>
      <c r="O80" s="850"/>
      <c r="P80" s="859" t="s">
        <v>534</v>
      </c>
      <c r="Q80" s="849"/>
      <c r="R80" s="849"/>
      <c r="S80" s="849"/>
      <c r="T80" s="849"/>
      <c r="U80" s="849"/>
      <c r="V80" s="849"/>
      <c r="W80" s="850"/>
      <c r="X80" s="859" t="s">
        <v>535</v>
      </c>
      <c r="Y80" s="849"/>
      <c r="Z80" s="849"/>
      <c r="AA80" s="849"/>
      <c r="AB80" s="849"/>
      <c r="AC80" s="849"/>
      <c r="AD80" s="849"/>
      <c r="AE80" s="849"/>
      <c r="AF80" s="850"/>
      <c r="AG80" s="859" t="s">
        <v>536</v>
      </c>
      <c r="AH80" s="849"/>
      <c r="AI80" s="849"/>
      <c r="AJ80" s="849"/>
      <c r="AK80" s="849"/>
      <c r="AL80" s="849"/>
      <c r="AM80" s="849"/>
      <c r="AN80" s="849"/>
      <c r="AO80" s="849"/>
      <c r="AP80" s="849"/>
      <c r="AQ80" s="849"/>
      <c r="AR80" s="849"/>
      <c r="AS80" s="850"/>
    </row>
    <row r="81" spans="1:74">
      <c r="A81" s="855"/>
      <c r="B81" s="856"/>
      <c r="C81" s="860"/>
      <c r="D81" s="851"/>
      <c r="E81" s="851"/>
      <c r="F81" s="851"/>
      <c r="G81" s="851"/>
      <c r="H81" s="852"/>
      <c r="I81" s="860"/>
      <c r="J81" s="851"/>
      <c r="K81" s="851"/>
      <c r="L81" s="851"/>
      <c r="M81" s="851"/>
      <c r="N81" s="851"/>
      <c r="O81" s="852"/>
      <c r="P81" s="860"/>
      <c r="Q81" s="851"/>
      <c r="R81" s="851"/>
      <c r="S81" s="851"/>
      <c r="T81" s="851"/>
      <c r="U81" s="851"/>
      <c r="V81" s="851"/>
      <c r="W81" s="852"/>
      <c r="X81" s="860"/>
      <c r="Y81" s="851"/>
      <c r="Z81" s="851"/>
      <c r="AA81" s="851"/>
      <c r="AB81" s="851"/>
      <c r="AC81" s="851"/>
      <c r="AD81" s="851"/>
      <c r="AE81" s="851"/>
      <c r="AF81" s="852"/>
      <c r="AG81" s="860"/>
      <c r="AH81" s="851"/>
      <c r="AI81" s="851"/>
      <c r="AJ81" s="851"/>
      <c r="AK81" s="851"/>
      <c r="AL81" s="851"/>
      <c r="AM81" s="851"/>
      <c r="AN81" s="851"/>
      <c r="AO81" s="851"/>
      <c r="AP81" s="851"/>
      <c r="AQ81" s="851"/>
      <c r="AR81" s="851"/>
      <c r="AS81" s="852"/>
    </row>
    <row r="82" spans="1:74">
      <c r="A82" s="855"/>
      <c r="B82" s="856"/>
      <c r="C82" s="845"/>
      <c r="D82" s="846"/>
      <c r="E82" s="846"/>
      <c r="F82" s="846"/>
      <c r="G82" s="849" t="s">
        <v>135</v>
      </c>
      <c r="H82" s="850"/>
      <c r="I82" s="845"/>
      <c r="J82" s="846"/>
      <c r="K82" s="846"/>
      <c r="L82" s="846"/>
      <c r="M82" s="846"/>
      <c r="N82" s="849" t="s">
        <v>537</v>
      </c>
      <c r="O82" s="850"/>
      <c r="P82" s="845"/>
      <c r="Q82" s="846"/>
      <c r="R82" s="846"/>
      <c r="S82" s="846"/>
      <c r="T82" s="846"/>
      <c r="U82" s="846"/>
      <c r="V82" s="849" t="s">
        <v>538</v>
      </c>
      <c r="W82" s="850"/>
      <c r="X82" s="831" t="s">
        <v>224</v>
      </c>
      <c r="Y82" s="841" t="s">
        <v>539</v>
      </c>
      <c r="Z82" s="841"/>
      <c r="AA82" s="841"/>
      <c r="AB82" s="833" t="s">
        <v>2083</v>
      </c>
      <c r="AC82" s="841" t="s">
        <v>540</v>
      </c>
      <c r="AD82" s="841"/>
      <c r="AE82" s="841"/>
      <c r="AF82" s="842"/>
      <c r="AG82" s="835"/>
      <c r="AH82" s="836"/>
      <c r="AI82" s="836"/>
      <c r="AJ82" s="836"/>
      <c r="AK82" s="836"/>
      <c r="AL82" s="836"/>
      <c r="AM82" s="836"/>
      <c r="AN82" s="836"/>
      <c r="AO82" s="836"/>
      <c r="AP82" s="836"/>
      <c r="AQ82" s="836"/>
      <c r="AR82" s="836"/>
      <c r="AS82" s="837"/>
      <c r="AU82" s="119" t="str">
        <f>IF(BB82+BB83&gt;1,"※いずれか1つを選択","")</f>
        <v/>
      </c>
      <c r="BB82">
        <f>IF(X82="☑",1,0)</f>
        <v>0</v>
      </c>
      <c r="BR82" t="b">
        <v>1</v>
      </c>
    </row>
    <row r="83" spans="1:74">
      <c r="A83" s="855"/>
      <c r="B83" s="856"/>
      <c r="C83" s="847"/>
      <c r="D83" s="848"/>
      <c r="E83" s="848"/>
      <c r="F83" s="848"/>
      <c r="G83" s="851"/>
      <c r="H83" s="852"/>
      <c r="I83" s="847"/>
      <c r="J83" s="848"/>
      <c r="K83" s="848"/>
      <c r="L83" s="848"/>
      <c r="M83" s="848"/>
      <c r="N83" s="851"/>
      <c r="O83" s="852"/>
      <c r="P83" s="847"/>
      <c r="Q83" s="848"/>
      <c r="R83" s="848"/>
      <c r="S83" s="848"/>
      <c r="T83" s="848"/>
      <c r="U83" s="848"/>
      <c r="V83" s="851"/>
      <c r="W83" s="852"/>
      <c r="X83" s="832"/>
      <c r="Y83" s="843"/>
      <c r="Z83" s="843"/>
      <c r="AA83" s="843"/>
      <c r="AB83" s="834"/>
      <c r="AC83" s="843"/>
      <c r="AD83" s="843"/>
      <c r="AE83" s="843"/>
      <c r="AF83" s="844"/>
      <c r="AG83" s="838"/>
      <c r="AH83" s="839"/>
      <c r="AI83" s="839"/>
      <c r="AJ83" s="839"/>
      <c r="AK83" s="839"/>
      <c r="AL83" s="839"/>
      <c r="AM83" s="839"/>
      <c r="AN83" s="839"/>
      <c r="AO83" s="839"/>
      <c r="AP83" s="839"/>
      <c r="AQ83" s="839"/>
      <c r="AR83" s="839"/>
      <c r="AS83" s="840"/>
      <c r="BB83">
        <f>IF(AB82="☑",1,0)</f>
        <v>0</v>
      </c>
    </row>
    <row r="84" spans="1:74">
      <c r="A84" s="855"/>
      <c r="B84" s="856"/>
      <c r="C84" s="845"/>
      <c r="D84" s="846"/>
      <c r="E84" s="846"/>
      <c r="F84" s="846"/>
      <c r="G84" s="849" t="s">
        <v>135</v>
      </c>
      <c r="H84" s="850"/>
      <c r="I84" s="845"/>
      <c r="J84" s="846"/>
      <c r="K84" s="846"/>
      <c r="L84" s="846"/>
      <c r="M84" s="846"/>
      <c r="N84" s="849" t="s">
        <v>537</v>
      </c>
      <c r="O84" s="850"/>
      <c r="P84" s="845"/>
      <c r="Q84" s="846"/>
      <c r="R84" s="846"/>
      <c r="S84" s="846"/>
      <c r="T84" s="846"/>
      <c r="U84" s="846"/>
      <c r="V84" s="849" t="s">
        <v>538</v>
      </c>
      <c r="W84" s="850"/>
      <c r="X84" s="831" t="s">
        <v>224</v>
      </c>
      <c r="Y84" s="841" t="s">
        <v>539</v>
      </c>
      <c r="Z84" s="841"/>
      <c r="AA84" s="841"/>
      <c r="AB84" s="833" t="s">
        <v>2083</v>
      </c>
      <c r="AC84" s="841" t="s">
        <v>540</v>
      </c>
      <c r="AD84" s="841"/>
      <c r="AE84" s="841"/>
      <c r="AF84" s="842"/>
      <c r="AG84" s="835"/>
      <c r="AH84" s="836"/>
      <c r="AI84" s="836"/>
      <c r="AJ84" s="836"/>
      <c r="AK84" s="836"/>
      <c r="AL84" s="836"/>
      <c r="AM84" s="836"/>
      <c r="AN84" s="836"/>
      <c r="AO84" s="836"/>
      <c r="AP84" s="836"/>
      <c r="AQ84" s="836"/>
      <c r="AR84" s="836"/>
      <c r="AS84" s="837"/>
      <c r="AU84" s="119" t="str">
        <f>IF(BB84+BB85&gt;1,"※いずれか1つを選択","")</f>
        <v/>
      </c>
      <c r="BB84">
        <f>IF(X84="☑",1,0)</f>
        <v>0</v>
      </c>
      <c r="BR84" t="b">
        <v>1</v>
      </c>
    </row>
    <row r="85" spans="1:74">
      <c r="A85" s="855"/>
      <c r="B85" s="856"/>
      <c r="C85" s="847"/>
      <c r="D85" s="848"/>
      <c r="E85" s="848"/>
      <c r="F85" s="848"/>
      <c r="G85" s="851"/>
      <c r="H85" s="852"/>
      <c r="I85" s="847"/>
      <c r="J85" s="848"/>
      <c r="K85" s="848"/>
      <c r="L85" s="848"/>
      <c r="M85" s="848"/>
      <c r="N85" s="851"/>
      <c r="O85" s="852"/>
      <c r="P85" s="847"/>
      <c r="Q85" s="848"/>
      <c r="R85" s="848"/>
      <c r="S85" s="848"/>
      <c r="T85" s="848"/>
      <c r="U85" s="848"/>
      <c r="V85" s="851"/>
      <c r="W85" s="852"/>
      <c r="X85" s="832"/>
      <c r="Y85" s="843"/>
      <c r="Z85" s="843"/>
      <c r="AA85" s="843"/>
      <c r="AB85" s="834"/>
      <c r="AC85" s="843"/>
      <c r="AD85" s="843"/>
      <c r="AE85" s="843"/>
      <c r="AF85" s="844"/>
      <c r="AG85" s="838"/>
      <c r="AH85" s="839"/>
      <c r="AI85" s="839"/>
      <c r="AJ85" s="839"/>
      <c r="AK85" s="839"/>
      <c r="AL85" s="839"/>
      <c r="AM85" s="839"/>
      <c r="AN85" s="839"/>
      <c r="AO85" s="839"/>
      <c r="AP85" s="839"/>
      <c r="AQ85" s="839"/>
      <c r="AR85" s="839"/>
      <c r="AS85" s="840"/>
      <c r="BB85">
        <f>IF(AB84="☑",1,0)</f>
        <v>0</v>
      </c>
    </row>
    <row r="86" spans="1:74">
      <c r="A86" s="855"/>
      <c r="B86" s="856"/>
      <c r="C86" s="845"/>
      <c r="D86" s="846"/>
      <c r="E86" s="846"/>
      <c r="F86" s="846"/>
      <c r="G86" s="849" t="s">
        <v>135</v>
      </c>
      <c r="H86" s="850"/>
      <c r="I86" s="845"/>
      <c r="J86" s="846"/>
      <c r="K86" s="846"/>
      <c r="L86" s="846"/>
      <c r="M86" s="846"/>
      <c r="N86" s="849" t="s">
        <v>537</v>
      </c>
      <c r="O86" s="850"/>
      <c r="P86" s="845"/>
      <c r="Q86" s="846"/>
      <c r="R86" s="846"/>
      <c r="S86" s="846"/>
      <c r="T86" s="846"/>
      <c r="U86" s="846"/>
      <c r="V86" s="849" t="s">
        <v>538</v>
      </c>
      <c r="W86" s="850"/>
      <c r="X86" s="831" t="s">
        <v>224</v>
      </c>
      <c r="Y86" s="841" t="s">
        <v>539</v>
      </c>
      <c r="Z86" s="841"/>
      <c r="AA86" s="841"/>
      <c r="AB86" s="833" t="s">
        <v>2083</v>
      </c>
      <c r="AC86" s="841" t="s">
        <v>540</v>
      </c>
      <c r="AD86" s="841"/>
      <c r="AE86" s="841"/>
      <c r="AF86" s="842"/>
      <c r="AG86" s="835"/>
      <c r="AH86" s="836"/>
      <c r="AI86" s="836"/>
      <c r="AJ86" s="836"/>
      <c r="AK86" s="836"/>
      <c r="AL86" s="836"/>
      <c r="AM86" s="836"/>
      <c r="AN86" s="836"/>
      <c r="AO86" s="836"/>
      <c r="AP86" s="836"/>
      <c r="AQ86" s="836"/>
      <c r="AR86" s="836"/>
      <c r="AS86" s="837"/>
      <c r="AU86" s="119" t="str">
        <f>IF(BB86+BB87&gt;1,"※いずれか1つを選択","")</f>
        <v/>
      </c>
      <c r="BB86">
        <f>IF(X86="☑",1,0)</f>
        <v>0</v>
      </c>
    </row>
    <row r="87" spans="1:74">
      <c r="A87" s="855"/>
      <c r="B87" s="856"/>
      <c r="C87" s="847"/>
      <c r="D87" s="848"/>
      <c r="E87" s="848"/>
      <c r="F87" s="848"/>
      <c r="G87" s="851"/>
      <c r="H87" s="852"/>
      <c r="I87" s="847"/>
      <c r="J87" s="848"/>
      <c r="K87" s="848"/>
      <c r="L87" s="848"/>
      <c r="M87" s="848"/>
      <c r="N87" s="851"/>
      <c r="O87" s="852"/>
      <c r="P87" s="847"/>
      <c r="Q87" s="848"/>
      <c r="R87" s="848"/>
      <c r="S87" s="848"/>
      <c r="T87" s="848"/>
      <c r="U87" s="848"/>
      <c r="V87" s="851"/>
      <c r="W87" s="852"/>
      <c r="X87" s="832"/>
      <c r="Y87" s="843"/>
      <c r="Z87" s="843"/>
      <c r="AA87" s="843"/>
      <c r="AB87" s="834"/>
      <c r="AC87" s="843"/>
      <c r="AD87" s="843"/>
      <c r="AE87" s="843"/>
      <c r="AF87" s="844"/>
      <c r="AG87" s="838"/>
      <c r="AH87" s="839"/>
      <c r="AI87" s="839"/>
      <c r="AJ87" s="839"/>
      <c r="AK87" s="839"/>
      <c r="AL87" s="839"/>
      <c r="AM87" s="839"/>
      <c r="AN87" s="839"/>
      <c r="AO87" s="839"/>
      <c r="AP87" s="839"/>
      <c r="AQ87" s="839"/>
      <c r="AR87" s="839"/>
      <c r="AS87" s="840"/>
      <c r="BB87">
        <f>IF(AB86="☑",1,0)</f>
        <v>0</v>
      </c>
    </row>
    <row r="88" spans="1:74">
      <c r="A88" s="855"/>
      <c r="B88" s="856"/>
      <c r="C88" s="845"/>
      <c r="D88" s="846"/>
      <c r="E88" s="846"/>
      <c r="F88" s="846"/>
      <c r="G88" s="849" t="s">
        <v>135</v>
      </c>
      <c r="H88" s="850"/>
      <c r="I88" s="845"/>
      <c r="J88" s="846"/>
      <c r="K88" s="846"/>
      <c r="L88" s="846"/>
      <c r="M88" s="846"/>
      <c r="N88" s="849" t="s">
        <v>537</v>
      </c>
      <c r="O88" s="850"/>
      <c r="P88" s="845"/>
      <c r="Q88" s="846"/>
      <c r="R88" s="846"/>
      <c r="S88" s="846"/>
      <c r="T88" s="846"/>
      <c r="U88" s="846"/>
      <c r="V88" s="849" t="s">
        <v>538</v>
      </c>
      <c r="W88" s="850"/>
      <c r="X88" s="831" t="s">
        <v>224</v>
      </c>
      <c r="Y88" s="841" t="s">
        <v>539</v>
      </c>
      <c r="Z88" s="841"/>
      <c r="AA88" s="841"/>
      <c r="AB88" s="833" t="s">
        <v>2083</v>
      </c>
      <c r="AC88" s="841" t="s">
        <v>540</v>
      </c>
      <c r="AD88" s="841"/>
      <c r="AE88" s="841"/>
      <c r="AF88" s="842"/>
      <c r="AG88" s="835"/>
      <c r="AH88" s="836"/>
      <c r="AI88" s="836"/>
      <c r="AJ88" s="836"/>
      <c r="AK88" s="836"/>
      <c r="AL88" s="836"/>
      <c r="AM88" s="836"/>
      <c r="AN88" s="836"/>
      <c r="AO88" s="836"/>
      <c r="AP88" s="836"/>
      <c r="AQ88" s="836"/>
      <c r="AR88" s="836"/>
      <c r="AS88" s="837"/>
      <c r="AU88" s="119" t="str">
        <f>IF(BB88+BB89&gt;1,"※いずれか1つを選択","")</f>
        <v/>
      </c>
      <c r="BB88">
        <f>IF(X88="☑",1,0)</f>
        <v>0</v>
      </c>
    </row>
    <row r="89" spans="1:74">
      <c r="A89" s="855"/>
      <c r="B89" s="856"/>
      <c r="C89" s="847"/>
      <c r="D89" s="848"/>
      <c r="E89" s="848"/>
      <c r="F89" s="848"/>
      <c r="G89" s="851"/>
      <c r="H89" s="852"/>
      <c r="I89" s="847"/>
      <c r="J89" s="848"/>
      <c r="K89" s="848"/>
      <c r="L89" s="848"/>
      <c r="M89" s="848"/>
      <c r="N89" s="851"/>
      <c r="O89" s="852"/>
      <c r="P89" s="847"/>
      <c r="Q89" s="848"/>
      <c r="R89" s="848"/>
      <c r="S89" s="848"/>
      <c r="T89" s="848"/>
      <c r="U89" s="848"/>
      <c r="V89" s="851"/>
      <c r="W89" s="852"/>
      <c r="X89" s="832"/>
      <c r="Y89" s="843"/>
      <c r="Z89" s="843"/>
      <c r="AA89" s="843"/>
      <c r="AB89" s="834"/>
      <c r="AC89" s="843"/>
      <c r="AD89" s="843"/>
      <c r="AE89" s="843"/>
      <c r="AF89" s="844"/>
      <c r="AG89" s="838"/>
      <c r="AH89" s="839"/>
      <c r="AI89" s="839"/>
      <c r="AJ89" s="839"/>
      <c r="AK89" s="839"/>
      <c r="AL89" s="839"/>
      <c r="AM89" s="839"/>
      <c r="AN89" s="839"/>
      <c r="AO89" s="839"/>
      <c r="AP89" s="839"/>
      <c r="AQ89" s="839"/>
      <c r="AR89" s="839"/>
      <c r="AS89" s="840"/>
      <c r="BB89">
        <f>IF(AB88="☑",1,0)</f>
        <v>0</v>
      </c>
    </row>
    <row r="90" spans="1:74">
      <c r="A90" s="855"/>
      <c r="B90" s="856"/>
      <c r="C90" s="845"/>
      <c r="D90" s="846"/>
      <c r="E90" s="846"/>
      <c r="F90" s="846"/>
      <c r="G90" s="849" t="s">
        <v>135</v>
      </c>
      <c r="H90" s="850"/>
      <c r="I90" s="845"/>
      <c r="J90" s="846"/>
      <c r="K90" s="846"/>
      <c r="L90" s="846"/>
      <c r="M90" s="846"/>
      <c r="N90" s="849" t="s">
        <v>537</v>
      </c>
      <c r="O90" s="850"/>
      <c r="P90" s="845"/>
      <c r="Q90" s="846"/>
      <c r="R90" s="846"/>
      <c r="S90" s="846"/>
      <c r="T90" s="846"/>
      <c r="U90" s="846"/>
      <c r="V90" s="849" t="s">
        <v>538</v>
      </c>
      <c r="W90" s="850"/>
      <c r="X90" s="831" t="s">
        <v>224</v>
      </c>
      <c r="Y90" s="841" t="s">
        <v>539</v>
      </c>
      <c r="Z90" s="841"/>
      <c r="AA90" s="841"/>
      <c r="AB90" s="833" t="s">
        <v>2083</v>
      </c>
      <c r="AC90" s="841" t="s">
        <v>540</v>
      </c>
      <c r="AD90" s="841"/>
      <c r="AE90" s="841"/>
      <c r="AF90" s="842"/>
      <c r="AG90" s="835"/>
      <c r="AH90" s="836"/>
      <c r="AI90" s="836"/>
      <c r="AJ90" s="836"/>
      <c r="AK90" s="836"/>
      <c r="AL90" s="836"/>
      <c r="AM90" s="836"/>
      <c r="AN90" s="836"/>
      <c r="AO90" s="836"/>
      <c r="AP90" s="836"/>
      <c r="AQ90" s="836"/>
      <c r="AR90" s="836"/>
      <c r="AS90" s="837"/>
      <c r="AU90" s="119" t="str">
        <f>IF(BB90+BB91&gt;1,"※いずれか1つを選択","")</f>
        <v/>
      </c>
      <c r="BB90">
        <f>IF(X90="☑",1,0)</f>
        <v>0</v>
      </c>
      <c r="BR90" t="b">
        <v>1</v>
      </c>
    </row>
    <row r="91" spans="1:74">
      <c r="A91" s="855"/>
      <c r="B91" s="856"/>
      <c r="C91" s="847"/>
      <c r="D91" s="848"/>
      <c r="E91" s="848"/>
      <c r="F91" s="848"/>
      <c r="G91" s="851"/>
      <c r="H91" s="852"/>
      <c r="I91" s="847"/>
      <c r="J91" s="848"/>
      <c r="K91" s="848"/>
      <c r="L91" s="848"/>
      <c r="M91" s="848"/>
      <c r="N91" s="851"/>
      <c r="O91" s="852"/>
      <c r="P91" s="847"/>
      <c r="Q91" s="848"/>
      <c r="R91" s="848"/>
      <c r="S91" s="848"/>
      <c r="T91" s="848"/>
      <c r="U91" s="848"/>
      <c r="V91" s="851"/>
      <c r="W91" s="852"/>
      <c r="X91" s="832"/>
      <c r="Y91" s="843"/>
      <c r="Z91" s="843"/>
      <c r="AA91" s="843"/>
      <c r="AB91" s="834"/>
      <c r="AC91" s="843"/>
      <c r="AD91" s="843"/>
      <c r="AE91" s="843"/>
      <c r="AF91" s="844"/>
      <c r="AG91" s="838"/>
      <c r="AH91" s="839"/>
      <c r="AI91" s="839"/>
      <c r="AJ91" s="839"/>
      <c r="AK91" s="839"/>
      <c r="AL91" s="839"/>
      <c r="AM91" s="839"/>
      <c r="AN91" s="839"/>
      <c r="AO91" s="839"/>
      <c r="AP91" s="839"/>
      <c r="AQ91" s="839"/>
      <c r="AR91" s="839"/>
      <c r="AS91" s="840"/>
      <c r="BB91">
        <f>IF(AB90="☑",1,0)</f>
        <v>0</v>
      </c>
    </row>
    <row r="92" spans="1:74">
      <c r="A92" s="855"/>
      <c r="B92" s="856"/>
      <c r="C92" s="845"/>
      <c r="D92" s="846"/>
      <c r="E92" s="846"/>
      <c r="F92" s="846"/>
      <c r="G92" s="849" t="s">
        <v>135</v>
      </c>
      <c r="H92" s="850"/>
      <c r="I92" s="845"/>
      <c r="J92" s="846"/>
      <c r="K92" s="846"/>
      <c r="L92" s="846"/>
      <c r="M92" s="846"/>
      <c r="N92" s="849" t="s">
        <v>537</v>
      </c>
      <c r="O92" s="850"/>
      <c r="P92" s="845"/>
      <c r="Q92" s="846"/>
      <c r="R92" s="846"/>
      <c r="S92" s="846"/>
      <c r="T92" s="846"/>
      <c r="U92" s="846"/>
      <c r="V92" s="849" t="s">
        <v>538</v>
      </c>
      <c r="W92" s="850"/>
      <c r="X92" s="831" t="s">
        <v>224</v>
      </c>
      <c r="Y92" s="841" t="s">
        <v>539</v>
      </c>
      <c r="Z92" s="841"/>
      <c r="AA92" s="841"/>
      <c r="AB92" s="833" t="s">
        <v>2083</v>
      </c>
      <c r="AC92" s="841" t="s">
        <v>540</v>
      </c>
      <c r="AD92" s="841"/>
      <c r="AE92" s="841"/>
      <c r="AF92" s="842"/>
      <c r="AG92" s="835"/>
      <c r="AH92" s="836"/>
      <c r="AI92" s="836"/>
      <c r="AJ92" s="836"/>
      <c r="AK92" s="836"/>
      <c r="AL92" s="836"/>
      <c r="AM92" s="836"/>
      <c r="AN92" s="836"/>
      <c r="AO92" s="836"/>
      <c r="AP92" s="836"/>
      <c r="AQ92" s="836"/>
      <c r="AR92" s="836"/>
      <c r="AS92" s="837"/>
      <c r="AU92" s="119" t="str">
        <f>IF(BB92+BB93&gt;1,"※いずれか1つを選択","")</f>
        <v/>
      </c>
      <c r="BB92">
        <f>IF(X92="☑",1,0)</f>
        <v>0</v>
      </c>
    </row>
    <row r="93" spans="1:74">
      <c r="A93" s="855"/>
      <c r="B93" s="856"/>
      <c r="C93" s="847"/>
      <c r="D93" s="848"/>
      <c r="E93" s="848"/>
      <c r="F93" s="848"/>
      <c r="G93" s="851"/>
      <c r="H93" s="852"/>
      <c r="I93" s="847"/>
      <c r="J93" s="848"/>
      <c r="K93" s="848"/>
      <c r="L93" s="848"/>
      <c r="M93" s="848"/>
      <c r="N93" s="851"/>
      <c r="O93" s="852"/>
      <c r="P93" s="847"/>
      <c r="Q93" s="848"/>
      <c r="R93" s="848"/>
      <c r="S93" s="848"/>
      <c r="T93" s="848"/>
      <c r="U93" s="848"/>
      <c r="V93" s="851"/>
      <c r="W93" s="852"/>
      <c r="X93" s="832"/>
      <c r="Y93" s="843"/>
      <c r="Z93" s="843"/>
      <c r="AA93" s="843"/>
      <c r="AB93" s="834"/>
      <c r="AC93" s="843"/>
      <c r="AD93" s="843"/>
      <c r="AE93" s="843"/>
      <c r="AF93" s="844"/>
      <c r="AG93" s="838"/>
      <c r="AH93" s="839"/>
      <c r="AI93" s="839"/>
      <c r="AJ93" s="839"/>
      <c r="AK93" s="839"/>
      <c r="AL93" s="839"/>
      <c r="AM93" s="839"/>
      <c r="AN93" s="839"/>
      <c r="AO93" s="839"/>
      <c r="AP93" s="839"/>
      <c r="AQ93" s="839"/>
      <c r="AR93" s="839"/>
      <c r="AS93" s="840"/>
      <c r="BB93">
        <f>IF(AB92="☑",1,0)</f>
        <v>0</v>
      </c>
    </row>
    <row r="94" spans="1:74">
      <c r="A94" s="855"/>
      <c r="B94" s="856"/>
      <c r="C94" s="845"/>
      <c r="D94" s="846"/>
      <c r="E94" s="846"/>
      <c r="F94" s="846"/>
      <c r="G94" s="849" t="s">
        <v>135</v>
      </c>
      <c r="H94" s="850"/>
      <c r="I94" s="845"/>
      <c r="J94" s="846"/>
      <c r="K94" s="846"/>
      <c r="L94" s="846"/>
      <c r="M94" s="846"/>
      <c r="N94" s="849" t="s">
        <v>537</v>
      </c>
      <c r="O94" s="850"/>
      <c r="P94" s="845"/>
      <c r="Q94" s="846"/>
      <c r="R94" s="846"/>
      <c r="S94" s="846"/>
      <c r="T94" s="846"/>
      <c r="U94" s="846"/>
      <c r="V94" s="849" t="s">
        <v>538</v>
      </c>
      <c r="W94" s="850"/>
      <c r="X94" s="831" t="s">
        <v>224</v>
      </c>
      <c r="Y94" s="841" t="s">
        <v>539</v>
      </c>
      <c r="Z94" s="841"/>
      <c r="AA94" s="841"/>
      <c r="AB94" s="833" t="s">
        <v>2083</v>
      </c>
      <c r="AC94" s="841" t="s">
        <v>540</v>
      </c>
      <c r="AD94" s="841"/>
      <c r="AE94" s="841"/>
      <c r="AF94" s="842"/>
      <c r="AG94" s="835"/>
      <c r="AH94" s="836"/>
      <c r="AI94" s="836"/>
      <c r="AJ94" s="836"/>
      <c r="AK94" s="836"/>
      <c r="AL94" s="836"/>
      <c r="AM94" s="836"/>
      <c r="AN94" s="836"/>
      <c r="AO94" s="836"/>
      <c r="AP94" s="836"/>
      <c r="AQ94" s="836"/>
      <c r="AR94" s="836"/>
      <c r="AS94" s="837"/>
      <c r="AU94" s="119" t="str">
        <f>IF(BB94+BB95&gt;1,"※いずれか1つを選択","")</f>
        <v/>
      </c>
      <c r="BB94">
        <f>IF(X94="☑",1,0)</f>
        <v>0</v>
      </c>
      <c r="BV94" t="b">
        <v>1</v>
      </c>
    </row>
    <row r="95" spans="1:74">
      <c r="A95" s="855"/>
      <c r="B95" s="856"/>
      <c r="C95" s="847"/>
      <c r="D95" s="848"/>
      <c r="E95" s="848"/>
      <c r="F95" s="848"/>
      <c r="G95" s="851"/>
      <c r="H95" s="852"/>
      <c r="I95" s="847"/>
      <c r="J95" s="848"/>
      <c r="K95" s="848"/>
      <c r="L95" s="848"/>
      <c r="M95" s="848"/>
      <c r="N95" s="851"/>
      <c r="O95" s="852"/>
      <c r="P95" s="847"/>
      <c r="Q95" s="848"/>
      <c r="R95" s="848"/>
      <c r="S95" s="848"/>
      <c r="T95" s="848"/>
      <c r="U95" s="848"/>
      <c r="V95" s="851"/>
      <c r="W95" s="852"/>
      <c r="X95" s="832"/>
      <c r="Y95" s="843"/>
      <c r="Z95" s="843"/>
      <c r="AA95" s="843"/>
      <c r="AB95" s="834"/>
      <c r="AC95" s="843"/>
      <c r="AD95" s="843"/>
      <c r="AE95" s="843"/>
      <c r="AF95" s="844"/>
      <c r="AG95" s="838"/>
      <c r="AH95" s="839"/>
      <c r="AI95" s="839"/>
      <c r="AJ95" s="839"/>
      <c r="AK95" s="839"/>
      <c r="AL95" s="839"/>
      <c r="AM95" s="839"/>
      <c r="AN95" s="839"/>
      <c r="AO95" s="839"/>
      <c r="AP95" s="839"/>
      <c r="AQ95" s="839"/>
      <c r="AR95" s="839"/>
      <c r="AS95" s="840"/>
      <c r="BB95">
        <f>IF(AB94="☑",1,0)</f>
        <v>0</v>
      </c>
    </row>
    <row r="96" spans="1:74">
      <c r="A96" s="855"/>
      <c r="B96" s="856"/>
      <c r="C96" s="845"/>
      <c r="D96" s="846"/>
      <c r="E96" s="846"/>
      <c r="F96" s="846"/>
      <c r="G96" s="849" t="s">
        <v>135</v>
      </c>
      <c r="H96" s="850"/>
      <c r="I96" s="845"/>
      <c r="J96" s="846"/>
      <c r="K96" s="846"/>
      <c r="L96" s="846"/>
      <c r="M96" s="846"/>
      <c r="N96" s="849" t="s">
        <v>537</v>
      </c>
      <c r="O96" s="850"/>
      <c r="P96" s="845"/>
      <c r="Q96" s="846"/>
      <c r="R96" s="846"/>
      <c r="S96" s="846"/>
      <c r="T96" s="846"/>
      <c r="U96" s="846"/>
      <c r="V96" s="849" t="s">
        <v>538</v>
      </c>
      <c r="W96" s="850"/>
      <c r="X96" s="831" t="s">
        <v>224</v>
      </c>
      <c r="Y96" s="841" t="s">
        <v>539</v>
      </c>
      <c r="Z96" s="841"/>
      <c r="AA96" s="841"/>
      <c r="AB96" s="833" t="s">
        <v>2083</v>
      </c>
      <c r="AC96" s="841" t="s">
        <v>540</v>
      </c>
      <c r="AD96" s="841"/>
      <c r="AE96" s="841"/>
      <c r="AF96" s="842"/>
      <c r="AG96" s="835"/>
      <c r="AH96" s="836"/>
      <c r="AI96" s="836"/>
      <c r="AJ96" s="836"/>
      <c r="AK96" s="836"/>
      <c r="AL96" s="836"/>
      <c r="AM96" s="836"/>
      <c r="AN96" s="836"/>
      <c r="AO96" s="836"/>
      <c r="AP96" s="836"/>
      <c r="AQ96" s="836"/>
      <c r="AR96" s="836"/>
      <c r="AS96" s="837"/>
      <c r="AU96" s="119" t="str">
        <f>IF(BB96+BB97&gt;1,"※いずれか1つを選択","")</f>
        <v/>
      </c>
      <c r="BB96">
        <f>IF(X96="☑",1,0)</f>
        <v>0</v>
      </c>
    </row>
    <row r="97" spans="1:74">
      <c r="A97" s="855"/>
      <c r="B97" s="856"/>
      <c r="C97" s="847"/>
      <c r="D97" s="848"/>
      <c r="E97" s="848"/>
      <c r="F97" s="848"/>
      <c r="G97" s="851"/>
      <c r="H97" s="852"/>
      <c r="I97" s="847"/>
      <c r="J97" s="848"/>
      <c r="K97" s="848"/>
      <c r="L97" s="848"/>
      <c r="M97" s="848"/>
      <c r="N97" s="851"/>
      <c r="O97" s="852"/>
      <c r="P97" s="847"/>
      <c r="Q97" s="848"/>
      <c r="R97" s="848"/>
      <c r="S97" s="848"/>
      <c r="T97" s="848"/>
      <c r="U97" s="848"/>
      <c r="V97" s="851"/>
      <c r="W97" s="852"/>
      <c r="X97" s="832"/>
      <c r="Y97" s="843"/>
      <c r="Z97" s="843"/>
      <c r="AA97" s="843"/>
      <c r="AB97" s="834"/>
      <c r="AC97" s="843"/>
      <c r="AD97" s="843"/>
      <c r="AE97" s="843"/>
      <c r="AF97" s="844"/>
      <c r="AG97" s="838"/>
      <c r="AH97" s="839"/>
      <c r="AI97" s="839"/>
      <c r="AJ97" s="839"/>
      <c r="AK97" s="839"/>
      <c r="AL97" s="839"/>
      <c r="AM97" s="839"/>
      <c r="AN97" s="839"/>
      <c r="AO97" s="839"/>
      <c r="AP97" s="839"/>
      <c r="AQ97" s="839"/>
      <c r="AR97" s="839"/>
      <c r="AS97" s="840"/>
      <c r="BB97">
        <f>IF(AB96="☑",1,0)</f>
        <v>0</v>
      </c>
    </row>
    <row r="98" spans="1:74">
      <c r="A98" s="855"/>
      <c r="B98" s="856"/>
      <c r="C98" s="845"/>
      <c r="D98" s="846"/>
      <c r="E98" s="846"/>
      <c r="F98" s="846"/>
      <c r="G98" s="849" t="s">
        <v>135</v>
      </c>
      <c r="H98" s="850"/>
      <c r="I98" s="845"/>
      <c r="J98" s="846"/>
      <c r="K98" s="846"/>
      <c r="L98" s="846"/>
      <c r="M98" s="846"/>
      <c r="N98" s="849" t="s">
        <v>537</v>
      </c>
      <c r="O98" s="850"/>
      <c r="P98" s="845"/>
      <c r="Q98" s="846"/>
      <c r="R98" s="846"/>
      <c r="S98" s="846"/>
      <c r="T98" s="846"/>
      <c r="U98" s="846"/>
      <c r="V98" s="849" t="s">
        <v>538</v>
      </c>
      <c r="W98" s="850"/>
      <c r="X98" s="831" t="s">
        <v>224</v>
      </c>
      <c r="Y98" s="841" t="s">
        <v>539</v>
      </c>
      <c r="Z98" s="841"/>
      <c r="AA98" s="841"/>
      <c r="AB98" s="833" t="s">
        <v>2083</v>
      </c>
      <c r="AC98" s="841" t="s">
        <v>540</v>
      </c>
      <c r="AD98" s="841"/>
      <c r="AE98" s="841"/>
      <c r="AF98" s="842"/>
      <c r="AG98" s="835"/>
      <c r="AH98" s="836"/>
      <c r="AI98" s="836"/>
      <c r="AJ98" s="836"/>
      <c r="AK98" s="836"/>
      <c r="AL98" s="836"/>
      <c r="AM98" s="836"/>
      <c r="AN98" s="836"/>
      <c r="AO98" s="836"/>
      <c r="AP98" s="836"/>
      <c r="AQ98" s="836"/>
      <c r="AR98" s="836"/>
      <c r="AS98" s="837"/>
      <c r="AU98" s="119" t="str">
        <f>IF(BB98+BB99&gt;1,"※いずれか1つを選択","")</f>
        <v/>
      </c>
      <c r="BB98">
        <f>IF(X98="☑",1,0)</f>
        <v>0</v>
      </c>
      <c r="BR98" t="b">
        <v>0</v>
      </c>
    </row>
    <row r="99" spans="1:74">
      <c r="A99" s="855"/>
      <c r="B99" s="856"/>
      <c r="C99" s="847"/>
      <c r="D99" s="848"/>
      <c r="E99" s="848"/>
      <c r="F99" s="848"/>
      <c r="G99" s="851"/>
      <c r="H99" s="852"/>
      <c r="I99" s="847"/>
      <c r="J99" s="848"/>
      <c r="K99" s="848"/>
      <c r="L99" s="848"/>
      <c r="M99" s="848"/>
      <c r="N99" s="851"/>
      <c r="O99" s="852"/>
      <c r="P99" s="847"/>
      <c r="Q99" s="848"/>
      <c r="R99" s="848"/>
      <c r="S99" s="848"/>
      <c r="T99" s="848"/>
      <c r="U99" s="848"/>
      <c r="V99" s="851"/>
      <c r="W99" s="852"/>
      <c r="X99" s="832"/>
      <c r="Y99" s="843"/>
      <c r="Z99" s="843"/>
      <c r="AA99" s="843"/>
      <c r="AB99" s="834"/>
      <c r="AC99" s="843"/>
      <c r="AD99" s="843"/>
      <c r="AE99" s="843"/>
      <c r="AF99" s="844"/>
      <c r="AG99" s="838"/>
      <c r="AH99" s="839"/>
      <c r="AI99" s="839"/>
      <c r="AJ99" s="839"/>
      <c r="AK99" s="839"/>
      <c r="AL99" s="839"/>
      <c r="AM99" s="839"/>
      <c r="AN99" s="839"/>
      <c r="AO99" s="839"/>
      <c r="AP99" s="839"/>
      <c r="AQ99" s="839"/>
      <c r="AR99" s="839"/>
      <c r="AS99" s="840"/>
      <c r="BB99">
        <f>IF(AB98="☑",1,0)</f>
        <v>0</v>
      </c>
    </row>
    <row r="100" spans="1:74">
      <c r="A100" s="855"/>
      <c r="B100" s="856"/>
      <c r="C100" s="845"/>
      <c r="D100" s="846"/>
      <c r="E100" s="846"/>
      <c r="F100" s="846"/>
      <c r="G100" s="849" t="s">
        <v>135</v>
      </c>
      <c r="H100" s="850"/>
      <c r="I100" s="845"/>
      <c r="J100" s="846"/>
      <c r="K100" s="846"/>
      <c r="L100" s="846"/>
      <c r="M100" s="846"/>
      <c r="N100" s="849" t="s">
        <v>537</v>
      </c>
      <c r="O100" s="850"/>
      <c r="P100" s="845"/>
      <c r="Q100" s="846"/>
      <c r="R100" s="846"/>
      <c r="S100" s="846"/>
      <c r="T100" s="846"/>
      <c r="U100" s="846"/>
      <c r="V100" s="849" t="s">
        <v>538</v>
      </c>
      <c r="W100" s="850"/>
      <c r="X100" s="831" t="s">
        <v>224</v>
      </c>
      <c r="Y100" s="841" t="s">
        <v>539</v>
      </c>
      <c r="Z100" s="841"/>
      <c r="AA100" s="841"/>
      <c r="AB100" s="833" t="s">
        <v>2083</v>
      </c>
      <c r="AC100" s="841" t="s">
        <v>540</v>
      </c>
      <c r="AD100" s="841"/>
      <c r="AE100" s="841"/>
      <c r="AF100" s="842"/>
      <c r="AG100" s="835"/>
      <c r="AH100" s="836"/>
      <c r="AI100" s="836"/>
      <c r="AJ100" s="836"/>
      <c r="AK100" s="836"/>
      <c r="AL100" s="836"/>
      <c r="AM100" s="836"/>
      <c r="AN100" s="836"/>
      <c r="AO100" s="836"/>
      <c r="AP100" s="836"/>
      <c r="AQ100" s="836"/>
      <c r="AR100" s="836"/>
      <c r="AS100" s="837"/>
      <c r="AU100" s="119" t="str">
        <f>IF(BB100+BB101&gt;1,"※いずれか1つを選択","")</f>
        <v/>
      </c>
      <c r="BB100">
        <f>IF(X100="☑",1,0)</f>
        <v>0</v>
      </c>
      <c r="BV100" t="b">
        <v>1</v>
      </c>
    </row>
    <row r="101" spans="1:74">
      <c r="A101" s="857"/>
      <c r="B101" s="858"/>
      <c r="C101" s="847"/>
      <c r="D101" s="848"/>
      <c r="E101" s="848"/>
      <c r="F101" s="848"/>
      <c r="G101" s="851"/>
      <c r="H101" s="852"/>
      <c r="I101" s="847"/>
      <c r="J101" s="848"/>
      <c r="K101" s="848"/>
      <c r="L101" s="848"/>
      <c r="M101" s="848"/>
      <c r="N101" s="851"/>
      <c r="O101" s="852"/>
      <c r="P101" s="847"/>
      <c r="Q101" s="848"/>
      <c r="R101" s="848"/>
      <c r="S101" s="848"/>
      <c r="T101" s="848"/>
      <c r="U101" s="848"/>
      <c r="V101" s="851"/>
      <c r="W101" s="852"/>
      <c r="X101" s="832"/>
      <c r="Y101" s="843"/>
      <c r="Z101" s="843"/>
      <c r="AA101" s="843"/>
      <c r="AB101" s="834"/>
      <c r="AC101" s="843"/>
      <c r="AD101" s="843"/>
      <c r="AE101" s="843"/>
      <c r="AF101" s="844"/>
      <c r="AG101" s="838"/>
      <c r="AH101" s="839"/>
      <c r="AI101" s="839"/>
      <c r="AJ101" s="839"/>
      <c r="AK101" s="839"/>
      <c r="AL101" s="839"/>
      <c r="AM101" s="839"/>
      <c r="AN101" s="839"/>
      <c r="AO101" s="839"/>
      <c r="AP101" s="839"/>
      <c r="AQ101" s="839"/>
      <c r="AR101" s="839"/>
      <c r="AS101" s="840"/>
      <c r="BB101">
        <f>IF(AB100="☑",1,0)</f>
        <v>0</v>
      </c>
    </row>
    <row r="102" spans="1:74">
      <c r="A102" s="171"/>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row>
    <row r="103" spans="1:74">
      <c r="A103" s="171" t="s">
        <v>541</v>
      </c>
      <c r="B103" s="171"/>
      <c r="C103" s="171"/>
      <c r="D103" s="189">
        <v>1</v>
      </c>
      <c r="E103" s="217" t="s">
        <v>542</v>
      </c>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row>
    <row r="104" spans="1:74">
      <c r="A104" s="171"/>
      <c r="B104" s="171"/>
      <c r="C104" s="171"/>
      <c r="D104" s="189">
        <v>2</v>
      </c>
      <c r="E104" s="217" t="s">
        <v>543</v>
      </c>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row>
    <row r="105" spans="1:74">
      <c r="A105" s="171"/>
      <c r="B105" s="171"/>
      <c r="C105" s="171"/>
      <c r="D105" s="189">
        <v>3</v>
      </c>
      <c r="E105" s="217" t="s">
        <v>544</v>
      </c>
      <c r="F105" s="217"/>
      <c r="G105" s="217"/>
      <c r="H105" s="217"/>
      <c r="I105" s="217"/>
      <c r="J105" s="217"/>
      <c r="K105" s="217"/>
      <c r="L105" s="217"/>
      <c r="M105" s="217"/>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row>
    <row r="106" spans="1:74">
      <c r="A106" s="171"/>
      <c r="B106" s="171"/>
      <c r="C106" s="171"/>
      <c r="D106" s="189"/>
      <c r="E106" s="217" t="s">
        <v>545</v>
      </c>
      <c r="F106" s="217"/>
      <c r="G106" s="217"/>
      <c r="H106" s="217"/>
      <c r="I106" s="217"/>
      <c r="J106" s="217"/>
      <c r="K106" s="217"/>
      <c r="L106" s="217"/>
      <c r="M106" s="217"/>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row>
    <row r="107" spans="1:74">
      <c r="A107" s="171"/>
      <c r="B107" s="171"/>
      <c r="C107" s="171"/>
      <c r="D107" s="189">
        <v>4</v>
      </c>
      <c r="E107" s="217" t="s">
        <v>546</v>
      </c>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row>
    <row r="108" spans="1:74">
      <c r="A108" s="171"/>
      <c r="B108" s="171"/>
      <c r="C108" s="171"/>
      <c r="D108" s="189">
        <v>5</v>
      </c>
      <c r="E108" s="217" t="s">
        <v>547</v>
      </c>
      <c r="F108" s="217"/>
      <c r="G108" s="217"/>
      <c r="H108" s="217"/>
      <c r="I108" s="217"/>
      <c r="J108" s="217"/>
      <c r="K108" s="217"/>
      <c r="L108" s="217"/>
      <c r="M108" s="217"/>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row>
    <row r="109" spans="1:74">
      <c r="A109" s="171"/>
      <c r="B109" s="171"/>
      <c r="C109" s="171"/>
      <c r="D109" s="189">
        <v>6</v>
      </c>
      <c r="E109" s="217" t="s">
        <v>548</v>
      </c>
      <c r="F109" s="217"/>
      <c r="G109" s="217"/>
      <c r="H109" s="217"/>
      <c r="I109" s="217"/>
      <c r="J109" s="217"/>
      <c r="K109" s="217"/>
      <c r="L109" s="217"/>
      <c r="M109" s="217"/>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row>
    <row r="110" spans="1:74">
      <c r="A110" s="171"/>
      <c r="B110" s="171"/>
      <c r="C110" s="171"/>
      <c r="D110" s="189"/>
      <c r="E110" s="217" t="s">
        <v>549</v>
      </c>
      <c r="F110" s="217"/>
      <c r="G110" s="217"/>
      <c r="H110" s="217"/>
      <c r="I110" s="217"/>
      <c r="J110" s="217"/>
      <c r="K110" s="217"/>
      <c r="L110" s="217"/>
      <c r="M110" s="217"/>
      <c r="N110" s="217"/>
      <c r="O110" s="217"/>
      <c r="P110" s="217"/>
      <c r="Q110" s="217"/>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c r="AP110" s="217"/>
      <c r="AQ110" s="217"/>
      <c r="AR110" s="217"/>
      <c r="AS110" s="217"/>
    </row>
    <row r="111" spans="1:74">
      <c r="A111" s="171"/>
      <c r="B111" s="171"/>
      <c r="C111" s="171"/>
      <c r="D111" s="189">
        <v>7</v>
      </c>
      <c r="E111" s="217" t="s">
        <v>550</v>
      </c>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row>
    <row r="112" spans="1:74">
      <c r="A112" s="171"/>
      <c r="B112" s="171"/>
      <c r="C112" s="171"/>
      <c r="D112" s="189">
        <v>8</v>
      </c>
      <c r="E112" s="217" t="s">
        <v>551</v>
      </c>
      <c r="F112" s="217"/>
      <c r="G112" s="217"/>
      <c r="H112" s="217"/>
      <c r="I112" s="217"/>
      <c r="J112" s="217"/>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row>
    <row r="113" spans="1:45">
      <c r="A113" s="171"/>
      <c r="B113" s="171"/>
      <c r="C113" s="171"/>
      <c r="D113" s="171"/>
      <c r="E113" s="171" t="s">
        <v>552</v>
      </c>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c r="AF113" s="171"/>
      <c r="AG113" s="171"/>
      <c r="AH113" s="171"/>
      <c r="AI113" s="171"/>
      <c r="AJ113" s="171"/>
      <c r="AK113" s="171"/>
      <c r="AL113" s="171"/>
      <c r="AM113" s="171"/>
      <c r="AN113" s="171"/>
      <c r="AO113" s="171"/>
      <c r="AP113" s="171"/>
      <c r="AQ113" s="171"/>
      <c r="AR113" s="171"/>
      <c r="AS113" s="171"/>
    </row>
  </sheetData>
  <sheetProtection sheet="1" objects="1" scenarios="1" selectLockedCells="1"/>
  <mergeCells count="238">
    <mergeCell ref="B1:AR2"/>
    <mergeCell ref="AC4:AF4"/>
    <mergeCell ref="AG4:AH4"/>
    <mergeCell ref="AI4:AJ4"/>
    <mergeCell ref="AK4:AL4"/>
    <mergeCell ref="AM4:AN4"/>
    <mergeCell ref="AO4:AP4"/>
    <mergeCell ref="AQ4:AR4"/>
    <mergeCell ref="S8:U8"/>
    <mergeCell ref="V8:Y8"/>
    <mergeCell ref="AA8:AD8"/>
    <mergeCell ref="AF8:AI8"/>
    <mergeCell ref="S9:U9"/>
    <mergeCell ref="D5:M5"/>
    <mergeCell ref="N5:Q5"/>
    <mergeCell ref="R5:S5"/>
    <mergeCell ref="N7:Q7"/>
    <mergeCell ref="S7:U7"/>
    <mergeCell ref="V7:AS7"/>
    <mergeCell ref="V9:AR9"/>
    <mergeCell ref="V10:AR10"/>
    <mergeCell ref="AQ11:AR12"/>
    <mergeCell ref="A14:L17"/>
    <mergeCell ref="M14:AS14"/>
    <mergeCell ref="M15:AS15"/>
    <mergeCell ref="M16:AS16"/>
    <mergeCell ref="AB17:AE17"/>
    <mergeCell ref="AF17:AI17"/>
    <mergeCell ref="AK17:AN17"/>
    <mergeCell ref="A22:L25"/>
    <mergeCell ref="M22:AS22"/>
    <mergeCell ref="M23:AS23"/>
    <mergeCell ref="M24:AS24"/>
    <mergeCell ref="AB25:AE25"/>
    <mergeCell ref="AF25:AI25"/>
    <mergeCell ref="AK25:AN25"/>
    <mergeCell ref="AP25:AS25"/>
    <mergeCell ref="AP17:AS17"/>
    <mergeCell ref="A18:L21"/>
    <mergeCell ref="M18:AS18"/>
    <mergeCell ref="M19:AS19"/>
    <mergeCell ref="M20:AS20"/>
    <mergeCell ref="AB21:AE21"/>
    <mergeCell ref="AF21:AI21"/>
    <mergeCell ref="AK21:AN21"/>
    <mergeCell ref="AP21:AS21"/>
    <mergeCell ref="A37:L39"/>
    <mergeCell ref="M37:AS39"/>
    <mergeCell ref="A40:O41"/>
    <mergeCell ref="P40:AS41"/>
    <mergeCell ref="Q42:AD43"/>
    <mergeCell ref="AF42:AS43"/>
    <mergeCell ref="AI30:AS33"/>
    <mergeCell ref="M31:AB31"/>
    <mergeCell ref="M32:AB32"/>
    <mergeCell ref="M33:AB33"/>
    <mergeCell ref="A34:L36"/>
    <mergeCell ref="M34:AS36"/>
    <mergeCell ref="A26:D33"/>
    <mergeCell ref="M26:AS26"/>
    <mergeCell ref="M27:AS27"/>
    <mergeCell ref="M28:AS28"/>
    <mergeCell ref="M29:AS29"/>
    <mergeCell ref="E30:L33"/>
    <mergeCell ref="M30:AB30"/>
    <mergeCell ref="AC30:AH33"/>
    <mergeCell ref="E26:L29"/>
    <mergeCell ref="AP44:AQ45"/>
    <mergeCell ref="AR44:AS45"/>
    <mergeCell ref="AF46:AG47"/>
    <mergeCell ref="AH46:AQ47"/>
    <mergeCell ref="AR46:AS47"/>
    <mergeCell ref="Q48:AD49"/>
    <mergeCell ref="AF48:AS49"/>
    <mergeCell ref="AC44:AD45"/>
    <mergeCell ref="AE44:AG45"/>
    <mergeCell ref="AH44:AI45"/>
    <mergeCell ref="AJ44:AK45"/>
    <mergeCell ref="AL44:AM45"/>
    <mergeCell ref="AN44:AO45"/>
    <mergeCell ref="P44:R45"/>
    <mergeCell ref="S44:T45"/>
    <mergeCell ref="U44:V45"/>
    <mergeCell ref="W44:X45"/>
    <mergeCell ref="Y44:Z45"/>
    <mergeCell ref="AA44:AB45"/>
    <mergeCell ref="AP50:AQ51"/>
    <mergeCell ref="AR50:AS51"/>
    <mergeCell ref="AF52:AG53"/>
    <mergeCell ref="AH52:AQ53"/>
    <mergeCell ref="AR52:AS53"/>
    <mergeCell ref="A62:B79"/>
    <mergeCell ref="C62:Q63"/>
    <mergeCell ref="R62:AS63"/>
    <mergeCell ref="C64:Q65"/>
    <mergeCell ref="R64:AS65"/>
    <mergeCell ref="AC50:AD51"/>
    <mergeCell ref="AE50:AG51"/>
    <mergeCell ref="AH50:AI51"/>
    <mergeCell ref="AJ50:AK51"/>
    <mergeCell ref="AL50:AM51"/>
    <mergeCell ref="AN50:AO51"/>
    <mergeCell ref="P50:R51"/>
    <mergeCell ref="S50:T51"/>
    <mergeCell ref="U50:V51"/>
    <mergeCell ref="W50:X51"/>
    <mergeCell ref="Y50:Z51"/>
    <mergeCell ref="AA50:AB51"/>
    <mergeCell ref="C72:Q73"/>
    <mergeCell ref="R72:AS73"/>
    <mergeCell ref="C74:Q75"/>
    <mergeCell ref="R74:AS75"/>
    <mergeCell ref="C76:Q77"/>
    <mergeCell ref="R76:AS77"/>
    <mergeCell ref="C66:Q67"/>
    <mergeCell ref="R66:AS67"/>
    <mergeCell ref="C68:Q69"/>
    <mergeCell ref="R68:AS69"/>
    <mergeCell ref="C70:Q71"/>
    <mergeCell ref="R70:AS71"/>
    <mergeCell ref="C78:Q79"/>
    <mergeCell ref="R78:AS79"/>
    <mergeCell ref="A80:B101"/>
    <mergeCell ref="C80:H81"/>
    <mergeCell ref="I80:O81"/>
    <mergeCell ref="P80:W81"/>
    <mergeCell ref="X80:AF81"/>
    <mergeCell ref="AG80:AS81"/>
    <mergeCell ref="C82:F83"/>
    <mergeCell ref="G82:H83"/>
    <mergeCell ref="AG82:AS83"/>
    <mergeCell ref="C84:F85"/>
    <mergeCell ref="G84:H85"/>
    <mergeCell ref="I84:M85"/>
    <mergeCell ref="N84:O85"/>
    <mergeCell ref="P84:U85"/>
    <mergeCell ref="V84:W85"/>
    <mergeCell ref="Y84:AA85"/>
    <mergeCell ref="AC84:AF85"/>
    <mergeCell ref="AG84:AS85"/>
    <mergeCell ref="I82:M83"/>
    <mergeCell ref="N82:O83"/>
    <mergeCell ref="P82:U83"/>
    <mergeCell ref="V82:W83"/>
    <mergeCell ref="Y82:AA83"/>
    <mergeCell ref="AC82:AF83"/>
    <mergeCell ref="Y86:AA87"/>
    <mergeCell ref="AC86:AF87"/>
    <mergeCell ref="AG86:AS87"/>
    <mergeCell ref="C88:F89"/>
    <mergeCell ref="G88:H89"/>
    <mergeCell ref="I88:M89"/>
    <mergeCell ref="N88:O89"/>
    <mergeCell ref="P88:U89"/>
    <mergeCell ref="V88:W89"/>
    <mergeCell ref="Y88:AA89"/>
    <mergeCell ref="C86:F87"/>
    <mergeCell ref="G86:H87"/>
    <mergeCell ref="I86:M87"/>
    <mergeCell ref="N86:O87"/>
    <mergeCell ref="P86:U87"/>
    <mergeCell ref="V86:W87"/>
    <mergeCell ref="AC88:AF89"/>
    <mergeCell ref="AG88:AS89"/>
    <mergeCell ref="X82:X83"/>
    <mergeCell ref="AB82:AB83"/>
    <mergeCell ref="X84:X85"/>
    <mergeCell ref="AB84:AB85"/>
    <mergeCell ref="C90:F91"/>
    <mergeCell ref="G90:H91"/>
    <mergeCell ref="I90:M91"/>
    <mergeCell ref="N90:O91"/>
    <mergeCell ref="P90:U91"/>
    <mergeCell ref="V90:W91"/>
    <mergeCell ref="Y90:AA91"/>
    <mergeCell ref="AC90:AF91"/>
    <mergeCell ref="AG90:AS91"/>
    <mergeCell ref="C92:F93"/>
    <mergeCell ref="G92:H93"/>
    <mergeCell ref="I92:M93"/>
    <mergeCell ref="N92:O93"/>
    <mergeCell ref="P92:U93"/>
    <mergeCell ref="V92:W93"/>
    <mergeCell ref="Y92:AA93"/>
    <mergeCell ref="C98:F99"/>
    <mergeCell ref="G98:H99"/>
    <mergeCell ref="I98:M99"/>
    <mergeCell ref="N98:O99"/>
    <mergeCell ref="P98:U99"/>
    <mergeCell ref="C100:F101"/>
    <mergeCell ref="G100:H101"/>
    <mergeCell ref="I100:M101"/>
    <mergeCell ref="N100:O101"/>
    <mergeCell ref="P100:U101"/>
    <mergeCell ref="P94:U95"/>
    <mergeCell ref="V94:W95"/>
    <mergeCell ref="AB96:AB97"/>
    <mergeCell ref="X98:X99"/>
    <mergeCell ref="AB98:AB99"/>
    <mergeCell ref="C96:F97"/>
    <mergeCell ref="G96:H97"/>
    <mergeCell ref="I96:M97"/>
    <mergeCell ref="N96:O97"/>
    <mergeCell ref="P96:U97"/>
    <mergeCell ref="V96:W97"/>
    <mergeCell ref="Y96:AA97"/>
    <mergeCell ref="C94:F95"/>
    <mergeCell ref="G94:H95"/>
    <mergeCell ref="I94:M95"/>
    <mergeCell ref="N94:O95"/>
    <mergeCell ref="V100:W101"/>
    <mergeCell ref="Y100:AA101"/>
    <mergeCell ref="V98:W99"/>
    <mergeCell ref="AC100:AF101"/>
    <mergeCell ref="AG100:AS101"/>
    <mergeCell ref="X88:X89"/>
    <mergeCell ref="AB88:AB89"/>
    <mergeCell ref="X90:X91"/>
    <mergeCell ref="AB90:AB91"/>
    <mergeCell ref="X92:X93"/>
    <mergeCell ref="AB92:AB93"/>
    <mergeCell ref="X100:X101"/>
    <mergeCell ref="AB100:AB101"/>
    <mergeCell ref="X94:X95"/>
    <mergeCell ref="AB94:AB95"/>
    <mergeCell ref="X96:X97"/>
    <mergeCell ref="Y98:AA99"/>
    <mergeCell ref="Y94:AA95"/>
    <mergeCell ref="X86:X87"/>
    <mergeCell ref="AB86:AB87"/>
    <mergeCell ref="AG98:AS99"/>
    <mergeCell ref="AC96:AF97"/>
    <mergeCell ref="AG96:AS97"/>
    <mergeCell ref="AC98:AF99"/>
    <mergeCell ref="AC94:AF95"/>
    <mergeCell ref="AG94:AS95"/>
    <mergeCell ref="AC92:AF93"/>
    <mergeCell ref="AG92:AS93"/>
  </mergeCells>
  <phoneticPr fontId="1"/>
  <conditionalFormatting sqref="C82:F101 I82:M101 P82:U101 AG82:AS101">
    <cfRule type="cellIs" dxfId="429" priority="12" operator="equal">
      <formula>""</formula>
    </cfRule>
  </conditionalFormatting>
  <conditionalFormatting sqref="C64:AS79">
    <cfRule type="cellIs" dxfId="428" priority="13" operator="equal">
      <formula>""</formula>
    </cfRule>
  </conditionalFormatting>
  <conditionalFormatting sqref="D5:M5">
    <cfRule type="cellIs" dxfId="427" priority="30" operator="equal">
      <formula>""</formula>
    </cfRule>
  </conditionalFormatting>
  <conditionalFormatting sqref="M14:AS16 AF17:AI17 AK17:AN17 AP17:AS17 M30:AB33 AI30:AS33 M34:AS39">
    <cfRule type="cellIs" dxfId="426" priority="28" operator="equal">
      <formula>""</formula>
    </cfRule>
  </conditionalFormatting>
  <conditionalFormatting sqref="M18:AS19">
    <cfRule type="cellIs" dxfId="425" priority="26" operator="equal">
      <formula>""</formula>
    </cfRule>
  </conditionalFormatting>
  <conditionalFormatting sqref="M22:AS23">
    <cfRule type="cellIs" dxfId="424" priority="9" operator="equal">
      <formula>""</formula>
    </cfRule>
  </conditionalFormatting>
  <conditionalFormatting sqref="M26:AS29">
    <cfRule type="cellIs" dxfId="423" priority="4" operator="equal">
      <formula>""</formula>
    </cfRule>
  </conditionalFormatting>
  <conditionalFormatting sqref="V7:AS7 V8:Y8 AA8:AD8 AF8:AI8 V9:V10">
    <cfRule type="cellIs" dxfId="422" priority="29" operator="equal">
      <formula>""</formula>
    </cfRule>
  </conditionalFormatting>
  <conditionalFormatting sqref="Z8 AE8 AJ17 AO17">
    <cfRule type="cellIs" dxfId="421" priority="39" stopIfTrue="1" operator="equal">
      <formula>""</formula>
    </cfRule>
  </conditionalFormatting>
  <conditionalFormatting sqref="AF21:AI21">
    <cfRule type="cellIs" dxfId="420" priority="25" operator="equal">
      <formula>""</formula>
    </cfRule>
  </conditionalFormatting>
  <conditionalFormatting sqref="AF25:AI25">
    <cfRule type="cellIs" dxfId="419" priority="7" operator="equal">
      <formula>""</formula>
    </cfRule>
  </conditionalFormatting>
  <conditionalFormatting sqref="AG4:AH4">
    <cfRule type="cellIs" dxfId="418" priority="3" operator="equal">
      <formula>""</formula>
    </cfRule>
  </conditionalFormatting>
  <conditionalFormatting sqref="AJ21 AO21">
    <cfRule type="cellIs" dxfId="417" priority="27" stopIfTrue="1" operator="equal">
      <formula>""</formula>
    </cfRule>
  </conditionalFormatting>
  <conditionalFormatting sqref="AJ25 AO25">
    <cfRule type="cellIs" dxfId="416" priority="8" stopIfTrue="1" operator="equal">
      <formula>""</formula>
    </cfRule>
  </conditionalFormatting>
  <conditionalFormatting sqref="AK4:AL4">
    <cfRule type="cellIs" dxfId="415" priority="2" operator="equal">
      <formula>""</formula>
    </cfRule>
  </conditionalFormatting>
  <conditionalFormatting sqref="AK21:AN21">
    <cfRule type="cellIs" dxfId="414" priority="11" operator="equal">
      <formula>""</formula>
    </cfRule>
  </conditionalFormatting>
  <conditionalFormatting sqref="AK25:AN25">
    <cfRule type="cellIs" dxfId="413" priority="6" operator="equal">
      <formula>""</formula>
    </cfRule>
  </conditionalFormatting>
  <conditionalFormatting sqref="AO4:AP4">
    <cfRule type="cellIs" dxfId="412" priority="1" operator="equal">
      <formula>""</formula>
    </cfRule>
  </conditionalFormatting>
  <conditionalFormatting sqref="AP21:AS21">
    <cfRule type="cellIs" dxfId="411" priority="10" operator="equal">
      <formula>""</formula>
    </cfRule>
  </conditionalFormatting>
  <conditionalFormatting sqref="AP25:AS25">
    <cfRule type="cellIs" dxfId="410" priority="5" operator="equal">
      <formula>""</formula>
    </cfRule>
  </conditionalFormatting>
  <dataValidations count="3">
    <dataValidation type="whole" allowBlank="1" showInputMessage="1" showErrorMessage="1" promptTitle="数字数制限" prompt="和暦" sqref="AG4:AH4" xr:uid="{00000000-0002-0000-1000-000000000000}">
      <formula1>1</formula1>
      <formula2>60</formula2>
    </dataValidation>
    <dataValidation type="whole" allowBlank="1" showInputMessage="1" showErrorMessage="1" promptTitle="数字数制限" prompt="1～12" sqref="AK4:AL4" xr:uid="{00000000-0002-0000-1000-000001000000}">
      <formula1>1</formula1>
      <formula2>12</formula2>
    </dataValidation>
    <dataValidation type="whole" allowBlank="1" showInputMessage="1" showErrorMessage="1" promptTitle="数字数制限" prompt="1～31_x000a_(最大値は_x000a_月による)" sqref="AO4:AP4" xr:uid="{00000000-0002-0000-1000-000002000000}">
      <formula1>1</formula1>
      <formula2>31</formula2>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0" max="4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3000000}">
          <x14:formula1>
            <xm:f>選択肢!$K$2:$K$3</xm:f>
          </x14:formula1>
          <xm:sqref>X82:X101 AB82:AB101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C315"/>
  <sheetViews>
    <sheetView view="pageBreakPreview" zoomScaleNormal="100" zoomScaleSheetLayoutView="100" workbookViewId="0">
      <selection activeCell="AJ2" sqref="AJ2:AS2"/>
    </sheetView>
  </sheetViews>
  <sheetFormatPr defaultRowHeight="13.5"/>
  <cols>
    <col min="1" max="46" width="1.875" customWidth="1"/>
  </cols>
  <sheetData>
    <row r="1" spans="1:45" ht="20.100000000000001" customHeight="1">
      <c r="A1" s="221" t="s">
        <v>557</v>
      </c>
      <c r="B1" s="221"/>
      <c r="C1" s="221"/>
      <c r="D1" s="221"/>
      <c r="E1" s="221"/>
      <c r="F1" s="221"/>
      <c r="G1" s="221"/>
      <c r="H1" s="221"/>
      <c r="I1" s="222"/>
      <c r="J1" s="222"/>
      <c r="K1" s="222"/>
      <c r="L1" s="222"/>
      <c r="M1" s="222"/>
      <c r="N1" s="222"/>
      <c r="O1" s="222"/>
      <c r="P1" s="222"/>
      <c r="Q1" s="222"/>
      <c r="R1" s="222"/>
      <c r="S1" s="222"/>
      <c r="T1" s="222"/>
      <c r="U1" s="222"/>
      <c r="V1" s="221"/>
      <c r="W1" s="221"/>
      <c r="X1" s="221"/>
      <c r="Y1" s="221"/>
      <c r="Z1" s="221"/>
      <c r="AA1" s="221"/>
      <c r="AB1" s="221"/>
      <c r="AC1" s="221"/>
      <c r="AD1" s="985" t="s">
        <v>2150</v>
      </c>
      <c r="AE1" s="986"/>
      <c r="AF1" s="986"/>
      <c r="AG1" s="986"/>
      <c r="AH1" s="986"/>
      <c r="AI1" s="987"/>
      <c r="AJ1" s="991" t="s">
        <v>2153</v>
      </c>
      <c r="AK1" s="992"/>
      <c r="AL1" s="992"/>
      <c r="AM1" s="992"/>
      <c r="AN1" s="992"/>
      <c r="AO1" s="992"/>
      <c r="AP1" s="992"/>
      <c r="AQ1" s="992"/>
      <c r="AR1" s="992"/>
      <c r="AS1" s="993"/>
    </row>
    <row r="2" spans="1:45" ht="20.100000000000001" customHeight="1">
      <c r="A2" s="221"/>
      <c r="B2" s="221"/>
      <c r="C2" s="221"/>
      <c r="D2" s="221"/>
      <c r="E2" s="221"/>
      <c r="F2" s="221"/>
      <c r="G2" s="221"/>
      <c r="H2" s="221"/>
      <c r="I2" s="222"/>
      <c r="J2" s="222"/>
      <c r="K2" s="222"/>
      <c r="L2" s="222"/>
      <c r="M2" s="222"/>
      <c r="N2" s="222"/>
      <c r="O2" s="222"/>
      <c r="P2" s="222"/>
      <c r="Q2" s="222"/>
      <c r="R2" s="222"/>
      <c r="S2" s="222"/>
      <c r="T2" s="222"/>
      <c r="U2" s="222"/>
      <c r="V2" s="221"/>
      <c r="W2" s="221"/>
      <c r="X2" s="221"/>
      <c r="Y2" s="221"/>
      <c r="Z2" s="221"/>
      <c r="AA2" s="221"/>
      <c r="AB2" s="221"/>
      <c r="AC2" s="221"/>
      <c r="AD2" s="985" t="s">
        <v>558</v>
      </c>
      <c r="AE2" s="986"/>
      <c r="AF2" s="986"/>
      <c r="AG2" s="986"/>
      <c r="AH2" s="986"/>
      <c r="AI2" s="987"/>
      <c r="AJ2" s="994"/>
      <c r="AK2" s="995"/>
      <c r="AL2" s="995"/>
      <c r="AM2" s="995"/>
      <c r="AN2" s="995"/>
      <c r="AO2" s="995"/>
      <c r="AP2" s="995"/>
      <c r="AQ2" s="995"/>
      <c r="AR2" s="995"/>
      <c r="AS2" s="996"/>
    </row>
    <row r="3" spans="1:45" ht="9.9499999999999993" customHeight="1">
      <c r="A3" s="221"/>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985" t="s">
        <v>559</v>
      </c>
      <c r="AE3" s="986"/>
      <c r="AF3" s="986"/>
      <c r="AG3" s="986"/>
      <c r="AH3" s="986"/>
      <c r="AI3" s="987"/>
      <c r="AJ3" s="988"/>
      <c r="AK3" s="981"/>
      <c r="AL3" s="981"/>
      <c r="AM3" s="981"/>
      <c r="AN3" s="981"/>
      <c r="AO3" s="981"/>
      <c r="AP3" s="981"/>
      <c r="AQ3" s="981"/>
      <c r="AR3" s="981"/>
      <c r="AS3" s="982"/>
    </row>
    <row r="4" spans="1:45" ht="9.9499999999999993" customHeight="1">
      <c r="A4" s="221"/>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985"/>
      <c r="AE4" s="986"/>
      <c r="AF4" s="986"/>
      <c r="AG4" s="986"/>
      <c r="AH4" s="986"/>
      <c r="AI4" s="987"/>
      <c r="AJ4" s="989"/>
      <c r="AK4" s="983"/>
      <c r="AL4" s="983"/>
      <c r="AM4" s="983"/>
      <c r="AN4" s="983"/>
      <c r="AO4" s="983"/>
      <c r="AP4" s="983"/>
      <c r="AQ4" s="983"/>
      <c r="AR4" s="983"/>
      <c r="AS4" s="984"/>
    </row>
    <row r="5" spans="1:45" ht="9.9499999999999993" customHeight="1">
      <c r="A5" s="221"/>
      <c r="B5" s="221"/>
      <c r="C5" s="221"/>
      <c r="D5" s="221"/>
      <c r="E5" s="221"/>
      <c r="F5" s="221"/>
      <c r="G5" s="221"/>
      <c r="H5" s="221"/>
      <c r="I5" s="221"/>
      <c r="J5" s="221"/>
      <c r="K5" s="221"/>
      <c r="L5" s="221"/>
      <c r="M5" s="221"/>
      <c r="N5" s="221"/>
      <c r="O5" s="221"/>
      <c r="P5" s="990" t="s">
        <v>560</v>
      </c>
      <c r="Q5" s="990"/>
      <c r="R5" s="990"/>
      <c r="S5" s="990"/>
      <c r="T5" s="990"/>
      <c r="U5" s="990"/>
      <c r="V5" s="990"/>
      <c r="W5" s="990"/>
      <c r="X5" s="990"/>
      <c r="Y5" s="990"/>
      <c r="Z5" s="990"/>
      <c r="AA5" s="990"/>
      <c r="AB5" s="990"/>
      <c r="AC5" s="990"/>
      <c r="AD5" s="985" t="s">
        <v>561</v>
      </c>
      <c r="AE5" s="986"/>
      <c r="AF5" s="986"/>
      <c r="AG5" s="986"/>
      <c r="AH5" s="986"/>
      <c r="AI5" s="987"/>
      <c r="AJ5" s="988"/>
      <c r="AK5" s="981"/>
      <c r="AL5" s="981"/>
      <c r="AM5" s="981"/>
      <c r="AN5" s="981"/>
      <c r="AO5" s="981"/>
      <c r="AP5" s="981"/>
      <c r="AQ5" s="981"/>
      <c r="AR5" s="981"/>
      <c r="AS5" s="982"/>
    </row>
    <row r="6" spans="1:45" ht="9.9499999999999993" customHeight="1">
      <c r="A6" s="221"/>
      <c r="B6" s="221"/>
      <c r="C6" s="221"/>
      <c r="D6" s="221"/>
      <c r="E6" s="221"/>
      <c r="F6" s="221"/>
      <c r="G6" s="221"/>
      <c r="H6" s="221"/>
      <c r="I6" s="221"/>
      <c r="J6" s="221"/>
      <c r="K6" s="221"/>
      <c r="L6" s="221"/>
      <c r="M6" s="221"/>
      <c r="N6" s="221"/>
      <c r="O6" s="221"/>
      <c r="P6" s="990"/>
      <c r="Q6" s="990"/>
      <c r="R6" s="990"/>
      <c r="S6" s="990"/>
      <c r="T6" s="990"/>
      <c r="U6" s="990"/>
      <c r="V6" s="990"/>
      <c r="W6" s="990"/>
      <c r="X6" s="990"/>
      <c r="Y6" s="990"/>
      <c r="Z6" s="990"/>
      <c r="AA6" s="990"/>
      <c r="AB6" s="990"/>
      <c r="AC6" s="990"/>
      <c r="AD6" s="985"/>
      <c r="AE6" s="986"/>
      <c r="AF6" s="986"/>
      <c r="AG6" s="986"/>
      <c r="AH6" s="986"/>
      <c r="AI6" s="987"/>
      <c r="AJ6" s="989"/>
      <c r="AK6" s="983"/>
      <c r="AL6" s="983"/>
      <c r="AM6" s="983"/>
      <c r="AN6" s="983"/>
      <c r="AO6" s="983"/>
      <c r="AP6" s="983"/>
      <c r="AQ6" s="983"/>
      <c r="AR6" s="983"/>
      <c r="AS6" s="984"/>
    </row>
    <row r="7" spans="1:45" ht="9.9499999999999993" customHeight="1">
      <c r="A7" s="221"/>
      <c r="B7" s="221"/>
      <c r="C7" s="221"/>
      <c r="D7" s="221"/>
      <c r="E7" s="221"/>
      <c r="F7" s="221"/>
      <c r="G7" s="221"/>
      <c r="H7" s="221"/>
      <c r="I7" s="221"/>
      <c r="J7" s="221"/>
      <c r="K7" s="221"/>
      <c r="L7" s="221"/>
      <c r="M7" s="221"/>
      <c r="N7" s="221"/>
      <c r="O7" s="221"/>
      <c r="P7" s="223"/>
      <c r="Q7" s="223"/>
      <c r="R7" s="223"/>
      <c r="S7" s="223"/>
      <c r="T7" s="223"/>
      <c r="U7" s="223"/>
      <c r="V7" s="223"/>
      <c r="W7" s="223"/>
      <c r="X7" s="223"/>
      <c r="Y7" s="223"/>
      <c r="Z7" s="223"/>
      <c r="AA7" s="223"/>
      <c r="AB7" s="223"/>
      <c r="AC7" s="223"/>
      <c r="AD7" s="985" t="s">
        <v>562</v>
      </c>
      <c r="AE7" s="986"/>
      <c r="AF7" s="986"/>
      <c r="AG7" s="986"/>
      <c r="AH7" s="986"/>
      <c r="AI7" s="987"/>
      <c r="AJ7" s="988"/>
      <c r="AK7" s="981"/>
      <c r="AL7" s="981"/>
      <c r="AM7" s="981"/>
      <c r="AN7" s="981"/>
      <c r="AO7" s="981"/>
      <c r="AP7" s="981"/>
      <c r="AQ7" s="981"/>
      <c r="AR7" s="981"/>
      <c r="AS7" s="982"/>
    </row>
    <row r="8" spans="1:45" ht="9.9499999999999993" customHeight="1">
      <c r="A8" s="221"/>
      <c r="B8" s="221"/>
      <c r="C8" s="221"/>
      <c r="D8" s="221"/>
      <c r="E8" s="221"/>
      <c r="F8" s="221"/>
      <c r="G8" s="221"/>
      <c r="H8" s="221"/>
      <c r="I8" s="221"/>
      <c r="J8" s="221"/>
      <c r="K8" s="221"/>
      <c r="L8" s="221"/>
      <c r="M8" s="221"/>
      <c r="N8" s="221"/>
      <c r="O8" s="221"/>
      <c r="P8" s="934" t="s">
        <v>563</v>
      </c>
      <c r="Q8" s="934"/>
      <c r="R8" s="934"/>
      <c r="S8" s="934"/>
      <c r="T8" s="934"/>
      <c r="U8" s="934"/>
      <c r="V8" s="934"/>
      <c r="W8" s="934"/>
      <c r="X8" s="934"/>
      <c r="Y8" s="934"/>
      <c r="Z8" s="934"/>
      <c r="AA8" s="934"/>
      <c r="AB8" s="934"/>
      <c r="AC8" s="934"/>
      <c r="AD8" s="985"/>
      <c r="AE8" s="986"/>
      <c r="AF8" s="986"/>
      <c r="AG8" s="986"/>
      <c r="AH8" s="986"/>
      <c r="AI8" s="987"/>
      <c r="AJ8" s="989"/>
      <c r="AK8" s="983"/>
      <c r="AL8" s="983"/>
      <c r="AM8" s="983"/>
      <c r="AN8" s="983"/>
      <c r="AO8" s="983"/>
      <c r="AP8" s="983"/>
      <c r="AQ8" s="983"/>
      <c r="AR8" s="983"/>
      <c r="AS8" s="984"/>
    </row>
    <row r="9" spans="1:45">
      <c r="A9" s="221"/>
      <c r="B9" s="221"/>
      <c r="C9" s="221"/>
      <c r="D9" s="221"/>
      <c r="E9" s="221"/>
      <c r="F9" s="221"/>
      <c r="G9" s="221"/>
      <c r="H9" s="221"/>
      <c r="I9" s="221"/>
      <c r="J9" s="221"/>
      <c r="K9" s="221"/>
      <c r="L9" s="221"/>
      <c r="M9" s="221"/>
      <c r="N9" s="221"/>
      <c r="O9" s="221"/>
      <c r="P9" s="222"/>
      <c r="Q9" s="222"/>
      <c r="R9" s="222"/>
      <c r="S9" s="222"/>
      <c r="T9" s="222"/>
      <c r="U9" s="222"/>
      <c r="V9" s="222"/>
      <c r="W9" s="222"/>
      <c r="X9" s="222"/>
      <c r="Y9" s="222"/>
      <c r="Z9" s="222"/>
      <c r="AA9" s="222"/>
      <c r="AB9" s="222"/>
      <c r="AC9" s="222"/>
      <c r="AD9" s="976" t="s">
        <v>564</v>
      </c>
      <c r="AE9" s="977"/>
      <c r="AF9" s="977"/>
      <c r="AG9" s="980" t="s">
        <v>565</v>
      </c>
      <c r="AH9" s="980"/>
      <c r="AI9" s="981"/>
      <c r="AJ9" s="981"/>
      <c r="AK9" s="981"/>
      <c r="AL9" s="224" t="s">
        <v>512</v>
      </c>
      <c r="AM9" s="981"/>
      <c r="AN9" s="981"/>
      <c r="AO9" s="981"/>
      <c r="AP9" s="224" t="s">
        <v>512</v>
      </c>
      <c r="AQ9" s="981"/>
      <c r="AR9" s="981"/>
      <c r="AS9" s="982"/>
    </row>
    <row r="10" spans="1:45">
      <c r="A10" s="221"/>
      <c r="B10" s="221"/>
      <c r="C10" s="221"/>
      <c r="D10" s="221"/>
      <c r="E10" s="221"/>
      <c r="F10" s="221"/>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978"/>
      <c r="AE10" s="979"/>
      <c r="AF10" s="979"/>
      <c r="AG10" s="979" t="s">
        <v>566</v>
      </c>
      <c r="AH10" s="979"/>
      <c r="AI10" s="983"/>
      <c r="AJ10" s="983"/>
      <c r="AK10" s="983"/>
      <c r="AL10" s="225" t="s">
        <v>512</v>
      </c>
      <c r="AM10" s="983"/>
      <c r="AN10" s="983"/>
      <c r="AO10" s="983"/>
      <c r="AP10" s="225" t="s">
        <v>512</v>
      </c>
      <c r="AQ10" s="983"/>
      <c r="AR10" s="983"/>
      <c r="AS10" s="984"/>
    </row>
    <row r="11" spans="1:45" ht="12" customHeight="1">
      <c r="A11" s="221"/>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171"/>
    </row>
    <row r="12" spans="1:45">
      <c r="A12" s="221"/>
      <c r="B12" s="975" t="s">
        <v>2544</v>
      </c>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c r="AM12" s="975"/>
      <c r="AN12" s="975"/>
      <c r="AO12" s="975"/>
      <c r="AP12" s="975"/>
      <c r="AQ12" s="975"/>
      <c r="AR12" s="975"/>
      <c r="AS12" s="171"/>
    </row>
    <row r="13" spans="1:45">
      <c r="A13" s="221"/>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c r="AM13" s="975"/>
      <c r="AN13" s="975"/>
      <c r="AO13" s="975"/>
      <c r="AP13" s="975"/>
      <c r="AQ13" s="975"/>
      <c r="AR13" s="975"/>
      <c r="AS13" s="171"/>
    </row>
    <row r="14" spans="1:45">
      <c r="A14" s="227"/>
      <c r="B14" s="975"/>
      <c r="C14" s="975"/>
      <c r="D14" s="975"/>
      <c r="E14" s="975"/>
      <c r="F14" s="975"/>
      <c r="G14" s="975"/>
      <c r="H14" s="975"/>
      <c r="I14" s="975"/>
      <c r="J14" s="975"/>
      <c r="K14" s="975"/>
      <c r="L14" s="975"/>
      <c r="M14" s="975"/>
      <c r="N14" s="975"/>
      <c r="O14" s="975"/>
      <c r="P14" s="975"/>
      <c r="Q14" s="975"/>
      <c r="R14" s="975"/>
      <c r="S14" s="975"/>
      <c r="T14" s="975"/>
      <c r="U14" s="975"/>
      <c r="V14" s="975"/>
      <c r="W14" s="975"/>
      <c r="X14" s="975"/>
      <c r="Y14" s="975"/>
      <c r="Z14" s="975"/>
      <c r="AA14" s="975"/>
      <c r="AB14" s="975"/>
      <c r="AC14" s="975"/>
      <c r="AD14" s="975"/>
      <c r="AE14" s="975"/>
      <c r="AF14" s="975"/>
      <c r="AG14" s="975"/>
      <c r="AH14" s="975"/>
      <c r="AI14" s="975"/>
      <c r="AJ14" s="975"/>
      <c r="AK14" s="975"/>
      <c r="AL14" s="975"/>
      <c r="AM14" s="975"/>
      <c r="AN14" s="975"/>
      <c r="AO14" s="975"/>
      <c r="AP14" s="975"/>
      <c r="AQ14" s="975"/>
      <c r="AR14" s="975"/>
      <c r="AS14" s="227"/>
    </row>
    <row r="15" spans="1:45">
      <c r="A15" s="221"/>
      <c r="B15" s="975"/>
      <c r="C15" s="975"/>
      <c r="D15" s="975"/>
      <c r="E15" s="975"/>
      <c r="F15" s="975"/>
      <c r="G15" s="975"/>
      <c r="H15" s="975"/>
      <c r="I15" s="975"/>
      <c r="J15" s="975"/>
      <c r="K15" s="975"/>
      <c r="L15" s="975"/>
      <c r="M15" s="975"/>
      <c r="N15" s="975"/>
      <c r="O15" s="975"/>
      <c r="P15" s="975"/>
      <c r="Q15" s="975"/>
      <c r="R15" s="975"/>
      <c r="S15" s="975"/>
      <c r="T15" s="975"/>
      <c r="U15" s="975"/>
      <c r="V15" s="975"/>
      <c r="W15" s="975"/>
      <c r="X15" s="975"/>
      <c r="Y15" s="975"/>
      <c r="Z15" s="975"/>
      <c r="AA15" s="975"/>
      <c r="AB15" s="975"/>
      <c r="AC15" s="975"/>
      <c r="AD15" s="975"/>
      <c r="AE15" s="975"/>
      <c r="AF15" s="975"/>
      <c r="AG15" s="975"/>
      <c r="AH15" s="975"/>
      <c r="AI15" s="975"/>
      <c r="AJ15" s="975"/>
      <c r="AK15" s="975"/>
      <c r="AL15" s="975"/>
      <c r="AM15" s="975"/>
      <c r="AN15" s="975"/>
      <c r="AO15" s="975"/>
      <c r="AP15" s="975"/>
      <c r="AQ15" s="975"/>
      <c r="AR15" s="975"/>
      <c r="AS15" s="171"/>
    </row>
    <row r="16" spans="1:45" ht="6" customHeight="1">
      <c r="A16" s="227"/>
      <c r="B16" s="975"/>
      <c r="C16" s="975"/>
      <c r="D16" s="975"/>
      <c r="E16" s="975"/>
      <c r="F16" s="975"/>
      <c r="G16" s="975"/>
      <c r="H16" s="975"/>
      <c r="I16" s="975"/>
      <c r="J16" s="975"/>
      <c r="K16" s="975"/>
      <c r="L16" s="975"/>
      <c r="M16" s="975"/>
      <c r="N16" s="975"/>
      <c r="O16" s="975"/>
      <c r="P16" s="975"/>
      <c r="Q16" s="975"/>
      <c r="R16" s="975"/>
      <c r="S16" s="975"/>
      <c r="T16" s="975"/>
      <c r="U16" s="975"/>
      <c r="V16" s="975"/>
      <c r="W16" s="975"/>
      <c r="X16" s="975"/>
      <c r="Y16" s="975"/>
      <c r="Z16" s="975"/>
      <c r="AA16" s="975"/>
      <c r="AB16" s="975"/>
      <c r="AC16" s="975"/>
      <c r="AD16" s="975"/>
      <c r="AE16" s="975"/>
      <c r="AF16" s="975"/>
      <c r="AG16" s="975"/>
      <c r="AH16" s="975"/>
      <c r="AI16" s="975"/>
      <c r="AJ16" s="975"/>
      <c r="AK16" s="975"/>
      <c r="AL16" s="975"/>
      <c r="AM16" s="975"/>
      <c r="AN16" s="975"/>
      <c r="AO16" s="975"/>
      <c r="AP16" s="975"/>
      <c r="AQ16" s="975"/>
      <c r="AR16" s="975"/>
      <c r="AS16" s="227"/>
    </row>
    <row r="17" spans="1:45" ht="6" customHeight="1">
      <c r="A17" s="227"/>
      <c r="B17" s="975"/>
      <c r="C17" s="975"/>
      <c r="D17" s="975"/>
      <c r="E17" s="975"/>
      <c r="F17" s="975"/>
      <c r="G17" s="975"/>
      <c r="H17" s="975"/>
      <c r="I17" s="975"/>
      <c r="J17" s="975"/>
      <c r="K17" s="975"/>
      <c r="L17" s="975"/>
      <c r="M17" s="975"/>
      <c r="N17" s="975"/>
      <c r="O17" s="975"/>
      <c r="P17" s="975"/>
      <c r="Q17" s="975"/>
      <c r="R17" s="975"/>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75"/>
      <c r="AS17" s="227"/>
    </row>
    <row r="18" spans="1:45">
      <c r="A18" s="221"/>
      <c r="B18" s="973" t="s">
        <v>2</v>
      </c>
      <c r="C18" s="97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c r="AL18" s="973"/>
      <c r="AM18" s="973"/>
      <c r="AN18" s="973"/>
      <c r="AO18" s="973"/>
      <c r="AP18" s="973"/>
      <c r="AQ18" s="973"/>
      <c r="AR18" s="973"/>
      <c r="AS18" s="171"/>
    </row>
    <row r="19" spans="1:45">
      <c r="A19" s="221"/>
      <c r="B19" s="973" t="s">
        <v>3</v>
      </c>
      <c r="C19" s="973"/>
      <c r="D19" s="973"/>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c r="AL19" s="973"/>
      <c r="AM19" s="973"/>
      <c r="AN19" s="973"/>
      <c r="AO19" s="973"/>
      <c r="AP19" s="973"/>
      <c r="AQ19" s="973"/>
      <c r="AR19" s="973"/>
      <c r="AS19" s="171"/>
    </row>
    <row r="20" spans="1:45">
      <c r="A20" s="221"/>
      <c r="B20" s="221"/>
      <c r="C20" s="221"/>
      <c r="D20" s="221"/>
      <c r="E20" s="221"/>
      <c r="F20" s="221"/>
      <c r="G20" s="221"/>
      <c r="H20" s="221"/>
      <c r="I20" s="221"/>
      <c r="J20" s="221"/>
      <c r="K20" s="221"/>
      <c r="L20" s="221"/>
      <c r="M20" s="221"/>
      <c r="N20" s="221"/>
      <c r="O20" s="221"/>
      <c r="P20" s="221"/>
      <c r="Q20" s="221"/>
      <c r="R20" s="221"/>
      <c r="S20" s="221"/>
      <c r="T20" s="221"/>
      <c r="U20" s="221"/>
      <c r="V20" s="221"/>
      <c r="W20" s="221"/>
      <c r="X20" s="221"/>
      <c r="Y20" s="221"/>
      <c r="Z20" s="221"/>
      <c r="AA20" s="933" t="s">
        <v>2170</v>
      </c>
      <c r="AB20" s="933"/>
      <c r="AC20" s="933"/>
      <c r="AD20" s="933"/>
      <c r="AE20" s="610"/>
      <c r="AF20" s="610"/>
      <c r="AG20" s="568" t="s">
        <v>5</v>
      </c>
      <c r="AH20" s="568"/>
      <c r="AI20" s="610"/>
      <c r="AJ20" s="610"/>
      <c r="AK20" s="568" t="s">
        <v>6</v>
      </c>
      <c r="AL20" s="568"/>
      <c r="AM20" s="614"/>
      <c r="AN20" s="614"/>
      <c r="AO20" s="934" t="s">
        <v>7</v>
      </c>
      <c r="AP20" s="934"/>
      <c r="AQ20" s="171"/>
      <c r="AR20" s="171"/>
      <c r="AS20" s="171"/>
    </row>
    <row r="21" spans="1:45">
      <c r="A21" s="171"/>
      <c r="B21" s="171"/>
      <c r="C21" s="171"/>
      <c r="D21" s="171"/>
      <c r="E21" s="171"/>
      <c r="F21" s="171"/>
      <c r="G21" s="171"/>
      <c r="H21" s="171"/>
      <c r="I21" s="171"/>
      <c r="J21" s="171"/>
      <c r="K21" s="171"/>
      <c r="L21" s="171"/>
      <c r="M21" s="171"/>
      <c r="N21" s="171"/>
      <c r="O21" s="221" t="s">
        <v>567</v>
      </c>
      <c r="P21" s="171"/>
      <c r="R21" s="171"/>
      <c r="S21" s="171"/>
      <c r="T21" s="228"/>
      <c r="U21" s="228"/>
      <c r="V21" s="228"/>
      <c r="W21" s="971" t="str">
        <f>IF(ISBLANK('確認(1面)'!V18),"",'確認(1面)'!V18)</f>
        <v/>
      </c>
      <c r="X21" s="971"/>
      <c r="Y21" s="971"/>
      <c r="Z21" s="971"/>
      <c r="AA21" s="971"/>
      <c r="AB21" s="971"/>
      <c r="AC21" s="971"/>
      <c r="AD21" s="971"/>
      <c r="AE21" s="971"/>
      <c r="AF21" s="971"/>
      <c r="AG21" s="971"/>
      <c r="AH21" s="971"/>
      <c r="AI21" s="971"/>
      <c r="AJ21" s="971"/>
      <c r="AK21" s="971"/>
      <c r="AL21" s="971"/>
      <c r="AM21" s="971"/>
      <c r="AN21" s="971"/>
      <c r="AO21" s="971"/>
      <c r="AP21" s="228"/>
      <c r="AQ21" s="946"/>
      <c r="AR21" s="946"/>
      <c r="AS21" s="946"/>
    </row>
    <row r="22" spans="1:45">
      <c r="A22" s="221"/>
      <c r="B22" s="221"/>
      <c r="C22" s="221"/>
      <c r="D22" s="221"/>
      <c r="E22" s="221"/>
      <c r="F22" s="221"/>
      <c r="G22" s="221"/>
      <c r="H22" s="221"/>
      <c r="I22" s="221"/>
      <c r="J22" s="171"/>
      <c r="K22" s="221"/>
      <c r="L22" s="221"/>
      <c r="M22" s="221"/>
      <c r="N22" s="221"/>
      <c r="O22" s="221"/>
      <c r="P22" s="221"/>
      <c r="Q22" s="221"/>
      <c r="R22" s="221"/>
      <c r="S22" s="171"/>
      <c r="T22" s="228"/>
      <c r="U22" s="228"/>
      <c r="V22" s="228"/>
      <c r="W22" s="971" t="str">
        <f>IF(ISBLANK('確認(1面)'!V19),"",'確認(1面)'!V19)</f>
        <v/>
      </c>
      <c r="X22" s="971"/>
      <c r="Y22" s="971"/>
      <c r="Z22" s="971"/>
      <c r="AA22" s="971"/>
      <c r="AB22" s="971"/>
      <c r="AC22" s="971"/>
      <c r="AD22" s="971"/>
      <c r="AE22" s="971"/>
      <c r="AF22" s="971"/>
      <c r="AG22" s="971"/>
      <c r="AH22" s="971"/>
      <c r="AI22" s="971"/>
      <c r="AJ22" s="971"/>
      <c r="AK22" s="971"/>
      <c r="AL22" s="971"/>
      <c r="AM22" s="971"/>
      <c r="AN22" s="971"/>
      <c r="AO22" s="971"/>
      <c r="AP22" s="228"/>
      <c r="AQ22" s="946"/>
      <c r="AR22" s="946"/>
      <c r="AS22" s="946"/>
    </row>
    <row r="23" spans="1:45" ht="6" customHeight="1">
      <c r="A23" s="221"/>
      <c r="B23" s="221"/>
      <c r="C23" s="221"/>
      <c r="D23" s="221"/>
      <c r="E23" s="221"/>
      <c r="F23" s="221"/>
      <c r="G23" s="221"/>
      <c r="H23" s="221"/>
      <c r="I23" s="221"/>
      <c r="J23" s="229"/>
      <c r="K23" s="229"/>
      <c r="L23" s="229"/>
      <c r="M23" s="229"/>
      <c r="N23" s="229"/>
      <c r="O23" s="229"/>
      <c r="P23" s="229"/>
      <c r="Q23" s="229"/>
      <c r="R23" s="229"/>
      <c r="S23" s="171"/>
      <c r="T23" s="230"/>
      <c r="U23" s="230"/>
      <c r="V23" s="230"/>
      <c r="W23" s="972"/>
      <c r="X23" s="972"/>
      <c r="Y23" s="972"/>
      <c r="Z23" s="972"/>
      <c r="AA23" s="972"/>
      <c r="AB23" s="972"/>
      <c r="AC23" s="972"/>
      <c r="AD23" s="972"/>
      <c r="AE23" s="972"/>
      <c r="AF23" s="972"/>
      <c r="AG23" s="972"/>
      <c r="AH23" s="972"/>
      <c r="AI23" s="972"/>
      <c r="AJ23" s="972"/>
      <c r="AK23" s="972"/>
      <c r="AL23" s="972"/>
      <c r="AM23" s="972"/>
      <c r="AN23" s="972"/>
      <c r="AO23" s="972"/>
      <c r="AP23" s="230"/>
      <c r="AQ23" s="947"/>
      <c r="AR23" s="947"/>
      <c r="AS23" s="947"/>
    </row>
    <row r="24" spans="1:45">
      <c r="A24" s="207"/>
      <c r="B24" s="207" t="s">
        <v>568</v>
      </c>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row>
    <row r="25" spans="1:45">
      <c r="A25" s="221"/>
      <c r="B25" s="221"/>
      <c r="C25" s="221"/>
      <c r="D25" s="221"/>
      <c r="E25" s="221"/>
      <c r="F25" s="221"/>
      <c r="G25" s="221"/>
      <c r="H25" s="221"/>
      <c r="I25" s="221"/>
      <c r="J25" s="171"/>
      <c r="K25" s="221"/>
      <c r="L25" s="221"/>
      <c r="M25" s="221"/>
      <c r="N25" s="171"/>
      <c r="O25" s="221" t="s">
        <v>569</v>
      </c>
      <c r="P25" s="221"/>
      <c r="Q25" s="221"/>
      <c r="R25" s="221"/>
      <c r="S25" s="171"/>
      <c r="T25" s="228"/>
      <c r="U25" s="228"/>
      <c r="V25" s="228"/>
      <c r="W25" s="944" t="str">
        <f>IF(ISBLANK(J137),"",J137)</f>
        <v/>
      </c>
      <c r="X25" s="944"/>
      <c r="Y25" s="944"/>
      <c r="Z25" s="944"/>
      <c r="AA25" s="944"/>
      <c r="AB25" s="944"/>
      <c r="AC25" s="944"/>
      <c r="AD25" s="944"/>
      <c r="AE25" s="944"/>
      <c r="AF25" s="944"/>
      <c r="AG25" s="944"/>
      <c r="AH25" s="944"/>
      <c r="AI25" s="944"/>
      <c r="AJ25" s="944"/>
      <c r="AK25" s="944"/>
      <c r="AL25" s="944"/>
      <c r="AM25" s="944"/>
      <c r="AN25" s="944"/>
      <c r="AO25" s="944"/>
      <c r="AP25" s="231"/>
      <c r="AQ25" s="946"/>
      <c r="AR25" s="946"/>
      <c r="AS25" s="946"/>
    </row>
    <row r="26" spans="1:45">
      <c r="A26" s="221"/>
      <c r="B26" s="221"/>
      <c r="C26" s="221"/>
      <c r="D26" s="221"/>
      <c r="E26" s="221"/>
      <c r="F26" s="221"/>
      <c r="G26" s="221"/>
      <c r="H26" s="221"/>
      <c r="I26" s="221"/>
      <c r="J26" s="229"/>
      <c r="K26" s="229"/>
      <c r="L26" s="229"/>
      <c r="M26" s="229"/>
      <c r="N26" s="229"/>
      <c r="O26" s="229"/>
      <c r="P26" s="229"/>
      <c r="Q26" s="229"/>
      <c r="R26" s="229"/>
      <c r="S26" s="171"/>
      <c r="T26" s="230"/>
      <c r="U26" s="230"/>
      <c r="V26" s="230"/>
      <c r="W26" s="945"/>
      <c r="X26" s="945"/>
      <c r="Y26" s="945"/>
      <c r="Z26" s="945"/>
      <c r="AA26" s="945"/>
      <c r="AB26" s="945"/>
      <c r="AC26" s="945"/>
      <c r="AD26" s="945"/>
      <c r="AE26" s="945"/>
      <c r="AF26" s="945"/>
      <c r="AG26" s="945"/>
      <c r="AH26" s="945"/>
      <c r="AI26" s="945"/>
      <c r="AJ26" s="945"/>
      <c r="AK26" s="945"/>
      <c r="AL26" s="945"/>
      <c r="AM26" s="945"/>
      <c r="AN26" s="945"/>
      <c r="AO26" s="945"/>
      <c r="AP26" s="232"/>
      <c r="AQ26" s="947"/>
      <c r="AR26" s="947"/>
      <c r="AS26" s="947"/>
    </row>
    <row r="27" spans="1:45" ht="13.5" customHeight="1">
      <c r="A27" s="492"/>
      <c r="B27" s="492" t="s">
        <v>2550</v>
      </c>
      <c r="C27" s="492"/>
      <c r="D27" s="492"/>
      <c r="E27" s="492"/>
      <c r="F27" s="492"/>
      <c r="G27" s="492"/>
      <c r="H27" s="492"/>
      <c r="I27" s="492"/>
      <c r="J27" s="493"/>
      <c r="K27" s="493"/>
      <c r="L27" s="493"/>
      <c r="M27" s="493"/>
      <c r="N27" s="493"/>
      <c r="O27" s="493"/>
      <c r="P27" s="493"/>
      <c r="Q27" s="493"/>
      <c r="R27" s="493"/>
      <c r="S27" s="494"/>
      <c r="T27" s="494"/>
      <c r="U27" s="494"/>
      <c r="V27" s="494"/>
      <c r="W27" s="494"/>
      <c r="X27" s="494"/>
      <c r="Y27" s="494"/>
      <c r="Z27" s="494"/>
      <c r="AA27" s="494"/>
      <c r="AB27" s="494"/>
      <c r="AC27" s="494"/>
      <c r="AD27" s="494"/>
      <c r="AE27" s="494"/>
      <c r="AF27" s="494"/>
      <c r="AG27" s="494"/>
      <c r="AH27" s="494"/>
      <c r="AI27" s="494"/>
      <c r="AJ27" s="494"/>
      <c r="AK27" s="494"/>
      <c r="AL27" s="494"/>
      <c r="AM27" s="494"/>
      <c r="AN27" s="494"/>
      <c r="AO27" s="494"/>
      <c r="AP27" s="494"/>
      <c r="AQ27" s="495"/>
      <c r="AR27" s="495"/>
      <c r="AS27" s="495"/>
    </row>
    <row r="28" spans="1:45" ht="6.95" customHeight="1">
      <c r="A28" s="221"/>
      <c r="B28" s="221"/>
      <c r="C28" s="914" t="s">
        <v>224</v>
      </c>
      <c r="D28" s="973" t="s">
        <v>2551</v>
      </c>
      <c r="E28" s="973"/>
      <c r="F28" s="973"/>
      <c r="G28" s="973"/>
      <c r="H28" s="973"/>
      <c r="I28" s="973"/>
      <c r="J28" s="973"/>
      <c r="K28" s="973"/>
      <c r="L28" s="973"/>
      <c r="M28" s="973"/>
      <c r="N28" s="233"/>
      <c r="O28" s="233"/>
      <c r="P28" s="914" t="s">
        <v>224</v>
      </c>
      <c r="Q28" s="973" t="s">
        <v>2553</v>
      </c>
      <c r="R28" s="973"/>
      <c r="S28" s="973"/>
      <c r="T28" s="973"/>
      <c r="U28" s="973"/>
      <c r="V28" s="973"/>
      <c r="W28" s="973"/>
      <c r="X28" s="973"/>
      <c r="Y28" s="973"/>
      <c r="Z28" s="973"/>
      <c r="AA28" s="973"/>
      <c r="AB28" s="234"/>
      <c r="AC28" s="234"/>
      <c r="AD28" s="234"/>
      <c r="AE28" s="914" t="s">
        <v>224</v>
      </c>
      <c r="AF28" s="974" t="s">
        <v>2555</v>
      </c>
      <c r="AG28" s="974"/>
      <c r="AH28" s="974"/>
      <c r="AI28" s="974"/>
      <c r="AJ28" s="974"/>
      <c r="AK28" s="974"/>
      <c r="AL28" s="974"/>
      <c r="AM28" s="974"/>
      <c r="AN28" s="974"/>
      <c r="AO28" s="974"/>
      <c r="AP28" s="974"/>
      <c r="AQ28" s="974"/>
      <c r="AR28" s="189"/>
      <c r="AS28" s="189"/>
    </row>
    <row r="29" spans="1:45" ht="6.95" customHeight="1">
      <c r="A29" s="221"/>
      <c r="B29" s="221"/>
      <c r="C29" s="914"/>
      <c r="D29" s="973"/>
      <c r="E29" s="973"/>
      <c r="F29" s="973"/>
      <c r="G29" s="973"/>
      <c r="H29" s="973"/>
      <c r="I29" s="973"/>
      <c r="J29" s="973"/>
      <c r="K29" s="973"/>
      <c r="L29" s="973"/>
      <c r="M29" s="973"/>
      <c r="N29" s="233"/>
      <c r="O29" s="233"/>
      <c r="P29" s="914"/>
      <c r="Q29" s="973"/>
      <c r="R29" s="973"/>
      <c r="S29" s="973"/>
      <c r="T29" s="973"/>
      <c r="U29" s="973"/>
      <c r="V29" s="973"/>
      <c r="W29" s="973"/>
      <c r="X29" s="973"/>
      <c r="Y29" s="973"/>
      <c r="Z29" s="973"/>
      <c r="AA29" s="973"/>
      <c r="AB29" s="234"/>
      <c r="AC29" s="234"/>
      <c r="AD29" s="234"/>
      <c r="AE29" s="914"/>
      <c r="AF29" s="974"/>
      <c r="AG29" s="974"/>
      <c r="AH29" s="974"/>
      <c r="AI29" s="974"/>
      <c r="AJ29" s="974"/>
      <c r="AK29" s="974"/>
      <c r="AL29" s="974"/>
      <c r="AM29" s="974"/>
      <c r="AN29" s="974"/>
      <c r="AO29" s="974"/>
      <c r="AP29" s="974"/>
      <c r="AQ29" s="974"/>
      <c r="AR29" s="189"/>
      <c r="AS29" s="189"/>
    </row>
    <row r="30" spans="1:45" ht="6.95" customHeight="1">
      <c r="A30" s="221"/>
      <c r="B30" s="221"/>
      <c r="C30" s="914" t="s">
        <v>224</v>
      </c>
      <c r="D30" s="973" t="s">
        <v>2552</v>
      </c>
      <c r="E30" s="973"/>
      <c r="F30" s="973"/>
      <c r="G30" s="973"/>
      <c r="H30" s="973"/>
      <c r="I30" s="973"/>
      <c r="J30" s="973"/>
      <c r="K30" s="973"/>
      <c r="L30" s="973"/>
      <c r="M30" s="973"/>
      <c r="N30" s="233"/>
      <c r="O30" s="233"/>
      <c r="P30" s="914" t="s">
        <v>224</v>
      </c>
      <c r="Q30" s="973" t="s">
        <v>2554</v>
      </c>
      <c r="R30" s="973"/>
      <c r="S30" s="973"/>
      <c r="T30" s="973"/>
      <c r="U30" s="973"/>
      <c r="V30" s="973"/>
      <c r="W30" s="973"/>
      <c r="X30" s="973"/>
      <c r="Y30" s="973"/>
      <c r="Z30" s="973"/>
      <c r="AA30" s="973"/>
      <c r="AB30" s="234"/>
      <c r="AC30" s="234"/>
      <c r="AD30" s="234"/>
      <c r="AE30" s="914" t="s">
        <v>224</v>
      </c>
      <c r="AF30" s="974" t="s">
        <v>2556</v>
      </c>
      <c r="AG30" s="974"/>
      <c r="AH30" s="974"/>
      <c r="AI30" s="974"/>
      <c r="AJ30" s="974"/>
      <c r="AK30" s="974"/>
      <c r="AL30" s="974"/>
      <c r="AM30" s="974"/>
      <c r="AN30" s="974"/>
      <c r="AO30" s="974"/>
      <c r="AP30" s="974"/>
      <c r="AQ30" s="974"/>
      <c r="AR30" s="189"/>
      <c r="AS30" s="189"/>
    </row>
    <row r="31" spans="1:45" ht="6.95" customHeight="1">
      <c r="A31" s="221"/>
      <c r="B31" s="221"/>
      <c r="C31" s="914"/>
      <c r="D31" s="973"/>
      <c r="E31" s="973"/>
      <c r="F31" s="973"/>
      <c r="G31" s="973"/>
      <c r="H31" s="973"/>
      <c r="I31" s="973"/>
      <c r="J31" s="973"/>
      <c r="K31" s="973"/>
      <c r="L31" s="973"/>
      <c r="M31" s="973"/>
      <c r="N31" s="233"/>
      <c r="O31" s="233"/>
      <c r="P31" s="914"/>
      <c r="Q31" s="973"/>
      <c r="R31" s="973"/>
      <c r="S31" s="973"/>
      <c r="T31" s="973"/>
      <c r="U31" s="973"/>
      <c r="V31" s="973"/>
      <c r="W31" s="973"/>
      <c r="X31" s="973"/>
      <c r="Y31" s="973"/>
      <c r="Z31" s="973"/>
      <c r="AA31" s="973"/>
      <c r="AB31" s="234"/>
      <c r="AC31" s="234"/>
      <c r="AD31" s="234"/>
      <c r="AE31" s="914"/>
      <c r="AF31" s="974"/>
      <c r="AG31" s="974"/>
      <c r="AH31" s="974"/>
      <c r="AI31" s="974"/>
      <c r="AJ31" s="974"/>
      <c r="AK31" s="974"/>
      <c r="AL31" s="974"/>
      <c r="AM31" s="974"/>
      <c r="AN31" s="974"/>
      <c r="AO31" s="974"/>
      <c r="AP31" s="974"/>
      <c r="AQ31" s="974"/>
      <c r="AR31" s="189"/>
      <c r="AS31" s="189"/>
    </row>
    <row r="32" spans="1:45">
      <c r="A32" s="221" t="s">
        <v>570</v>
      </c>
      <c r="B32" s="221"/>
      <c r="C32" s="221"/>
      <c r="D32" s="221"/>
      <c r="E32" s="221"/>
      <c r="F32" s="221"/>
      <c r="G32" s="221"/>
      <c r="H32" s="221"/>
      <c r="I32" s="221"/>
      <c r="J32" s="233"/>
      <c r="K32" s="233"/>
      <c r="L32" s="233"/>
      <c r="M32" s="233"/>
      <c r="N32" s="233"/>
      <c r="O32" s="233"/>
      <c r="P32" s="233"/>
      <c r="Q32" s="233"/>
      <c r="R32" s="233"/>
      <c r="S32" s="234"/>
      <c r="T32" s="234"/>
      <c r="U32" s="234"/>
      <c r="V32" s="234"/>
      <c r="W32" s="234"/>
      <c r="X32" s="234"/>
      <c r="Y32" s="234"/>
      <c r="Z32" s="234"/>
      <c r="AA32" s="234"/>
      <c r="AB32" s="234"/>
      <c r="AC32" s="234"/>
      <c r="AD32" s="234"/>
      <c r="AE32" s="234"/>
      <c r="AF32" s="234"/>
      <c r="AG32" s="234"/>
      <c r="AH32" s="234"/>
      <c r="AI32" s="234"/>
      <c r="AJ32" s="234"/>
      <c r="AK32" s="234"/>
      <c r="AL32" s="234"/>
      <c r="AM32" s="234"/>
      <c r="AN32" s="234"/>
      <c r="AO32" s="234"/>
      <c r="AP32" s="234"/>
      <c r="AQ32" s="189"/>
      <c r="AR32" s="189"/>
      <c r="AS32" s="189"/>
    </row>
    <row r="33" spans="1:45" ht="20.100000000000001" customHeight="1">
      <c r="A33" s="949" t="s">
        <v>2617</v>
      </c>
      <c r="B33" s="949"/>
      <c r="C33" s="949"/>
      <c r="D33" s="949"/>
      <c r="E33" s="949"/>
      <c r="F33" s="949"/>
      <c r="G33" s="949"/>
      <c r="H33" s="949"/>
      <c r="I33" s="949"/>
      <c r="J33" s="949"/>
      <c r="K33" s="949"/>
      <c r="L33" s="949"/>
      <c r="M33" s="949"/>
      <c r="N33" s="949"/>
      <c r="O33" s="949"/>
      <c r="P33" s="949"/>
      <c r="Q33" s="949"/>
      <c r="R33" s="949"/>
      <c r="S33" s="949"/>
      <c r="T33" s="949"/>
      <c r="U33" s="949"/>
      <c r="V33" s="949"/>
      <c r="W33" s="949"/>
      <c r="X33" s="949"/>
      <c r="Y33" s="949"/>
      <c r="Z33" s="949"/>
      <c r="AA33" s="949"/>
      <c r="AB33" s="949"/>
      <c r="AC33" s="949"/>
      <c r="AD33" s="949"/>
      <c r="AE33" s="949"/>
      <c r="AF33" s="949"/>
      <c r="AG33" s="949"/>
      <c r="AH33" s="949"/>
      <c r="AI33" s="949"/>
      <c r="AJ33" s="949"/>
      <c r="AK33" s="949"/>
      <c r="AL33" s="949"/>
      <c r="AM33" s="949"/>
      <c r="AN33" s="949"/>
      <c r="AO33" s="949"/>
      <c r="AP33" s="949"/>
      <c r="AQ33" s="949"/>
      <c r="AR33" s="949"/>
      <c r="AS33" s="949"/>
    </row>
    <row r="34" spans="1:45">
      <c r="A34" s="948" t="s">
        <v>2612</v>
      </c>
      <c r="B34" s="843"/>
      <c r="C34" s="843"/>
      <c r="D34" s="843"/>
      <c r="E34" s="843"/>
      <c r="F34" s="843"/>
      <c r="G34" s="843"/>
      <c r="H34" s="843"/>
      <c r="I34" s="844"/>
      <c r="J34" s="948" t="s">
        <v>2613</v>
      </c>
      <c r="K34" s="843"/>
      <c r="L34" s="843"/>
      <c r="M34" s="843"/>
      <c r="N34" s="843"/>
      <c r="O34" s="843"/>
      <c r="P34" s="843"/>
      <c r="Q34" s="844"/>
      <c r="R34" s="948" t="s">
        <v>2614</v>
      </c>
      <c r="S34" s="843"/>
      <c r="T34" s="843"/>
      <c r="U34" s="843"/>
      <c r="V34" s="843"/>
      <c r="W34" s="844"/>
      <c r="X34" s="948" t="s">
        <v>2615</v>
      </c>
      <c r="Y34" s="843"/>
      <c r="Z34" s="843"/>
      <c r="AA34" s="843"/>
      <c r="AB34" s="843"/>
      <c r="AC34" s="844"/>
      <c r="AD34" s="948" t="s">
        <v>2616</v>
      </c>
      <c r="AE34" s="843"/>
      <c r="AF34" s="843"/>
      <c r="AG34" s="843"/>
      <c r="AH34" s="843"/>
      <c r="AI34" s="843"/>
      <c r="AJ34" s="843"/>
      <c r="AK34" s="843"/>
      <c r="AL34" s="843"/>
      <c r="AM34" s="843"/>
      <c r="AN34" s="843"/>
      <c r="AO34" s="843"/>
      <c r="AP34" s="843"/>
      <c r="AQ34" s="843"/>
      <c r="AR34" s="843"/>
      <c r="AS34" s="844"/>
    </row>
    <row r="35" spans="1:45" ht="30" customHeight="1">
      <c r="A35" s="950" t="s">
        <v>2618</v>
      </c>
      <c r="B35" s="951"/>
      <c r="C35" s="951"/>
      <c r="D35" s="951"/>
      <c r="E35" s="951"/>
      <c r="F35" s="951"/>
      <c r="G35" s="951"/>
      <c r="H35" s="951"/>
      <c r="I35" s="952"/>
      <c r="J35" s="859" t="s">
        <v>2154</v>
      </c>
      <c r="K35" s="962"/>
      <c r="L35" s="962"/>
      <c r="M35" s="962"/>
      <c r="N35" s="962"/>
      <c r="O35" s="962"/>
      <c r="P35" s="962"/>
      <c r="Q35" s="963"/>
      <c r="R35" s="859"/>
      <c r="S35" s="962"/>
      <c r="T35" s="962"/>
      <c r="U35" s="962"/>
      <c r="V35" s="962"/>
      <c r="W35" s="963"/>
      <c r="X35" s="859"/>
      <c r="Y35" s="962"/>
      <c r="Z35" s="962"/>
      <c r="AA35" s="962"/>
      <c r="AB35" s="962"/>
      <c r="AC35" s="963"/>
      <c r="AD35" s="940" t="s">
        <v>2170</v>
      </c>
      <c r="AE35" s="940"/>
      <c r="AF35" s="940"/>
      <c r="AG35" s="942"/>
      <c r="AH35" s="942"/>
      <c r="AI35" s="942" t="s">
        <v>5</v>
      </c>
      <c r="AJ35" s="942"/>
      <c r="AK35" s="942"/>
      <c r="AL35" s="942"/>
      <c r="AM35" s="942" t="s">
        <v>6</v>
      </c>
      <c r="AN35" s="942"/>
      <c r="AO35" s="942"/>
      <c r="AP35" s="942"/>
      <c r="AQ35" s="942" t="s">
        <v>15</v>
      </c>
      <c r="AR35" s="942"/>
      <c r="AS35" s="235"/>
    </row>
    <row r="36" spans="1:45" ht="30" customHeight="1">
      <c r="A36" s="953"/>
      <c r="B36" s="954"/>
      <c r="C36" s="954"/>
      <c r="D36" s="954"/>
      <c r="E36" s="954"/>
      <c r="F36" s="954"/>
      <c r="G36" s="954"/>
      <c r="H36" s="954"/>
      <c r="I36" s="955"/>
      <c r="J36" s="869"/>
      <c r="K36" s="781"/>
      <c r="L36" s="781"/>
      <c r="M36" s="781"/>
      <c r="N36" s="781"/>
      <c r="O36" s="781"/>
      <c r="P36" s="781"/>
      <c r="Q36" s="870"/>
      <c r="R36" s="869"/>
      <c r="S36" s="781"/>
      <c r="T36" s="781"/>
      <c r="U36" s="781"/>
      <c r="V36" s="781"/>
      <c r="W36" s="870"/>
      <c r="X36" s="869"/>
      <c r="Y36" s="781"/>
      <c r="Z36" s="781"/>
      <c r="AA36" s="781"/>
      <c r="AB36" s="781"/>
      <c r="AC36" s="870"/>
      <c r="AD36" s="941"/>
      <c r="AE36" s="941"/>
      <c r="AF36" s="941"/>
      <c r="AG36" s="943"/>
      <c r="AH36" s="943"/>
      <c r="AI36" s="943"/>
      <c r="AJ36" s="943"/>
      <c r="AK36" s="943"/>
      <c r="AL36" s="943"/>
      <c r="AM36" s="943"/>
      <c r="AN36" s="943"/>
      <c r="AO36" s="943"/>
      <c r="AP36" s="943"/>
      <c r="AQ36" s="943"/>
      <c r="AR36" s="943"/>
      <c r="AS36" s="236"/>
    </row>
    <row r="37" spans="1:45" ht="30" customHeight="1">
      <c r="A37" s="956" t="s">
        <v>2619</v>
      </c>
      <c r="B37" s="957"/>
      <c r="C37" s="957"/>
      <c r="D37" s="957"/>
      <c r="E37" s="957"/>
      <c r="F37" s="957"/>
      <c r="G37" s="957"/>
      <c r="H37" s="957"/>
      <c r="I37" s="958"/>
      <c r="J37" s="869"/>
      <c r="K37" s="781"/>
      <c r="L37" s="781"/>
      <c r="M37" s="781"/>
      <c r="N37" s="781"/>
      <c r="O37" s="781"/>
      <c r="P37" s="781"/>
      <c r="Q37" s="870"/>
      <c r="R37" s="869"/>
      <c r="S37" s="781"/>
      <c r="T37" s="781"/>
      <c r="U37" s="781"/>
      <c r="V37" s="781"/>
      <c r="W37" s="870"/>
      <c r="X37" s="869"/>
      <c r="Y37" s="781"/>
      <c r="Z37" s="781"/>
      <c r="AA37" s="781"/>
      <c r="AB37" s="781"/>
      <c r="AC37" s="870"/>
      <c r="AD37" s="935" t="s">
        <v>2620</v>
      </c>
      <c r="AE37" s="936"/>
      <c r="AF37" s="936"/>
      <c r="AG37" s="936"/>
      <c r="AH37" s="936"/>
      <c r="AI37" s="936"/>
      <c r="AJ37" s="936"/>
      <c r="AK37" s="936"/>
      <c r="AL37" s="936"/>
      <c r="AM37" s="936"/>
      <c r="AN37" s="936"/>
      <c r="AO37" s="936"/>
      <c r="AP37" s="936"/>
      <c r="AQ37" s="936"/>
      <c r="AR37" s="936"/>
      <c r="AS37" s="937"/>
    </row>
    <row r="38" spans="1:45" ht="30" customHeight="1">
      <c r="A38" s="959"/>
      <c r="B38" s="960"/>
      <c r="C38" s="960"/>
      <c r="D38" s="960"/>
      <c r="E38" s="960"/>
      <c r="F38" s="960"/>
      <c r="G38" s="960"/>
      <c r="H38" s="960"/>
      <c r="I38" s="961"/>
      <c r="J38" s="869"/>
      <c r="K38" s="781"/>
      <c r="L38" s="781"/>
      <c r="M38" s="781"/>
      <c r="N38" s="781"/>
      <c r="O38" s="781"/>
      <c r="P38" s="781"/>
      <c r="Q38" s="870"/>
      <c r="R38" s="869"/>
      <c r="S38" s="781"/>
      <c r="T38" s="781"/>
      <c r="U38" s="781"/>
      <c r="V38" s="781"/>
      <c r="W38" s="870"/>
      <c r="X38" s="869"/>
      <c r="Y38" s="781"/>
      <c r="Z38" s="781"/>
      <c r="AA38" s="781"/>
      <c r="AB38" s="781"/>
      <c r="AC38" s="870"/>
      <c r="AD38" s="938"/>
      <c r="AE38" s="938"/>
      <c r="AF38" s="938"/>
      <c r="AG38" s="938"/>
      <c r="AH38" s="938"/>
      <c r="AI38" s="938"/>
      <c r="AJ38" s="938"/>
      <c r="AK38" s="938"/>
      <c r="AL38" s="938"/>
      <c r="AM38" s="938"/>
      <c r="AN38" s="938"/>
      <c r="AO38" s="938"/>
      <c r="AP38" s="938"/>
      <c r="AQ38" s="938"/>
      <c r="AR38" s="938"/>
      <c r="AS38" s="939"/>
    </row>
    <row r="39" spans="1:45" ht="13.5" hidden="1" customHeight="1">
      <c r="A39" s="500"/>
      <c r="B39" s="500"/>
      <c r="C39" s="500"/>
      <c r="D39" s="500"/>
      <c r="E39" s="500"/>
      <c r="F39" s="500"/>
      <c r="G39" s="500"/>
      <c r="H39" s="500"/>
      <c r="I39" s="500"/>
      <c r="J39" s="869"/>
      <c r="K39" s="781"/>
      <c r="L39" s="781"/>
      <c r="M39" s="781"/>
      <c r="N39" s="781"/>
      <c r="O39" s="781"/>
      <c r="P39" s="781"/>
      <c r="Q39" s="870"/>
      <c r="R39" s="869"/>
      <c r="S39" s="781"/>
      <c r="T39" s="781"/>
      <c r="U39" s="781"/>
      <c r="V39" s="781"/>
      <c r="W39" s="870"/>
      <c r="X39" s="869"/>
      <c r="Y39" s="781"/>
      <c r="Z39" s="781"/>
      <c r="AA39" s="781"/>
      <c r="AB39" s="781"/>
      <c r="AC39" s="870"/>
      <c r="AD39" s="207"/>
      <c r="AE39" s="207"/>
      <c r="AF39" s="207"/>
      <c r="AG39" s="207"/>
      <c r="AH39" s="841"/>
      <c r="AI39" s="841"/>
      <c r="AJ39" s="841"/>
      <c r="AK39" s="842"/>
      <c r="AL39" s="206"/>
      <c r="AM39" s="207"/>
      <c r="AN39" s="207"/>
      <c r="AO39" s="207"/>
      <c r="AP39" s="841"/>
      <c r="AQ39" s="841"/>
      <c r="AR39" s="841"/>
      <c r="AS39" s="842"/>
    </row>
    <row r="40" spans="1:45" ht="13.5" hidden="1" customHeight="1">
      <c r="A40" s="500"/>
      <c r="B40" s="500"/>
      <c r="C40" s="500"/>
      <c r="D40" s="500"/>
      <c r="E40" s="500"/>
      <c r="F40" s="500"/>
      <c r="G40" s="500"/>
      <c r="H40" s="500"/>
      <c r="I40" s="500"/>
      <c r="J40" s="869"/>
      <c r="K40" s="781"/>
      <c r="L40" s="781"/>
      <c r="M40" s="781"/>
      <c r="N40" s="781"/>
      <c r="O40" s="781"/>
      <c r="P40" s="781"/>
      <c r="Q40" s="870"/>
      <c r="R40" s="869"/>
      <c r="S40" s="781"/>
      <c r="T40" s="781"/>
      <c r="U40" s="781"/>
      <c r="V40" s="781"/>
      <c r="W40" s="870"/>
      <c r="X40" s="869"/>
      <c r="Y40" s="781"/>
      <c r="Z40" s="781"/>
      <c r="AA40" s="781"/>
      <c r="AB40" s="781"/>
      <c r="AC40" s="870"/>
      <c r="AD40" s="172"/>
      <c r="AE40" s="172"/>
      <c r="AF40" s="172"/>
      <c r="AG40" s="172"/>
      <c r="AH40" s="843"/>
      <c r="AI40" s="843"/>
      <c r="AJ40" s="843"/>
      <c r="AK40" s="844"/>
      <c r="AL40" s="212"/>
      <c r="AM40" s="172"/>
      <c r="AN40" s="172"/>
      <c r="AO40" s="172"/>
      <c r="AP40" s="843"/>
      <c r="AQ40" s="843"/>
      <c r="AR40" s="843"/>
      <c r="AS40" s="844"/>
    </row>
    <row r="41" spans="1:45" ht="12" customHeight="1">
      <c r="A41" s="542" t="s">
        <v>2598</v>
      </c>
      <c r="B41" s="964"/>
      <c r="C41" s="964"/>
      <c r="D41" s="964"/>
      <c r="E41" s="964"/>
      <c r="F41" s="964"/>
      <c r="G41" s="964"/>
      <c r="H41" s="964"/>
      <c r="I41" s="964"/>
      <c r="J41" s="869"/>
      <c r="K41" s="781"/>
      <c r="L41" s="781"/>
      <c r="M41" s="781"/>
      <c r="N41" s="781"/>
      <c r="O41" s="781"/>
      <c r="P41" s="781"/>
      <c r="Q41" s="870"/>
      <c r="R41" s="869"/>
      <c r="S41" s="781"/>
      <c r="T41" s="781"/>
      <c r="U41" s="781"/>
      <c r="V41" s="781"/>
      <c r="W41" s="870"/>
      <c r="X41" s="869"/>
      <c r="Y41" s="781"/>
      <c r="Z41" s="781"/>
      <c r="AA41" s="781"/>
      <c r="AB41" s="781"/>
      <c r="AC41" s="870"/>
      <c r="AD41" s="965" t="s">
        <v>2601</v>
      </c>
      <c r="AE41" s="966"/>
      <c r="AF41" s="966"/>
      <c r="AG41" s="966"/>
      <c r="AH41" s="966"/>
      <c r="AI41" s="966"/>
      <c r="AJ41" s="966"/>
      <c r="AK41" s="966"/>
      <c r="AL41" s="966"/>
      <c r="AM41" s="966"/>
      <c r="AN41" s="966"/>
      <c r="AO41" s="966"/>
      <c r="AP41" s="966"/>
      <c r="AQ41" s="966"/>
      <c r="AR41" s="966"/>
      <c r="AS41" s="967"/>
    </row>
    <row r="42" spans="1:45" ht="12" customHeight="1">
      <c r="A42" s="964"/>
      <c r="B42" s="964"/>
      <c r="C42" s="964"/>
      <c r="D42" s="964"/>
      <c r="E42" s="964"/>
      <c r="F42" s="964"/>
      <c r="G42" s="964"/>
      <c r="H42" s="964"/>
      <c r="I42" s="964"/>
      <c r="J42" s="860"/>
      <c r="K42" s="851"/>
      <c r="L42" s="851"/>
      <c r="M42" s="851"/>
      <c r="N42" s="851"/>
      <c r="O42" s="851"/>
      <c r="P42" s="851"/>
      <c r="Q42" s="852"/>
      <c r="R42" s="860"/>
      <c r="S42" s="851"/>
      <c r="T42" s="851"/>
      <c r="U42" s="851"/>
      <c r="V42" s="851"/>
      <c r="W42" s="852"/>
      <c r="X42" s="860"/>
      <c r="Y42" s="851"/>
      <c r="Z42" s="851"/>
      <c r="AA42" s="851"/>
      <c r="AB42" s="851"/>
      <c r="AC42" s="852"/>
      <c r="AD42" s="968"/>
      <c r="AE42" s="969"/>
      <c r="AF42" s="969"/>
      <c r="AG42" s="969"/>
      <c r="AH42" s="969"/>
      <c r="AI42" s="969"/>
      <c r="AJ42" s="969"/>
      <c r="AK42" s="969"/>
      <c r="AL42" s="969"/>
      <c r="AM42" s="969"/>
      <c r="AN42" s="969"/>
      <c r="AO42" s="969"/>
      <c r="AP42" s="969"/>
      <c r="AQ42" s="969"/>
      <c r="AR42" s="969"/>
      <c r="AS42" s="970"/>
    </row>
    <row r="43" spans="1:45" ht="6" customHeight="1">
      <c r="A43" s="237"/>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row>
    <row r="44" spans="1:45">
      <c r="A44" s="206" t="s">
        <v>571</v>
      </c>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8"/>
    </row>
    <row r="45" spans="1:45" ht="12" customHeight="1">
      <c r="A45" s="209"/>
      <c r="B45" s="171" t="s">
        <v>572</v>
      </c>
      <c r="C45" s="171"/>
      <c r="D45" s="171"/>
      <c r="E45" s="171"/>
      <c r="F45" s="171"/>
      <c r="G45" s="171"/>
      <c r="H45" s="171"/>
      <c r="I45" s="171"/>
      <c r="J45" s="171"/>
      <c r="K45" s="933" t="s">
        <v>2170</v>
      </c>
      <c r="L45" s="933"/>
      <c r="M45" s="933"/>
      <c r="N45" s="933"/>
      <c r="O45" s="934"/>
      <c r="P45" s="934"/>
      <c r="Q45" s="934" t="s">
        <v>5</v>
      </c>
      <c r="R45" s="934"/>
      <c r="S45" s="934"/>
      <c r="T45" s="934"/>
      <c r="U45" s="934" t="s">
        <v>6</v>
      </c>
      <c r="V45" s="934"/>
      <c r="W45" s="934"/>
      <c r="X45" s="934"/>
      <c r="Y45" s="934" t="s">
        <v>7</v>
      </c>
      <c r="Z45" s="934"/>
      <c r="AA45" s="171"/>
      <c r="AB45" s="171"/>
      <c r="AC45" s="171"/>
      <c r="AD45" s="171"/>
      <c r="AE45" s="171"/>
      <c r="AF45" s="171"/>
      <c r="AG45" s="171"/>
      <c r="AH45" s="171"/>
      <c r="AI45" s="171"/>
      <c r="AJ45" s="171"/>
      <c r="AK45" s="171"/>
      <c r="AL45" s="171"/>
      <c r="AM45" s="171"/>
      <c r="AN45" s="171"/>
      <c r="AO45" s="171"/>
      <c r="AP45" s="171"/>
      <c r="AQ45" s="171"/>
      <c r="AR45" s="171"/>
      <c r="AS45" s="210"/>
    </row>
    <row r="46" spans="1:45" ht="12" customHeight="1">
      <c r="A46" s="209"/>
      <c r="B46" s="171" t="s">
        <v>573</v>
      </c>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210"/>
    </row>
    <row r="47" spans="1:45" ht="12" customHeight="1">
      <c r="A47" s="209"/>
      <c r="B47" s="931"/>
      <c r="C47" s="931"/>
      <c r="D47" s="931"/>
      <c r="E47" s="931"/>
      <c r="F47" s="931"/>
      <c r="G47" s="931"/>
      <c r="H47" s="931"/>
      <c r="I47" s="931"/>
      <c r="J47" s="931"/>
      <c r="K47" s="931"/>
      <c r="L47" s="931"/>
      <c r="M47" s="931"/>
      <c r="N47" s="931"/>
      <c r="O47" s="931"/>
      <c r="P47" s="931"/>
      <c r="Q47" s="931"/>
      <c r="R47" s="931"/>
      <c r="S47" s="931"/>
      <c r="T47" s="931"/>
      <c r="U47" s="931"/>
      <c r="V47" s="931"/>
      <c r="W47" s="931"/>
      <c r="X47" s="931"/>
      <c r="Y47" s="931"/>
      <c r="Z47" s="931"/>
      <c r="AA47" s="931"/>
      <c r="AB47" s="931"/>
      <c r="AC47" s="931"/>
      <c r="AD47" s="931"/>
      <c r="AE47" s="931"/>
      <c r="AF47" s="931"/>
      <c r="AG47" s="931"/>
      <c r="AH47" s="931"/>
      <c r="AI47" s="931"/>
      <c r="AJ47" s="931"/>
      <c r="AK47" s="931"/>
      <c r="AL47" s="931"/>
      <c r="AM47" s="931"/>
      <c r="AN47" s="931"/>
      <c r="AO47" s="931"/>
      <c r="AP47" s="931"/>
      <c r="AQ47" s="931"/>
      <c r="AR47" s="931"/>
      <c r="AS47" s="210"/>
    </row>
    <row r="48" spans="1:45" ht="12" customHeight="1">
      <c r="A48" s="209"/>
      <c r="B48" s="931"/>
      <c r="C48" s="931"/>
      <c r="D48" s="931"/>
      <c r="E48" s="931"/>
      <c r="F48" s="931"/>
      <c r="G48" s="931"/>
      <c r="H48" s="931"/>
      <c r="I48" s="931"/>
      <c r="J48" s="931"/>
      <c r="K48" s="931"/>
      <c r="L48" s="931"/>
      <c r="M48" s="931"/>
      <c r="N48" s="931"/>
      <c r="O48" s="931"/>
      <c r="P48" s="931"/>
      <c r="Q48" s="931"/>
      <c r="R48" s="931"/>
      <c r="S48" s="931"/>
      <c r="T48" s="931"/>
      <c r="U48" s="931"/>
      <c r="V48" s="931"/>
      <c r="W48" s="931"/>
      <c r="X48" s="931"/>
      <c r="Y48" s="931"/>
      <c r="Z48" s="931"/>
      <c r="AA48" s="931"/>
      <c r="AB48" s="931"/>
      <c r="AC48" s="931"/>
      <c r="AD48" s="931"/>
      <c r="AE48" s="931"/>
      <c r="AF48" s="931"/>
      <c r="AG48" s="931"/>
      <c r="AH48" s="931"/>
      <c r="AI48" s="931"/>
      <c r="AJ48" s="931"/>
      <c r="AK48" s="931"/>
      <c r="AL48" s="931"/>
      <c r="AM48" s="931"/>
      <c r="AN48" s="931"/>
      <c r="AO48" s="931"/>
      <c r="AP48" s="931"/>
      <c r="AQ48" s="931"/>
      <c r="AR48" s="931"/>
      <c r="AS48" s="210"/>
    </row>
    <row r="49" spans="1:54" ht="12" customHeight="1">
      <c r="A49" s="209"/>
      <c r="B49" s="931"/>
      <c r="C49" s="931"/>
      <c r="D49" s="931"/>
      <c r="E49" s="931"/>
      <c r="F49" s="931"/>
      <c r="G49" s="931"/>
      <c r="H49" s="931"/>
      <c r="I49" s="931"/>
      <c r="J49" s="931"/>
      <c r="K49" s="931"/>
      <c r="L49" s="931"/>
      <c r="M49" s="931"/>
      <c r="N49" s="931"/>
      <c r="O49" s="931"/>
      <c r="P49" s="931"/>
      <c r="Q49" s="931"/>
      <c r="R49" s="931"/>
      <c r="S49" s="931"/>
      <c r="T49" s="931"/>
      <c r="U49" s="931"/>
      <c r="V49" s="931"/>
      <c r="W49" s="931"/>
      <c r="X49" s="931"/>
      <c r="Y49" s="931"/>
      <c r="Z49" s="931"/>
      <c r="AA49" s="931"/>
      <c r="AB49" s="931"/>
      <c r="AC49" s="931"/>
      <c r="AD49" s="931"/>
      <c r="AE49" s="931"/>
      <c r="AF49" s="931"/>
      <c r="AG49" s="931"/>
      <c r="AH49" s="931"/>
      <c r="AI49" s="931"/>
      <c r="AJ49" s="931"/>
      <c r="AK49" s="931"/>
      <c r="AL49" s="931"/>
      <c r="AM49" s="931"/>
      <c r="AN49" s="931"/>
      <c r="AO49" s="931"/>
      <c r="AP49" s="931"/>
      <c r="AQ49" s="931"/>
      <c r="AR49" s="931"/>
      <c r="AS49" s="210"/>
    </row>
    <row r="50" spans="1:54" ht="12" customHeight="1">
      <c r="A50" s="209"/>
      <c r="B50" s="931"/>
      <c r="C50" s="931"/>
      <c r="D50" s="931"/>
      <c r="E50" s="931"/>
      <c r="F50" s="931"/>
      <c r="G50" s="931"/>
      <c r="H50" s="931"/>
      <c r="I50" s="931"/>
      <c r="J50" s="931"/>
      <c r="K50" s="931"/>
      <c r="L50" s="931"/>
      <c r="M50" s="931"/>
      <c r="N50" s="931"/>
      <c r="O50" s="931"/>
      <c r="P50" s="931"/>
      <c r="Q50" s="931"/>
      <c r="R50" s="931"/>
      <c r="S50" s="931"/>
      <c r="T50" s="931"/>
      <c r="U50" s="931"/>
      <c r="V50" s="931"/>
      <c r="W50" s="931"/>
      <c r="X50" s="931"/>
      <c r="Y50" s="931"/>
      <c r="Z50" s="931"/>
      <c r="AA50" s="931"/>
      <c r="AB50" s="931"/>
      <c r="AC50" s="931"/>
      <c r="AD50" s="931"/>
      <c r="AE50" s="931"/>
      <c r="AF50" s="931"/>
      <c r="AG50" s="931"/>
      <c r="AH50" s="931"/>
      <c r="AI50" s="931"/>
      <c r="AJ50" s="931"/>
      <c r="AK50" s="931"/>
      <c r="AL50" s="931"/>
      <c r="AM50" s="931"/>
      <c r="AN50" s="931"/>
      <c r="AO50" s="931"/>
      <c r="AP50" s="931"/>
      <c r="AQ50" s="931"/>
      <c r="AR50" s="931"/>
      <c r="AS50" s="210"/>
    </row>
    <row r="51" spans="1:54" ht="12" customHeight="1">
      <c r="A51" s="209"/>
      <c r="B51" s="931"/>
      <c r="C51" s="931"/>
      <c r="D51" s="931"/>
      <c r="E51" s="931"/>
      <c r="F51" s="931"/>
      <c r="G51" s="931"/>
      <c r="H51" s="931"/>
      <c r="I51" s="931"/>
      <c r="J51" s="931"/>
      <c r="K51" s="931"/>
      <c r="L51" s="931"/>
      <c r="M51" s="931"/>
      <c r="N51" s="931"/>
      <c r="O51" s="931"/>
      <c r="P51" s="931"/>
      <c r="Q51" s="931"/>
      <c r="R51" s="931"/>
      <c r="S51" s="931"/>
      <c r="T51" s="931"/>
      <c r="U51" s="931"/>
      <c r="V51" s="931"/>
      <c r="W51" s="931"/>
      <c r="X51" s="931"/>
      <c r="Y51" s="931"/>
      <c r="Z51" s="931"/>
      <c r="AA51" s="931"/>
      <c r="AB51" s="931"/>
      <c r="AC51" s="931"/>
      <c r="AD51" s="931"/>
      <c r="AE51" s="931"/>
      <c r="AF51" s="931"/>
      <c r="AG51" s="931"/>
      <c r="AH51" s="931"/>
      <c r="AI51" s="931"/>
      <c r="AJ51" s="931"/>
      <c r="AK51" s="931"/>
      <c r="AL51" s="931"/>
      <c r="AM51" s="931"/>
      <c r="AN51" s="931"/>
      <c r="AO51" s="931"/>
      <c r="AP51" s="931"/>
      <c r="AQ51" s="931"/>
      <c r="AR51" s="931"/>
      <c r="AS51" s="210"/>
    </row>
    <row r="52" spans="1:54" ht="12" customHeight="1">
      <c r="A52" s="209"/>
      <c r="B52" s="931"/>
      <c r="C52" s="931"/>
      <c r="D52" s="931"/>
      <c r="E52" s="931"/>
      <c r="F52" s="931"/>
      <c r="G52" s="931"/>
      <c r="H52" s="931"/>
      <c r="I52" s="931"/>
      <c r="J52" s="931"/>
      <c r="K52" s="931"/>
      <c r="L52" s="931"/>
      <c r="M52" s="931"/>
      <c r="N52" s="931"/>
      <c r="O52" s="931"/>
      <c r="P52" s="931"/>
      <c r="Q52" s="931"/>
      <c r="R52" s="931"/>
      <c r="S52" s="931"/>
      <c r="T52" s="931"/>
      <c r="U52" s="931"/>
      <c r="V52" s="931"/>
      <c r="W52" s="931"/>
      <c r="X52" s="931"/>
      <c r="Y52" s="931"/>
      <c r="Z52" s="931"/>
      <c r="AA52" s="931"/>
      <c r="AB52" s="931"/>
      <c r="AC52" s="931"/>
      <c r="AD52" s="931"/>
      <c r="AE52" s="931"/>
      <c r="AF52" s="931"/>
      <c r="AG52" s="931"/>
      <c r="AH52" s="931"/>
      <c r="AI52" s="931"/>
      <c r="AJ52" s="931"/>
      <c r="AK52" s="931"/>
      <c r="AL52" s="931"/>
      <c r="AM52" s="931"/>
      <c r="AN52" s="931"/>
      <c r="AO52" s="931"/>
      <c r="AP52" s="931"/>
      <c r="AQ52" s="931"/>
      <c r="AR52" s="931"/>
      <c r="AS52" s="210"/>
    </row>
    <row r="53" spans="1:54" ht="12" customHeight="1">
      <c r="A53" s="209"/>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210"/>
    </row>
    <row r="54" spans="1:54" ht="12" customHeight="1">
      <c r="A54" s="209"/>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210"/>
    </row>
    <row r="55" spans="1:54" ht="12" customHeight="1">
      <c r="A55" s="209"/>
      <c r="B55" s="171" t="s">
        <v>574</v>
      </c>
      <c r="C55" s="171"/>
      <c r="D55" s="171"/>
      <c r="E55" s="171"/>
      <c r="F55" s="171"/>
      <c r="G55" s="171"/>
      <c r="H55" s="171"/>
      <c r="I55" s="171"/>
      <c r="J55" s="171"/>
      <c r="K55" s="171"/>
      <c r="L55" s="171"/>
      <c r="M55" s="171"/>
      <c r="N55" s="171"/>
      <c r="O55" s="171"/>
      <c r="P55" s="171"/>
      <c r="Q55" s="171"/>
      <c r="R55" s="171"/>
      <c r="S55" s="171"/>
      <c r="T55" s="171"/>
      <c r="U55" s="171" t="s">
        <v>575</v>
      </c>
      <c r="V55" s="171"/>
      <c r="W55" s="171"/>
      <c r="X55" s="171"/>
      <c r="Y55" s="171"/>
      <c r="Z55" s="171"/>
      <c r="AA55" s="171"/>
      <c r="AB55" s="171"/>
      <c r="AC55" s="171"/>
      <c r="AD55" s="786"/>
      <c r="AE55" s="786"/>
      <c r="AF55" s="786"/>
      <c r="AG55" s="786"/>
      <c r="AH55" s="786"/>
      <c r="AI55" s="786"/>
      <c r="AJ55" s="786"/>
      <c r="AK55" s="786"/>
      <c r="AL55" s="786"/>
      <c r="AM55" s="786"/>
      <c r="AN55" s="786"/>
      <c r="AO55" s="786"/>
      <c r="AP55" s="786"/>
      <c r="AQ55" s="786"/>
      <c r="AR55" s="786"/>
      <c r="AS55" s="210"/>
    </row>
    <row r="56" spans="1:54" ht="12" customHeight="1">
      <c r="A56" s="209"/>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c r="AQ56" s="171"/>
      <c r="AR56" s="171"/>
      <c r="AS56" s="210"/>
      <c r="BB56">
        <f>IF(C28="☑",1,0)</f>
        <v>0</v>
      </c>
    </row>
    <row r="57" spans="1:54" ht="12" customHeight="1">
      <c r="A57" s="206"/>
      <c r="B57" s="915" t="s">
        <v>576</v>
      </c>
      <c r="C57" s="915"/>
      <c r="D57" s="915"/>
      <c r="E57" s="915"/>
      <c r="F57" s="915"/>
      <c r="G57" s="915"/>
      <c r="H57" s="915"/>
      <c r="I57" s="908" t="str">
        <f>IF(ISBLANK(J239),"",J239)</f>
        <v/>
      </c>
      <c r="J57" s="908"/>
      <c r="K57" s="908"/>
      <c r="L57" s="908"/>
      <c r="M57" s="908"/>
      <c r="N57" s="908"/>
      <c r="O57" s="908"/>
      <c r="P57" s="908"/>
      <c r="Q57" s="908"/>
      <c r="R57" s="908"/>
      <c r="S57" s="908"/>
      <c r="T57" s="908"/>
      <c r="U57" s="908"/>
      <c r="V57" s="908"/>
      <c r="W57" s="908"/>
      <c r="X57" s="908"/>
      <c r="Y57" s="908"/>
      <c r="Z57" s="908"/>
      <c r="AA57" s="908"/>
      <c r="AB57" s="908"/>
      <c r="AC57" s="908"/>
      <c r="AD57" s="908"/>
      <c r="AE57" s="908"/>
      <c r="AF57" s="908"/>
      <c r="AG57" s="908"/>
      <c r="AH57" s="908"/>
      <c r="AI57" s="908"/>
      <c r="AJ57" s="908"/>
      <c r="AK57" s="908"/>
      <c r="AL57" s="908"/>
      <c r="AM57" s="908"/>
      <c r="AN57" s="908"/>
      <c r="AO57" s="908"/>
      <c r="AP57" s="908"/>
      <c r="AQ57" s="908"/>
      <c r="AR57" s="908"/>
      <c r="AS57" s="932"/>
    </row>
    <row r="58" spans="1:54" ht="12" customHeight="1">
      <c r="A58" s="209"/>
      <c r="B58" s="786"/>
      <c r="C58" s="786"/>
      <c r="D58" s="786"/>
      <c r="E58" s="786"/>
      <c r="F58" s="786"/>
      <c r="G58" s="786"/>
      <c r="H58" s="786"/>
      <c r="I58" s="819" t="str">
        <f>IF(ISBLANK(J240),"",J240)</f>
        <v/>
      </c>
      <c r="J58" s="819"/>
      <c r="K58" s="819"/>
      <c r="L58" s="819"/>
      <c r="M58" s="819"/>
      <c r="N58" s="819"/>
      <c r="O58" s="819"/>
      <c r="P58" s="819"/>
      <c r="Q58" s="819"/>
      <c r="R58" s="819"/>
      <c r="S58" s="819"/>
      <c r="T58" s="819"/>
      <c r="U58" s="819"/>
      <c r="V58" s="819"/>
      <c r="W58" s="819"/>
      <c r="X58" s="819"/>
      <c r="Y58" s="819"/>
      <c r="Z58" s="819"/>
      <c r="AA58" s="819"/>
      <c r="AB58" s="819"/>
      <c r="AC58" s="819"/>
      <c r="AD58" s="819"/>
      <c r="AE58" s="819"/>
      <c r="AF58" s="819"/>
      <c r="AG58" s="819"/>
      <c r="AH58" s="819"/>
      <c r="AI58" s="819"/>
      <c r="AJ58" s="819"/>
      <c r="AK58" s="819"/>
      <c r="AL58" s="819"/>
      <c r="AM58" s="819"/>
      <c r="AN58" s="819"/>
      <c r="AO58" s="819"/>
      <c r="AP58" s="819"/>
      <c r="AQ58" s="819"/>
      <c r="AR58" s="819"/>
      <c r="AS58" s="895"/>
      <c r="BB58">
        <f>IF(A61="☑",1,0)</f>
        <v>0</v>
      </c>
    </row>
    <row r="59" spans="1:54" ht="6" customHeight="1">
      <c r="A59" s="926"/>
      <c r="B59" s="926"/>
      <c r="C59" s="926"/>
      <c r="D59" s="926"/>
      <c r="E59" s="926"/>
      <c r="F59" s="926"/>
      <c r="G59" s="926"/>
      <c r="H59" s="926"/>
      <c r="I59" s="926"/>
      <c r="J59" s="926"/>
      <c r="K59" s="926"/>
      <c r="L59" s="926"/>
      <c r="M59" s="926"/>
      <c r="N59" s="926"/>
      <c r="O59" s="926"/>
      <c r="P59" s="926"/>
      <c r="Q59" s="926"/>
      <c r="R59" s="926"/>
      <c r="S59" s="926"/>
      <c r="T59" s="926"/>
      <c r="U59" s="926"/>
      <c r="V59" s="926"/>
      <c r="W59" s="926"/>
      <c r="X59" s="926"/>
      <c r="Y59" s="926"/>
      <c r="Z59" s="926"/>
      <c r="AA59" s="926"/>
      <c r="AB59" s="926"/>
      <c r="AC59" s="926"/>
      <c r="AD59" s="926"/>
      <c r="AE59" s="926"/>
      <c r="AF59" s="926"/>
      <c r="AG59" s="926"/>
      <c r="AH59" s="926"/>
      <c r="AI59" s="926"/>
      <c r="AJ59" s="926"/>
      <c r="AK59" s="926"/>
      <c r="AL59" s="926"/>
      <c r="AM59" s="926"/>
      <c r="AN59" s="926"/>
      <c r="AO59" s="926"/>
      <c r="AP59" s="926"/>
      <c r="AQ59" s="926"/>
      <c r="AR59" s="926"/>
      <c r="AS59" s="926"/>
      <c r="BB59">
        <f>IF(A62="☑",1,0)</f>
        <v>0</v>
      </c>
    </row>
    <row r="60" spans="1:54" ht="20.100000000000001" customHeight="1">
      <c r="A60" s="912" t="s">
        <v>2563</v>
      </c>
      <c r="B60" s="912"/>
      <c r="C60" s="912"/>
      <c r="D60" s="912"/>
      <c r="E60" s="912"/>
      <c r="F60" s="912"/>
      <c r="G60" s="912"/>
      <c r="H60" s="912"/>
      <c r="I60" s="912"/>
      <c r="J60" s="912"/>
      <c r="K60" s="912"/>
      <c r="L60" s="912"/>
      <c r="M60" s="912"/>
      <c r="N60" s="912"/>
      <c r="O60" s="912"/>
      <c r="P60" s="912"/>
      <c r="Q60" s="912"/>
      <c r="R60" s="912"/>
      <c r="S60" s="912"/>
      <c r="T60" s="912"/>
      <c r="U60" s="912"/>
      <c r="V60" s="912"/>
      <c r="W60" s="912"/>
      <c r="X60" s="912"/>
      <c r="Y60" s="912"/>
      <c r="Z60" s="912"/>
      <c r="AA60" s="912"/>
      <c r="AB60" s="912"/>
      <c r="AC60" s="912"/>
      <c r="AD60" s="912"/>
      <c r="AE60" s="912"/>
      <c r="AF60" s="912"/>
      <c r="AG60" s="912"/>
      <c r="AH60" s="912"/>
      <c r="AI60" s="912"/>
      <c r="AJ60" s="912"/>
      <c r="AK60" s="912"/>
      <c r="AL60" s="912"/>
      <c r="AM60" s="912"/>
      <c r="AN60" s="912"/>
      <c r="AO60" s="912"/>
      <c r="AP60" s="912"/>
      <c r="AQ60" s="912"/>
      <c r="AR60" s="912"/>
      <c r="AS60" s="912"/>
      <c r="BB60">
        <f>IF(A63="☑",1,0)</f>
        <v>0</v>
      </c>
    </row>
    <row r="61" spans="1:54" ht="14.1" customHeight="1">
      <c r="A61" s="831" t="s">
        <v>224</v>
      </c>
      <c r="B61" s="833"/>
      <c r="C61" s="927" t="s">
        <v>2558</v>
      </c>
      <c r="D61" s="927"/>
      <c r="E61" s="927"/>
      <c r="F61" s="927"/>
      <c r="G61" s="831" t="s">
        <v>224</v>
      </c>
      <c r="H61" s="833"/>
      <c r="I61" s="927" t="s">
        <v>2561</v>
      </c>
      <c r="J61" s="927"/>
      <c r="K61" s="927"/>
      <c r="L61" s="927"/>
      <c r="M61" s="927"/>
      <c r="N61" s="930"/>
      <c r="O61" s="831" t="s">
        <v>224</v>
      </c>
      <c r="P61" s="833"/>
      <c r="Q61" s="915" t="s">
        <v>2565</v>
      </c>
      <c r="R61" s="915"/>
      <c r="S61" s="915"/>
      <c r="T61" s="915"/>
      <c r="U61" s="915"/>
      <c r="V61" s="915"/>
      <c r="W61" s="916"/>
      <c r="X61" s="917" t="s">
        <v>2567</v>
      </c>
      <c r="Y61" s="918"/>
      <c r="Z61" s="918"/>
      <c r="AA61" s="918"/>
      <c r="AB61" s="918"/>
      <c r="AC61" s="918"/>
      <c r="AD61" s="918"/>
      <c r="AE61" s="918"/>
      <c r="AF61" s="918"/>
      <c r="AG61" s="918"/>
      <c r="AH61" s="918"/>
      <c r="AI61" s="918"/>
      <c r="AJ61" s="918"/>
      <c r="AK61" s="918"/>
      <c r="AL61" s="918"/>
      <c r="AM61" s="918"/>
      <c r="AN61" s="918"/>
      <c r="AO61" s="918"/>
      <c r="AP61" s="918"/>
      <c r="AQ61" s="918"/>
      <c r="AR61" s="918"/>
      <c r="AS61" s="919"/>
      <c r="AU61" s="119" t="str">
        <f>IF(BB58+BB59&gt;1,"※いずれか1つを選択","")</f>
        <v/>
      </c>
      <c r="BB61">
        <f>IF(G61="☑",1,0)</f>
        <v>0</v>
      </c>
    </row>
    <row r="62" spans="1:54" ht="14.1" customHeight="1">
      <c r="A62" s="913" t="s">
        <v>224</v>
      </c>
      <c r="B62" s="914"/>
      <c r="C62" s="875" t="s">
        <v>2559</v>
      </c>
      <c r="D62" s="875"/>
      <c r="E62" s="875"/>
      <c r="F62" s="875"/>
      <c r="G62" s="913" t="s">
        <v>2083</v>
      </c>
      <c r="H62" s="914"/>
      <c r="I62" s="875" t="s">
        <v>2562</v>
      </c>
      <c r="J62" s="875"/>
      <c r="K62" s="875"/>
      <c r="L62" s="875"/>
      <c r="M62" s="875"/>
      <c r="N62" s="876"/>
      <c r="O62" s="913" t="s">
        <v>224</v>
      </c>
      <c r="P62" s="914"/>
      <c r="Q62" s="786" t="s">
        <v>2566</v>
      </c>
      <c r="R62" s="786"/>
      <c r="S62" s="786"/>
      <c r="T62" s="786"/>
      <c r="U62" s="786"/>
      <c r="V62" s="786"/>
      <c r="W62" s="866"/>
      <c r="X62" s="920"/>
      <c r="Y62" s="921"/>
      <c r="Z62" s="921"/>
      <c r="AA62" s="921"/>
      <c r="AB62" s="921"/>
      <c r="AC62" s="921"/>
      <c r="AD62" s="921"/>
      <c r="AE62" s="921"/>
      <c r="AF62" s="921"/>
      <c r="AG62" s="921"/>
      <c r="AH62" s="921"/>
      <c r="AI62" s="921"/>
      <c r="AJ62" s="921"/>
      <c r="AK62" s="921"/>
      <c r="AL62" s="921"/>
      <c r="AM62" s="921"/>
      <c r="AN62" s="921"/>
      <c r="AO62" s="921"/>
      <c r="AP62" s="921"/>
      <c r="AQ62" s="921"/>
      <c r="AR62" s="921"/>
      <c r="AS62" s="922"/>
      <c r="AU62" s="119"/>
    </row>
    <row r="63" spans="1:54" ht="14.1" customHeight="1">
      <c r="A63" s="832" t="s">
        <v>224</v>
      </c>
      <c r="B63" s="834"/>
      <c r="C63" s="878" t="s">
        <v>2557</v>
      </c>
      <c r="D63" s="878"/>
      <c r="E63" s="878"/>
      <c r="F63" s="878"/>
      <c r="G63" s="928" t="s">
        <v>2560</v>
      </c>
      <c r="H63" s="907"/>
      <c r="I63" s="907"/>
      <c r="J63" s="907"/>
      <c r="K63" s="907"/>
      <c r="L63" s="907"/>
      <c r="M63" s="907"/>
      <c r="N63" s="929"/>
      <c r="O63" s="832" t="s">
        <v>224</v>
      </c>
      <c r="P63" s="834"/>
      <c r="Q63" s="843" t="s">
        <v>2564</v>
      </c>
      <c r="R63" s="843"/>
      <c r="S63" s="843"/>
      <c r="T63" s="843"/>
      <c r="U63" s="843"/>
      <c r="V63" s="843"/>
      <c r="W63" s="843"/>
      <c r="X63" s="923"/>
      <c r="Y63" s="924"/>
      <c r="Z63" s="924"/>
      <c r="AA63" s="924"/>
      <c r="AB63" s="924"/>
      <c r="AC63" s="924"/>
      <c r="AD63" s="924"/>
      <c r="AE63" s="924"/>
      <c r="AF63" s="924"/>
      <c r="AG63" s="924"/>
      <c r="AH63" s="924"/>
      <c r="AI63" s="924"/>
      <c r="AJ63" s="924"/>
      <c r="AK63" s="924"/>
      <c r="AL63" s="924"/>
      <c r="AM63" s="924"/>
      <c r="AN63" s="924"/>
      <c r="AO63" s="924"/>
      <c r="AP63" s="924"/>
      <c r="AQ63" s="924"/>
      <c r="AR63" s="924"/>
      <c r="AS63" s="925"/>
      <c r="AU63" s="119" t="str">
        <f>IF(BB60+BB61+BB63&gt;1,"※いずれか1つを選択","")</f>
        <v/>
      </c>
      <c r="BB63">
        <f>IF(G62="☑",1,0)</f>
        <v>0</v>
      </c>
    </row>
    <row r="64" spans="1:54" ht="9.9499999999999993" customHeight="1"/>
    <row r="65" spans="1:45" ht="9.9499999999999993" customHeight="1"/>
    <row r="67" spans="1:45">
      <c r="A67" s="738" t="s">
        <v>22</v>
      </c>
      <c r="B67" s="738"/>
      <c r="C67" s="738"/>
      <c r="D67" s="738"/>
      <c r="E67" s="738"/>
      <c r="F67" s="738"/>
      <c r="G67" s="738"/>
      <c r="H67" s="738"/>
      <c r="I67" s="738"/>
      <c r="J67" s="738"/>
      <c r="K67" s="738"/>
      <c r="L67" s="738"/>
      <c r="M67" s="738"/>
      <c r="N67" s="738"/>
      <c r="O67" s="738"/>
      <c r="P67" s="738"/>
      <c r="Q67" s="738"/>
      <c r="R67" s="738"/>
      <c r="S67" s="738"/>
      <c r="T67" s="738"/>
      <c r="U67" s="738"/>
      <c r="V67" s="738"/>
      <c r="W67" s="738"/>
      <c r="X67" s="738"/>
      <c r="Y67" s="738"/>
      <c r="Z67" s="738"/>
      <c r="AA67" s="738"/>
      <c r="AB67" s="738"/>
      <c r="AC67" s="738"/>
      <c r="AD67" s="738"/>
      <c r="AE67" s="738"/>
      <c r="AF67" s="738"/>
      <c r="AG67" s="738"/>
      <c r="AH67" s="738"/>
      <c r="AI67" s="738"/>
      <c r="AJ67" s="738"/>
      <c r="AK67" s="738"/>
      <c r="AL67" s="738"/>
      <c r="AM67" s="738"/>
      <c r="AN67" s="738"/>
      <c r="AO67" s="738"/>
      <c r="AP67" s="738"/>
      <c r="AQ67" s="738"/>
      <c r="AR67" s="738"/>
      <c r="AS67" s="738"/>
    </row>
    <row r="68" spans="1:45">
      <c r="A68" s="21"/>
      <c r="B68" s="728" t="s">
        <v>23</v>
      </c>
      <c r="C68" s="728"/>
      <c r="D68" s="728"/>
      <c r="E68" s="728"/>
      <c r="F68" s="728"/>
      <c r="G68" s="728"/>
      <c r="H68" s="728"/>
      <c r="I68" s="728"/>
      <c r="J68" s="728"/>
      <c r="K68" s="728"/>
      <c r="L68" s="728"/>
      <c r="M68" s="728"/>
      <c r="N68" s="728"/>
      <c r="O68" s="728"/>
      <c r="P68" s="728"/>
      <c r="Q68" s="728"/>
      <c r="R68" s="728"/>
      <c r="S68" s="728"/>
      <c r="T68" s="728"/>
      <c r="U68" s="728"/>
      <c r="V68" s="728"/>
      <c r="W68" s="728"/>
      <c r="X68" s="728"/>
      <c r="Y68" s="728"/>
      <c r="Z68" s="728"/>
      <c r="AA68" s="728"/>
      <c r="AB68" s="728"/>
      <c r="AC68" s="728"/>
      <c r="AD68" s="728"/>
      <c r="AE68" s="728"/>
      <c r="AF68" s="728"/>
      <c r="AG68" s="728"/>
      <c r="AH68" s="728"/>
      <c r="AI68" s="728"/>
      <c r="AJ68" s="728"/>
      <c r="AK68" s="728"/>
      <c r="AL68" s="728"/>
      <c r="AM68" s="728"/>
      <c r="AN68" s="728"/>
      <c r="AO68" s="728"/>
      <c r="AP68" s="728"/>
      <c r="AQ68" s="728"/>
      <c r="AR68" s="728"/>
      <c r="AS68" s="21"/>
    </row>
    <row r="69" spans="1:45" ht="6" customHeight="1">
      <c r="A69" s="76"/>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6"/>
    </row>
    <row r="70" spans="1:45" ht="6" customHeight="1">
      <c r="A70" s="21"/>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1"/>
    </row>
    <row r="71" spans="1:45">
      <c r="A71" s="21" t="s">
        <v>24</v>
      </c>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0"/>
      <c r="AR71" s="21"/>
      <c r="AS71" s="21"/>
    </row>
    <row r="72" spans="1:45">
      <c r="A72" s="21"/>
      <c r="B72" s="728" t="s">
        <v>25</v>
      </c>
      <c r="C72" s="728"/>
      <c r="D72" s="728"/>
      <c r="E72" s="728"/>
      <c r="F72" s="728"/>
      <c r="G72" s="728"/>
      <c r="H72" s="728"/>
      <c r="I72" s="728"/>
      <c r="J72" s="762" t="str">
        <f>IF(ISBLANK('確認(2～6面)'!J9),"",'確認(2～6面)'!J9)</f>
        <v/>
      </c>
      <c r="K72" s="762"/>
      <c r="L72" s="762"/>
      <c r="M72" s="762"/>
      <c r="N72" s="762"/>
      <c r="O72" s="762"/>
      <c r="P72" s="762"/>
      <c r="Q72" s="762"/>
      <c r="R72" s="762"/>
      <c r="S72" s="762"/>
      <c r="T72" s="762"/>
      <c r="U72" s="762"/>
      <c r="V72" s="762"/>
      <c r="W72" s="762"/>
      <c r="X72" s="762"/>
      <c r="Y72" s="762"/>
      <c r="Z72" s="762"/>
      <c r="AA72" s="762"/>
      <c r="AB72" s="762"/>
      <c r="AC72" s="762"/>
      <c r="AD72" s="762"/>
      <c r="AE72" s="762"/>
      <c r="AF72" s="762"/>
      <c r="AG72" s="762"/>
      <c r="AH72" s="762"/>
      <c r="AI72" s="762"/>
      <c r="AJ72" s="762"/>
      <c r="AK72" s="762"/>
      <c r="AL72" s="762"/>
      <c r="AM72" s="762"/>
      <c r="AN72" s="762"/>
      <c r="AO72" s="762"/>
      <c r="AP72" s="762"/>
      <c r="AQ72" s="762"/>
      <c r="AR72" s="762"/>
      <c r="AS72" s="762"/>
    </row>
    <row r="73" spans="1:45">
      <c r="A73" s="21"/>
      <c r="B73" s="728" t="s">
        <v>26</v>
      </c>
      <c r="C73" s="728"/>
      <c r="D73" s="728"/>
      <c r="E73" s="728"/>
      <c r="F73" s="728"/>
      <c r="G73" s="728"/>
      <c r="H73" s="728"/>
      <c r="I73" s="728"/>
      <c r="J73" s="762" t="str">
        <f>IF(ISBLANK('確認(2～6面)'!J10),"",'確認(2～6面)'!J10)</f>
        <v/>
      </c>
      <c r="K73" s="762"/>
      <c r="L73" s="762"/>
      <c r="M73" s="762"/>
      <c r="N73" s="762"/>
      <c r="O73" s="762"/>
      <c r="P73" s="762"/>
      <c r="Q73" s="762"/>
      <c r="R73" s="762"/>
      <c r="S73" s="762"/>
      <c r="T73" s="762"/>
      <c r="U73" s="762"/>
      <c r="V73" s="762"/>
      <c r="W73" s="762"/>
      <c r="X73" s="762"/>
      <c r="Y73" s="762"/>
      <c r="Z73" s="762"/>
      <c r="AA73" s="762"/>
      <c r="AB73" s="762"/>
      <c r="AC73" s="762"/>
      <c r="AD73" s="762"/>
      <c r="AE73" s="762"/>
      <c r="AF73" s="762"/>
      <c r="AG73" s="762"/>
      <c r="AH73" s="762"/>
      <c r="AI73" s="762"/>
      <c r="AJ73" s="762"/>
      <c r="AK73" s="762"/>
      <c r="AL73" s="762"/>
      <c r="AM73" s="762"/>
      <c r="AN73" s="762"/>
      <c r="AO73" s="762"/>
      <c r="AP73" s="762"/>
      <c r="AQ73" s="762"/>
      <c r="AR73" s="762"/>
      <c r="AS73" s="762"/>
    </row>
    <row r="74" spans="1:45">
      <c r="A74" s="21"/>
      <c r="B74" s="21"/>
      <c r="C74" s="21"/>
      <c r="D74" s="21"/>
      <c r="E74" s="21"/>
      <c r="F74" s="21"/>
      <c r="G74" s="21"/>
      <c r="H74" s="21"/>
      <c r="I74" s="21"/>
      <c r="J74" s="762" t="str">
        <f>IF(ISBLANK('確認(2～6面)'!J11),"",'確認(2～6面)'!J11)</f>
        <v/>
      </c>
      <c r="K74" s="762"/>
      <c r="L74" s="762"/>
      <c r="M74" s="762"/>
      <c r="N74" s="762"/>
      <c r="O74" s="762"/>
      <c r="P74" s="762"/>
      <c r="Q74" s="762"/>
      <c r="R74" s="762"/>
      <c r="S74" s="762"/>
      <c r="T74" s="762"/>
      <c r="U74" s="762"/>
      <c r="V74" s="762"/>
      <c r="W74" s="762"/>
      <c r="X74" s="762"/>
      <c r="Y74" s="762"/>
      <c r="Z74" s="762"/>
      <c r="AA74" s="762"/>
      <c r="AB74" s="762"/>
      <c r="AC74" s="762"/>
      <c r="AD74" s="762"/>
      <c r="AE74" s="762"/>
      <c r="AF74" s="762"/>
      <c r="AG74" s="762"/>
      <c r="AH74" s="762"/>
      <c r="AI74" s="762"/>
      <c r="AJ74" s="762"/>
      <c r="AK74" s="762"/>
      <c r="AL74" s="762"/>
      <c r="AM74" s="762"/>
      <c r="AN74" s="762"/>
      <c r="AO74" s="762"/>
      <c r="AP74" s="762"/>
      <c r="AQ74" s="762"/>
      <c r="AR74" s="762"/>
      <c r="AS74" s="762"/>
    </row>
    <row r="75" spans="1:45">
      <c r="A75" s="21"/>
      <c r="B75" s="728" t="s">
        <v>27</v>
      </c>
      <c r="C75" s="728"/>
      <c r="D75" s="728"/>
      <c r="E75" s="728"/>
      <c r="F75" s="728"/>
      <c r="G75" s="728"/>
      <c r="H75" s="728"/>
      <c r="I75" s="728"/>
      <c r="J75" s="800" t="str">
        <f>IF(ISBLANK('確認(2～6面)'!J12),"",'確認(2～6面)'!J12)</f>
        <v/>
      </c>
      <c r="K75" s="800"/>
      <c r="L75" s="800"/>
      <c r="M75" s="800"/>
      <c r="N75" s="70" t="s">
        <v>28</v>
      </c>
      <c r="O75" s="800" t="str">
        <f>IF(ISBLANK('確認(2～6面)'!O12),"",'確認(2～6面)'!O12)</f>
        <v/>
      </c>
      <c r="P75" s="800"/>
      <c r="Q75" s="800"/>
      <c r="R75" s="800"/>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0"/>
      <c r="AR75" s="71"/>
      <c r="AS75" s="71"/>
    </row>
    <row r="76" spans="1:45">
      <c r="A76" s="21"/>
      <c r="B76" s="728" t="s">
        <v>29</v>
      </c>
      <c r="C76" s="728"/>
      <c r="D76" s="728"/>
      <c r="E76" s="728"/>
      <c r="F76" s="728"/>
      <c r="G76" s="728"/>
      <c r="H76" s="728"/>
      <c r="I76" s="728"/>
      <c r="J76" s="762" t="str">
        <f>IF(ISBLANK('確認(2～6面)'!J13),"",'確認(2～6面)'!J13)</f>
        <v/>
      </c>
      <c r="K76" s="762"/>
      <c r="L76" s="762"/>
      <c r="M76" s="762"/>
      <c r="N76" s="762"/>
      <c r="O76" s="762"/>
      <c r="P76" s="762"/>
      <c r="Q76" s="762"/>
      <c r="R76" s="762"/>
      <c r="S76" s="762"/>
      <c r="T76" s="762"/>
      <c r="U76" s="762"/>
      <c r="V76" s="762"/>
      <c r="W76" s="762"/>
      <c r="X76" s="762"/>
      <c r="Y76" s="762"/>
      <c r="Z76" s="762"/>
      <c r="AA76" s="762"/>
      <c r="AB76" s="762"/>
      <c r="AC76" s="762"/>
      <c r="AD76" s="762"/>
      <c r="AE76" s="762"/>
      <c r="AF76" s="762"/>
      <c r="AG76" s="762"/>
      <c r="AH76" s="762"/>
      <c r="AI76" s="762"/>
      <c r="AJ76" s="762"/>
      <c r="AK76" s="762"/>
      <c r="AL76" s="762"/>
      <c r="AM76" s="762"/>
      <c r="AN76" s="762"/>
      <c r="AO76" s="762"/>
      <c r="AP76" s="762"/>
      <c r="AQ76" s="762"/>
      <c r="AR76" s="762"/>
      <c r="AS76" s="762"/>
    </row>
    <row r="77" spans="1:45">
      <c r="A77" s="21"/>
      <c r="B77" s="728" t="s">
        <v>30</v>
      </c>
      <c r="C77" s="728"/>
      <c r="D77" s="728"/>
      <c r="E77" s="728"/>
      <c r="F77" s="728"/>
      <c r="G77" s="728"/>
      <c r="H77" s="728"/>
      <c r="I77" s="728"/>
      <c r="J77" s="800" t="str">
        <f>IF(ISBLANK('確認(2～6面)'!J14),"",'確認(2～6面)'!J14)</f>
        <v/>
      </c>
      <c r="K77" s="800"/>
      <c r="L77" s="800"/>
      <c r="M77" s="800"/>
      <c r="N77" s="70" t="s">
        <v>28</v>
      </c>
      <c r="O77" s="800" t="str">
        <f>IF(ISBLANK('確認(2～6面)'!O14),"",'確認(2～6面)'!O14)</f>
        <v/>
      </c>
      <c r="P77" s="800"/>
      <c r="Q77" s="800"/>
      <c r="R77" s="800"/>
      <c r="S77" s="70" t="s">
        <v>28</v>
      </c>
      <c r="T77" s="800" t="str">
        <f>IF(ISBLANK('確認(2～6面)'!T14),"",'確認(2～6面)'!T14)</f>
        <v/>
      </c>
      <c r="U77" s="800"/>
      <c r="V77" s="800"/>
      <c r="W77" s="800"/>
      <c r="X77" s="71"/>
      <c r="Y77" s="71"/>
      <c r="Z77" s="71"/>
      <c r="AA77" s="71"/>
      <c r="AB77" s="71"/>
      <c r="AC77" s="71"/>
      <c r="AD77" s="71"/>
      <c r="AE77" s="71"/>
      <c r="AF77" s="71"/>
      <c r="AG77" s="71"/>
      <c r="AH77" s="71"/>
      <c r="AI77" s="71"/>
      <c r="AJ77" s="71"/>
      <c r="AK77" s="71"/>
      <c r="AL77" s="71"/>
      <c r="AM77" s="71"/>
      <c r="AN77" s="71"/>
      <c r="AO77" s="71"/>
      <c r="AP77" s="71"/>
      <c r="AQ77" s="70"/>
      <c r="AR77" s="71"/>
      <c r="AS77" s="71"/>
    </row>
    <row r="78" spans="1:45" ht="6" customHeight="1">
      <c r="A78" s="76"/>
      <c r="B78" s="77"/>
      <c r="C78" s="77"/>
      <c r="D78" s="77"/>
      <c r="E78" s="77"/>
      <c r="F78" s="77"/>
      <c r="G78" s="77"/>
      <c r="H78" s="77"/>
      <c r="I78" s="77"/>
      <c r="J78" s="103"/>
      <c r="K78" s="103"/>
      <c r="L78" s="103"/>
      <c r="M78" s="103"/>
      <c r="N78" s="104"/>
      <c r="O78" s="103"/>
      <c r="P78" s="103"/>
      <c r="Q78" s="103"/>
      <c r="R78" s="103"/>
      <c r="S78" s="104"/>
      <c r="T78" s="103"/>
      <c r="U78" s="103"/>
      <c r="V78" s="103"/>
      <c r="W78" s="103"/>
      <c r="X78" s="93"/>
      <c r="Y78" s="93"/>
      <c r="Z78" s="93"/>
      <c r="AA78" s="93"/>
      <c r="AB78" s="93"/>
      <c r="AC78" s="93"/>
      <c r="AD78" s="93"/>
      <c r="AE78" s="93"/>
      <c r="AF78" s="93"/>
      <c r="AG78" s="93"/>
      <c r="AH78" s="93"/>
      <c r="AI78" s="93"/>
      <c r="AJ78" s="93"/>
      <c r="AK78" s="93"/>
      <c r="AL78" s="93"/>
      <c r="AM78" s="93"/>
      <c r="AN78" s="93"/>
      <c r="AO78" s="93"/>
      <c r="AP78" s="93"/>
      <c r="AQ78" s="93"/>
      <c r="AR78" s="76"/>
      <c r="AS78" s="76"/>
    </row>
    <row r="79" spans="1:45" ht="6" customHeight="1">
      <c r="A79" s="21"/>
      <c r="B79" s="25"/>
      <c r="C79" s="25"/>
      <c r="D79" s="25"/>
      <c r="E79" s="25"/>
      <c r="F79" s="25"/>
      <c r="G79" s="25"/>
      <c r="H79" s="25"/>
      <c r="I79" s="25"/>
      <c r="J79" s="29"/>
      <c r="K79" s="29"/>
      <c r="L79" s="29"/>
      <c r="M79" s="29"/>
      <c r="N79" s="22"/>
      <c r="O79" s="29"/>
      <c r="P79" s="29"/>
      <c r="Q79" s="29"/>
      <c r="R79" s="29"/>
      <c r="S79" s="22"/>
      <c r="T79" s="29"/>
      <c r="U79" s="29"/>
      <c r="V79" s="29"/>
      <c r="W79" s="29"/>
      <c r="X79" s="19"/>
      <c r="Y79" s="19"/>
      <c r="Z79" s="19"/>
      <c r="AA79" s="19"/>
      <c r="AB79" s="19"/>
      <c r="AC79" s="19"/>
      <c r="AD79" s="19"/>
      <c r="AE79" s="19"/>
      <c r="AF79" s="19"/>
      <c r="AG79" s="19"/>
      <c r="AH79" s="19"/>
      <c r="AI79" s="19"/>
      <c r="AJ79" s="19"/>
      <c r="AK79" s="19"/>
      <c r="AL79" s="19"/>
      <c r="AM79" s="19"/>
      <c r="AN79" s="19"/>
      <c r="AO79" s="19"/>
      <c r="AP79" s="19"/>
      <c r="AQ79" s="19"/>
      <c r="AR79" s="21"/>
      <c r="AS79" s="21"/>
    </row>
    <row r="80" spans="1:45">
      <c r="A80" s="21" t="s">
        <v>31</v>
      </c>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row>
    <row r="81" spans="1:45">
      <c r="A81" s="21"/>
      <c r="B81" s="728" t="s">
        <v>32</v>
      </c>
      <c r="C81" s="728"/>
      <c r="D81" s="728"/>
      <c r="E81" s="728"/>
      <c r="F81" s="728"/>
      <c r="G81" s="728"/>
      <c r="H81" s="728"/>
      <c r="I81" s="728"/>
      <c r="J81" s="21"/>
      <c r="K81" s="20"/>
      <c r="L81" s="23" t="s">
        <v>17</v>
      </c>
      <c r="M81" s="802" t="str">
        <f>IF(ISBLANK('確認(2～6面)'!M18),"",'確認(2～6面)'!M18)</f>
        <v/>
      </c>
      <c r="N81" s="802"/>
      <c r="O81" s="802"/>
      <c r="P81" s="802"/>
      <c r="Q81" s="21" t="s">
        <v>33</v>
      </c>
      <c r="R81" s="21" t="s">
        <v>34</v>
      </c>
      <c r="S81" s="21"/>
      <c r="T81" s="21"/>
      <c r="U81" s="21"/>
      <c r="V81" s="21"/>
      <c r="W81" s="21"/>
      <c r="X81" s="21"/>
      <c r="Y81" s="23" t="s">
        <v>17</v>
      </c>
      <c r="Z81" s="753" t="str">
        <f>IF(ISBLANK('確認(2～6面)'!Z18),"",'確認(2～6面)'!Z18)</f>
        <v/>
      </c>
      <c r="AA81" s="753"/>
      <c r="AB81" s="753"/>
      <c r="AC81" s="753"/>
      <c r="AD81" s="753"/>
      <c r="AE81" s="753"/>
      <c r="AF81" s="753"/>
      <c r="AG81" s="24" t="s">
        <v>19</v>
      </c>
      <c r="AH81" s="749" t="s">
        <v>2120</v>
      </c>
      <c r="AI81" s="749"/>
      <c r="AJ81" s="749"/>
      <c r="AK81" s="749"/>
      <c r="AL81" s="800" t="str">
        <f>IF(ISBLANK('確認(2～6面)'!AL18),"",'確認(2～6面)'!AL18)</f>
        <v/>
      </c>
      <c r="AM81" s="800"/>
      <c r="AN81" s="800"/>
      <c r="AO81" s="800"/>
      <c r="AP81" s="800"/>
      <c r="AQ81" s="800"/>
      <c r="AR81" s="800"/>
      <c r="AS81" s="21" t="s">
        <v>21</v>
      </c>
    </row>
    <row r="82" spans="1:45">
      <c r="A82" s="21"/>
      <c r="B82" s="728" t="s">
        <v>26</v>
      </c>
      <c r="C82" s="728"/>
      <c r="D82" s="728"/>
      <c r="E82" s="728"/>
      <c r="F82" s="728"/>
      <c r="G82" s="728"/>
      <c r="H82" s="728"/>
      <c r="I82" s="728"/>
      <c r="J82" s="762" t="str">
        <f>IF(ISBLANK('確認(2～6面)'!J19),"",'確認(2～6面)'!J19)</f>
        <v/>
      </c>
      <c r="K82" s="762"/>
      <c r="L82" s="762"/>
      <c r="M82" s="762"/>
      <c r="N82" s="762"/>
      <c r="O82" s="762"/>
      <c r="P82" s="762"/>
      <c r="Q82" s="762"/>
      <c r="R82" s="762"/>
      <c r="S82" s="762"/>
      <c r="T82" s="762"/>
      <c r="U82" s="762"/>
      <c r="V82" s="762"/>
      <c r="W82" s="762"/>
      <c r="X82" s="762"/>
      <c r="Y82" s="762"/>
      <c r="Z82" s="762"/>
      <c r="AA82" s="762"/>
      <c r="AB82" s="762"/>
      <c r="AC82" s="762"/>
      <c r="AD82" s="762"/>
      <c r="AE82" s="762"/>
      <c r="AF82" s="762"/>
      <c r="AG82" s="762"/>
      <c r="AH82" s="762"/>
      <c r="AI82" s="762"/>
      <c r="AJ82" s="762"/>
      <c r="AK82" s="762"/>
      <c r="AL82" s="762"/>
      <c r="AM82" s="762"/>
      <c r="AN82" s="762"/>
      <c r="AO82" s="762"/>
      <c r="AP82" s="762"/>
      <c r="AQ82" s="762"/>
      <c r="AR82" s="762"/>
      <c r="AS82" s="762"/>
    </row>
    <row r="83" spans="1:45">
      <c r="A83" s="21"/>
      <c r="B83" s="728" t="s">
        <v>36</v>
      </c>
      <c r="C83" s="728"/>
      <c r="D83" s="728"/>
      <c r="E83" s="728"/>
      <c r="F83" s="728"/>
      <c r="G83" s="728"/>
      <c r="H83" s="728"/>
      <c r="I83" s="728"/>
      <c r="J83" s="728"/>
      <c r="K83" s="728"/>
      <c r="L83" s="23" t="s">
        <v>17</v>
      </c>
      <c r="M83" s="802" t="str">
        <f>IF(ISBLANK('確認(2～6面)'!M20),"",'確認(2～6面)'!M20)</f>
        <v/>
      </c>
      <c r="N83" s="802"/>
      <c r="O83" s="802"/>
      <c r="P83" s="58" t="s">
        <v>356</v>
      </c>
      <c r="Q83" s="719" t="s">
        <v>18</v>
      </c>
      <c r="R83" s="719"/>
      <c r="S83" s="719"/>
      <c r="T83" s="719"/>
      <c r="U83" s="719"/>
      <c r="V83" s="719"/>
      <c r="W83" s="23" t="s">
        <v>17</v>
      </c>
      <c r="X83" s="802" t="str">
        <f>IF(ISBLANK('確認(2～6面)'!X20),"",'確認(2～6面)'!X20)</f>
        <v/>
      </c>
      <c r="Y83" s="802"/>
      <c r="Z83" s="802"/>
      <c r="AA83" s="802"/>
      <c r="AB83" s="24" t="s">
        <v>19</v>
      </c>
      <c r="AC83" s="738" t="s">
        <v>20</v>
      </c>
      <c r="AD83" s="738"/>
      <c r="AE83" s="738"/>
      <c r="AF83" s="738"/>
      <c r="AG83" s="738"/>
      <c r="AH83" s="738"/>
      <c r="AI83" s="800" t="str">
        <f>IF(ISBLANK('確認(2～6面)'!AI20),"",'確認(2～6面)'!AI20)</f>
        <v/>
      </c>
      <c r="AJ83" s="800"/>
      <c r="AK83" s="800"/>
      <c r="AL83" s="800"/>
      <c r="AM83" s="800"/>
      <c r="AN83" s="22"/>
      <c r="AO83" s="802" t="str">
        <f>IF(ISBLANK('確認(2～6面)'!AO20),"",'確認(2～6面)'!AO20)</f>
        <v/>
      </c>
      <c r="AP83" s="802"/>
      <c r="AQ83" s="802"/>
      <c r="AR83" s="802"/>
      <c r="AS83" s="21" t="s">
        <v>21</v>
      </c>
    </row>
    <row r="84" spans="1:45">
      <c r="A84" s="21"/>
      <c r="B84" s="21"/>
      <c r="C84" s="21"/>
      <c r="D84" s="21"/>
      <c r="E84" s="24"/>
      <c r="F84" s="24"/>
      <c r="G84" s="24"/>
      <c r="H84" s="24"/>
      <c r="I84" s="24"/>
      <c r="J84" s="762" t="str">
        <f>IF(ISBLANK('確認(2～6面)'!J21),"",'確認(2～6面)'!J21)</f>
        <v/>
      </c>
      <c r="K84" s="762"/>
      <c r="L84" s="762"/>
      <c r="M84" s="762"/>
      <c r="N84" s="762"/>
      <c r="O84" s="762"/>
      <c r="P84" s="762"/>
      <c r="Q84" s="762"/>
      <c r="R84" s="762"/>
      <c r="S84" s="762"/>
      <c r="T84" s="762"/>
      <c r="U84" s="762"/>
      <c r="V84" s="762"/>
      <c r="W84" s="762"/>
      <c r="X84" s="762"/>
      <c r="Y84" s="762"/>
      <c r="Z84" s="762"/>
      <c r="AA84" s="762"/>
      <c r="AB84" s="762"/>
      <c r="AC84" s="762"/>
      <c r="AD84" s="762"/>
      <c r="AE84" s="762"/>
      <c r="AF84" s="762"/>
      <c r="AG84" s="762"/>
      <c r="AH84" s="762"/>
      <c r="AI84" s="762"/>
      <c r="AJ84" s="762"/>
      <c r="AK84" s="762"/>
      <c r="AL84" s="762"/>
      <c r="AM84" s="762"/>
      <c r="AN84" s="762"/>
      <c r="AO84" s="762"/>
      <c r="AP84" s="762"/>
      <c r="AQ84" s="762"/>
      <c r="AR84" s="762"/>
      <c r="AS84" s="762"/>
    </row>
    <row r="85" spans="1:45">
      <c r="A85" s="21"/>
      <c r="B85" s="728" t="s">
        <v>37</v>
      </c>
      <c r="C85" s="728"/>
      <c r="D85" s="728"/>
      <c r="E85" s="728"/>
      <c r="F85" s="728"/>
      <c r="G85" s="728"/>
      <c r="H85" s="728"/>
      <c r="I85" s="728"/>
      <c r="J85" s="800" t="str">
        <f>IF(ISBLANK('確認(2～6面)'!J22),"",'確認(2～6面)'!J22)</f>
        <v/>
      </c>
      <c r="K85" s="800"/>
      <c r="L85" s="800"/>
      <c r="M85" s="800"/>
      <c r="N85" s="70" t="s">
        <v>28</v>
      </c>
      <c r="O85" s="800" t="str">
        <f>IF(ISBLANK('確認(2～6面)'!O22),"",'確認(2～6面)'!O22)</f>
        <v/>
      </c>
      <c r="P85" s="800"/>
      <c r="Q85" s="800"/>
      <c r="R85" s="800"/>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0"/>
      <c r="AR85" s="71"/>
      <c r="AS85" s="71"/>
    </row>
    <row r="86" spans="1:45">
      <c r="A86" s="21"/>
      <c r="B86" s="728" t="s">
        <v>38</v>
      </c>
      <c r="C86" s="728"/>
      <c r="D86" s="728"/>
      <c r="E86" s="728"/>
      <c r="F86" s="728"/>
      <c r="G86" s="728"/>
      <c r="H86" s="728"/>
      <c r="I86" s="728"/>
      <c r="J86" s="762" t="str">
        <f>IF(ISBLANK('確認(2～6面)'!J23),"",'確認(2～6面)'!J23)</f>
        <v/>
      </c>
      <c r="K86" s="762"/>
      <c r="L86" s="762"/>
      <c r="M86" s="762"/>
      <c r="N86" s="762"/>
      <c r="O86" s="762"/>
      <c r="P86" s="762"/>
      <c r="Q86" s="762"/>
      <c r="R86" s="762"/>
      <c r="S86" s="762"/>
      <c r="T86" s="762"/>
      <c r="U86" s="762"/>
      <c r="V86" s="762"/>
      <c r="W86" s="762"/>
      <c r="X86" s="762"/>
      <c r="Y86" s="762"/>
      <c r="Z86" s="762"/>
      <c r="AA86" s="762"/>
      <c r="AB86" s="762"/>
      <c r="AC86" s="762"/>
      <c r="AD86" s="762"/>
      <c r="AE86" s="762"/>
      <c r="AF86" s="762"/>
      <c r="AG86" s="762"/>
      <c r="AH86" s="762"/>
      <c r="AI86" s="762"/>
      <c r="AJ86" s="762"/>
      <c r="AK86" s="762"/>
      <c r="AL86" s="762"/>
      <c r="AM86" s="762"/>
      <c r="AN86" s="762"/>
      <c r="AO86" s="762"/>
      <c r="AP86" s="762"/>
      <c r="AQ86" s="762"/>
      <c r="AR86" s="762"/>
      <c r="AS86" s="762"/>
    </row>
    <row r="87" spans="1:45">
      <c r="A87" s="21"/>
      <c r="B87" s="728" t="s">
        <v>39</v>
      </c>
      <c r="C87" s="728"/>
      <c r="D87" s="728"/>
      <c r="E87" s="728"/>
      <c r="F87" s="728"/>
      <c r="G87" s="728"/>
      <c r="H87" s="728"/>
      <c r="I87" s="728"/>
      <c r="J87" s="800" t="str">
        <f>IF(ISBLANK('確認(2～6面)'!J24),"",'確認(2～6面)'!J24)</f>
        <v/>
      </c>
      <c r="K87" s="800"/>
      <c r="L87" s="800"/>
      <c r="M87" s="800"/>
      <c r="N87" s="70" t="s">
        <v>28</v>
      </c>
      <c r="O87" s="800" t="str">
        <f>IF(ISBLANK('確認(2～6面)'!O24),"",'確認(2～6面)'!O24)</f>
        <v/>
      </c>
      <c r="P87" s="800"/>
      <c r="Q87" s="800"/>
      <c r="R87" s="800"/>
      <c r="S87" s="70" t="s">
        <v>28</v>
      </c>
      <c r="T87" s="800" t="str">
        <f>IF(ISBLANK('確認(2～6面)'!T24),"",'確認(2～6面)'!T24)</f>
        <v/>
      </c>
      <c r="U87" s="800"/>
      <c r="V87" s="800"/>
      <c r="W87" s="800"/>
      <c r="X87" s="71"/>
      <c r="Y87" s="71"/>
      <c r="Z87" s="71"/>
      <c r="AA87" s="71"/>
      <c r="AB87" s="71"/>
      <c r="AC87" s="71"/>
      <c r="AD87" s="71"/>
      <c r="AE87" s="71"/>
      <c r="AF87" s="71"/>
      <c r="AG87" s="71"/>
      <c r="AH87" s="71"/>
      <c r="AI87" s="71"/>
      <c r="AJ87" s="71"/>
      <c r="AK87" s="71"/>
      <c r="AL87" s="71"/>
      <c r="AM87" s="71"/>
      <c r="AN87" s="71"/>
      <c r="AO87" s="71"/>
      <c r="AP87" s="71"/>
      <c r="AQ87" s="70"/>
      <c r="AR87" s="71"/>
      <c r="AS87" s="71"/>
    </row>
    <row r="88" spans="1:45" ht="6" customHeight="1">
      <c r="A88" s="76"/>
      <c r="B88" s="77"/>
      <c r="C88" s="77"/>
      <c r="D88" s="77"/>
      <c r="E88" s="77"/>
      <c r="F88" s="77"/>
      <c r="G88" s="77"/>
      <c r="H88" s="77"/>
      <c r="I88" s="77"/>
      <c r="J88" s="78"/>
      <c r="K88" s="78"/>
      <c r="L88" s="78"/>
      <c r="M88" s="78"/>
      <c r="N88" s="78"/>
      <c r="O88" s="78"/>
      <c r="P88" s="78"/>
      <c r="Q88" s="78"/>
      <c r="R88" s="78"/>
      <c r="S88" s="78"/>
      <c r="T88" s="78"/>
      <c r="U88" s="78"/>
      <c r="V88" s="78"/>
      <c r="W88" s="78"/>
      <c r="X88" s="76"/>
      <c r="Y88" s="76"/>
      <c r="Z88" s="76"/>
      <c r="AA88" s="76"/>
      <c r="AB88" s="76"/>
      <c r="AC88" s="76"/>
      <c r="AD88" s="76"/>
      <c r="AE88" s="76"/>
      <c r="AF88" s="76"/>
      <c r="AG88" s="76"/>
      <c r="AH88" s="76"/>
      <c r="AI88" s="76"/>
      <c r="AJ88" s="76"/>
      <c r="AK88" s="76"/>
      <c r="AL88" s="76"/>
      <c r="AM88" s="76"/>
      <c r="AN88" s="76"/>
      <c r="AO88" s="76"/>
      <c r="AP88" s="76"/>
      <c r="AQ88" s="79"/>
      <c r="AR88" s="76"/>
      <c r="AS88" s="76"/>
    </row>
    <row r="89" spans="1:45" ht="6"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row>
    <row r="90" spans="1:45">
      <c r="A90" s="21" t="s">
        <v>41</v>
      </c>
      <c r="B90" s="21"/>
      <c r="C90" s="21"/>
      <c r="D90" s="21"/>
      <c r="E90" s="21"/>
      <c r="F90" s="21"/>
      <c r="G90" s="21"/>
      <c r="H90" s="21"/>
      <c r="I90" s="21"/>
      <c r="J90" s="21"/>
      <c r="K90" s="21"/>
      <c r="L90" s="21"/>
      <c r="M90" s="21"/>
      <c r="N90" s="21"/>
      <c r="O90" s="21"/>
      <c r="P90" s="21"/>
      <c r="Q90" s="21"/>
      <c r="R90" s="21"/>
      <c r="S90" s="21"/>
      <c r="T90" s="21"/>
      <c r="U90" s="21"/>
      <c r="V90" s="21"/>
      <c r="W90" s="21"/>
      <c r="X90" s="21"/>
      <c r="Y90" s="21"/>
      <c r="Z90" s="18"/>
      <c r="AA90" s="39"/>
      <c r="AB90" s="39"/>
      <c r="AC90" s="39"/>
      <c r="AD90" s="39"/>
      <c r="AE90" s="21"/>
      <c r="AF90" s="21"/>
      <c r="AG90" s="21"/>
      <c r="AH90" s="21"/>
      <c r="AI90" s="21"/>
      <c r="AJ90" s="21"/>
      <c r="AK90" s="21"/>
      <c r="AL90" s="21"/>
      <c r="AM90" s="21"/>
      <c r="AN90" s="21"/>
      <c r="AO90" s="21"/>
      <c r="AP90" s="21"/>
      <c r="AQ90" s="21"/>
      <c r="AR90" s="21"/>
      <c r="AS90" s="21"/>
    </row>
    <row r="91" spans="1:45">
      <c r="A91" s="21"/>
      <c r="B91" s="21" t="s">
        <v>42</v>
      </c>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row>
    <row r="92" spans="1:45">
      <c r="A92" s="21"/>
      <c r="B92" s="728" t="s">
        <v>32</v>
      </c>
      <c r="C92" s="728"/>
      <c r="D92" s="728"/>
      <c r="E92" s="728"/>
      <c r="F92" s="728"/>
      <c r="G92" s="728"/>
      <c r="H92" s="728"/>
      <c r="I92" s="728"/>
      <c r="J92" s="21"/>
      <c r="K92" s="20"/>
      <c r="L92" s="23" t="s">
        <v>17</v>
      </c>
      <c r="M92" s="802" t="str">
        <f>IF(ISBLANK('確認(2～6面)'!M30),"",'確認(2～6面)'!M30)</f>
        <v/>
      </c>
      <c r="N92" s="802"/>
      <c r="O92" s="802"/>
      <c r="P92" s="802"/>
      <c r="Q92" s="21" t="s">
        <v>33</v>
      </c>
      <c r="R92" s="21" t="s">
        <v>34</v>
      </c>
      <c r="S92" s="21"/>
      <c r="T92" s="21"/>
      <c r="U92" s="21"/>
      <c r="V92" s="21"/>
      <c r="W92" s="21"/>
      <c r="X92" s="21"/>
      <c r="Y92" s="23" t="s">
        <v>17</v>
      </c>
      <c r="Z92" s="753" t="str">
        <f>IF(ISBLANK('確認(2～6面)'!Z30),"",'確認(2～6面)'!Z30)</f>
        <v/>
      </c>
      <c r="AA92" s="753"/>
      <c r="AB92" s="753"/>
      <c r="AC92" s="753"/>
      <c r="AD92" s="753"/>
      <c r="AE92" s="753"/>
      <c r="AF92" s="753"/>
      <c r="AG92" s="24" t="s">
        <v>19</v>
      </c>
      <c r="AH92" s="749" t="s">
        <v>35</v>
      </c>
      <c r="AI92" s="749"/>
      <c r="AJ92" s="749"/>
      <c r="AK92" s="749"/>
      <c r="AL92" s="800" t="str">
        <f>IF(ISBLANK('確認(2～6面)'!AL30),"",'確認(2～6面)'!AL30)</f>
        <v/>
      </c>
      <c r="AM92" s="800"/>
      <c r="AN92" s="800"/>
      <c r="AO92" s="800"/>
      <c r="AP92" s="800"/>
      <c r="AQ92" s="800"/>
      <c r="AR92" s="800"/>
      <c r="AS92" s="21" t="s">
        <v>21</v>
      </c>
    </row>
    <row r="93" spans="1:45">
      <c r="A93" s="21"/>
      <c r="B93" s="728" t="s">
        <v>26</v>
      </c>
      <c r="C93" s="728"/>
      <c r="D93" s="728"/>
      <c r="E93" s="728"/>
      <c r="F93" s="728"/>
      <c r="G93" s="728"/>
      <c r="H93" s="728"/>
      <c r="I93" s="728"/>
      <c r="J93" s="762" t="str">
        <f>IF(ISBLANK('確認(2～6面)'!J31),"",'確認(2～6面)'!J31)</f>
        <v/>
      </c>
      <c r="K93" s="762"/>
      <c r="L93" s="762"/>
      <c r="M93" s="762"/>
      <c r="N93" s="762"/>
      <c r="O93" s="762"/>
      <c r="P93" s="762"/>
      <c r="Q93" s="762"/>
      <c r="R93" s="762"/>
      <c r="S93" s="762"/>
      <c r="T93" s="762"/>
      <c r="U93" s="762"/>
      <c r="V93" s="762"/>
      <c r="W93" s="762"/>
      <c r="X93" s="762"/>
      <c r="Y93" s="762"/>
      <c r="Z93" s="762"/>
      <c r="AA93" s="762"/>
      <c r="AB93" s="762"/>
      <c r="AC93" s="762"/>
      <c r="AD93" s="762"/>
      <c r="AE93" s="762"/>
      <c r="AF93" s="762"/>
      <c r="AG93" s="762"/>
      <c r="AH93" s="762"/>
      <c r="AI93" s="762"/>
      <c r="AJ93" s="762"/>
      <c r="AK93" s="762"/>
      <c r="AL93" s="762"/>
      <c r="AM93" s="762"/>
      <c r="AN93" s="762"/>
      <c r="AO93" s="762"/>
      <c r="AP93" s="762"/>
      <c r="AQ93" s="762"/>
      <c r="AR93" s="762"/>
      <c r="AS93" s="762"/>
    </row>
    <row r="94" spans="1:45">
      <c r="A94" s="21"/>
      <c r="B94" s="728" t="s">
        <v>354</v>
      </c>
      <c r="C94" s="728"/>
      <c r="D94" s="728"/>
      <c r="E94" s="728"/>
      <c r="F94" s="728"/>
      <c r="G94" s="728"/>
      <c r="H94" s="728"/>
      <c r="I94" s="728"/>
      <c r="J94" s="728"/>
      <c r="K94" s="728"/>
      <c r="L94" s="23" t="s">
        <v>17</v>
      </c>
      <c r="M94" s="802" t="str">
        <f>IF(ISBLANK('確認(2～6面)'!M32),"",'確認(2～6面)'!M32)</f>
        <v/>
      </c>
      <c r="N94" s="802"/>
      <c r="O94" s="802"/>
      <c r="P94" s="58" t="s">
        <v>356</v>
      </c>
      <c r="Q94" s="719" t="s">
        <v>18</v>
      </c>
      <c r="R94" s="719"/>
      <c r="S94" s="719"/>
      <c r="T94" s="719"/>
      <c r="U94" s="719"/>
      <c r="V94" s="719"/>
      <c r="W94" s="23" t="s">
        <v>17</v>
      </c>
      <c r="X94" s="802" t="str">
        <f>IF(ISBLANK('確認(2～6面)'!X32),"",'確認(2～6面)'!X32)</f>
        <v/>
      </c>
      <c r="Y94" s="802"/>
      <c r="Z94" s="802"/>
      <c r="AA94" s="802"/>
      <c r="AB94" s="24" t="s">
        <v>19</v>
      </c>
      <c r="AC94" s="738" t="s">
        <v>20</v>
      </c>
      <c r="AD94" s="738"/>
      <c r="AE94" s="738"/>
      <c r="AF94" s="738"/>
      <c r="AG94" s="738"/>
      <c r="AH94" s="738"/>
      <c r="AI94" s="800" t="str">
        <f>IF(ISBLANK('確認(2～6面)'!AI32),"",'確認(2～6面)'!AI32)</f>
        <v/>
      </c>
      <c r="AJ94" s="800"/>
      <c r="AK94" s="800"/>
      <c r="AL94" s="800"/>
      <c r="AM94" s="800"/>
      <c r="AN94" s="21"/>
      <c r="AO94" s="802" t="str">
        <f>IF(ISBLANK('確認(2～6面)'!AO32),"",'確認(2～6面)'!AO32)</f>
        <v/>
      </c>
      <c r="AP94" s="802"/>
      <c r="AQ94" s="802"/>
      <c r="AR94" s="802"/>
      <c r="AS94" s="21" t="s">
        <v>21</v>
      </c>
    </row>
    <row r="95" spans="1:45">
      <c r="A95" s="21"/>
      <c r="B95" s="21"/>
      <c r="C95" s="21"/>
      <c r="D95" s="21"/>
      <c r="E95" s="24"/>
      <c r="F95" s="24"/>
      <c r="G95" s="24"/>
      <c r="H95" s="24"/>
      <c r="I95" s="24"/>
      <c r="J95" s="762" t="str">
        <f>IF(ISBLANK('確認(2～6面)'!J33),"",'確認(2～6面)'!J33)</f>
        <v/>
      </c>
      <c r="K95" s="762"/>
      <c r="L95" s="762"/>
      <c r="M95" s="762"/>
      <c r="N95" s="762"/>
      <c r="O95" s="762"/>
      <c r="P95" s="762"/>
      <c r="Q95" s="762"/>
      <c r="R95" s="762"/>
      <c r="S95" s="762"/>
      <c r="T95" s="762"/>
      <c r="U95" s="762"/>
      <c r="V95" s="762"/>
      <c r="W95" s="762"/>
      <c r="X95" s="762"/>
      <c r="Y95" s="762"/>
      <c r="Z95" s="762"/>
      <c r="AA95" s="762"/>
      <c r="AB95" s="762"/>
      <c r="AC95" s="762"/>
      <c r="AD95" s="762"/>
      <c r="AE95" s="762"/>
      <c r="AF95" s="762"/>
      <c r="AG95" s="762"/>
      <c r="AH95" s="762"/>
      <c r="AI95" s="762"/>
      <c r="AJ95" s="762"/>
      <c r="AK95" s="762"/>
      <c r="AL95" s="762"/>
      <c r="AM95" s="762"/>
      <c r="AN95" s="762"/>
      <c r="AO95" s="762"/>
      <c r="AP95" s="762"/>
      <c r="AQ95" s="762"/>
      <c r="AR95" s="762"/>
      <c r="AS95" s="762"/>
    </row>
    <row r="96" spans="1:45">
      <c r="A96" s="21"/>
      <c r="B96" s="728" t="s">
        <v>37</v>
      </c>
      <c r="C96" s="728"/>
      <c r="D96" s="728"/>
      <c r="E96" s="728"/>
      <c r="F96" s="728"/>
      <c r="G96" s="728"/>
      <c r="H96" s="728"/>
      <c r="I96" s="728"/>
      <c r="J96" s="800" t="str">
        <f>IF(ISBLANK('確認(2～6面)'!J34),"",'確認(2～6面)'!J34)</f>
        <v/>
      </c>
      <c r="K96" s="800"/>
      <c r="L96" s="800"/>
      <c r="M96" s="800"/>
      <c r="N96" s="70" t="s">
        <v>28</v>
      </c>
      <c r="O96" s="800" t="str">
        <f>IF(ISBLANK('確認(2～6面)'!O34),"",'確認(2～6面)'!O34)</f>
        <v/>
      </c>
      <c r="P96" s="800"/>
      <c r="Q96" s="800"/>
      <c r="R96" s="800"/>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0"/>
      <c r="AR96" s="21"/>
      <c r="AS96" s="21"/>
    </row>
    <row r="97" spans="1:45">
      <c r="A97" s="21"/>
      <c r="B97" s="728" t="s">
        <v>38</v>
      </c>
      <c r="C97" s="728"/>
      <c r="D97" s="728"/>
      <c r="E97" s="728"/>
      <c r="F97" s="728"/>
      <c r="G97" s="728"/>
      <c r="H97" s="728"/>
      <c r="I97" s="728"/>
      <c r="J97" s="762" t="str">
        <f>IF(ISBLANK('確認(2～6面)'!J35),"",'確認(2～6面)'!J35)</f>
        <v/>
      </c>
      <c r="K97" s="762"/>
      <c r="L97" s="762"/>
      <c r="M97" s="762"/>
      <c r="N97" s="762"/>
      <c r="O97" s="762"/>
      <c r="P97" s="762"/>
      <c r="Q97" s="762"/>
      <c r="R97" s="762"/>
      <c r="S97" s="762"/>
      <c r="T97" s="762"/>
      <c r="U97" s="762"/>
      <c r="V97" s="762"/>
      <c r="W97" s="762"/>
      <c r="X97" s="762"/>
      <c r="Y97" s="762"/>
      <c r="Z97" s="762"/>
      <c r="AA97" s="762"/>
      <c r="AB97" s="762"/>
      <c r="AC97" s="762"/>
      <c r="AD97" s="762"/>
      <c r="AE97" s="762"/>
      <c r="AF97" s="762"/>
      <c r="AG97" s="762"/>
      <c r="AH97" s="762"/>
      <c r="AI97" s="762"/>
      <c r="AJ97" s="762"/>
      <c r="AK97" s="762"/>
      <c r="AL97" s="762"/>
      <c r="AM97" s="762"/>
      <c r="AN97" s="762"/>
      <c r="AO97" s="762"/>
      <c r="AP97" s="762"/>
      <c r="AQ97" s="762"/>
      <c r="AR97" s="762"/>
      <c r="AS97" s="762"/>
    </row>
    <row r="98" spans="1:45">
      <c r="A98" s="21"/>
      <c r="B98" s="728" t="s">
        <v>39</v>
      </c>
      <c r="C98" s="728"/>
      <c r="D98" s="728"/>
      <c r="E98" s="728"/>
      <c r="F98" s="728"/>
      <c r="G98" s="728"/>
      <c r="H98" s="728"/>
      <c r="I98" s="728"/>
      <c r="J98" s="800" t="str">
        <f>IF(ISBLANK('確認(2～6面)'!J36),"",'確認(2～6面)'!J36)</f>
        <v/>
      </c>
      <c r="K98" s="800"/>
      <c r="L98" s="800"/>
      <c r="M98" s="800"/>
      <c r="N98" s="70" t="s">
        <v>28</v>
      </c>
      <c r="O98" s="800" t="str">
        <f>IF(ISBLANK('確認(2～6面)'!O36),"",'確認(2～6面)'!O36)</f>
        <v/>
      </c>
      <c r="P98" s="800"/>
      <c r="Q98" s="800"/>
      <c r="R98" s="800"/>
      <c r="S98" s="70" t="s">
        <v>28</v>
      </c>
      <c r="T98" s="800" t="str">
        <f>IF(ISBLANK('確認(2～6面)'!T36),"",'確認(2～6面)'!T36)</f>
        <v/>
      </c>
      <c r="U98" s="800"/>
      <c r="V98" s="800"/>
      <c r="W98" s="800"/>
      <c r="X98" s="21"/>
      <c r="Y98" s="21"/>
      <c r="Z98" s="21"/>
      <c r="AA98" s="21"/>
      <c r="AB98" s="21"/>
      <c r="AC98" s="21"/>
      <c r="AD98" s="21"/>
      <c r="AE98" s="21"/>
      <c r="AF98" s="21"/>
      <c r="AG98" s="21"/>
      <c r="AH98" s="21"/>
      <c r="AI98" s="21"/>
      <c r="AJ98" s="21"/>
      <c r="AK98" s="21"/>
      <c r="AL98" s="21"/>
      <c r="AM98" s="21"/>
      <c r="AN98" s="21"/>
      <c r="AO98" s="21"/>
      <c r="AP98" s="21"/>
      <c r="AQ98" s="20"/>
      <c r="AR98" s="21"/>
      <c r="AS98" s="21"/>
    </row>
    <row r="99" spans="1:45">
      <c r="A99" s="21"/>
      <c r="B99" s="728" t="s">
        <v>1142</v>
      </c>
      <c r="C99" s="728"/>
      <c r="D99" s="728"/>
      <c r="E99" s="728"/>
      <c r="F99" s="728"/>
      <c r="G99" s="728"/>
      <c r="H99" s="728"/>
      <c r="I99" s="728"/>
      <c r="J99" s="728"/>
      <c r="K99" s="728"/>
      <c r="L99" s="728"/>
      <c r="M99" s="728"/>
      <c r="N99" s="728"/>
      <c r="O99" s="728"/>
      <c r="P99" s="728"/>
      <c r="Q99" s="719" t="str">
        <f>IF(ISBLANK('確認(2～6面)'!Q37),"",'確認(2～6面)'!Q37)</f>
        <v/>
      </c>
      <c r="R99" s="719"/>
      <c r="S99" s="719"/>
      <c r="T99" s="719"/>
      <c r="U99" s="719"/>
      <c r="V99" s="719"/>
      <c r="W99" s="719"/>
      <c r="X99" s="719"/>
      <c r="Y99" s="719"/>
      <c r="Z99" s="719"/>
      <c r="AA99" s="719"/>
      <c r="AB99" s="719"/>
      <c r="AC99" s="719"/>
      <c r="AD99" s="719"/>
      <c r="AE99" s="719"/>
      <c r="AF99" s="719"/>
      <c r="AG99" s="719"/>
      <c r="AH99" s="719"/>
      <c r="AI99" s="719"/>
      <c r="AJ99" s="719"/>
      <c r="AK99" s="719"/>
      <c r="AL99" s="719"/>
      <c r="AM99" s="719"/>
      <c r="AN99" s="719"/>
      <c r="AO99" s="719"/>
      <c r="AP99" s="719"/>
      <c r="AQ99" s="719"/>
      <c r="AR99" s="719"/>
      <c r="AS99" s="719"/>
    </row>
    <row r="100" spans="1:45">
      <c r="A100" s="21"/>
      <c r="B100" s="25"/>
      <c r="C100" s="25"/>
      <c r="D100" s="25"/>
      <c r="E100" s="25"/>
      <c r="F100" s="25"/>
      <c r="G100" s="25"/>
      <c r="H100" s="25"/>
      <c r="I100" s="25"/>
      <c r="J100" s="762" t="str">
        <f>IF(ISBLANK('確認(2～6面)'!J38),"",'確認(2～6面)'!J38)</f>
        <v/>
      </c>
      <c r="K100" s="762"/>
      <c r="L100" s="762"/>
      <c r="M100" s="762"/>
      <c r="N100" s="762"/>
      <c r="O100" s="762"/>
      <c r="P100" s="762"/>
      <c r="Q100" s="762"/>
      <c r="R100" s="762"/>
      <c r="S100" s="762"/>
      <c r="T100" s="762"/>
      <c r="U100" s="762"/>
      <c r="V100" s="762"/>
      <c r="W100" s="762"/>
      <c r="X100" s="762"/>
      <c r="Y100" s="762"/>
      <c r="Z100" s="762"/>
      <c r="AA100" s="762"/>
      <c r="AB100" s="762"/>
      <c r="AC100" s="762"/>
      <c r="AD100" s="762"/>
      <c r="AE100" s="762"/>
      <c r="AF100" s="762"/>
      <c r="AG100" s="762"/>
      <c r="AH100" s="762"/>
      <c r="AI100" s="762"/>
      <c r="AJ100" s="762"/>
      <c r="AK100" s="762"/>
      <c r="AL100" s="762"/>
      <c r="AM100" s="762"/>
      <c r="AN100" s="762"/>
      <c r="AO100" s="762"/>
      <c r="AP100" s="762"/>
      <c r="AQ100" s="762"/>
      <c r="AR100" s="762"/>
      <c r="AS100" s="762"/>
    </row>
    <row r="101" spans="1:45">
      <c r="A101" s="21"/>
      <c r="B101" s="25"/>
      <c r="C101" s="25"/>
      <c r="D101" s="25"/>
      <c r="E101" s="25"/>
      <c r="F101" s="25"/>
      <c r="G101" s="25"/>
      <c r="H101" s="25"/>
      <c r="I101" s="25"/>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row>
    <row r="102" spans="1:45">
      <c r="A102" s="21"/>
      <c r="B102" s="21" t="s">
        <v>44</v>
      </c>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row>
    <row r="103" spans="1:45">
      <c r="A103" s="21"/>
      <c r="B103" s="728" t="s">
        <v>32</v>
      </c>
      <c r="C103" s="728"/>
      <c r="D103" s="728"/>
      <c r="E103" s="728"/>
      <c r="F103" s="728"/>
      <c r="G103" s="728"/>
      <c r="H103" s="728"/>
      <c r="I103" s="728"/>
      <c r="J103" s="21"/>
      <c r="K103" s="20"/>
      <c r="L103" s="23" t="s">
        <v>17</v>
      </c>
      <c r="M103" s="802" t="str">
        <f>IF(ISBLANK('確認(2～6面)'!M41),"",'確認(2～6面)'!M41)</f>
        <v/>
      </c>
      <c r="N103" s="802"/>
      <c r="O103" s="802"/>
      <c r="P103" s="802"/>
      <c r="Q103" s="21" t="s">
        <v>33</v>
      </c>
      <c r="R103" s="21" t="s">
        <v>34</v>
      </c>
      <c r="S103" s="21"/>
      <c r="T103" s="21"/>
      <c r="U103" s="21"/>
      <c r="V103" s="21"/>
      <c r="W103" s="21"/>
      <c r="X103" s="21"/>
      <c r="Y103" s="23" t="s">
        <v>17</v>
      </c>
      <c r="Z103" s="753" t="str">
        <f>IF(ISBLANK('確認(2～6面)'!Z41),"",'確認(2～6面)'!Z41)</f>
        <v/>
      </c>
      <c r="AA103" s="753"/>
      <c r="AB103" s="753"/>
      <c r="AC103" s="753"/>
      <c r="AD103" s="753"/>
      <c r="AE103" s="753"/>
      <c r="AF103" s="753"/>
      <c r="AG103" s="24" t="s">
        <v>19</v>
      </c>
      <c r="AH103" s="749" t="s">
        <v>35</v>
      </c>
      <c r="AI103" s="749"/>
      <c r="AJ103" s="749"/>
      <c r="AK103" s="749"/>
      <c r="AL103" s="800" t="str">
        <f>IF(ISBLANK('確認(2～6面)'!AL41),"",'確認(2～6面)'!AL41)</f>
        <v/>
      </c>
      <c r="AM103" s="800"/>
      <c r="AN103" s="800"/>
      <c r="AO103" s="800"/>
      <c r="AP103" s="800"/>
      <c r="AQ103" s="800"/>
      <c r="AR103" s="800"/>
      <c r="AS103" s="21" t="s">
        <v>21</v>
      </c>
    </row>
    <row r="104" spans="1:45">
      <c r="A104" s="21"/>
      <c r="B104" s="728" t="s">
        <v>26</v>
      </c>
      <c r="C104" s="728"/>
      <c r="D104" s="728"/>
      <c r="E104" s="728"/>
      <c r="F104" s="728"/>
      <c r="G104" s="728"/>
      <c r="H104" s="728"/>
      <c r="I104" s="728"/>
      <c r="J104" s="762" t="str">
        <f>IF(ISBLANK('確認(2～6面)'!J42),"",'確認(2～6面)'!J42)</f>
        <v/>
      </c>
      <c r="K104" s="762"/>
      <c r="L104" s="762"/>
      <c r="M104" s="762"/>
      <c r="N104" s="762"/>
      <c r="O104" s="762"/>
      <c r="P104" s="762"/>
      <c r="Q104" s="762"/>
      <c r="R104" s="762"/>
      <c r="S104" s="762"/>
      <c r="T104" s="762"/>
      <c r="U104" s="762"/>
      <c r="V104" s="762"/>
      <c r="W104" s="762"/>
      <c r="X104" s="762"/>
      <c r="Y104" s="762"/>
      <c r="Z104" s="762"/>
      <c r="AA104" s="762"/>
      <c r="AB104" s="762"/>
      <c r="AC104" s="762"/>
      <c r="AD104" s="762"/>
      <c r="AE104" s="762"/>
      <c r="AF104" s="762"/>
      <c r="AG104" s="762"/>
      <c r="AH104" s="762"/>
      <c r="AI104" s="762"/>
      <c r="AJ104" s="762"/>
      <c r="AK104" s="762"/>
      <c r="AL104" s="762"/>
      <c r="AM104" s="762"/>
      <c r="AN104" s="762"/>
      <c r="AO104" s="762"/>
      <c r="AP104" s="762"/>
      <c r="AQ104" s="762"/>
      <c r="AR104" s="762"/>
      <c r="AS104" s="762"/>
    </row>
    <row r="105" spans="1:45">
      <c r="A105" s="21"/>
      <c r="B105" s="728" t="s">
        <v>354</v>
      </c>
      <c r="C105" s="728"/>
      <c r="D105" s="728"/>
      <c r="E105" s="728"/>
      <c r="F105" s="728"/>
      <c r="G105" s="728"/>
      <c r="H105" s="728"/>
      <c r="I105" s="728"/>
      <c r="J105" s="728"/>
      <c r="K105" s="728"/>
      <c r="L105" s="23" t="s">
        <v>17</v>
      </c>
      <c r="M105" s="802" t="str">
        <f>IF(ISBLANK('確認(2～6面)'!M43),"",'確認(2～6面)'!M43)</f>
        <v/>
      </c>
      <c r="N105" s="802"/>
      <c r="O105" s="802"/>
      <c r="P105" s="58" t="s">
        <v>356</v>
      </c>
      <c r="Q105" s="719" t="s">
        <v>18</v>
      </c>
      <c r="R105" s="719"/>
      <c r="S105" s="719"/>
      <c r="T105" s="719"/>
      <c r="U105" s="719"/>
      <c r="V105" s="719"/>
      <c r="W105" s="23" t="s">
        <v>17</v>
      </c>
      <c r="X105" s="802" t="str">
        <f>IF(ISBLANK('確認(2～6面)'!X43),"",'確認(2～6面)'!X43)</f>
        <v/>
      </c>
      <c r="Y105" s="802"/>
      <c r="Z105" s="802"/>
      <c r="AA105" s="802"/>
      <c r="AB105" s="24" t="s">
        <v>19</v>
      </c>
      <c r="AC105" s="738" t="s">
        <v>20</v>
      </c>
      <c r="AD105" s="738"/>
      <c r="AE105" s="738"/>
      <c r="AF105" s="738"/>
      <c r="AG105" s="738"/>
      <c r="AH105" s="738"/>
      <c r="AI105" s="800" t="str">
        <f>IF(ISBLANK('確認(2～6面)'!AI43),"",'確認(2～6面)'!AI43)</f>
        <v/>
      </c>
      <c r="AJ105" s="800"/>
      <c r="AK105" s="800"/>
      <c r="AL105" s="800"/>
      <c r="AM105" s="800"/>
      <c r="AN105" s="21"/>
      <c r="AO105" s="802" t="str">
        <f>IF(ISBLANK('確認(2～6面)'!AO43),"",'確認(2～6面)'!AO43)</f>
        <v/>
      </c>
      <c r="AP105" s="802"/>
      <c r="AQ105" s="802"/>
      <c r="AR105" s="802"/>
      <c r="AS105" s="21" t="s">
        <v>21</v>
      </c>
    </row>
    <row r="106" spans="1:45">
      <c r="A106" s="21"/>
      <c r="B106" s="21"/>
      <c r="C106" s="21"/>
      <c r="D106" s="21"/>
      <c r="E106" s="24"/>
      <c r="F106" s="24"/>
      <c r="G106" s="24"/>
      <c r="H106" s="24"/>
      <c r="I106" s="24"/>
      <c r="J106" s="762" t="str">
        <f>IF(ISBLANK('確認(2～6面)'!J44),"",'確認(2～6面)'!J44)</f>
        <v/>
      </c>
      <c r="K106" s="762"/>
      <c r="L106" s="762"/>
      <c r="M106" s="762"/>
      <c r="N106" s="762"/>
      <c r="O106" s="762"/>
      <c r="P106" s="762"/>
      <c r="Q106" s="762"/>
      <c r="R106" s="762"/>
      <c r="S106" s="762"/>
      <c r="T106" s="762"/>
      <c r="U106" s="762"/>
      <c r="V106" s="762"/>
      <c r="W106" s="762"/>
      <c r="X106" s="762"/>
      <c r="Y106" s="762"/>
      <c r="Z106" s="762"/>
      <c r="AA106" s="762"/>
      <c r="AB106" s="762"/>
      <c r="AC106" s="762"/>
      <c r="AD106" s="762"/>
      <c r="AE106" s="762"/>
      <c r="AF106" s="762"/>
      <c r="AG106" s="762"/>
      <c r="AH106" s="762"/>
      <c r="AI106" s="762"/>
      <c r="AJ106" s="762"/>
      <c r="AK106" s="762"/>
      <c r="AL106" s="762"/>
      <c r="AM106" s="762"/>
      <c r="AN106" s="762"/>
      <c r="AO106" s="762"/>
      <c r="AP106" s="762"/>
      <c r="AQ106" s="762"/>
      <c r="AR106" s="762"/>
      <c r="AS106" s="762"/>
    </row>
    <row r="107" spans="1:45">
      <c r="A107" s="21"/>
      <c r="B107" s="728" t="s">
        <v>37</v>
      </c>
      <c r="C107" s="728"/>
      <c r="D107" s="728"/>
      <c r="E107" s="728"/>
      <c r="F107" s="728"/>
      <c r="G107" s="728"/>
      <c r="H107" s="728"/>
      <c r="I107" s="728"/>
      <c r="J107" s="800" t="str">
        <f>IF(ISBLANK('確認(2～6面)'!J45),"",'確認(2～6面)'!J45)</f>
        <v/>
      </c>
      <c r="K107" s="800"/>
      <c r="L107" s="800"/>
      <c r="M107" s="800"/>
      <c r="N107" s="70" t="s">
        <v>28</v>
      </c>
      <c r="O107" s="800" t="str">
        <f>IF(ISBLANK('確認(2～6面)'!O45),"",'確認(2～6面)'!O45)</f>
        <v/>
      </c>
      <c r="P107" s="800"/>
      <c r="Q107" s="800"/>
      <c r="R107" s="800"/>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0"/>
      <c r="AR107" s="21"/>
      <c r="AS107" s="21"/>
    </row>
    <row r="108" spans="1:45">
      <c r="A108" s="21"/>
      <c r="B108" s="728" t="s">
        <v>38</v>
      </c>
      <c r="C108" s="728"/>
      <c r="D108" s="728"/>
      <c r="E108" s="728"/>
      <c r="F108" s="728"/>
      <c r="G108" s="728"/>
      <c r="H108" s="728"/>
      <c r="I108" s="728"/>
      <c r="J108" s="762" t="str">
        <f>IF(ISBLANK('確認(2～6面)'!J46),"",'確認(2～6面)'!J46)</f>
        <v/>
      </c>
      <c r="K108" s="762"/>
      <c r="L108" s="762"/>
      <c r="M108" s="762"/>
      <c r="N108" s="762"/>
      <c r="O108" s="762"/>
      <c r="P108" s="762"/>
      <c r="Q108" s="762"/>
      <c r="R108" s="762"/>
      <c r="S108" s="762"/>
      <c r="T108" s="762"/>
      <c r="U108" s="762"/>
      <c r="V108" s="762"/>
      <c r="W108" s="762"/>
      <c r="X108" s="762"/>
      <c r="Y108" s="762"/>
      <c r="Z108" s="762"/>
      <c r="AA108" s="762"/>
      <c r="AB108" s="762"/>
      <c r="AC108" s="762"/>
      <c r="AD108" s="762"/>
      <c r="AE108" s="762"/>
      <c r="AF108" s="762"/>
      <c r="AG108" s="762"/>
      <c r="AH108" s="762"/>
      <c r="AI108" s="762"/>
      <c r="AJ108" s="762"/>
      <c r="AK108" s="762"/>
      <c r="AL108" s="762"/>
      <c r="AM108" s="762"/>
      <c r="AN108" s="762"/>
      <c r="AO108" s="762"/>
      <c r="AP108" s="762"/>
      <c r="AQ108" s="762"/>
      <c r="AR108" s="762"/>
      <c r="AS108" s="762"/>
    </row>
    <row r="109" spans="1:45">
      <c r="A109" s="21"/>
      <c r="B109" s="728" t="s">
        <v>39</v>
      </c>
      <c r="C109" s="728"/>
      <c r="D109" s="728"/>
      <c r="E109" s="728"/>
      <c r="F109" s="728"/>
      <c r="G109" s="728"/>
      <c r="H109" s="728"/>
      <c r="I109" s="728"/>
      <c r="J109" s="800" t="str">
        <f>IF(ISBLANK('確認(2～6面)'!J47),"",'確認(2～6面)'!J47)</f>
        <v/>
      </c>
      <c r="K109" s="800"/>
      <c r="L109" s="800"/>
      <c r="M109" s="800"/>
      <c r="N109" s="70" t="s">
        <v>28</v>
      </c>
      <c r="O109" s="800" t="str">
        <f>IF(ISBLANK('確認(2～6面)'!O47),"",'確認(2～6面)'!O47)</f>
        <v/>
      </c>
      <c r="P109" s="800"/>
      <c r="Q109" s="800"/>
      <c r="R109" s="800"/>
      <c r="S109" s="70" t="s">
        <v>28</v>
      </c>
      <c r="T109" s="800" t="str">
        <f>IF(ISBLANK('確認(2～6面)'!T47),"",'確認(2～6面)'!T47)</f>
        <v/>
      </c>
      <c r="U109" s="800"/>
      <c r="V109" s="800"/>
      <c r="W109" s="800"/>
      <c r="X109" s="21"/>
      <c r="Y109" s="21"/>
      <c r="Z109" s="21"/>
      <c r="AA109" s="21"/>
      <c r="AB109" s="21"/>
      <c r="AC109" s="21"/>
      <c r="AD109" s="21"/>
      <c r="AE109" s="21"/>
      <c r="AF109" s="21"/>
      <c r="AG109" s="21"/>
      <c r="AH109" s="21"/>
      <c r="AI109" s="21"/>
      <c r="AJ109" s="21"/>
      <c r="AK109" s="21"/>
      <c r="AL109" s="21"/>
      <c r="AM109" s="21"/>
      <c r="AN109" s="21"/>
      <c r="AO109" s="21"/>
      <c r="AP109" s="21"/>
      <c r="AQ109" s="20"/>
      <c r="AR109" s="21"/>
      <c r="AS109" s="21"/>
    </row>
    <row r="110" spans="1:45">
      <c r="A110" s="21"/>
      <c r="B110" s="728" t="s">
        <v>1142</v>
      </c>
      <c r="C110" s="728"/>
      <c r="D110" s="728"/>
      <c r="E110" s="728"/>
      <c r="F110" s="728"/>
      <c r="G110" s="728"/>
      <c r="H110" s="728"/>
      <c r="I110" s="728"/>
      <c r="J110" s="728"/>
      <c r="K110" s="728"/>
      <c r="L110" s="728"/>
      <c r="M110" s="728"/>
      <c r="N110" s="728"/>
      <c r="O110" s="728"/>
      <c r="P110" s="728"/>
      <c r="Q110" s="719" t="str">
        <f>IF(ISBLANK('確認(2～6面)'!Q48),"",'確認(2～6面)'!Q48)</f>
        <v/>
      </c>
      <c r="R110" s="719"/>
      <c r="S110" s="719"/>
      <c r="T110" s="719"/>
      <c r="U110" s="719"/>
      <c r="V110" s="719"/>
      <c r="W110" s="719"/>
      <c r="X110" s="719"/>
      <c r="Y110" s="719"/>
      <c r="Z110" s="719"/>
      <c r="AA110" s="719"/>
      <c r="AB110" s="719"/>
      <c r="AC110" s="719"/>
      <c r="AD110" s="719"/>
      <c r="AE110" s="719"/>
      <c r="AF110" s="719"/>
      <c r="AG110" s="719"/>
      <c r="AH110" s="719"/>
      <c r="AI110" s="719"/>
      <c r="AJ110" s="719"/>
      <c r="AK110" s="719"/>
      <c r="AL110" s="719"/>
      <c r="AM110" s="719"/>
      <c r="AN110" s="719"/>
      <c r="AO110" s="719"/>
      <c r="AP110" s="719"/>
      <c r="AQ110" s="719"/>
      <c r="AR110" s="719"/>
      <c r="AS110" s="719"/>
    </row>
    <row r="111" spans="1:45">
      <c r="A111" s="21"/>
      <c r="B111" s="25"/>
      <c r="C111" s="25"/>
      <c r="D111" s="25"/>
      <c r="E111" s="25"/>
      <c r="F111" s="25"/>
      <c r="G111" s="25"/>
      <c r="H111" s="25"/>
      <c r="I111" s="25"/>
      <c r="J111" s="762" t="str">
        <f>IF(ISBLANK('確認(2～6面)'!J49),"",'確認(2～6面)'!J49)</f>
        <v/>
      </c>
      <c r="K111" s="762"/>
      <c r="L111" s="762"/>
      <c r="M111" s="762"/>
      <c r="N111" s="762"/>
      <c r="O111" s="762"/>
      <c r="P111" s="762"/>
      <c r="Q111" s="762"/>
      <c r="R111" s="762"/>
      <c r="S111" s="762"/>
      <c r="T111" s="762"/>
      <c r="U111" s="762"/>
      <c r="V111" s="762"/>
      <c r="W111" s="762"/>
      <c r="X111" s="762"/>
      <c r="Y111" s="762"/>
      <c r="Z111" s="762"/>
      <c r="AA111" s="762"/>
      <c r="AB111" s="762"/>
      <c r="AC111" s="762"/>
      <c r="AD111" s="762"/>
      <c r="AE111" s="762"/>
      <c r="AF111" s="762"/>
      <c r="AG111" s="762"/>
      <c r="AH111" s="762"/>
      <c r="AI111" s="762"/>
      <c r="AJ111" s="762"/>
      <c r="AK111" s="762"/>
      <c r="AL111" s="762"/>
      <c r="AM111" s="762"/>
      <c r="AN111" s="762"/>
      <c r="AO111" s="762"/>
      <c r="AP111" s="762"/>
      <c r="AQ111" s="762"/>
      <c r="AR111" s="762"/>
      <c r="AS111" s="762"/>
    </row>
    <row r="112" spans="1:45">
      <c r="A112" s="21"/>
      <c r="B112" s="25"/>
      <c r="C112" s="25"/>
      <c r="D112" s="25"/>
      <c r="E112" s="25"/>
      <c r="F112" s="25"/>
      <c r="G112" s="25"/>
      <c r="H112" s="25"/>
      <c r="I112" s="25"/>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row>
    <row r="113" spans="1:55">
      <c r="A113" s="21"/>
      <c r="B113" s="728" t="s">
        <v>32</v>
      </c>
      <c r="C113" s="728"/>
      <c r="D113" s="728"/>
      <c r="E113" s="728"/>
      <c r="F113" s="728"/>
      <c r="G113" s="728"/>
      <c r="H113" s="728"/>
      <c r="I113" s="728"/>
      <c r="J113" s="21"/>
      <c r="K113" s="20"/>
      <c r="L113" s="23" t="s">
        <v>17</v>
      </c>
      <c r="M113" s="802" t="str">
        <f>IF(ISBLANK('確認(2～6面)'!M51),"",'確認(2～6面)'!M51)</f>
        <v/>
      </c>
      <c r="N113" s="802"/>
      <c r="O113" s="802"/>
      <c r="P113" s="802"/>
      <c r="Q113" s="21" t="s">
        <v>33</v>
      </c>
      <c r="R113" s="21" t="s">
        <v>34</v>
      </c>
      <c r="S113" s="21"/>
      <c r="T113" s="21"/>
      <c r="U113" s="21"/>
      <c r="V113" s="21"/>
      <c r="W113" s="21"/>
      <c r="X113" s="21"/>
      <c r="Y113" s="23" t="s">
        <v>17</v>
      </c>
      <c r="Z113" s="753" t="str">
        <f>IF(ISBLANK('確認(2～6面)'!Z51),"",'確認(2～6面)'!Z51)</f>
        <v/>
      </c>
      <c r="AA113" s="753"/>
      <c r="AB113" s="753"/>
      <c r="AC113" s="753"/>
      <c r="AD113" s="753"/>
      <c r="AE113" s="753"/>
      <c r="AF113" s="753"/>
      <c r="AG113" s="24" t="s">
        <v>19</v>
      </c>
      <c r="AH113" s="749" t="s">
        <v>35</v>
      </c>
      <c r="AI113" s="749"/>
      <c r="AJ113" s="749"/>
      <c r="AK113" s="749"/>
      <c r="AL113" s="800" t="str">
        <f>IF(ISBLANK('確認(2～6面)'!AL51),"",'確認(2～6面)'!AL51)</f>
        <v/>
      </c>
      <c r="AM113" s="800"/>
      <c r="AN113" s="800"/>
      <c r="AO113" s="800"/>
      <c r="AP113" s="800"/>
      <c r="AQ113" s="800"/>
      <c r="AR113" s="800"/>
      <c r="AS113" s="21" t="s">
        <v>21</v>
      </c>
    </row>
    <row r="114" spans="1:55">
      <c r="A114" s="21"/>
      <c r="B114" s="728" t="s">
        <v>26</v>
      </c>
      <c r="C114" s="728"/>
      <c r="D114" s="728"/>
      <c r="E114" s="728"/>
      <c r="F114" s="728"/>
      <c r="G114" s="728"/>
      <c r="H114" s="728"/>
      <c r="I114" s="728"/>
      <c r="J114" s="762" t="str">
        <f>IF(ISBLANK('確認(2～6面)'!J52),"",'確認(2～6面)'!J52)</f>
        <v/>
      </c>
      <c r="K114" s="762"/>
      <c r="L114" s="762"/>
      <c r="M114" s="762"/>
      <c r="N114" s="762"/>
      <c r="O114" s="762"/>
      <c r="P114" s="762"/>
      <c r="Q114" s="762"/>
      <c r="R114" s="762"/>
      <c r="S114" s="762"/>
      <c r="T114" s="762"/>
      <c r="U114" s="762"/>
      <c r="V114" s="762"/>
      <c r="W114" s="762"/>
      <c r="X114" s="762"/>
      <c r="Y114" s="762"/>
      <c r="Z114" s="762"/>
      <c r="AA114" s="762"/>
      <c r="AB114" s="762"/>
      <c r="AC114" s="762"/>
      <c r="AD114" s="762"/>
      <c r="AE114" s="762"/>
      <c r="AF114" s="762"/>
      <c r="AG114" s="762"/>
      <c r="AH114" s="762"/>
      <c r="AI114" s="762"/>
      <c r="AJ114" s="762"/>
      <c r="AK114" s="762"/>
      <c r="AL114" s="762"/>
      <c r="AM114" s="762"/>
      <c r="AN114" s="762"/>
      <c r="AO114" s="762"/>
      <c r="AP114" s="762"/>
      <c r="AQ114" s="762"/>
      <c r="AR114" s="762"/>
      <c r="AS114" s="762"/>
    </row>
    <row r="115" spans="1:55">
      <c r="A115" s="21"/>
      <c r="B115" s="728" t="s">
        <v>354</v>
      </c>
      <c r="C115" s="728"/>
      <c r="D115" s="728"/>
      <c r="E115" s="728"/>
      <c r="F115" s="728"/>
      <c r="G115" s="728"/>
      <c r="H115" s="728"/>
      <c r="I115" s="728"/>
      <c r="J115" s="728"/>
      <c r="K115" s="728"/>
      <c r="L115" s="23" t="s">
        <v>17</v>
      </c>
      <c r="M115" s="802" t="str">
        <f>IF(ISBLANK('確認(2～6面)'!M53),"",'確認(2～6面)'!M53)</f>
        <v/>
      </c>
      <c r="N115" s="802"/>
      <c r="O115" s="802"/>
      <c r="P115" s="58" t="s">
        <v>356</v>
      </c>
      <c r="Q115" s="719" t="s">
        <v>18</v>
      </c>
      <c r="R115" s="719"/>
      <c r="S115" s="719"/>
      <c r="T115" s="719"/>
      <c r="U115" s="719"/>
      <c r="V115" s="719"/>
      <c r="W115" s="23" t="s">
        <v>17</v>
      </c>
      <c r="X115" s="802" t="str">
        <f>IF(ISBLANK('確認(2～6面)'!X53),"",'確認(2～6面)'!X53)</f>
        <v/>
      </c>
      <c r="Y115" s="802"/>
      <c r="Z115" s="802"/>
      <c r="AA115" s="802"/>
      <c r="AB115" s="24" t="s">
        <v>19</v>
      </c>
      <c r="AC115" s="738" t="s">
        <v>20</v>
      </c>
      <c r="AD115" s="738"/>
      <c r="AE115" s="738"/>
      <c r="AF115" s="738"/>
      <c r="AG115" s="738"/>
      <c r="AH115" s="738"/>
      <c r="AI115" s="800" t="str">
        <f>IF(ISBLANK('確認(2～6面)'!AI53),"",'確認(2～6面)'!AI53)</f>
        <v/>
      </c>
      <c r="AJ115" s="800"/>
      <c r="AK115" s="800"/>
      <c r="AL115" s="800"/>
      <c r="AM115" s="800"/>
      <c r="AN115" s="21"/>
      <c r="AO115" s="802" t="str">
        <f>IF(ISBLANK('確認(2～6面)'!AO53),"",'確認(2～6面)'!AO53)</f>
        <v/>
      </c>
      <c r="AP115" s="802"/>
      <c r="AQ115" s="802"/>
      <c r="AR115" s="802"/>
      <c r="AS115" s="21" t="s">
        <v>21</v>
      </c>
    </row>
    <row r="116" spans="1:55">
      <c r="A116" s="21"/>
      <c r="B116" s="21"/>
      <c r="C116" s="21"/>
      <c r="D116" s="21"/>
      <c r="E116" s="24"/>
      <c r="F116" s="24"/>
      <c r="G116" s="24"/>
      <c r="H116" s="24"/>
      <c r="I116" s="24"/>
      <c r="J116" s="762" t="str">
        <f>IF(ISBLANK('確認(2～6面)'!J54),"",'確認(2～6面)'!J54)</f>
        <v/>
      </c>
      <c r="K116" s="762"/>
      <c r="L116" s="762"/>
      <c r="M116" s="762"/>
      <c r="N116" s="762"/>
      <c r="O116" s="762"/>
      <c r="P116" s="762"/>
      <c r="Q116" s="762"/>
      <c r="R116" s="762"/>
      <c r="S116" s="762"/>
      <c r="T116" s="762"/>
      <c r="U116" s="762"/>
      <c r="V116" s="762"/>
      <c r="W116" s="762"/>
      <c r="X116" s="762"/>
      <c r="Y116" s="762"/>
      <c r="Z116" s="762"/>
      <c r="AA116" s="762"/>
      <c r="AB116" s="762"/>
      <c r="AC116" s="762"/>
      <c r="AD116" s="762"/>
      <c r="AE116" s="762"/>
      <c r="AF116" s="762"/>
      <c r="AG116" s="762"/>
      <c r="AH116" s="762"/>
      <c r="AI116" s="762"/>
      <c r="AJ116" s="762"/>
      <c r="AK116" s="762"/>
      <c r="AL116" s="762"/>
      <c r="AM116" s="762"/>
      <c r="AN116" s="762"/>
      <c r="AO116" s="762"/>
      <c r="AP116" s="762"/>
      <c r="AQ116" s="762"/>
      <c r="AR116" s="762"/>
      <c r="AS116" s="762"/>
    </row>
    <row r="117" spans="1:55">
      <c r="A117" s="21"/>
      <c r="B117" s="728" t="s">
        <v>37</v>
      </c>
      <c r="C117" s="728"/>
      <c r="D117" s="728"/>
      <c r="E117" s="728"/>
      <c r="F117" s="728"/>
      <c r="G117" s="728"/>
      <c r="H117" s="728"/>
      <c r="I117" s="728"/>
      <c r="J117" s="800" t="str">
        <f>IF(ISBLANK('確認(2～6面)'!J55),"",'確認(2～6面)'!J55)</f>
        <v/>
      </c>
      <c r="K117" s="800"/>
      <c r="L117" s="800"/>
      <c r="M117" s="800"/>
      <c r="N117" s="70" t="s">
        <v>28</v>
      </c>
      <c r="O117" s="800" t="str">
        <f>IF(ISBLANK('確認(2～6面)'!O55),"",'確認(2～6面)'!O55)</f>
        <v/>
      </c>
      <c r="P117" s="800"/>
      <c r="Q117" s="800"/>
      <c r="R117" s="800"/>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0"/>
      <c r="AR117" s="21"/>
      <c r="AS117" s="21"/>
    </row>
    <row r="118" spans="1:55">
      <c r="A118" s="21"/>
      <c r="B118" s="728" t="s">
        <v>38</v>
      </c>
      <c r="C118" s="728"/>
      <c r="D118" s="728"/>
      <c r="E118" s="728"/>
      <c r="F118" s="728"/>
      <c r="G118" s="728"/>
      <c r="H118" s="728"/>
      <c r="I118" s="728"/>
      <c r="J118" s="762" t="str">
        <f>IF(ISBLANK('確認(2～6面)'!J56),"",'確認(2～6面)'!J56)</f>
        <v/>
      </c>
      <c r="K118" s="762"/>
      <c r="L118" s="762"/>
      <c r="M118" s="762"/>
      <c r="N118" s="762"/>
      <c r="O118" s="762"/>
      <c r="P118" s="762"/>
      <c r="Q118" s="762"/>
      <c r="R118" s="762"/>
      <c r="S118" s="762"/>
      <c r="T118" s="762"/>
      <c r="U118" s="762"/>
      <c r="V118" s="762"/>
      <c r="W118" s="762"/>
      <c r="X118" s="762"/>
      <c r="Y118" s="762"/>
      <c r="Z118" s="762"/>
      <c r="AA118" s="762"/>
      <c r="AB118" s="762"/>
      <c r="AC118" s="762"/>
      <c r="AD118" s="762"/>
      <c r="AE118" s="762"/>
      <c r="AF118" s="762"/>
      <c r="AG118" s="762"/>
      <c r="AH118" s="762"/>
      <c r="AI118" s="762"/>
      <c r="AJ118" s="762"/>
      <c r="AK118" s="762"/>
      <c r="AL118" s="762"/>
      <c r="AM118" s="762"/>
      <c r="AN118" s="762"/>
      <c r="AO118" s="762"/>
      <c r="AP118" s="762"/>
      <c r="AQ118" s="762"/>
      <c r="AR118" s="762"/>
      <c r="AS118" s="762"/>
    </row>
    <row r="119" spans="1:55">
      <c r="A119" s="21"/>
      <c r="B119" s="728" t="s">
        <v>39</v>
      </c>
      <c r="C119" s="728"/>
      <c r="D119" s="728"/>
      <c r="E119" s="728"/>
      <c r="F119" s="728"/>
      <c r="G119" s="728"/>
      <c r="H119" s="728"/>
      <c r="I119" s="728"/>
      <c r="J119" s="800" t="str">
        <f>IF(ISBLANK('確認(2～6面)'!J57),"",'確認(2～6面)'!J57)</f>
        <v/>
      </c>
      <c r="K119" s="800"/>
      <c r="L119" s="800"/>
      <c r="M119" s="800"/>
      <c r="N119" s="70" t="s">
        <v>28</v>
      </c>
      <c r="O119" s="800" t="str">
        <f>IF(ISBLANK('確認(2～6面)'!O57),"",'確認(2～6面)'!O57)</f>
        <v/>
      </c>
      <c r="P119" s="800"/>
      <c r="Q119" s="800"/>
      <c r="R119" s="800"/>
      <c r="S119" s="70" t="s">
        <v>28</v>
      </c>
      <c r="T119" s="800" t="str">
        <f>IF(ISBLANK('確認(2～6面)'!T57),"",'確認(2～6面)'!T57)</f>
        <v/>
      </c>
      <c r="U119" s="800"/>
      <c r="V119" s="800"/>
      <c r="W119" s="800"/>
      <c r="X119" s="21"/>
      <c r="Y119" s="21"/>
      <c r="Z119" s="21"/>
      <c r="AA119" s="21"/>
      <c r="AB119" s="21"/>
      <c r="AC119" s="21"/>
      <c r="AD119" s="21"/>
      <c r="AE119" s="21"/>
      <c r="AF119" s="21"/>
      <c r="AG119" s="21"/>
      <c r="AH119" s="21"/>
      <c r="AI119" s="21"/>
      <c r="AJ119" s="21"/>
      <c r="AK119" s="21"/>
      <c r="AL119" s="21"/>
      <c r="AM119" s="21"/>
      <c r="AN119" s="21"/>
      <c r="AO119" s="21"/>
      <c r="AP119" s="21"/>
      <c r="AQ119" s="20"/>
      <c r="AR119" s="21"/>
      <c r="AS119" s="21"/>
    </row>
    <row r="120" spans="1:55">
      <c r="A120" s="21"/>
      <c r="B120" s="728" t="s">
        <v>1142</v>
      </c>
      <c r="C120" s="728"/>
      <c r="D120" s="728"/>
      <c r="E120" s="728"/>
      <c r="F120" s="728"/>
      <c r="G120" s="728"/>
      <c r="H120" s="728"/>
      <c r="I120" s="728"/>
      <c r="J120" s="728"/>
      <c r="K120" s="728"/>
      <c r="L120" s="728"/>
      <c r="M120" s="728"/>
      <c r="N120" s="728"/>
      <c r="O120" s="728"/>
      <c r="P120" s="728"/>
      <c r="Q120" s="719" t="str">
        <f>IF(ISBLANK('確認(2～6面)'!Q58),"",'確認(2～6面)'!Q58)</f>
        <v/>
      </c>
      <c r="R120" s="719"/>
      <c r="S120" s="719"/>
      <c r="T120" s="719"/>
      <c r="U120" s="719"/>
      <c r="V120" s="719"/>
      <c r="W120" s="719"/>
      <c r="X120" s="719"/>
      <c r="Y120" s="719"/>
      <c r="Z120" s="719"/>
      <c r="AA120" s="719"/>
      <c r="AB120" s="719"/>
      <c r="AC120" s="719"/>
      <c r="AD120" s="719"/>
      <c r="AE120" s="719"/>
      <c r="AF120" s="719"/>
      <c r="AG120" s="719"/>
      <c r="AH120" s="719"/>
      <c r="AI120" s="719"/>
      <c r="AJ120" s="719"/>
      <c r="AK120" s="719"/>
      <c r="AL120" s="719"/>
      <c r="AM120" s="719"/>
      <c r="AN120" s="719"/>
      <c r="AO120" s="719"/>
      <c r="AP120" s="719"/>
      <c r="AQ120" s="719"/>
      <c r="AR120" s="719"/>
      <c r="AS120" s="719"/>
    </row>
    <row r="121" spans="1:55">
      <c r="A121" s="21"/>
      <c r="B121" s="25"/>
      <c r="C121" s="25"/>
      <c r="D121" s="25"/>
      <c r="E121" s="25"/>
      <c r="F121" s="25"/>
      <c r="G121" s="25"/>
      <c r="H121" s="25"/>
      <c r="I121" s="25"/>
      <c r="J121" s="762" t="str">
        <f>IF(ISBLANK('確認(2～6面)'!J59),"",'確認(2～6面)'!J59)</f>
        <v/>
      </c>
      <c r="K121" s="762"/>
      <c r="L121" s="762"/>
      <c r="M121" s="762"/>
      <c r="N121" s="762"/>
      <c r="O121" s="762"/>
      <c r="P121" s="762"/>
      <c r="Q121" s="762"/>
      <c r="R121" s="762"/>
      <c r="S121" s="762"/>
      <c r="T121" s="762"/>
      <c r="U121" s="762"/>
      <c r="V121" s="762"/>
      <c r="W121" s="762"/>
      <c r="X121" s="762"/>
      <c r="Y121" s="762"/>
      <c r="Z121" s="762"/>
      <c r="AA121" s="762"/>
      <c r="AB121" s="762"/>
      <c r="AC121" s="762"/>
      <c r="AD121" s="762"/>
      <c r="AE121" s="762"/>
      <c r="AF121" s="762"/>
      <c r="AG121" s="762"/>
      <c r="AH121" s="762"/>
      <c r="AI121" s="762"/>
      <c r="AJ121" s="762"/>
      <c r="AK121" s="762"/>
      <c r="AL121" s="762"/>
      <c r="AM121" s="762"/>
      <c r="AN121" s="762"/>
      <c r="AO121" s="762"/>
      <c r="AP121" s="762"/>
      <c r="AQ121" s="762"/>
      <c r="AR121" s="762"/>
      <c r="AS121" s="762"/>
    </row>
    <row r="122" spans="1:55">
      <c r="A122" s="59"/>
      <c r="B122" s="61"/>
      <c r="C122" s="61"/>
      <c r="D122" s="61"/>
      <c r="E122" s="61"/>
      <c r="F122" s="61"/>
      <c r="G122" s="61"/>
      <c r="H122" s="61"/>
      <c r="I122" s="61"/>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3"/>
      <c r="AU122" s="73"/>
      <c r="AV122" s="73"/>
      <c r="AW122" s="73"/>
      <c r="AX122" s="73"/>
      <c r="AY122" s="73"/>
      <c r="AZ122" s="73"/>
      <c r="BA122" s="73"/>
      <c r="BB122" s="73"/>
      <c r="BC122" s="73"/>
    </row>
    <row r="123" spans="1:55">
      <c r="A123" s="21"/>
      <c r="B123" s="728" t="s">
        <v>32</v>
      </c>
      <c r="C123" s="728"/>
      <c r="D123" s="728"/>
      <c r="E123" s="728"/>
      <c r="F123" s="728"/>
      <c r="G123" s="728"/>
      <c r="H123" s="728"/>
      <c r="I123" s="728"/>
      <c r="J123" s="21"/>
      <c r="K123" s="20"/>
      <c r="L123" s="23" t="s">
        <v>17</v>
      </c>
      <c r="M123" s="802" t="str">
        <f>IF(ISBLANK('確認(2～6面)'!M61),"",'確認(2～6面)'!M61)</f>
        <v/>
      </c>
      <c r="N123" s="802"/>
      <c r="O123" s="802"/>
      <c r="P123" s="802"/>
      <c r="Q123" s="21" t="s">
        <v>33</v>
      </c>
      <c r="R123" s="21" t="s">
        <v>34</v>
      </c>
      <c r="S123" s="21"/>
      <c r="T123" s="21"/>
      <c r="U123" s="21"/>
      <c r="V123" s="21"/>
      <c r="W123" s="21"/>
      <c r="X123" s="21"/>
      <c r="Y123" s="23" t="s">
        <v>17</v>
      </c>
      <c r="Z123" s="753" t="str">
        <f>IF(ISBLANK('確認(2～6面)'!Z61),"",'確認(2～6面)'!Z61)</f>
        <v/>
      </c>
      <c r="AA123" s="753"/>
      <c r="AB123" s="753"/>
      <c r="AC123" s="753"/>
      <c r="AD123" s="753"/>
      <c r="AE123" s="753"/>
      <c r="AF123" s="753"/>
      <c r="AG123" s="24" t="s">
        <v>19</v>
      </c>
      <c r="AH123" s="749" t="s">
        <v>35</v>
      </c>
      <c r="AI123" s="749"/>
      <c r="AJ123" s="749"/>
      <c r="AK123" s="749"/>
      <c r="AL123" s="800" t="str">
        <f>IF(ISBLANK('確認(2～6面)'!AL61),"",'確認(2～6面)'!AL61)</f>
        <v/>
      </c>
      <c r="AM123" s="800"/>
      <c r="AN123" s="800"/>
      <c r="AO123" s="800"/>
      <c r="AP123" s="800"/>
      <c r="AQ123" s="800"/>
      <c r="AR123" s="800"/>
      <c r="AS123" s="21" t="s">
        <v>21</v>
      </c>
    </row>
    <row r="124" spans="1:55">
      <c r="A124" s="21"/>
      <c r="B124" s="728" t="s">
        <v>26</v>
      </c>
      <c r="C124" s="728"/>
      <c r="D124" s="728"/>
      <c r="E124" s="728"/>
      <c r="F124" s="728"/>
      <c r="G124" s="728"/>
      <c r="H124" s="728"/>
      <c r="I124" s="728"/>
      <c r="J124" s="762" t="str">
        <f>IF(ISBLANK('確認(2～6面)'!J62),"",'確認(2～6面)'!J62)</f>
        <v/>
      </c>
      <c r="K124" s="762"/>
      <c r="L124" s="762"/>
      <c r="M124" s="762"/>
      <c r="N124" s="762"/>
      <c r="O124" s="762"/>
      <c r="P124" s="762"/>
      <c r="Q124" s="762"/>
      <c r="R124" s="762"/>
      <c r="S124" s="762"/>
      <c r="T124" s="762"/>
      <c r="U124" s="762"/>
      <c r="V124" s="762"/>
      <c r="W124" s="762"/>
      <c r="X124" s="762"/>
      <c r="Y124" s="762"/>
      <c r="Z124" s="762"/>
      <c r="AA124" s="762"/>
      <c r="AB124" s="762"/>
      <c r="AC124" s="762"/>
      <c r="AD124" s="762"/>
      <c r="AE124" s="762"/>
      <c r="AF124" s="762"/>
      <c r="AG124" s="762"/>
      <c r="AH124" s="762"/>
      <c r="AI124" s="762"/>
      <c r="AJ124" s="762"/>
      <c r="AK124" s="762"/>
      <c r="AL124" s="762"/>
      <c r="AM124" s="762"/>
      <c r="AN124" s="762"/>
      <c r="AO124" s="762"/>
      <c r="AP124" s="762"/>
      <c r="AQ124" s="762"/>
      <c r="AR124" s="762"/>
      <c r="AS124" s="762"/>
    </row>
    <row r="125" spans="1:55">
      <c r="A125" s="21"/>
      <c r="B125" s="728" t="s">
        <v>354</v>
      </c>
      <c r="C125" s="728"/>
      <c r="D125" s="728"/>
      <c r="E125" s="728"/>
      <c r="F125" s="728"/>
      <c r="G125" s="728"/>
      <c r="H125" s="728"/>
      <c r="I125" s="728"/>
      <c r="J125" s="728"/>
      <c r="K125" s="728"/>
      <c r="L125" s="23" t="s">
        <v>17</v>
      </c>
      <c r="M125" s="802" t="str">
        <f>IF(ISBLANK('確認(2～6面)'!M63),"",'確認(2～6面)'!M63)</f>
        <v/>
      </c>
      <c r="N125" s="802"/>
      <c r="O125" s="802"/>
      <c r="P125" s="58" t="s">
        <v>356</v>
      </c>
      <c r="Q125" s="719" t="s">
        <v>18</v>
      </c>
      <c r="R125" s="719"/>
      <c r="S125" s="719"/>
      <c r="T125" s="719"/>
      <c r="U125" s="719"/>
      <c r="V125" s="719"/>
      <c r="W125" s="23" t="s">
        <v>17</v>
      </c>
      <c r="X125" s="802" t="str">
        <f>IF(ISBLANK('確認(2～6面)'!X63),"",'確認(2～6面)'!X63)</f>
        <v/>
      </c>
      <c r="Y125" s="802"/>
      <c r="Z125" s="802"/>
      <c r="AA125" s="802"/>
      <c r="AB125" s="24" t="s">
        <v>19</v>
      </c>
      <c r="AC125" s="738" t="s">
        <v>20</v>
      </c>
      <c r="AD125" s="738"/>
      <c r="AE125" s="738"/>
      <c r="AF125" s="738"/>
      <c r="AG125" s="738"/>
      <c r="AH125" s="738"/>
      <c r="AI125" s="800" t="str">
        <f>IF(ISBLANK('確認(2～6面)'!AI63),"",'確認(2～6面)'!AI63)</f>
        <v/>
      </c>
      <c r="AJ125" s="800"/>
      <c r="AK125" s="800"/>
      <c r="AL125" s="800"/>
      <c r="AM125" s="800"/>
      <c r="AN125" s="21"/>
      <c r="AO125" s="802" t="str">
        <f>IF(ISBLANK('確認(2～6面)'!AO63),"",'確認(2～6面)'!AO63)</f>
        <v/>
      </c>
      <c r="AP125" s="802"/>
      <c r="AQ125" s="802"/>
      <c r="AR125" s="802"/>
      <c r="AS125" s="21" t="s">
        <v>21</v>
      </c>
    </row>
    <row r="126" spans="1:55">
      <c r="A126" s="21"/>
      <c r="B126" s="21"/>
      <c r="C126" s="21"/>
      <c r="D126" s="21"/>
      <c r="E126" s="24"/>
      <c r="F126" s="24"/>
      <c r="G126" s="24"/>
      <c r="H126" s="24"/>
      <c r="I126" s="24"/>
      <c r="J126" s="762" t="str">
        <f>IF(ISBLANK('確認(2～6面)'!J64),"",'確認(2～6面)'!J64)</f>
        <v/>
      </c>
      <c r="K126" s="762"/>
      <c r="L126" s="762"/>
      <c r="M126" s="762"/>
      <c r="N126" s="762"/>
      <c r="O126" s="762"/>
      <c r="P126" s="762"/>
      <c r="Q126" s="762"/>
      <c r="R126" s="762"/>
      <c r="S126" s="762"/>
      <c r="T126" s="762"/>
      <c r="U126" s="762"/>
      <c r="V126" s="762"/>
      <c r="W126" s="762"/>
      <c r="X126" s="762"/>
      <c r="Y126" s="762"/>
      <c r="Z126" s="762"/>
      <c r="AA126" s="762"/>
      <c r="AB126" s="762"/>
      <c r="AC126" s="762"/>
      <c r="AD126" s="762"/>
      <c r="AE126" s="762"/>
      <c r="AF126" s="762"/>
      <c r="AG126" s="762"/>
      <c r="AH126" s="762"/>
      <c r="AI126" s="762"/>
      <c r="AJ126" s="762"/>
      <c r="AK126" s="762"/>
      <c r="AL126" s="762"/>
      <c r="AM126" s="762"/>
      <c r="AN126" s="762"/>
      <c r="AO126" s="762"/>
      <c r="AP126" s="762"/>
      <c r="AQ126" s="762"/>
      <c r="AR126" s="762"/>
      <c r="AS126" s="762"/>
    </row>
    <row r="127" spans="1:55">
      <c r="A127" s="21"/>
      <c r="B127" s="728" t="s">
        <v>37</v>
      </c>
      <c r="C127" s="728"/>
      <c r="D127" s="728"/>
      <c r="E127" s="728"/>
      <c r="F127" s="728"/>
      <c r="G127" s="728"/>
      <c r="H127" s="728"/>
      <c r="I127" s="728"/>
      <c r="J127" s="800" t="str">
        <f>IF(ISBLANK('確認(2～6面)'!J65),"",'確認(2～6面)'!J65)</f>
        <v/>
      </c>
      <c r="K127" s="800"/>
      <c r="L127" s="800"/>
      <c r="M127" s="800"/>
      <c r="N127" s="70" t="s">
        <v>28</v>
      </c>
      <c r="O127" s="800" t="str">
        <f>IF(ISBLANK('確認(2～6面)'!O65),"",'確認(2～6面)'!O65)</f>
        <v/>
      </c>
      <c r="P127" s="800"/>
      <c r="Q127" s="800"/>
      <c r="R127" s="800"/>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0"/>
      <c r="AR127" s="21"/>
      <c r="AS127" s="21"/>
    </row>
    <row r="128" spans="1:55">
      <c r="A128" s="21"/>
      <c r="B128" s="728" t="s">
        <v>38</v>
      </c>
      <c r="C128" s="728"/>
      <c r="D128" s="728"/>
      <c r="E128" s="728"/>
      <c r="F128" s="728"/>
      <c r="G128" s="728"/>
      <c r="H128" s="728"/>
      <c r="I128" s="728"/>
      <c r="J128" s="762" t="str">
        <f>IF(ISBLANK('確認(2～6面)'!J66),"",'確認(2～6面)'!J66)</f>
        <v/>
      </c>
      <c r="K128" s="762"/>
      <c r="L128" s="762"/>
      <c r="M128" s="762"/>
      <c r="N128" s="762"/>
      <c r="O128" s="762"/>
      <c r="P128" s="762"/>
      <c r="Q128" s="762"/>
      <c r="R128" s="762"/>
      <c r="S128" s="762"/>
      <c r="T128" s="762"/>
      <c r="U128" s="762"/>
      <c r="V128" s="762"/>
      <c r="W128" s="762"/>
      <c r="X128" s="762"/>
      <c r="Y128" s="762"/>
      <c r="Z128" s="762"/>
      <c r="AA128" s="762"/>
      <c r="AB128" s="762"/>
      <c r="AC128" s="762"/>
      <c r="AD128" s="762"/>
      <c r="AE128" s="762"/>
      <c r="AF128" s="762"/>
      <c r="AG128" s="762"/>
      <c r="AH128" s="762"/>
      <c r="AI128" s="762"/>
      <c r="AJ128" s="762"/>
      <c r="AK128" s="762"/>
      <c r="AL128" s="762"/>
      <c r="AM128" s="762"/>
      <c r="AN128" s="762"/>
      <c r="AO128" s="762"/>
      <c r="AP128" s="762"/>
      <c r="AQ128" s="762"/>
      <c r="AR128" s="762"/>
      <c r="AS128" s="762"/>
    </row>
    <row r="129" spans="1:45">
      <c r="A129" s="21"/>
      <c r="B129" s="728" t="s">
        <v>39</v>
      </c>
      <c r="C129" s="728"/>
      <c r="D129" s="728"/>
      <c r="E129" s="728"/>
      <c r="F129" s="728"/>
      <c r="G129" s="728"/>
      <c r="H129" s="728"/>
      <c r="I129" s="728"/>
      <c r="J129" s="800" t="str">
        <f>IF(ISBLANK('確認(2～6面)'!J67),"",'確認(2～6面)'!J67)</f>
        <v/>
      </c>
      <c r="K129" s="800"/>
      <c r="L129" s="800"/>
      <c r="M129" s="800"/>
      <c r="N129" s="70" t="s">
        <v>28</v>
      </c>
      <c r="O129" s="800" t="str">
        <f>IF(ISBLANK('確認(2～6面)'!O67),"",'確認(2～6面)'!O67)</f>
        <v/>
      </c>
      <c r="P129" s="800"/>
      <c r="Q129" s="800"/>
      <c r="R129" s="800"/>
      <c r="S129" s="70" t="s">
        <v>28</v>
      </c>
      <c r="T129" s="800" t="str">
        <f>IF(ISBLANK('確認(2～6面)'!T67),"",'確認(2～6面)'!T67)</f>
        <v/>
      </c>
      <c r="U129" s="800"/>
      <c r="V129" s="800"/>
      <c r="W129" s="800"/>
      <c r="X129" s="21"/>
      <c r="Y129" s="21"/>
      <c r="Z129" s="21"/>
      <c r="AA129" s="21"/>
      <c r="AB129" s="21"/>
      <c r="AC129" s="21"/>
      <c r="AD129" s="21"/>
      <c r="AE129" s="21"/>
      <c r="AF129" s="21"/>
      <c r="AG129" s="21"/>
      <c r="AH129" s="21"/>
      <c r="AI129" s="21"/>
      <c r="AJ129" s="21"/>
      <c r="AK129" s="21"/>
      <c r="AL129" s="21"/>
      <c r="AM129" s="21"/>
      <c r="AN129" s="21"/>
      <c r="AO129" s="21"/>
      <c r="AP129" s="21"/>
      <c r="AQ129" s="20"/>
      <c r="AR129" s="21"/>
      <c r="AS129" s="21"/>
    </row>
    <row r="130" spans="1:45">
      <c r="A130" s="21"/>
      <c r="B130" s="728" t="s">
        <v>1142</v>
      </c>
      <c r="C130" s="728"/>
      <c r="D130" s="728"/>
      <c r="E130" s="728"/>
      <c r="F130" s="728"/>
      <c r="G130" s="728"/>
      <c r="H130" s="728"/>
      <c r="I130" s="728"/>
      <c r="J130" s="728"/>
      <c r="K130" s="728"/>
      <c r="L130" s="728"/>
      <c r="M130" s="728"/>
      <c r="N130" s="728"/>
      <c r="O130" s="728"/>
      <c r="P130" s="728"/>
      <c r="Q130" s="719" t="str">
        <f>IF(ISBLANK('確認(2～6面)'!Q68),"",'確認(2～6面)'!Q68)</f>
        <v/>
      </c>
      <c r="R130" s="719"/>
      <c r="S130" s="719"/>
      <c r="T130" s="719"/>
      <c r="U130" s="719"/>
      <c r="V130" s="719"/>
      <c r="W130" s="719"/>
      <c r="X130" s="719"/>
      <c r="Y130" s="719"/>
      <c r="Z130" s="719"/>
      <c r="AA130" s="719"/>
      <c r="AB130" s="719"/>
      <c r="AC130" s="719"/>
      <c r="AD130" s="719"/>
      <c r="AE130" s="719"/>
      <c r="AF130" s="719"/>
      <c r="AG130" s="719"/>
      <c r="AH130" s="719"/>
      <c r="AI130" s="719"/>
      <c r="AJ130" s="719"/>
      <c r="AK130" s="719"/>
      <c r="AL130" s="719"/>
      <c r="AM130" s="719"/>
      <c r="AN130" s="719"/>
      <c r="AO130" s="719"/>
      <c r="AP130" s="719"/>
      <c r="AQ130" s="719"/>
      <c r="AR130" s="719"/>
      <c r="AS130" s="719"/>
    </row>
    <row r="131" spans="1:45">
      <c r="A131" s="21"/>
      <c r="B131" s="25"/>
      <c r="C131" s="25"/>
      <c r="D131" s="25"/>
      <c r="E131" s="25"/>
      <c r="F131" s="25"/>
      <c r="G131" s="25"/>
      <c r="H131" s="25"/>
      <c r="I131" s="25"/>
      <c r="J131" s="762" t="str">
        <f>IF(ISBLANK('確認(2～6面)'!J69),"",'確認(2～6面)'!J69)</f>
        <v/>
      </c>
      <c r="K131" s="762"/>
      <c r="L131" s="762"/>
      <c r="M131" s="762"/>
      <c r="N131" s="762"/>
      <c r="O131" s="762"/>
      <c r="P131" s="762"/>
      <c r="Q131" s="762"/>
      <c r="R131" s="762"/>
      <c r="S131" s="762"/>
      <c r="T131" s="762"/>
      <c r="U131" s="762"/>
      <c r="V131" s="762"/>
      <c r="W131" s="762"/>
      <c r="X131" s="762"/>
      <c r="Y131" s="762"/>
      <c r="Z131" s="762"/>
      <c r="AA131" s="762"/>
      <c r="AB131" s="762"/>
      <c r="AC131" s="762"/>
      <c r="AD131" s="762"/>
      <c r="AE131" s="762"/>
      <c r="AF131" s="762"/>
      <c r="AG131" s="762"/>
      <c r="AH131" s="762"/>
      <c r="AI131" s="762"/>
      <c r="AJ131" s="762"/>
      <c r="AK131" s="762"/>
      <c r="AL131" s="762"/>
      <c r="AM131" s="762"/>
      <c r="AN131" s="762"/>
      <c r="AO131" s="762"/>
      <c r="AP131" s="762"/>
      <c r="AQ131" s="762"/>
      <c r="AR131" s="762"/>
      <c r="AS131" s="762"/>
    </row>
    <row r="132" spans="1:45" ht="6" customHeight="1">
      <c r="A132" s="76"/>
      <c r="B132" s="80"/>
      <c r="C132" s="80"/>
      <c r="D132" s="80"/>
      <c r="E132" s="80"/>
      <c r="F132" s="80"/>
      <c r="G132" s="80"/>
      <c r="H132" s="80"/>
      <c r="I132" s="80"/>
      <c r="J132" s="80"/>
      <c r="K132" s="80"/>
      <c r="L132" s="80"/>
      <c r="M132" s="80"/>
      <c r="N132" s="80"/>
      <c r="O132" s="80"/>
      <c r="P132" s="80"/>
      <c r="Q132" s="80"/>
      <c r="R132" s="80"/>
      <c r="S132" s="81"/>
      <c r="T132" s="81"/>
      <c r="U132" s="81"/>
      <c r="V132" s="81"/>
      <c r="W132" s="81"/>
      <c r="X132" s="81"/>
      <c r="Y132" s="81"/>
      <c r="Z132" s="81"/>
      <c r="AA132" s="81"/>
      <c r="AB132" s="81"/>
      <c r="AC132" s="82"/>
      <c r="AD132" s="82"/>
      <c r="AE132" s="83"/>
      <c r="AF132" s="83"/>
      <c r="AG132" s="83"/>
      <c r="AH132" s="83"/>
      <c r="AI132" s="83"/>
      <c r="AJ132" s="83"/>
      <c r="AK132" s="83"/>
      <c r="AL132" s="83"/>
      <c r="AM132" s="83"/>
      <c r="AN132" s="83"/>
      <c r="AO132" s="83"/>
      <c r="AP132" s="83"/>
      <c r="AQ132" s="83"/>
      <c r="AR132" s="83"/>
      <c r="AS132" s="83"/>
    </row>
    <row r="133" spans="1:45" ht="6"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row>
    <row r="134" spans="1:45">
      <c r="A134" s="21" t="s">
        <v>597</v>
      </c>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row>
    <row r="135" spans="1:45">
      <c r="A135" s="21" t="s">
        <v>62</v>
      </c>
      <c r="B135" s="19"/>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row>
    <row r="136" spans="1:45">
      <c r="A136" s="21"/>
      <c r="B136" s="728" t="s">
        <v>32</v>
      </c>
      <c r="C136" s="728"/>
      <c r="D136" s="728"/>
      <c r="E136" s="728"/>
      <c r="F136" s="728"/>
      <c r="G136" s="728"/>
      <c r="H136" s="728"/>
      <c r="I136" s="728"/>
      <c r="J136" s="21"/>
      <c r="K136" s="20"/>
      <c r="L136" s="23" t="s">
        <v>17</v>
      </c>
      <c r="M136" s="802" t="str">
        <f>IF(ISBLANK('確認(2～6面)'!M134),"",'確認(2～6面)'!M134)</f>
        <v/>
      </c>
      <c r="N136" s="802"/>
      <c r="O136" s="802"/>
      <c r="P136" s="802"/>
      <c r="Q136" s="21" t="s">
        <v>33</v>
      </c>
      <c r="R136" s="21" t="s">
        <v>34</v>
      </c>
      <c r="S136" s="21"/>
      <c r="T136" s="21"/>
      <c r="U136" s="21"/>
      <c r="V136" s="21"/>
      <c r="W136" s="21"/>
      <c r="X136" s="21"/>
      <c r="Y136" s="23" t="s">
        <v>17</v>
      </c>
      <c r="Z136" s="753" t="str">
        <f>IF(ISBLANK('確認(2～6面)'!Z134),"",'確認(2～6面)'!Z134)</f>
        <v/>
      </c>
      <c r="AA136" s="753"/>
      <c r="AB136" s="753"/>
      <c r="AC136" s="753"/>
      <c r="AD136" s="753"/>
      <c r="AE136" s="753"/>
      <c r="AF136" s="753"/>
      <c r="AG136" s="24" t="s">
        <v>19</v>
      </c>
      <c r="AH136" s="749" t="s">
        <v>35</v>
      </c>
      <c r="AI136" s="749"/>
      <c r="AJ136" s="749"/>
      <c r="AK136" s="749"/>
      <c r="AL136" s="800" t="str">
        <f>IF(ISBLANK('確認(2～6面)'!AL134),"",'確認(2～6面)'!AL134)</f>
        <v/>
      </c>
      <c r="AM136" s="800"/>
      <c r="AN136" s="800"/>
      <c r="AO136" s="800"/>
      <c r="AP136" s="800"/>
      <c r="AQ136" s="800"/>
      <c r="AR136" s="800"/>
      <c r="AS136" s="21" t="s">
        <v>21</v>
      </c>
    </row>
    <row r="137" spans="1:45">
      <c r="A137" s="21"/>
      <c r="B137" s="728" t="s">
        <v>26</v>
      </c>
      <c r="C137" s="728"/>
      <c r="D137" s="728"/>
      <c r="E137" s="728"/>
      <c r="F137" s="728"/>
      <c r="G137" s="728"/>
      <c r="H137" s="728"/>
      <c r="I137" s="728"/>
      <c r="J137" s="762" t="str">
        <f>IF(ISBLANK('確認(2～6面)'!J135),"",'確認(2～6面)'!J135)</f>
        <v/>
      </c>
      <c r="K137" s="762"/>
      <c r="L137" s="762"/>
      <c r="M137" s="762"/>
      <c r="N137" s="762"/>
      <c r="O137" s="762"/>
      <c r="P137" s="762"/>
      <c r="Q137" s="762"/>
      <c r="R137" s="762"/>
      <c r="S137" s="762"/>
      <c r="T137" s="762"/>
      <c r="U137" s="762"/>
      <c r="V137" s="762"/>
      <c r="W137" s="762"/>
      <c r="X137" s="762"/>
      <c r="Y137" s="762"/>
      <c r="Z137" s="762"/>
      <c r="AA137" s="762"/>
      <c r="AB137" s="762"/>
      <c r="AC137" s="762"/>
      <c r="AD137" s="762"/>
      <c r="AE137" s="762"/>
      <c r="AF137" s="762"/>
      <c r="AG137" s="762"/>
      <c r="AH137" s="762"/>
      <c r="AI137" s="762"/>
      <c r="AJ137" s="762"/>
      <c r="AK137" s="762"/>
      <c r="AL137" s="762"/>
      <c r="AM137" s="762"/>
      <c r="AN137" s="762"/>
      <c r="AO137" s="762"/>
      <c r="AP137" s="762"/>
      <c r="AQ137" s="762"/>
      <c r="AR137" s="762"/>
      <c r="AS137" s="762"/>
    </row>
    <row r="138" spans="1:45">
      <c r="A138" s="21"/>
      <c r="B138" s="728" t="s">
        <v>354</v>
      </c>
      <c r="C138" s="728"/>
      <c r="D138" s="728"/>
      <c r="E138" s="728"/>
      <c r="F138" s="728"/>
      <c r="G138" s="728"/>
      <c r="H138" s="728"/>
      <c r="I138" s="728"/>
      <c r="J138" s="728"/>
      <c r="K138" s="728"/>
      <c r="L138" s="23" t="s">
        <v>17</v>
      </c>
      <c r="M138" s="802" t="str">
        <f>IF(ISBLANK('確認(2～6面)'!M136),"",'確認(2～6面)'!M136)</f>
        <v/>
      </c>
      <c r="N138" s="802"/>
      <c r="O138" s="802"/>
      <c r="P138" s="58" t="s">
        <v>356</v>
      </c>
      <c r="Q138" s="719" t="s">
        <v>18</v>
      </c>
      <c r="R138" s="719"/>
      <c r="S138" s="719"/>
      <c r="T138" s="719"/>
      <c r="U138" s="719"/>
      <c r="V138" s="719"/>
      <c r="W138" s="23" t="s">
        <v>17</v>
      </c>
      <c r="X138" s="802" t="str">
        <f>IF(ISBLANK('確認(2～6面)'!X136),"",'確認(2～6面)'!X136)</f>
        <v/>
      </c>
      <c r="Y138" s="802"/>
      <c r="Z138" s="802"/>
      <c r="AA138" s="802"/>
      <c r="AB138" s="24" t="s">
        <v>19</v>
      </c>
      <c r="AC138" s="738" t="s">
        <v>20</v>
      </c>
      <c r="AD138" s="738"/>
      <c r="AE138" s="738"/>
      <c r="AF138" s="738"/>
      <c r="AG138" s="738"/>
      <c r="AH138" s="738"/>
      <c r="AI138" s="800" t="str">
        <f>IF(ISBLANK('確認(2～6面)'!AI136),"",'確認(2～6面)'!AI136)</f>
        <v/>
      </c>
      <c r="AJ138" s="800"/>
      <c r="AK138" s="800"/>
      <c r="AL138" s="800"/>
      <c r="AM138" s="800"/>
      <c r="AN138" s="21"/>
      <c r="AO138" s="802" t="str">
        <f>IF(ISBLANK('確認(2～6面)'!AO136),"",'確認(2～6面)'!AO136)</f>
        <v/>
      </c>
      <c r="AP138" s="802"/>
      <c r="AQ138" s="802"/>
      <c r="AR138" s="802"/>
      <c r="AS138" s="21" t="s">
        <v>21</v>
      </c>
    </row>
    <row r="139" spans="1:45">
      <c r="A139" s="21"/>
      <c r="B139" s="21"/>
      <c r="C139" s="21"/>
      <c r="D139" s="21"/>
      <c r="E139" s="24"/>
      <c r="F139" s="24"/>
      <c r="G139" s="24"/>
      <c r="H139" s="24"/>
      <c r="I139" s="24"/>
      <c r="J139" s="762" t="str">
        <f>IF(ISBLANK('確認(2～6面)'!J137),"",'確認(2～6面)'!J137)</f>
        <v/>
      </c>
      <c r="K139" s="762"/>
      <c r="L139" s="762"/>
      <c r="M139" s="762"/>
      <c r="N139" s="762"/>
      <c r="O139" s="762"/>
      <c r="P139" s="762"/>
      <c r="Q139" s="762"/>
      <c r="R139" s="762"/>
      <c r="S139" s="762"/>
      <c r="T139" s="762"/>
      <c r="U139" s="762"/>
      <c r="V139" s="762"/>
      <c r="W139" s="762"/>
      <c r="X139" s="762"/>
      <c r="Y139" s="762"/>
      <c r="Z139" s="762"/>
      <c r="AA139" s="762"/>
      <c r="AB139" s="762"/>
      <c r="AC139" s="762"/>
      <c r="AD139" s="762"/>
      <c r="AE139" s="762"/>
      <c r="AF139" s="762"/>
      <c r="AG139" s="762"/>
      <c r="AH139" s="762"/>
      <c r="AI139" s="762"/>
      <c r="AJ139" s="762"/>
      <c r="AK139" s="762"/>
      <c r="AL139" s="762"/>
      <c r="AM139" s="762"/>
      <c r="AN139" s="762"/>
      <c r="AO139" s="762"/>
      <c r="AP139" s="762"/>
      <c r="AQ139" s="762"/>
      <c r="AR139" s="762"/>
      <c r="AS139" s="762"/>
    </row>
    <row r="140" spans="1:45">
      <c r="A140" s="21"/>
      <c r="B140" s="728" t="s">
        <v>37</v>
      </c>
      <c r="C140" s="728"/>
      <c r="D140" s="728"/>
      <c r="E140" s="728"/>
      <c r="F140" s="728"/>
      <c r="G140" s="728"/>
      <c r="H140" s="728"/>
      <c r="I140" s="728"/>
      <c r="J140" s="800" t="str">
        <f>IF(ISBLANK('確認(2～6面)'!J138),"",'確認(2～6面)'!J138)</f>
        <v/>
      </c>
      <c r="K140" s="800"/>
      <c r="L140" s="800"/>
      <c r="M140" s="800"/>
      <c r="N140" s="70" t="s">
        <v>28</v>
      </c>
      <c r="O140" s="800" t="str">
        <f>IF(ISBLANK('確認(2～6面)'!O138),"",'確認(2～6面)'!O138)</f>
        <v/>
      </c>
      <c r="P140" s="800"/>
      <c r="Q140" s="800"/>
      <c r="R140" s="800"/>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0"/>
      <c r="AR140" s="21"/>
      <c r="AS140" s="21"/>
    </row>
    <row r="141" spans="1:45">
      <c r="A141" s="21"/>
      <c r="B141" s="728" t="s">
        <v>38</v>
      </c>
      <c r="C141" s="728"/>
      <c r="D141" s="728"/>
      <c r="E141" s="728"/>
      <c r="F141" s="728"/>
      <c r="G141" s="728"/>
      <c r="H141" s="728"/>
      <c r="I141" s="728"/>
      <c r="J141" s="762" t="str">
        <f>IF(ISBLANK('確認(2～6面)'!J139),"",'確認(2～6面)'!J139)</f>
        <v/>
      </c>
      <c r="K141" s="762"/>
      <c r="L141" s="762"/>
      <c r="M141" s="762"/>
      <c r="N141" s="762"/>
      <c r="O141" s="762"/>
      <c r="P141" s="762"/>
      <c r="Q141" s="762"/>
      <c r="R141" s="762"/>
      <c r="S141" s="762"/>
      <c r="T141" s="762"/>
      <c r="U141" s="762"/>
      <c r="V141" s="762"/>
      <c r="W141" s="762"/>
      <c r="X141" s="762"/>
      <c r="Y141" s="762"/>
      <c r="Z141" s="762"/>
      <c r="AA141" s="762"/>
      <c r="AB141" s="762"/>
      <c r="AC141" s="762"/>
      <c r="AD141" s="762"/>
      <c r="AE141" s="762"/>
      <c r="AF141" s="762"/>
      <c r="AG141" s="762"/>
      <c r="AH141" s="762"/>
      <c r="AI141" s="762"/>
      <c r="AJ141" s="762"/>
      <c r="AK141" s="762"/>
      <c r="AL141" s="762"/>
      <c r="AM141" s="762"/>
      <c r="AN141" s="762"/>
      <c r="AO141" s="762"/>
      <c r="AP141" s="762"/>
      <c r="AQ141" s="762"/>
      <c r="AR141" s="762"/>
      <c r="AS141" s="762"/>
    </row>
    <row r="142" spans="1:45">
      <c r="A142" s="21"/>
      <c r="B142" s="728" t="s">
        <v>39</v>
      </c>
      <c r="C142" s="728"/>
      <c r="D142" s="728"/>
      <c r="E142" s="728"/>
      <c r="F142" s="728"/>
      <c r="G142" s="728"/>
      <c r="H142" s="728"/>
      <c r="I142" s="728"/>
      <c r="J142" s="800" t="str">
        <f>IF(ISBLANK('確認(2～6面)'!J140),"",'確認(2～6面)'!J140)</f>
        <v/>
      </c>
      <c r="K142" s="800"/>
      <c r="L142" s="800"/>
      <c r="M142" s="800"/>
      <c r="N142" s="70" t="s">
        <v>28</v>
      </c>
      <c r="O142" s="800" t="str">
        <f>IF(ISBLANK('確認(2～6面)'!O140),"",'確認(2～6面)'!O140)</f>
        <v/>
      </c>
      <c r="P142" s="800"/>
      <c r="Q142" s="800"/>
      <c r="R142" s="800"/>
      <c r="S142" s="70" t="s">
        <v>28</v>
      </c>
      <c r="T142" s="800" t="str">
        <f>IF(ISBLANK('確認(2～6面)'!T140),"",'確認(2～6面)'!T140)</f>
        <v/>
      </c>
      <c r="U142" s="800"/>
      <c r="V142" s="800"/>
      <c r="W142" s="800"/>
      <c r="X142" s="21"/>
      <c r="Y142" s="21"/>
      <c r="Z142" s="21"/>
      <c r="AA142" s="21"/>
      <c r="AB142" s="21"/>
      <c r="AC142" s="21"/>
      <c r="AD142" s="21"/>
      <c r="AE142" s="21"/>
      <c r="AF142" s="21"/>
      <c r="AG142" s="21"/>
      <c r="AH142" s="21"/>
      <c r="AI142" s="21"/>
      <c r="AJ142" s="21"/>
      <c r="AK142" s="21"/>
      <c r="AL142" s="21"/>
      <c r="AM142" s="21"/>
      <c r="AN142" s="21"/>
      <c r="AO142" s="21"/>
      <c r="AP142" s="21"/>
      <c r="AQ142" s="20"/>
      <c r="AR142" s="21"/>
      <c r="AS142" s="21"/>
    </row>
    <row r="143" spans="1:45">
      <c r="A143" s="21"/>
      <c r="B143" s="728" t="s">
        <v>1143</v>
      </c>
      <c r="C143" s="728"/>
      <c r="D143" s="728"/>
      <c r="E143" s="728"/>
      <c r="F143" s="728"/>
      <c r="G143" s="728"/>
      <c r="H143" s="728"/>
      <c r="I143" s="728"/>
      <c r="J143" s="728"/>
      <c r="K143" s="728"/>
      <c r="L143" s="728"/>
      <c r="M143" s="728"/>
      <c r="N143" s="728"/>
      <c r="O143" s="728"/>
      <c r="P143" s="728"/>
      <c r="Q143" s="719" t="str">
        <f>IF(ISBLANK('確認(2～6面)'!Q141),"",'確認(2～6面)'!Q141)</f>
        <v/>
      </c>
      <c r="R143" s="719"/>
      <c r="S143" s="719"/>
      <c r="T143" s="719"/>
      <c r="U143" s="719"/>
      <c r="V143" s="719"/>
      <c r="W143" s="719"/>
      <c r="X143" s="719"/>
      <c r="Y143" s="719"/>
      <c r="Z143" s="719"/>
      <c r="AA143" s="719"/>
      <c r="AB143" s="719"/>
      <c r="AC143" s="719"/>
      <c r="AD143" s="719"/>
      <c r="AE143" s="719"/>
      <c r="AF143" s="719"/>
      <c r="AG143" s="719"/>
      <c r="AH143" s="719"/>
      <c r="AI143" s="719"/>
      <c r="AJ143" s="719"/>
      <c r="AK143" s="719"/>
      <c r="AL143" s="719"/>
      <c r="AM143" s="719"/>
      <c r="AN143" s="719"/>
      <c r="AO143" s="719"/>
      <c r="AP143" s="719"/>
      <c r="AQ143" s="719"/>
      <c r="AR143" s="719"/>
      <c r="AS143" s="719"/>
    </row>
    <row r="144" spans="1:45">
      <c r="A144" s="21"/>
      <c r="B144" s="25"/>
      <c r="C144" s="25"/>
      <c r="D144" s="25"/>
      <c r="E144" s="25"/>
      <c r="F144" s="25"/>
      <c r="G144" s="25"/>
      <c r="H144" s="25"/>
      <c r="I144" s="25"/>
      <c r="J144" s="762" t="str">
        <f>IF(ISBLANK('確認(2～6面)'!J142),"",'確認(2～6面)'!J142)</f>
        <v/>
      </c>
      <c r="K144" s="762"/>
      <c r="L144" s="762"/>
      <c r="M144" s="762"/>
      <c r="N144" s="762"/>
      <c r="O144" s="762"/>
      <c r="P144" s="762"/>
      <c r="Q144" s="762"/>
      <c r="R144" s="762"/>
      <c r="S144" s="762"/>
      <c r="T144" s="762"/>
      <c r="U144" s="762"/>
      <c r="V144" s="762"/>
      <c r="W144" s="762"/>
      <c r="X144" s="762"/>
      <c r="Y144" s="762"/>
      <c r="Z144" s="762"/>
      <c r="AA144" s="762"/>
      <c r="AB144" s="762"/>
      <c r="AC144" s="762"/>
      <c r="AD144" s="762"/>
      <c r="AE144" s="762"/>
      <c r="AF144" s="762"/>
      <c r="AG144" s="762"/>
      <c r="AH144" s="762"/>
      <c r="AI144" s="762"/>
      <c r="AJ144" s="762"/>
      <c r="AK144" s="762"/>
      <c r="AL144" s="762"/>
      <c r="AM144" s="762"/>
      <c r="AN144" s="762"/>
      <c r="AO144" s="762"/>
      <c r="AP144" s="762"/>
      <c r="AQ144" s="762"/>
      <c r="AR144" s="762"/>
      <c r="AS144" s="762"/>
    </row>
    <row r="145" spans="1:45">
      <c r="A145" s="21"/>
      <c r="B145" s="59"/>
      <c r="C145" s="59"/>
      <c r="D145" s="59"/>
      <c r="E145" s="59"/>
      <c r="F145" s="59"/>
      <c r="G145" s="59"/>
      <c r="H145" s="59"/>
      <c r="I145" s="59"/>
      <c r="J145" s="75"/>
      <c r="K145" s="75"/>
      <c r="L145" s="75"/>
      <c r="M145" s="75"/>
      <c r="N145" s="75"/>
      <c r="O145" s="75"/>
      <c r="P145" s="75"/>
      <c r="Q145" s="75"/>
      <c r="R145" s="75"/>
      <c r="S145" s="75"/>
      <c r="T145" s="75"/>
      <c r="U145" s="75"/>
      <c r="V145" s="75"/>
      <c r="W145" s="75"/>
      <c r="X145" s="75"/>
      <c r="Y145" s="75"/>
      <c r="Z145" s="75"/>
      <c r="AA145" s="75"/>
      <c r="AB145" s="75"/>
      <c r="AC145" s="75"/>
      <c r="AD145" s="75"/>
      <c r="AE145" s="75"/>
      <c r="AF145" s="75"/>
      <c r="AG145" s="75"/>
      <c r="AH145" s="75"/>
      <c r="AI145" s="75"/>
      <c r="AJ145" s="75"/>
      <c r="AK145" s="75"/>
      <c r="AL145" s="75"/>
      <c r="AM145" s="75"/>
      <c r="AN145" s="75"/>
      <c r="AO145" s="75"/>
      <c r="AP145" s="75"/>
      <c r="AQ145" s="75"/>
      <c r="AR145" s="75"/>
      <c r="AS145" s="75"/>
    </row>
    <row r="146" spans="1:45">
      <c r="A146" s="21" t="s">
        <v>64</v>
      </c>
      <c r="B146" s="3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row>
    <row r="147" spans="1:45">
      <c r="A147" s="21"/>
      <c r="B147" s="728" t="s">
        <v>32</v>
      </c>
      <c r="C147" s="728"/>
      <c r="D147" s="728"/>
      <c r="E147" s="728"/>
      <c r="F147" s="728"/>
      <c r="G147" s="728"/>
      <c r="H147" s="728"/>
      <c r="I147" s="728"/>
      <c r="J147" s="21"/>
      <c r="K147" s="20"/>
      <c r="L147" s="23" t="s">
        <v>17</v>
      </c>
      <c r="M147" s="802" t="str">
        <f>IF(ISBLANK('確認(2～6面)'!M145),"",'確認(2～6面)'!M145)</f>
        <v/>
      </c>
      <c r="N147" s="802"/>
      <c r="O147" s="802"/>
      <c r="P147" s="802"/>
      <c r="Q147" s="21" t="s">
        <v>33</v>
      </c>
      <c r="R147" s="21" t="s">
        <v>34</v>
      </c>
      <c r="S147" s="21"/>
      <c r="T147" s="21"/>
      <c r="U147" s="21"/>
      <c r="V147" s="21"/>
      <c r="W147" s="21"/>
      <c r="X147" s="21"/>
      <c r="Y147" s="23" t="s">
        <v>17</v>
      </c>
      <c r="Z147" s="753" t="str">
        <f>IF(ISBLANK('確認(2～6面)'!Z145),"",'確認(2～6面)'!Z145)</f>
        <v/>
      </c>
      <c r="AA147" s="753"/>
      <c r="AB147" s="753"/>
      <c r="AC147" s="753"/>
      <c r="AD147" s="753"/>
      <c r="AE147" s="753"/>
      <c r="AF147" s="753"/>
      <c r="AG147" s="24" t="s">
        <v>19</v>
      </c>
      <c r="AH147" s="749" t="s">
        <v>35</v>
      </c>
      <c r="AI147" s="749"/>
      <c r="AJ147" s="749"/>
      <c r="AK147" s="749"/>
      <c r="AL147" s="800" t="str">
        <f>IF(ISBLANK('確認(2～6面)'!AL145),"",'確認(2～6面)'!AL145)</f>
        <v/>
      </c>
      <c r="AM147" s="800"/>
      <c r="AN147" s="800"/>
      <c r="AO147" s="800"/>
      <c r="AP147" s="800"/>
      <c r="AQ147" s="800"/>
      <c r="AR147" s="800"/>
      <c r="AS147" s="21" t="s">
        <v>21</v>
      </c>
    </row>
    <row r="148" spans="1:45">
      <c r="A148" s="21"/>
      <c r="B148" s="728" t="s">
        <v>26</v>
      </c>
      <c r="C148" s="728"/>
      <c r="D148" s="728"/>
      <c r="E148" s="728"/>
      <c r="F148" s="728"/>
      <c r="G148" s="728"/>
      <c r="H148" s="728"/>
      <c r="I148" s="728"/>
      <c r="J148" s="762" t="str">
        <f>IF(ISBLANK('確認(2～6面)'!J146),"",'確認(2～6面)'!J146)</f>
        <v/>
      </c>
      <c r="K148" s="762"/>
      <c r="L148" s="762"/>
      <c r="M148" s="762"/>
      <c r="N148" s="762"/>
      <c r="O148" s="762"/>
      <c r="P148" s="762"/>
      <c r="Q148" s="762"/>
      <c r="R148" s="762"/>
      <c r="S148" s="762"/>
      <c r="T148" s="762"/>
      <c r="U148" s="762"/>
      <c r="V148" s="762"/>
      <c r="W148" s="762"/>
      <c r="X148" s="762"/>
      <c r="Y148" s="762"/>
      <c r="Z148" s="762"/>
      <c r="AA148" s="762"/>
      <c r="AB148" s="762"/>
      <c r="AC148" s="762"/>
      <c r="AD148" s="762"/>
      <c r="AE148" s="762"/>
      <c r="AF148" s="762"/>
      <c r="AG148" s="762"/>
      <c r="AH148" s="762"/>
      <c r="AI148" s="762"/>
      <c r="AJ148" s="762"/>
      <c r="AK148" s="762"/>
      <c r="AL148" s="762"/>
      <c r="AM148" s="762"/>
      <c r="AN148" s="762"/>
      <c r="AO148" s="762"/>
      <c r="AP148" s="762"/>
      <c r="AQ148" s="762"/>
      <c r="AR148" s="762"/>
      <c r="AS148" s="762"/>
    </row>
    <row r="149" spans="1:45">
      <c r="A149" s="21"/>
      <c r="B149" s="728" t="s">
        <v>354</v>
      </c>
      <c r="C149" s="728"/>
      <c r="D149" s="728"/>
      <c r="E149" s="728"/>
      <c r="F149" s="728"/>
      <c r="G149" s="728"/>
      <c r="H149" s="728"/>
      <c r="I149" s="728"/>
      <c r="J149" s="728"/>
      <c r="K149" s="728"/>
      <c r="L149" s="23" t="s">
        <v>17</v>
      </c>
      <c r="M149" s="802" t="str">
        <f>IF(ISBLANK('確認(2～6面)'!M147),"",'確認(2～6面)'!M147)</f>
        <v/>
      </c>
      <c r="N149" s="802"/>
      <c r="O149" s="802"/>
      <c r="P149" s="58" t="s">
        <v>356</v>
      </c>
      <c r="Q149" s="719" t="s">
        <v>18</v>
      </c>
      <c r="R149" s="719"/>
      <c r="S149" s="719"/>
      <c r="T149" s="719"/>
      <c r="U149" s="719"/>
      <c r="V149" s="719"/>
      <c r="W149" s="23" t="s">
        <v>17</v>
      </c>
      <c r="X149" s="802" t="str">
        <f>IF(ISBLANK('確認(2～6面)'!X147),"",'確認(2～6面)'!X147)</f>
        <v/>
      </c>
      <c r="Y149" s="802"/>
      <c r="Z149" s="802"/>
      <c r="AA149" s="802"/>
      <c r="AB149" s="24" t="s">
        <v>19</v>
      </c>
      <c r="AC149" s="738" t="s">
        <v>20</v>
      </c>
      <c r="AD149" s="738"/>
      <c r="AE149" s="738"/>
      <c r="AF149" s="738"/>
      <c r="AG149" s="738"/>
      <c r="AH149" s="738"/>
      <c r="AI149" s="800" t="str">
        <f>IF(ISBLANK('確認(2～6面)'!AI147),"",'確認(2～6面)'!AI147)</f>
        <v/>
      </c>
      <c r="AJ149" s="800"/>
      <c r="AK149" s="800"/>
      <c r="AL149" s="800"/>
      <c r="AM149" s="800"/>
      <c r="AN149" s="21"/>
      <c r="AO149" s="802" t="str">
        <f>IF(ISBLANK('確認(2～6面)'!AO147),"",'確認(2～6面)'!AO147)</f>
        <v/>
      </c>
      <c r="AP149" s="802"/>
      <c r="AQ149" s="802"/>
      <c r="AR149" s="802"/>
      <c r="AS149" s="21" t="s">
        <v>21</v>
      </c>
    </row>
    <row r="150" spans="1:45">
      <c r="A150" s="21"/>
      <c r="B150" s="21"/>
      <c r="C150" s="21"/>
      <c r="D150" s="21"/>
      <c r="E150" s="24"/>
      <c r="F150" s="24"/>
      <c r="G150" s="24"/>
      <c r="H150" s="24"/>
      <c r="I150" s="24"/>
      <c r="J150" s="762" t="str">
        <f>IF(ISBLANK('確認(2～6面)'!J148),"",'確認(2～6面)'!J148)</f>
        <v/>
      </c>
      <c r="K150" s="762"/>
      <c r="L150" s="762"/>
      <c r="M150" s="762"/>
      <c r="N150" s="762"/>
      <c r="O150" s="762"/>
      <c r="P150" s="762"/>
      <c r="Q150" s="762"/>
      <c r="R150" s="762"/>
      <c r="S150" s="762"/>
      <c r="T150" s="762"/>
      <c r="U150" s="762"/>
      <c r="V150" s="762"/>
      <c r="W150" s="762"/>
      <c r="X150" s="762"/>
      <c r="Y150" s="762"/>
      <c r="Z150" s="762"/>
      <c r="AA150" s="762"/>
      <c r="AB150" s="762"/>
      <c r="AC150" s="762"/>
      <c r="AD150" s="762"/>
      <c r="AE150" s="762"/>
      <c r="AF150" s="762"/>
      <c r="AG150" s="762"/>
      <c r="AH150" s="762"/>
      <c r="AI150" s="762"/>
      <c r="AJ150" s="762"/>
      <c r="AK150" s="762"/>
      <c r="AL150" s="762"/>
      <c r="AM150" s="762"/>
      <c r="AN150" s="762"/>
      <c r="AO150" s="762"/>
      <c r="AP150" s="762"/>
      <c r="AQ150" s="762"/>
      <c r="AR150" s="762"/>
      <c r="AS150" s="762"/>
    </row>
    <row r="151" spans="1:45">
      <c r="A151" s="21"/>
      <c r="B151" s="728" t="s">
        <v>37</v>
      </c>
      <c r="C151" s="728"/>
      <c r="D151" s="728"/>
      <c r="E151" s="728"/>
      <c r="F151" s="728"/>
      <c r="G151" s="728"/>
      <c r="H151" s="728"/>
      <c r="I151" s="728"/>
      <c r="J151" s="800" t="str">
        <f>IF(ISBLANK('確認(2～6面)'!J149),"",'確認(2～6面)'!J149)</f>
        <v/>
      </c>
      <c r="K151" s="800"/>
      <c r="L151" s="800"/>
      <c r="M151" s="800"/>
      <c r="N151" s="70" t="s">
        <v>28</v>
      </c>
      <c r="O151" s="800" t="str">
        <f>IF(ISBLANK('確認(2～6面)'!O149),"",'確認(2～6面)'!O149)</f>
        <v/>
      </c>
      <c r="P151" s="800"/>
      <c r="Q151" s="800"/>
      <c r="R151" s="800"/>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0"/>
      <c r="AR151" s="21"/>
      <c r="AS151" s="21"/>
    </row>
    <row r="152" spans="1:45">
      <c r="A152" s="21"/>
      <c r="B152" s="728" t="s">
        <v>38</v>
      </c>
      <c r="C152" s="728"/>
      <c r="D152" s="728"/>
      <c r="E152" s="728"/>
      <c r="F152" s="728"/>
      <c r="G152" s="728"/>
      <c r="H152" s="728"/>
      <c r="I152" s="728"/>
      <c r="J152" s="762" t="str">
        <f>IF(ISBLANK('確認(2～6面)'!J150),"",'確認(2～6面)'!J150)</f>
        <v/>
      </c>
      <c r="K152" s="762"/>
      <c r="L152" s="762"/>
      <c r="M152" s="762"/>
      <c r="N152" s="762"/>
      <c r="O152" s="762"/>
      <c r="P152" s="762"/>
      <c r="Q152" s="762"/>
      <c r="R152" s="762"/>
      <c r="S152" s="762"/>
      <c r="T152" s="762"/>
      <c r="U152" s="762"/>
      <c r="V152" s="762"/>
      <c r="W152" s="762"/>
      <c r="X152" s="762"/>
      <c r="Y152" s="762"/>
      <c r="Z152" s="762"/>
      <c r="AA152" s="762"/>
      <c r="AB152" s="762"/>
      <c r="AC152" s="762"/>
      <c r="AD152" s="762"/>
      <c r="AE152" s="762"/>
      <c r="AF152" s="762"/>
      <c r="AG152" s="762"/>
      <c r="AH152" s="762"/>
      <c r="AI152" s="762"/>
      <c r="AJ152" s="762"/>
      <c r="AK152" s="762"/>
      <c r="AL152" s="762"/>
      <c r="AM152" s="762"/>
      <c r="AN152" s="762"/>
      <c r="AO152" s="762"/>
      <c r="AP152" s="762"/>
      <c r="AQ152" s="762"/>
      <c r="AR152" s="762"/>
      <c r="AS152" s="762"/>
    </row>
    <row r="153" spans="1:45">
      <c r="A153" s="21"/>
      <c r="B153" s="728" t="s">
        <v>39</v>
      </c>
      <c r="C153" s="728"/>
      <c r="D153" s="728"/>
      <c r="E153" s="728"/>
      <c r="F153" s="728"/>
      <c r="G153" s="728"/>
      <c r="H153" s="728"/>
      <c r="I153" s="728"/>
      <c r="J153" s="800" t="str">
        <f>IF(ISBLANK('確認(2～6面)'!J151),"",'確認(2～6面)'!J151)</f>
        <v/>
      </c>
      <c r="K153" s="800"/>
      <c r="L153" s="800"/>
      <c r="M153" s="800"/>
      <c r="N153" s="70" t="s">
        <v>28</v>
      </c>
      <c r="O153" s="800" t="str">
        <f>IF(ISBLANK('確認(2～6面)'!O151),"",'確認(2～6面)'!O151)</f>
        <v/>
      </c>
      <c r="P153" s="800"/>
      <c r="Q153" s="800"/>
      <c r="R153" s="800"/>
      <c r="S153" s="70" t="s">
        <v>28</v>
      </c>
      <c r="T153" s="800" t="str">
        <f>IF(ISBLANK('確認(2～6面)'!T151),"",'確認(2～6面)'!T151)</f>
        <v/>
      </c>
      <c r="U153" s="800"/>
      <c r="V153" s="800"/>
      <c r="W153" s="800"/>
      <c r="X153" s="21"/>
      <c r="Y153" s="21"/>
      <c r="Z153" s="21"/>
      <c r="AA153" s="21"/>
      <c r="AB153" s="21"/>
      <c r="AC153" s="21"/>
      <c r="AD153" s="21"/>
      <c r="AE153" s="21"/>
      <c r="AF153" s="21"/>
      <c r="AG153" s="21"/>
      <c r="AH153" s="21"/>
      <c r="AI153" s="21"/>
      <c r="AJ153" s="21"/>
      <c r="AK153" s="21"/>
      <c r="AL153" s="21"/>
      <c r="AM153" s="21"/>
      <c r="AN153" s="21"/>
      <c r="AO153" s="21"/>
      <c r="AP153" s="21"/>
      <c r="AQ153" s="20"/>
      <c r="AR153" s="21"/>
      <c r="AS153" s="21"/>
    </row>
    <row r="154" spans="1:45">
      <c r="A154" s="21"/>
      <c r="B154" s="728" t="s">
        <v>1143</v>
      </c>
      <c r="C154" s="728"/>
      <c r="D154" s="728"/>
      <c r="E154" s="728"/>
      <c r="F154" s="728"/>
      <c r="G154" s="728"/>
      <c r="H154" s="728"/>
      <c r="I154" s="728"/>
      <c r="J154" s="728"/>
      <c r="K154" s="728"/>
      <c r="L154" s="728"/>
      <c r="M154" s="728"/>
      <c r="N154" s="728"/>
      <c r="O154" s="728"/>
      <c r="P154" s="728"/>
      <c r="Q154" s="719" t="str">
        <f>IF(ISBLANK('確認(2～6面)'!Q152),"",'確認(2～6面)'!Q152)</f>
        <v/>
      </c>
      <c r="R154" s="719"/>
      <c r="S154" s="719"/>
      <c r="T154" s="719"/>
      <c r="U154" s="719"/>
      <c r="V154" s="719"/>
      <c r="W154" s="719"/>
      <c r="X154" s="719"/>
      <c r="Y154" s="719"/>
      <c r="Z154" s="719"/>
      <c r="AA154" s="719"/>
      <c r="AB154" s="719"/>
      <c r="AC154" s="719"/>
      <c r="AD154" s="719"/>
      <c r="AE154" s="719"/>
      <c r="AF154" s="719"/>
      <c r="AG154" s="719"/>
      <c r="AH154" s="719"/>
      <c r="AI154" s="719"/>
      <c r="AJ154" s="719"/>
      <c r="AK154" s="719"/>
      <c r="AL154" s="719"/>
      <c r="AM154" s="719"/>
      <c r="AN154" s="719"/>
      <c r="AO154" s="719"/>
      <c r="AP154" s="719"/>
      <c r="AQ154" s="719"/>
      <c r="AR154" s="719"/>
      <c r="AS154" s="719"/>
    </row>
    <row r="155" spans="1:45">
      <c r="A155" s="21"/>
      <c r="B155" s="25"/>
      <c r="C155" s="25"/>
      <c r="D155" s="25"/>
      <c r="E155" s="25"/>
      <c r="F155" s="25"/>
      <c r="G155" s="25"/>
      <c r="H155" s="25"/>
      <c r="I155" s="25"/>
      <c r="J155" s="762" t="str">
        <f>IF(ISBLANK('確認(2～6面)'!J153),"",'確認(2～6面)'!J153)</f>
        <v/>
      </c>
      <c r="K155" s="762"/>
      <c r="L155" s="762"/>
      <c r="M155" s="762"/>
      <c r="N155" s="762"/>
      <c r="O155" s="762"/>
      <c r="P155" s="762"/>
      <c r="Q155" s="762"/>
      <c r="R155" s="762"/>
      <c r="S155" s="762"/>
      <c r="T155" s="762"/>
      <c r="U155" s="762"/>
      <c r="V155" s="762"/>
      <c r="W155" s="762"/>
      <c r="X155" s="762"/>
      <c r="Y155" s="762"/>
      <c r="Z155" s="762"/>
      <c r="AA155" s="762"/>
      <c r="AB155" s="762"/>
      <c r="AC155" s="762"/>
      <c r="AD155" s="762"/>
      <c r="AE155" s="762"/>
      <c r="AF155" s="762"/>
      <c r="AG155" s="762"/>
      <c r="AH155" s="762"/>
      <c r="AI155" s="762"/>
      <c r="AJ155" s="762"/>
      <c r="AK155" s="762"/>
      <c r="AL155" s="762"/>
      <c r="AM155" s="762"/>
      <c r="AN155" s="762"/>
      <c r="AO155" s="762"/>
      <c r="AP155" s="762"/>
      <c r="AQ155" s="762"/>
      <c r="AR155" s="762"/>
      <c r="AS155" s="762"/>
    </row>
    <row r="156" spans="1:45">
      <c r="A156" s="21"/>
      <c r="B156" s="59"/>
      <c r="C156" s="59"/>
      <c r="D156" s="59"/>
      <c r="E156" s="59"/>
      <c r="F156" s="59"/>
      <c r="G156" s="59"/>
      <c r="H156" s="59"/>
      <c r="I156" s="59"/>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row>
    <row r="157" spans="1:45">
      <c r="A157" s="21"/>
      <c r="B157" s="728" t="s">
        <v>32</v>
      </c>
      <c r="C157" s="728"/>
      <c r="D157" s="728"/>
      <c r="E157" s="728"/>
      <c r="F157" s="728"/>
      <c r="G157" s="728"/>
      <c r="H157" s="728"/>
      <c r="I157" s="728"/>
      <c r="J157" s="21"/>
      <c r="K157" s="20"/>
      <c r="L157" s="23" t="s">
        <v>17</v>
      </c>
      <c r="M157" s="802" t="str">
        <f>IF(ISBLANK('確認(2～6面)'!M155),"",'確認(2～6面)'!M155)</f>
        <v/>
      </c>
      <c r="N157" s="802"/>
      <c r="O157" s="802"/>
      <c r="P157" s="802"/>
      <c r="Q157" s="21" t="s">
        <v>33</v>
      </c>
      <c r="R157" s="21" t="s">
        <v>34</v>
      </c>
      <c r="S157" s="21"/>
      <c r="T157" s="21"/>
      <c r="U157" s="21"/>
      <c r="V157" s="21"/>
      <c r="W157" s="21"/>
      <c r="X157" s="21"/>
      <c r="Y157" s="23" t="s">
        <v>17</v>
      </c>
      <c r="Z157" s="753" t="str">
        <f>IF(ISBLANK('確認(2～6面)'!Z155),"",'確認(2～6面)'!Z155)</f>
        <v/>
      </c>
      <c r="AA157" s="753"/>
      <c r="AB157" s="753"/>
      <c r="AC157" s="753"/>
      <c r="AD157" s="753"/>
      <c r="AE157" s="753"/>
      <c r="AF157" s="753"/>
      <c r="AG157" s="24" t="s">
        <v>19</v>
      </c>
      <c r="AH157" s="749" t="s">
        <v>35</v>
      </c>
      <c r="AI157" s="749"/>
      <c r="AJ157" s="749"/>
      <c r="AK157" s="749"/>
      <c r="AL157" s="800" t="str">
        <f>IF(ISBLANK('確認(2～6面)'!AL155),"",'確認(2～6面)'!AL155)</f>
        <v/>
      </c>
      <c r="AM157" s="800"/>
      <c r="AN157" s="800"/>
      <c r="AO157" s="800"/>
      <c r="AP157" s="800"/>
      <c r="AQ157" s="800"/>
      <c r="AR157" s="800"/>
      <c r="AS157" s="21" t="s">
        <v>21</v>
      </c>
    </row>
    <row r="158" spans="1:45">
      <c r="A158" s="21"/>
      <c r="B158" s="728" t="s">
        <v>26</v>
      </c>
      <c r="C158" s="728"/>
      <c r="D158" s="728"/>
      <c r="E158" s="728"/>
      <c r="F158" s="728"/>
      <c r="G158" s="728"/>
      <c r="H158" s="728"/>
      <c r="I158" s="728"/>
      <c r="J158" s="762" t="str">
        <f>IF(ISBLANK('確認(2～6面)'!J156),"",'確認(2～6面)'!J156)</f>
        <v/>
      </c>
      <c r="K158" s="762"/>
      <c r="L158" s="762"/>
      <c r="M158" s="762"/>
      <c r="N158" s="762"/>
      <c r="O158" s="762"/>
      <c r="P158" s="762"/>
      <c r="Q158" s="762"/>
      <c r="R158" s="762"/>
      <c r="S158" s="762"/>
      <c r="T158" s="762"/>
      <c r="U158" s="762"/>
      <c r="V158" s="762"/>
      <c r="W158" s="762"/>
      <c r="X158" s="762"/>
      <c r="Y158" s="762"/>
      <c r="Z158" s="762"/>
      <c r="AA158" s="762"/>
      <c r="AB158" s="762"/>
      <c r="AC158" s="762"/>
      <c r="AD158" s="762"/>
      <c r="AE158" s="762"/>
      <c r="AF158" s="762"/>
      <c r="AG158" s="762"/>
      <c r="AH158" s="762"/>
      <c r="AI158" s="762"/>
      <c r="AJ158" s="762"/>
      <c r="AK158" s="762"/>
      <c r="AL158" s="762"/>
      <c r="AM158" s="762"/>
      <c r="AN158" s="762"/>
      <c r="AO158" s="762"/>
      <c r="AP158" s="762"/>
      <c r="AQ158" s="762"/>
      <c r="AR158" s="762"/>
      <c r="AS158" s="762"/>
    </row>
    <row r="159" spans="1:45">
      <c r="A159" s="21"/>
      <c r="B159" s="728" t="s">
        <v>354</v>
      </c>
      <c r="C159" s="728"/>
      <c r="D159" s="728"/>
      <c r="E159" s="728"/>
      <c r="F159" s="728"/>
      <c r="G159" s="728"/>
      <c r="H159" s="728"/>
      <c r="I159" s="728"/>
      <c r="J159" s="728"/>
      <c r="K159" s="728"/>
      <c r="L159" s="23" t="s">
        <v>17</v>
      </c>
      <c r="M159" s="802" t="str">
        <f>IF(ISBLANK('確認(2～6面)'!M157),"",'確認(2～6面)'!M157)</f>
        <v/>
      </c>
      <c r="N159" s="802"/>
      <c r="O159" s="802"/>
      <c r="P159" s="58" t="s">
        <v>356</v>
      </c>
      <c r="Q159" s="719" t="s">
        <v>18</v>
      </c>
      <c r="R159" s="719"/>
      <c r="S159" s="719"/>
      <c r="T159" s="719"/>
      <c r="U159" s="719"/>
      <c r="V159" s="719"/>
      <c r="W159" s="23" t="s">
        <v>17</v>
      </c>
      <c r="X159" s="802" t="str">
        <f>IF(ISBLANK('確認(2～6面)'!X157),"",'確認(2～6面)'!X157)</f>
        <v/>
      </c>
      <c r="Y159" s="802"/>
      <c r="Z159" s="802"/>
      <c r="AA159" s="802"/>
      <c r="AB159" s="24" t="s">
        <v>19</v>
      </c>
      <c r="AC159" s="738" t="s">
        <v>20</v>
      </c>
      <c r="AD159" s="738"/>
      <c r="AE159" s="738"/>
      <c r="AF159" s="738"/>
      <c r="AG159" s="738"/>
      <c r="AH159" s="738"/>
      <c r="AI159" s="800" t="str">
        <f>IF(ISBLANK('確認(2～6面)'!AI157),"",'確認(2～6面)'!AI157)</f>
        <v/>
      </c>
      <c r="AJ159" s="800"/>
      <c r="AK159" s="800"/>
      <c r="AL159" s="800"/>
      <c r="AM159" s="800"/>
      <c r="AN159" s="21"/>
      <c r="AO159" s="802" t="str">
        <f>IF(ISBLANK('確認(2～6面)'!AO157),"",'確認(2～6面)'!AO157)</f>
        <v/>
      </c>
      <c r="AP159" s="802"/>
      <c r="AQ159" s="802"/>
      <c r="AR159" s="802"/>
      <c r="AS159" s="21" t="s">
        <v>21</v>
      </c>
    </row>
    <row r="160" spans="1:45">
      <c r="A160" s="21"/>
      <c r="B160" s="21"/>
      <c r="C160" s="21"/>
      <c r="D160" s="21"/>
      <c r="E160" s="24"/>
      <c r="F160" s="24"/>
      <c r="G160" s="24"/>
      <c r="H160" s="24"/>
      <c r="I160" s="24"/>
      <c r="J160" s="762" t="str">
        <f>IF(ISBLANK('確認(2～6面)'!J158),"",'確認(2～6面)'!J158)</f>
        <v/>
      </c>
      <c r="K160" s="762"/>
      <c r="L160" s="762"/>
      <c r="M160" s="762"/>
      <c r="N160" s="762"/>
      <c r="O160" s="762"/>
      <c r="P160" s="762"/>
      <c r="Q160" s="762"/>
      <c r="R160" s="762"/>
      <c r="S160" s="762"/>
      <c r="T160" s="762"/>
      <c r="U160" s="762"/>
      <c r="V160" s="762"/>
      <c r="W160" s="762"/>
      <c r="X160" s="762"/>
      <c r="Y160" s="762"/>
      <c r="Z160" s="762"/>
      <c r="AA160" s="762"/>
      <c r="AB160" s="762"/>
      <c r="AC160" s="762"/>
      <c r="AD160" s="762"/>
      <c r="AE160" s="762"/>
      <c r="AF160" s="762"/>
      <c r="AG160" s="762"/>
      <c r="AH160" s="762"/>
      <c r="AI160" s="762"/>
      <c r="AJ160" s="762"/>
      <c r="AK160" s="762"/>
      <c r="AL160" s="762"/>
      <c r="AM160" s="762"/>
      <c r="AN160" s="762"/>
      <c r="AO160" s="762"/>
      <c r="AP160" s="762"/>
      <c r="AQ160" s="762"/>
      <c r="AR160" s="762"/>
      <c r="AS160" s="762"/>
    </row>
    <row r="161" spans="1:45">
      <c r="A161" s="21"/>
      <c r="B161" s="728" t="s">
        <v>37</v>
      </c>
      <c r="C161" s="728"/>
      <c r="D161" s="728"/>
      <c r="E161" s="728"/>
      <c r="F161" s="728"/>
      <c r="G161" s="728"/>
      <c r="H161" s="728"/>
      <c r="I161" s="728"/>
      <c r="J161" s="800" t="str">
        <f>IF(ISBLANK('確認(2～6面)'!J159),"",'確認(2～6面)'!J159)</f>
        <v/>
      </c>
      <c r="K161" s="800"/>
      <c r="L161" s="800"/>
      <c r="M161" s="800"/>
      <c r="N161" s="70" t="s">
        <v>28</v>
      </c>
      <c r="O161" s="800" t="str">
        <f>IF(ISBLANK('確認(2～6面)'!O159),"",'確認(2～6面)'!O159)</f>
        <v/>
      </c>
      <c r="P161" s="800"/>
      <c r="Q161" s="800"/>
      <c r="R161" s="800"/>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0"/>
      <c r="AR161" s="21"/>
      <c r="AS161" s="21"/>
    </row>
    <row r="162" spans="1:45">
      <c r="A162" s="21"/>
      <c r="B162" s="728" t="s">
        <v>38</v>
      </c>
      <c r="C162" s="728"/>
      <c r="D162" s="728"/>
      <c r="E162" s="728"/>
      <c r="F162" s="728"/>
      <c r="G162" s="728"/>
      <c r="H162" s="728"/>
      <c r="I162" s="728"/>
      <c r="J162" s="762" t="str">
        <f>IF(ISBLANK('確認(2～6面)'!J160),"",'確認(2～6面)'!J160)</f>
        <v/>
      </c>
      <c r="K162" s="762"/>
      <c r="L162" s="762"/>
      <c r="M162" s="762"/>
      <c r="N162" s="762"/>
      <c r="O162" s="762"/>
      <c r="P162" s="762"/>
      <c r="Q162" s="762"/>
      <c r="R162" s="762"/>
      <c r="S162" s="762"/>
      <c r="T162" s="762"/>
      <c r="U162" s="762"/>
      <c r="V162" s="762"/>
      <c r="W162" s="762"/>
      <c r="X162" s="762"/>
      <c r="Y162" s="762"/>
      <c r="Z162" s="762"/>
      <c r="AA162" s="762"/>
      <c r="AB162" s="762"/>
      <c r="AC162" s="762"/>
      <c r="AD162" s="762"/>
      <c r="AE162" s="762"/>
      <c r="AF162" s="762"/>
      <c r="AG162" s="762"/>
      <c r="AH162" s="762"/>
      <c r="AI162" s="762"/>
      <c r="AJ162" s="762"/>
      <c r="AK162" s="762"/>
      <c r="AL162" s="762"/>
      <c r="AM162" s="762"/>
      <c r="AN162" s="762"/>
      <c r="AO162" s="762"/>
      <c r="AP162" s="762"/>
      <c r="AQ162" s="762"/>
      <c r="AR162" s="762"/>
      <c r="AS162" s="762"/>
    </row>
    <row r="163" spans="1:45">
      <c r="A163" s="21"/>
      <c r="B163" s="728" t="s">
        <v>39</v>
      </c>
      <c r="C163" s="728"/>
      <c r="D163" s="728"/>
      <c r="E163" s="728"/>
      <c r="F163" s="728"/>
      <c r="G163" s="728"/>
      <c r="H163" s="728"/>
      <c r="I163" s="728"/>
      <c r="J163" s="800" t="str">
        <f>IF(ISBLANK('確認(2～6面)'!J161),"",'確認(2～6面)'!J161)</f>
        <v/>
      </c>
      <c r="K163" s="800"/>
      <c r="L163" s="800"/>
      <c r="M163" s="800"/>
      <c r="N163" s="70" t="s">
        <v>28</v>
      </c>
      <c r="O163" s="800" t="str">
        <f>IF(ISBLANK('確認(2～6面)'!O161),"",'確認(2～6面)'!O161)</f>
        <v/>
      </c>
      <c r="P163" s="800"/>
      <c r="Q163" s="800"/>
      <c r="R163" s="800"/>
      <c r="S163" s="70" t="s">
        <v>28</v>
      </c>
      <c r="T163" s="800" t="str">
        <f>IF(ISBLANK('確認(2～6面)'!T161),"",'確認(2～6面)'!T161)</f>
        <v/>
      </c>
      <c r="U163" s="800"/>
      <c r="V163" s="800"/>
      <c r="W163" s="800"/>
      <c r="X163" s="21"/>
      <c r="Y163" s="21"/>
      <c r="Z163" s="21"/>
      <c r="AA163" s="21"/>
      <c r="AB163" s="21"/>
      <c r="AC163" s="21"/>
      <c r="AD163" s="21"/>
      <c r="AE163" s="21"/>
      <c r="AF163" s="21"/>
      <c r="AG163" s="21"/>
      <c r="AH163" s="21"/>
      <c r="AI163" s="21"/>
      <c r="AJ163" s="21"/>
      <c r="AK163" s="21"/>
      <c r="AL163" s="21"/>
      <c r="AM163" s="21"/>
      <c r="AN163" s="21"/>
      <c r="AO163" s="21"/>
      <c r="AP163" s="21"/>
      <c r="AQ163" s="20"/>
      <c r="AR163" s="21"/>
      <c r="AS163" s="21"/>
    </row>
    <row r="164" spans="1:45">
      <c r="A164" s="21"/>
      <c r="B164" s="728" t="s">
        <v>1143</v>
      </c>
      <c r="C164" s="728"/>
      <c r="D164" s="728"/>
      <c r="E164" s="728"/>
      <c r="F164" s="728"/>
      <c r="G164" s="728"/>
      <c r="H164" s="728"/>
      <c r="I164" s="728"/>
      <c r="J164" s="728"/>
      <c r="K164" s="728"/>
      <c r="L164" s="728"/>
      <c r="M164" s="728"/>
      <c r="N164" s="728"/>
      <c r="O164" s="728"/>
      <c r="P164" s="728"/>
      <c r="Q164" s="719" t="str">
        <f>IF(ISBLANK('確認(2～6面)'!Q162),"",'確認(2～6面)'!Q162)</f>
        <v/>
      </c>
      <c r="R164" s="719"/>
      <c r="S164" s="719"/>
      <c r="T164" s="719"/>
      <c r="U164" s="719"/>
      <c r="V164" s="719"/>
      <c r="W164" s="719"/>
      <c r="X164" s="719"/>
      <c r="Y164" s="719"/>
      <c r="Z164" s="719"/>
      <c r="AA164" s="719"/>
      <c r="AB164" s="719"/>
      <c r="AC164" s="719"/>
      <c r="AD164" s="719"/>
      <c r="AE164" s="719"/>
      <c r="AF164" s="719"/>
      <c r="AG164" s="719"/>
      <c r="AH164" s="719"/>
      <c r="AI164" s="719"/>
      <c r="AJ164" s="719"/>
      <c r="AK164" s="719"/>
      <c r="AL164" s="719"/>
      <c r="AM164" s="719"/>
      <c r="AN164" s="719"/>
      <c r="AO164" s="719"/>
      <c r="AP164" s="719"/>
      <c r="AQ164" s="719"/>
      <c r="AR164" s="719"/>
      <c r="AS164" s="719"/>
    </row>
    <row r="165" spans="1:45">
      <c r="A165" s="21"/>
      <c r="B165" s="25"/>
      <c r="C165" s="25"/>
      <c r="D165" s="25"/>
      <c r="E165" s="25"/>
      <c r="F165" s="25"/>
      <c r="G165" s="25"/>
      <c r="H165" s="25"/>
      <c r="I165" s="25"/>
      <c r="J165" s="762" t="str">
        <f>IF(ISBLANK('確認(2～6面)'!J163),"",'確認(2～6面)'!J163)</f>
        <v/>
      </c>
      <c r="K165" s="762"/>
      <c r="L165" s="762"/>
      <c r="M165" s="762"/>
      <c r="N165" s="762"/>
      <c r="O165" s="762"/>
      <c r="P165" s="762"/>
      <c r="Q165" s="762"/>
      <c r="R165" s="762"/>
      <c r="S165" s="762"/>
      <c r="T165" s="762"/>
      <c r="U165" s="762"/>
      <c r="V165" s="762"/>
      <c r="W165" s="762"/>
      <c r="X165" s="762"/>
      <c r="Y165" s="762"/>
      <c r="Z165" s="762"/>
      <c r="AA165" s="762"/>
      <c r="AB165" s="762"/>
      <c r="AC165" s="762"/>
      <c r="AD165" s="762"/>
      <c r="AE165" s="762"/>
      <c r="AF165" s="762"/>
      <c r="AG165" s="762"/>
      <c r="AH165" s="762"/>
      <c r="AI165" s="762"/>
      <c r="AJ165" s="762"/>
      <c r="AK165" s="762"/>
      <c r="AL165" s="762"/>
      <c r="AM165" s="762"/>
      <c r="AN165" s="762"/>
      <c r="AO165" s="762"/>
      <c r="AP165" s="762"/>
      <c r="AQ165" s="762"/>
      <c r="AR165" s="762"/>
      <c r="AS165" s="762"/>
    </row>
    <row r="166" spans="1:45">
      <c r="A166" s="21"/>
      <c r="B166" s="59"/>
      <c r="C166" s="59"/>
      <c r="D166" s="59"/>
      <c r="E166" s="59"/>
      <c r="F166" s="59"/>
      <c r="G166" s="59"/>
      <c r="H166" s="59"/>
      <c r="I166" s="59"/>
      <c r="J166" s="75"/>
      <c r="K166" s="75"/>
      <c r="L166" s="75"/>
      <c r="M166" s="75"/>
      <c r="N166" s="75"/>
      <c r="O166" s="75"/>
      <c r="P166" s="75"/>
      <c r="Q166" s="75"/>
      <c r="R166" s="75"/>
      <c r="S166" s="75"/>
      <c r="T166" s="75"/>
      <c r="U166" s="75"/>
      <c r="V166" s="75"/>
      <c r="W166" s="75"/>
      <c r="X166" s="75"/>
      <c r="Y166" s="75"/>
      <c r="Z166" s="75"/>
      <c r="AA166" s="75"/>
      <c r="AB166" s="75"/>
      <c r="AC166" s="75"/>
      <c r="AD166" s="75"/>
      <c r="AE166" s="75"/>
      <c r="AF166" s="75"/>
      <c r="AG166" s="75"/>
      <c r="AH166" s="75"/>
      <c r="AI166" s="75"/>
      <c r="AJ166" s="75"/>
      <c r="AK166" s="75"/>
      <c r="AL166" s="75"/>
      <c r="AM166" s="75"/>
      <c r="AN166" s="75"/>
      <c r="AO166" s="75"/>
      <c r="AP166" s="75"/>
      <c r="AQ166" s="75"/>
      <c r="AR166" s="75"/>
      <c r="AS166" s="75"/>
    </row>
    <row r="167" spans="1:45">
      <c r="A167" s="21"/>
      <c r="B167" s="728" t="s">
        <v>32</v>
      </c>
      <c r="C167" s="728"/>
      <c r="D167" s="728"/>
      <c r="E167" s="728"/>
      <c r="F167" s="728"/>
      <c r="G167" s="728"/>
      <c r="H167" s="728"/>
      <c r="I167" s="728"/>
      <c r="J167" s="21"/>
      <c r="K167" s="20"/>
      <c r="L167" s="23" t="s">
        <v>17</v>
      </c>
      <c r="M167" s="802" t="str">
        <f>IF(ISBLANK('確認(2～6面)'!M165),"",'確認(2～6面)'!M165)</f>
        <v/>
      </c>
      <c r="N167" s="802"/>
      <c r="O167" s="802"/>
      <c r="P167" s="802"/>
      <c r="Q167" s="21" t="s">
        <v>33</v>
      </c>
      <c r="R167" s="21" t="s">
        <v>34</v>
      </c>
      <c r="S167" s="21"/>
      <c r="T167" s="21"/>
      <c r="U167" s="21"/>
      <c r="V167" s="21"/>
      <c r="W167" s="21"/>
      <c r="X167" s="21"/>
      <c r="Y167" s="23" t="s">
        <v>17</v>
      </c>
      <c r="Z167" s="753" t="str">
        <f>IF(ISBLANK('確認(2～6面)'!Z165),"",'確認(2～6面)'!Z165)</f>
        <v/>
      </c>
      <c r="AA167" s="753"/>
      <c r="AB167" s="753"/>
      <c r="AC167" s="753"/>
      <c r="AD167" s="753"/>
      <c r="AE167" s="753"/>
      <c r="AF167" s="753"/>
      <c r="AG167" s="24" t="s">
        <v>19</v>
      </c>
      <c r="AH167" s="749" t="s">
        <v>35</v>
      </c>
      <c r="AI167" s="749"/>
      <c r="AJ167" s="749"/>
      <c r="AK167" s="749"/>
      <c r="AL167" s="800" t="str">
        <f>IF(ISBLANK('確認(2～6面)'!AL165),"",'確認(2～6面)'!AL165)</f>
        <v/>
      </c>
      <c r="AM167" s="800"/>
      <c r="AN167" s="800"/>
      <c r="AO167" s="800"/>
      <c r="AP167" s="800"/>
      <c r="AQ167" s="800"/>
      <c r="AR167" s="800"/>
      <c r="AS167" s="21" t="s">
        <v>21</v>
      </c>
    </row>
    <row r="168" spans="1:45">
      <c r="A168" s="21"/>
      <c r="B168" s="728" t="s">
        <v>26</v>
      </c>
      <c r="C168" s="728"/>
      <c r="D168" s="728"/>
      <c r="E168" s="728"/>
      <c r="F168" s="728"/>
      <c r="G168" s="728"/>
      <c r="H168" s="728"/>
      <c r="I168" s="728"/>
      <c r="J168" s="762" t="str">
        <f>IF(ISBLANK('確認(2～6面)'!J166),"",'確認(2～6面)'!J166)</f>
        <v/>
      </c>
      <c r="K168" s="762"/>
      <c r="L168" s="762"/>
      <c r="M168" s="762"/>
      <c r="N168" s="762"/>
      <c r="O168" s="762"/>
      <c r="P168" s="762"/>
      <c r="Q168" s="762"/>
      <c r="R168" s="762"/>
      <c r="S168" s="762"/>
      <c r="T168" s="762"/>
      <c r="U168" s="762"/>
      <c r="V168" s="762"/>
      <c r="W168" s="762"/>
      <c r="X168" s="762"/>
      <c r="Y168" s="762"/>
      <c r="Z168" s="762"/>
      <c r="AA168" s="762"/>
      <c r="AB168" s="762"/>
      <c r="AC168" s="762"/>
      <c r="AD168" s="762"/>
      <c r="AE168" s="762"/>
      <c r="AF168" s="762"/>
      <c r="AG168" s="762"/>
      <c r="AH168" s="762"/>
      <c r="AI168" s="762"/>
      <c r="AJ168" s="762"/>
      <c r="AK168" s="762"/>
      <c r="AL168" s="762"/>
      <c r="AM168" s="762"/>
      <c r="AN168" s="762"/>
      <c r="AO168" s="762"/>
      <c r="AP168" s="762"/>
      <c r="AQ168" s="762"/>
      <c r="AR168" s="762"/>
      <c r="AS168" s="762"/>
    </row>
    <row r="169" spans="1:45">
      <c r="A169" s="21"/>
      <c r="B169" s="728" t="s">
        <v>354</v>
      </c>
      <c r="C169" s="728"/>
      <c r="D169" s="728"/>
      <c r="E169" s="728"/>
      <c r="F169" s="728"/>
      <c r="G169" s="728"/>
      <c r="H169" s="728"/>
      <c r="I169" s="728"/>
      <c r="J169" s="728"/>
      <c r="K169" s="728"/>
      <c r="L169" s="23" t="s">
        <v>17</v>
      </c>
      <c r="M169" s="802" t="str">
        <f>IF(ISBLANK('確認(2～6面)'!M167),"",'確認(2～6面)'!M167)</f>
        <v/>
      </c>
      <c r="N169" s="802"/>
      <c r="O169" s="802"/>
      <c r="P169" s="58" t="s">
        <v>356</v>
      </c>
      <c r="Q169" s="719" t="s">
        <v>18</v>
      </c>
      <c r="R169" s="719"/>
      <c r="S169" s="719"/>
      <c r="T169" s="719"/>
      <c r="U169" s="719"/>
      <c r="V169" s="719"/>
      <c r="W169" s="23" t="s">
        <v>17</v>
      </c>
      <c r="X169" s="802" t="str">
        <f>IF(ISBLANK('確認(2～6面)'!X167),"",'確認(2～6面)'!X167)</f>
        <v/>
      </c>
      <c r="Y169" s="802"/>
      <c r="Z169" s="802"/>
      <c r="AA169" s="802"/>
      <c r="AB169" s="24" t="s">
        <v>19</v>
      </c>
      <c r="AC169" s="738" t="s">
        <v>20</v>
      </c>
      <c r="AD169" s="738"/>
      <c r="AE169" s="738"/>
      <c r="AF169" s="738"/>
      <c r="AG169" s="738"/>
      <c r="AH169" s="738"/>
      <c r="AI169" s="800" t="str">
        <f>IF(ISBLANK('確認(2～6面)'!AI167),"",'確認(2～6面)'!AI167)</f>
        <v/>
      </c>
      <c r="AJ169" s="800"/>
      <c r="AK169" s="800"/>
      <c r="AL169" s="800"/>
      <c r="AM169" s="800"/>
      <c r="AN169" s="21"/>
      <c r="AO169" s="802" t="str">
        <f>IF(ISBLANK('確認(2～6面)'!AO167),"",'確認(2～6面)'!AO167)</f>
        <v/>
      </c>
      <c r="AP169" s="802"/>
      <c r="AQ169" s="802"/>
      <c r="AR169" s="802"/>
      <c r="AS169" s="21" t="s">
        <v>21</v>
      </c>
    </row>
    <row r="170" spans="1:45">
      <c r="A170" s="21"/>
      <c r="B170" s="21"/>
      <c r="C170" s="21"/>
      <c r="D170" s="21"/>
      <c r="E170" s="24"/>
      <c r="F170" s="24"/>
      <c r="G170" s="24"/>
      <c r="H170" s="24"/>
      <c r="I170" s="24"/>
      <c r="J170" s="762" t="str">
        <f>IF(ISBLANK('確認(2～6面)'!J168),"",'確認(2～6面)'!J168)</f>
        <v/>
      </c>
      <c r="K170" s="762"/>
      <c r="L170" s="762"/>
      <c r="M170" s="762"/>
      <c r="N170" s="762"/>
      <c r="O170" s="762"/>
      <c r="P170" s="762"/>
      <c r="Q170" s="762"/>
      <c r="R170" s="762"/>
      <c r="S170" s="762"/>
      <c r="T170" s="762"/>
      <c r="U170" s="762"/>
      <c r="V170" s="762"/>
      <c r="W170" s="762"/>
      <c r="X170" s="762"/>
      <c r="Y170" s="762"/>
      <c r="Z170" s="762"/>
      <c r="AA170" s="762"/>
      <c r="AB170" s="762"/>
      <c r="AC170" s="762"/>
      <c r="AD170" s="762"/>
      <c r="AE170" s="762"/>
      <c r="AF170" s="762"/>
      <c r="AG170" s="762"/>
      <c r="AH170" s="762"/>
      <c r="AI170" s="762"/>
      <c r="AJ170" s="762"/>
      <c r="AK170" s="762"/>
      <c r="AL170" s="762"/>
      <c r="AM170" s="762"/>
      <c r="AN170" s="762"/>
      <c r="AO170" s="762"/>
      <c r="AP170" s="762"/>
      <c r="AQ170" s="762"/>
      <c r="AR170" s="762"/>
      <c r="AS170" s="762"/>
    </row>
    <row r="171" spans="1:45">
      <c r="A171" s="21"/>
      <c r="B171" s="728" t="s">
        <v>37</v>
      </c>
      <c r="C171" s="728"/>
      <c r="D171" s="728"/>
      <c r="E171" s="728"/>
      <c r="F171" s="728"/>
      <c r="G171" s="728"/>
      <c r="H171" s="728"/>
      <c r="I171" s="728"/>
      <c r="J171" s="800" t="str">
        <f>IF(ISBLANK('確認(2～6面)'!J169),"",'確認(2～6面)'!J169)</f>
        <v/>
      </c>
      <c r="K171" s="800"/>
      <c r="L171" s="800"/>
      <c r="M171" s="800"/>
      <c r="N171" s="70" t="s">
        <v>28</v>
      </c>
      <c r="O171" s="800" t="str">
        <f>IF(ISBLANK('確認(2～6面)'!O169),"",'確認(2～6面)'!O169)</f>
        <v/>
      </c>
      <c r="P171" s="800"/>
      <c r="Q171" s="800"/>
      <c r="R171" s="800"/>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0"/>
      <c r="AR171" s="21"/>
      <c r="AS171" s="21"/>
    </row>
    <row r="172" spans="1:45">
      <c r="A172" s="21"/>
      <c r="B172" s="728" t="s">
        <v>38</v>
      </c>
      <c r="C172" s="728"/>
      <c r="D172" s="728"/>
      <c r="E172" s="728"/>
      <c r="F172" s="728"/>
      <c r="G172" s="728"/>
      <c r="H172" s="728"/>
      <c r="I172" s="728"/>
      <c r="J172" s="762" t="str">
        <f>IF(ISBLANK('確認(2～6面)'!J170),"",'確認(2～6面)'!J170)</f>
        <v/>
      </c>
      <c r="K172" s="762"/>
      <c r="L172" s="762"/>
      <c r="M172" s="762"/>
      <c r="N172" s="762"/>
      <c r="O172" s="762"/>
      <c r="P172" s="762"/>
      <c r="Q172" s="762"/>
      <c r="R172" s="762"/>
      <c r="S172" s="762"/>
      <c r="T172" s="762"/>
      <c r="U172" s="762"/>
      <c r="V172" s="762"/>
      <c r="W172" s="762"/>
      <c r="X172" s="762"/>
      <c r="Y172" s="762"/>
      <c r="Z172" s="762"/>
      <c r="AA172" s="762"/>
      <c r="AB172" s="762"/>
      <c r="AC172" s="762"/>
      <c r="AD172" s="762"/>
      <c r="AE172" s="762"/>
      <c r="AF172" s="762"/>
      <c r="AG172" s="762"/>
      <c r="AH172" s="762"/>
      <c r="AI172" s="762"/>
      <c r="AJ172" s="762"/>
      <c r="AK172" s="762"/>
      <c r="AL172" s="762"/>
      <c r="AM172" s="762"/>
      <c r="AN172" s="762"/>
      <c r="AO172" s="762"/>
      <c r="AP172" s="762"/>
      <c r="AQ172" s="762"/>
      <c r="AR172" s="762"/>
      <c r="AS172" s="762"/>
    </row>
    <row r="173" spans="1:45">
      <c r="A173" s="21"/>
      <c r="B173" s="728" t="s">
        <v>39</v>
      </c>
      <c r="C173" s="728"/>
      <c r="D173" s="728"/>
      <c r="E173" s="728"/>
      <c r="F173" s="728"/>
      <c r="G173" s="728"/>
      <c r="H173" s="728"/>
      <c r="I173" s="728"/>
      <c r="J173" s="800" t="str">
        <f>IF(ISBLANK('確認(2～6面)'!J171),"",'確認(2～6面)'!J171)</f>
        <v/>
      </c>
      <c r="K173" s="800"/>
      <c r="L173" s="800"/>
      <c r="M173" s="800"/>
      <c r="N173" s="70" t="s">
        <v>28</v>
      </c>
      <c r="O173" s="800" t="str">
        <f>IF(ISBLANK('確認(2～6面)'!O171),"",'確認(2～6面)'!O171)</f>
        <v/>
      </c>
      <c r="P173" s="800"/>
      <c r="Q173" s="800"/>
      <c r="R173" s="800"/>
      <c r="S173" s="70" t="s">
        <v>28</v>
      </c>
      <c r="T173" s="800" t="str">
        <f>IF(ISBLANK('確認(2～6面)'!T171),"",'確認(2～6面)'!T171)</f>
        <v/>
      </c>
      <c r="U173" s="800"/>
      <c r="V173" s="800"/>
      <c r="W173" s="800"/>
      <c r="X173" s="21"/>
      <c r="Y173" s="21"/>
      <c r="Z173" s="21"/>
      <c r="AA173" s="21"/>
      <c r="AB173" s="21"/>
      <c r="AC173" s="21"/>
      <c r="AD173" s="21"/>
      <c r="AE173" s="21"/>
      <c r="AF173" s="21"/>
      <c r="AG173" s="21"/>
      <c r="AH173" s="21"/>
      <c r="AI173" s="21"/>
      <c r="AJ173" s="21"/>
      <c r="AK173" s="21"/>
      <c r="AL173" s="21"/>
      <c r="AM173" s="21"/>
      <c r="AN173" s="21"/>
      <c r="AO173" s="21"/>
      <c r="AP173" s="21"/>
      <c r="AQ173" s="20"/>
      <c r="AR173" s="21"/>
      <c r="AS173" s="21"/>
    </row>
    <row r="174" spans="1:45">
      <c r="A174" s="21"/>
      <c r="B174" s="728" t="s">
        <v>1143</v>
      </c>
      <c r="C174" s="728"/>
      <c r="D174" s="728"/>
      <c r="E174" s="728"/>
      <c r="F174" s="728"/>
      <c r="G174" s="728"/>
      <c r="H174" s="728"/>
      <c r="I174" s="728"/>
      <c r="J174" s="728"/>
      <c r="K174" s="728"/>
      <c r="L174" s="728"/>
      <c r="M174" s="728"/>
      <c r="N174" s="728"/>
      <c r="O174" s="728"/>
      <c r="P174" s="728"/>
      <c r="Q174" s="719" t="str">
        <f>IF(ISBLANK('確認(2～6面)'!Q172),"",'確認(2～6面)'!Q172)</f>
        <v/>
      </c>
      <c r="R174" s="719"/>
      <c r="S174" s="719"/>
      <c r="T174" s="719"/>
      <c r="U174" s="719"/>
      <c r="V174" s="719"/>
      <c r="W174" s="719"/>
      <c r="X174" s="719"/>
      <c r="Y174" s="719"/>
      <c r="Z174" s="719"/>
      <c r="AA174" s="719"/>
      <c r="AB174" s="719"/>
      <c r="AC174" s="719"/>
      <c r="AD174" s="719"/>
      <c r="AE174" s="719"/>
      <c r="AF174" s="719"/>
      <c r="AG174" s="719"/>
      <c r="AH174" s="719"/>
      <c r="AI174" s="719"/>
      <c r="AJ174" s="719"/>
      <c r="AK174" s="719"/>
      <c r="AL174" s="719"/>
      <c r="AM174" s="719"/>
      <c r="AN174" s="719"/>
      <c r="AO174" s="719"/>
      <c r="AP174" s="719"/>
      <c r="AQ174" s="719"/>
      <c r="AR174" s="719"/>
      <c r="AS174" s="719"/>
    </row>
    <row r="175" spans="1:45">
      <c r="A175" s="21"/>
      <c r="B175" s="25"/>
      <c r="C175" s="25"/>
      <c r="D175" s="25"/>
      <c r="E175" s="25"/>
      <c r="F175" s="25"/>
      <c r="G175" s="25"/>
      <c r="H175" s="25"/>
      <c r="I175" s="25"/>
      <c r="J175" s="762" t="str">
        <f>IF(ISBLANK('確認(2～6面)'!J173),"",'確認(2～6面)'!J173)</f>
        <v/>
      </c>
      <c r="K175" s="762"/>
      <c r="L175" s="762"/>
      <c r="M175" s="762"/>
      <c r="N175" s="762"/>
      <c r="O175" s="762"/>
      <c r="P175" s="762"/>
      <c r="Q175" s="762"/>
      <c r="R175" s="762"/>
      <c r="S175" s="762"/>
      <c r="T175" s="762"/>
      <c r="U175" s="762"/>
      <c r="V175" s="762"/>
      <c r="W175" s="762"/>
      <c r="X175" s="762"/>
      <c r="Y175" s="762"/>
      <c r="Z175" s="762"/>
      <c r="AA175" s="762"/>
      <c r="AB175" s="762"/>
      <c r="AC175" s="762"/>
      <c r="AD175" s="762"/>
      <c r="AE175" s="762"/>
      <c r="AF175" s="762"/>
      <c r="AG175" s="762"/>
      <c r="AH175" s="762"/>
      <c r="AI175" s="762"/>
      <c r="AJ175" s="762"/>
      <c r="AK175" s="762"/>
      <c r="AL175" s="762"/>
      <c r="AM175" s="762"/>
      <c r="AN175" s="762"/>
      <c r="AO175" s="762"/>
      <c r="AP175" s="762"/>
      <c r="AQ175" s="762"/>
      <c r="AR175" s="762"/>
      <c r="AS175" s="762"/>
    </row>
    <row r="176" spans="1:45" ht="6" customHeight="1">
      <c r="A176" s="76"/>
      <c r="B176" s="77"/>
      <c r="C176" s="77"/>
      <c r="D176" s="77"/>
      <c r="E176" s="77"/>
      <c r="F176" s="77"/>
      <c r="G176" s="77"/>
      <c r="H176" s="77"/>
      <c r="I176" s="77"/>
      <c r="J176" s="254"/>
      <c r="K176" s="254"/>
      <c r="L176" s="254"/>
      <c r="M176" s="254"/>
      <c r="N176" s="254"/>
      <c r="O176" s="254"/>
      <c r="P176" s="254"/>
      <c r="Q176" s="254"/>
      <c r="R176" s="254"/>
      <c r="S176" s="254"/>
      <c r="T176" s="254"/>
      <c r="U176" s="254"/>
      <c r="V176" s="254"/>
      <c r="W176" s="254"/>
      <c r="X176" s="254"/>
      <c r="Y176" s="254"/>
      <c r="Z176" s="254"/>
      <c r="AA176" s="254"/>
      <c r="AB176" s="254"/>
      <c r="AC176" s="254"/>
      <c r="AD176" s="254"/>
      <c r="AE176" s="254"/>
      <c r="AF176" s="254"/>
      <c r="AG176" s="254"/>
      <c r="AH176" s="254"/>
      <c r="AI176" s="254"/>
      <c r="AJ176" s="254"/>
      <c r="AK176" s="254"/>
      <c r="AL176" s="254"/>
      <c r="AM176" s="254"/>
      <c r="AN176" s="254"/>
      <c r="AO176" s="254"/>
      <c r="AP176" s="254"/>
      <c r="AQ176" s="254"/>
      <c r="AR176" s="254"/>
      <c r="AS176" s="254"/>
    </row>
    <row r="177" spans="1:45" ht="6" customHeight="1">
      <c r="A177" s="21"/>
      <c r="B177" s="25"/>
      <c r="C177" s="25"/>
      <c r="D177" s="25"/>
      <c r="E177" s="25"/>
      <c r="F177" s="25"/>
      <c r="G177" s="25"/>
      <c r="H177" s="25"/>
      <c r="I177" s="25"/>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row>
    <row r="178" spans="1:45">
      <c r="A178" s="21" t="s">
        <v>598</v>
      </c>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row>
    <row r="179" spans="1:45">
      <c r="A179" s="21" t="s">
        <v>599</v>
      </c>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row>
    <row r="180" spans="1:45">
      <c r="A180" s="21"/>
      <c r="B180" s="743" t="s">
        <v>48</v>
      </c>
      <c r="C180" s="743"/>
      <c r="D180" s="743"/>
      <c r="E180" s="743"/>
      <c r="F180" s="743"/>
      <c r="G180" s="743"/>
      <c r="H180" s="743"/>
      <c r="I180" s="743"/>
      <c r="J180" s="762" t="str">
        <f>IF(ISBLANK('確認(2～6面)'!J97),"",'確認(2～6面)'!J97)</f>
        <v/>
      </c>
      <c r="K180" s="762"/>
      <c r="L180" s="762"/>
      <c r="M180" s="762"/>
      <c r="N180" s="762"/>
      <c r="O180" s="762"/>
      <c r="P180" s="762"/>
      <c r="Q180" s="762"/>
      <c r="R180" s="762"/>
      <c r="S180" s="762"/>
      <c r="T180" s="762"/>
      <c r="U180" s="762"/>
      <c r="V180" s="762"/>
      <c r="W180" s="762"/>
      <c r="X180" s="762"/>
      <c r="Y180" s="762"/>
      <c r="Z180" s="762"/>
      <c r="AA180" s="762"/>
      <c r="AB180" s="762"/>
      <c r="AC180" s="762"/>
      <c r="AD180" s="762"/>
      <c r="AE180" s="762"/>
      <c r="AF180" s="762"/>
      <c r="AG180" s="762"/>
      <c r="AH180" s="762"/>
      <c r="AI180" s="762"/>
      <c r="AJ180" s="762"/>
      <c r="AK180" s="762"/>
      <c r="AL180" s="762"/>
      <c r="AM180" s="762"/>
      <c r="AN180" s="762"/>
      <c r="AO180" s="762"/>
      <c r="AP180" s="762"/>
      <c r="AQ180" s="762"/>
      <c r="AR180" s="762"/>
      <c r="AS180" s="762"/>
    </row>
    <row r="181" spans="1:45">
      <c r="A181" s="21"/>
      <c r="B181" s="743" t="s">
        <v>56</v>
      </c>
      <c r="C181" s="743"/>
      <c r="D181" s="743"/>
      <c r="E181" s="743"/>
      <c r="F181" s="743"/>
      <c r="G181" s="743"/>
      <c r="H181" s="743"/>
      <c r="I181" s="743"/>
      <c r="J181" s="762" t="str">
        <f>IF(ISBLANK('確認(2～6面)'!J98),"",'確認(2～6面)'!J98)</f>
        <v/>
      </c>
      <c r="K181" s="762"/>
      <c r="L181" s="762"/>
      <c r="M181" s="762"/>
      <c r="N181" s="762"/>
      <c r="O181" s="762"/>
      <c r="P181" s="762"/>
      <c r="Q181" s="762"/>
      <c r="R181" s="762"/>
      <c r="S181" s="762"/>
      <c r="T181" s="762"/>
      <c r="U181" s="762"/>
      <c r="V181" s="762"/>
      <c r="W181" s="762"/>
      <c r="X181" s="762"/>
      <c r="Y181" s="762"/>
      <c r="Z181" s="762"/>
      <c r="AA181" s="762"/>
      <c r="AB181" s="762"/>
      <c r="AC181" s="762"/>
      <c r="AD181" s="762"/>
      <c r="AE181" s="762"/>
      <c r="AF181" s="762"/>
      <c r="AG181" s="762"/>
      <c r="AH181" s="762"/>
      <c r="AI181" s="762"/>
      <c r="AJ181" s="762"/>
      <c r="AK181" s="762"/>
      <c r="AL181" s="762"/>
      <c r="AM181" s="762"/>
      <c r="AN181" s="762"/>
      <c r="AO181" s="762"/>
      <c r="AP181" s="762"/>
      <c r="AQ181" s="762"/>
      <c r="AR181" s="762"/>
      <c r="AS181" s="762"/>
    </row>
    <row r="182" spans="1:45">
      <c r="A182" s="21"/>
      <c r="B182" s="743" t="s">
        <v>27</v>
      </c>
      <c r="C182" s="743"/>
      <c r="D182" s="743"/>
      <c r="E182" s="743"/>
      <c r="F182" s="743"/>
      <c r="G182" s="743"/>
      <c r="H182" s="743"/>
      <c r="I182" s="743"/>
      <c r="J182" s="800" t="str">
        <f>IF(ISBLANK('確認(2～6面)'!J99),"",'確認(2～6面)'!J99)</f>
        <v/>
      </c>
      <c r="K182" s="800"/>
      <c r="L182" s="800"/>
      <c r="M182" s="800"/>
      <c r="N182" s="70" t="s">
        <v>28</v>
      </c>
      <c r="O182" s="800" t="str">
        <f>IF(ISBLANK('確認(2～6面)'!O99),"",'確認(2～6面)'!O99)</f>
        <v/>
      </c>
      <c r="P182" s="800"/>
      <c r="Q182" s="800"/>
      <c r="R182" s="800"/>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60"/>
      <c r="AR182" s="59"/>
      <c r="AS182" s="59"/>
    </row>
    <row r="183" spans="1:45">
      <c r="A183" s="21"/>
      <c r="B183" s="743" t="s">
        <v>57</v>
      </c>
      <c r="C183" s="743"/>
      <c r="D183" s="743"/>
      <c r="E183" s="743"/>
      <c r="F183" s="743"/>
      <c r="G183" s="743"/>
      <c r="H183" s="743"/>
      <c r="I183" s="743"/>
      <c r="J183" s="762" t="str">
        <f>IF(ISBLANK('確認(2～6面)'!J100),"",'確認(2～6面)'!J100)</f>
        <v/>
      </c>
      <c r="K183" s="762"/>
      <c r="L183" s="762"/>
      <c r="M183" s="762"/>
      <c r="N183" s="762"/>
      <c r="O183" s="762"/>
      <c r="P183" s="762"/>
      <c r="Q183" s="762"/>
      <c r="R183" s="762"/>
      <c r="S183" s="762"/>
      <c r="T183" s="762"/>
      <c r="U183" s="762"/>
      <c r="V183" s="762"/>
      <c r="W183" s="762"/>
      <c r="X183" s="762"/>
      <c r="Y183" s="762"/>
      <c r="Z183" s="762"/>
      <c r="AA183" s="762"/>
      <c r="AB183" s="762"/>
      <c r="AC183" s="762"/>
      <c r="AD183" s="762"/>
      <c r="AE183" s="762"/>
      <c r="AF183" s="762"/>
      <c r="AG183" s="762"/>
      <c r="AH183" s="762"/>
      <c r="AI183" s="762"/>
      <c r="AJ183" s="762"/>
      <c r="AK183" s="762"/>
      <c r="AL183" s="762"/>
      <c r="AM183" s="762"/>
      <c r="AN183" s="762"/>
      <c r="AO183" s="762"/>
      <c r="AP183" s="762"/>
      <c r="AQ183" s="762"/>
      <c r="AR183" s="762"/>
      <c r="AS183" s="762"/>
    </row>
    <row r="184" spans="1:45">
      <c r="A184" s="27"/>
      <c r="B184" s="743" t="s">
        <v>30</v>
      </c>
      <c r="C184" s="743"/>
      <c r="D184" s="743"/>
      <c r="E184" s="743"/>
      <c r="F184" s="743"/>
      <c r="G184" s="743"/>
      <c r="H184" s="743"/>
      <c r="I184" s="743"/>
      <c r="J184" s="800" t="str">
        <f>IF(ISBLANK('確認(2～6面)'!J101),"",'確認(2～6面)'!J101)</f>
        <v/>
      </c>
      <c r="K184" s="800"/>
      <c r="L184" s="800"/>
      <c r="M184" s="800"/>
      <c r="N184" s="70" t="s">
        <v>28</v>
      </c>
      <c r="O184" s="800" t="str">
        <f>IF(ISBLANK('確認(2～6面)'!O101),"",'確認(2～6面)'!O101)</f>
        <v/>
      </c>
      <c r="P184" s="800"/>
      <c r="Q184" s="800"/>
      <c r="R184" s="800"/>
      <c r="S184" s="70" t="s">
        <v>28</v>
      </c>
      <c r="T184" s="800" t="str">
        <f>IF(ISBLANK('確認(2～6面)'!T101),"",'確認(2～6面)'!T101)</f>
        <v/>
      </c>
      <c r="U184" s="800"/>
      <c r="V184" s="800"/>
      <c r="W184" s="800"/>
      <c r="X184" s="59"/>
      <c r="Y184" s="59"/>
      <c r="Z184" s="59"/>
      <c r="AA184" s="59"/>
      <c r="AB184" s="59"/>
      <c r="AC184" s="59"/>
      <c r="AD184" s="59"/>
      <c r="AE184" s="59"/>
      <c r="AF184" s="59"/>
      <c r="AG184" s="59"/>
      <c r="AH184" s="59"/>
      <c r="AI184" s="59"/>
      <c r="AJ184" s="59"/>
      <c r="AK184" s="59"/>
      <c r="AL184" s="59"/>
      <c r="AM184" s="59"/>
      <c r="AN184" s="59"/>
      <c r="AO184" s="59"/>
      <c r="AP184" s="59"/>
      <c r="AQ184" s="60"/>
      <c r="AR184" s="59"/>
      <c r="AS184" s="59"/>
    </row>
    <row r="185" spans="1:45">
      <c r="A185" s="21"/>
      <c r="B185" s="743" t="s">
        <v>58</v>
      </c>
      <c r="C185" s="743"/>
      <c r="D185" s="743"/>
      <c r="E185" s="743"/>
      <c r="F185" s="743"/>
      <c r="G185" s="743"/>
      <c r="H185" s="743"/>
      <c r="I185" s="743"/>
      <c r="J185" s="762" t="str">
        <f>IF(ISBLANK('確認(2～6面)'!J102),"",'確認(2～6面)'!J102)</f>
        <v/>
      </c>
      <c r="K185" s="762"/>
      <c r="L185" s="762"/>
      <c r="M185" s="762"/>
      <c r="N185" s="762"/>
      <c r="O185" s="762"/>
      <c r="P185" s="762"/>
      <c r="Q185" s="762"/>
      <c r="R185" s="762"/>
      <c r="S185" s="762"/>
      <c r="T185" s="762"/>
      <c r="U185" s="762"/>
      <c r="V185" s="762"/>
      <c r="W185" s="762"/>
      <c r="X185" s="762"/>
      <c r="Y185" s="762"/>
      <c r="Z185" s="762"/>
      <c r="AA185" s="762"/>
      <c r="AB185" s="762"/>
      <c r="AC185" s="762"/>
      <c r="AD185" s="762"/>
      <c r="AE185" s="762"/>
      <c r="AF185" s="762"/>
      <c r="AG185" s="762"/>
      <c r="AH185" s="762"/>
      <c r="AI185" s="762"/>
      <c r="AJ185" s="762"/>
      <c r="AK185" s="762"/>
      <c r="AL185" s="762"/>
      <c r="AM185" s="762"/>
      <c r="AN185" s="762"/>
      <c r="AO185" s="762"/>
      <c r="AP185" s="762"/>
      <c r="AQ185" s="762"/>
      <c r="AR185" s="762"/>
      <c r="AS185" s="762"/>
    </row>
    <row r="186" spans="1:45">
      <c r="A186" s="21"/>
      <c r="B186" s="743" t="s">
        <v>59</v>
      </c>
      <c r="C186" s="743"/>
      <c r="D186" s="743"/>
      <c r="E186" s="743"/>
      <c r="F186" s="743"/>
      <c r="G186" s="743"/>
      <c r="H186" s="743"/>
      <c r="I186" s="743"/>
      <c r="J186" s="743"/>
      <c r="K186" s="743"/>
      <c r="L186" s="743"/>
      <c r="M186" s="743"/>
      <c r="N186" s="743"/>
      <c r="O186" s="743"/>
      <c r="P186" s="762" t="str">
        <f>IF(ISBLANK('確認(2～6面)'!P103),"",'確認(2～6面)'!P103)</f>
        <v/>
      </c>
      <c r="Q186" s="762"/>
      <c r="R186" s="762"/>
      <c r="S186" s="762"/>
      <c r="T186" s="762"/>
      <c r="U186" s="762"/>
      <c r="V186" s="762"/>
      <c r="W186" s="762"/>
      <c r="X186" s="762"/>
      <c r="Y186" s="762"/>
      <c r="Z186" s="762"/>
      <c r="AA186" s="762"/>
      <c r="AB186" s="762"/>
      <c r="AC186" s="762"/>
      <c r="AD186" s="762"/>
      <c r="AE186" s="762"/>
      <c r="AF186" s="762"/>
      <c r="AG186" s="762"/>
      <c r="AH186" s="762"/>
      <c r="AI186" s="762"/>
      <c r="AJ186" s="762"/>
      <c r="AK186" s="762"/>
      <c r="AL186" s="762"/>
      <c r="AM186" s="762"/>
      <c r="AN186" s="762"/>
      <c r="AO186" s="762"/>
      <c r="AP186" s="762"/>
      <c r="AQ186" s="762"/>
      <c r="AR186" s="762"/>
      <c r="AS186" s="762"/>
    </row>
    <row r="187" spans="1:45">
      <c r="A187" s="21"/>
      <c r="B187" s="59"/>
      <c r="C187" s="59"/>
      <c r="D187" s="59"/>
      <c r="E187" s="59"/>
      <c r="F187" s="59"/>
      <c r="G187" s="59"/>
      <c r="H187" s="59"/>
      <c r="I187" s="59"/>
      <c r="J187" s="762" t="str">
        <f>IF(ISBLANK('確認(2～6面)'!J104),"",'確認(2～6面)'!J104)</f>
        <v/>
      </c>
      <c r="K187" s="762"/>
      <c r="L187" s="762"/>
      <c r="M187" s="762"/>
      <c r="N187" s="762"/>
      <c r="O187" s="762"/>
      <c r="P187" s="762"/>
      <c r="Q187" s="762"/>
      <c r="R187" s="762"/>
      <c r="S187" s="762"/>
      <c r="T187" s="762"/>
      <c r="U187" s="762"/>
      <c r="V187" s="762"/>
      <c r="W187" s="762"/>
      <c r="X187" s="762"/>
      <c r="Y187" s="762"/>
      <c r="Z187" s="762"/>
      <c r="AA187" s="762"/>
      <c r="AB187" s="762"/>
      <c r="AC187" s="762"/>
      <c r="AD187" s="762"/>
      <c r="AE187" s="762"/>
      <c r="AF187" s="762"/>
      <c r="AG187" s="762"/>
      <c r="AH187" s="762"/>
      <c r="AI187" s="762"/>
      <c r="AJ187" s="762"/>
      <c r="AK187" s="762"/>
      <c r="AL187" s="762"/>
      <c r="AM187" s="762"/>
      <c r="AN187" s="762"/>
      <c r="AO187" s="762"/>
      <c r="AP187" s="762"/>
      <c r="AQ187" s="762"/>
      <c r="AR187" s="762"/>
      <c r="AS187" s="762"/>
    </row>
    <row r="188" spans="1:45">
      <c r="A188" s="21" t="s">
        <v>600</v>
      </c>
      <c r="B188" s="3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row>
    <row r="189" spans="1:45">
      <c r="A189" s="21"/>
      <c r="B189" s="743" t="s">
        <v>48</v>
      </c>
      <c r="C189" s="743"/>
      <c r="D189" s="743"/>
      <c r="E189" s="743"/>
      <c r="F189" s="743"/>
      <c r="G189" s="743"/>
      <c r="H189" s="743"/>
      <c r="I189" s="743"/>
      <c r="J189" s="762" t="str">
        <f>IF(ISBLANK('確認(2～6面)'!J106),"",'確認(2～6面)'!J106)</f>
        <v/>
      </c>
      <c r="K189" s="762"/>
      <c r="L189" s="762"/>
      <c r="M189" s="762"/>
      <c r="N189" s="762"/>
      <c r="O189" s="762"/>
      <c r="P189" s="762"/>
      <c r="Q189" s="762"/>
      <c r="R189" s="762"/>
      <c r="S189" s="762"/>
      <c r="T189" s="762"/>
      <c r="U189" s="762"/>
      <c r="V189" s="762"/>
      <c r="W189" s="762"/>
      <c r="X189" s="762"/>
      <c r="Y189" s="762"/>
      <c r="Z189" s="762"/>
      <c r="AA189" s="762"/>
      <c r="AB189" s="762"/>
      <c r="AC189" s="762"/>
      <c r="AD189" s="762"/>
      <c r="AE189" s="762"/>
      <c r="AF189" s="762"/>
      <c r="AG189" s="762"/>
      <c r="AH189" s="762"/>
      <c r="AI189" s="762"/>
      <c r="AJ189" s="762"/>
      <c r="AK189" s="762"/>
      <c r="AL189" s="762"/>
      <c r="AM189" s="762"/>
      <c r="AN189" s="762"/>
      <c r="AO189" s="762"/>
      <c r="AP189" s="762"/>
      <c r="AQ189" s="762"/>
      <c r="AR189" s="762"/>
      <c r="AS189" s="762"/>
    </row>
    <row r="190" spans="1:45">
      <c r="A190" s="21"/>
      <c r="B190" s="743" t="s">
        <v>56</v>
      </c>
      <c r="C190" s="743"/>
      <c r="D190" s="743"/>
      <c r="E190" s="743"/>
      <c r="F190" s="743"/>
      <c r="G190" s="743"/>
      <c r="H190" s="743"/>
      <c r="I190" s="743"/>
      <c r="J190" s="762" t="str">
        <f>IF(ISBLANK('確認(2～6面)'!J107),"",'確認(2～6面)'!J107)</f>
        <v/>
      </c>
      <c r="K190" s="762"/>
      <c r="L190" s="762"/>
      <c r="M190" s="762"/>
      <c r="N190" s="762"/>
      <c r="O190" s="762"/>
      <c r="P190" s="762"/>
      <c r="Q190" s="762"/>
      <c r="R190" s="762"/>
      <c r="S190" s="762"/>
      <c r="T190" s="762"/>
      <c r="U190" s="762"/>
      <c r="V190" s="762"/>
      <c r="W190" s="762"/>
      <c r="X190" s="762"/>
      <c r="Y190" s="762"/>
      <c r="Z190" s="762"/>
      <c r="AA190" s="762"/>
      <c r="AB190" s="762"/>
      <c r="AC190" s="762"/>
      <c r="AD190" s="762"/>
      <c r="AE190" s="762"/>
      <c r="AF190" s="762"/>
      <c r="AG190" s="762"/>
      <c r="AH190" s="762"/>
      <c r="AI190" s="762"/>
      <c r="AJ190" s="762"/>
      <c r="AK190" s="762"/>
      <c r="AL190" s="762"/>
      <c r="AM190" s="762"/>
      <c r="AN190" s="762"/>
      <c r="AO190" s="762"/>
      <c r="AP190" s="762"/>
      <c r="AQ190" s="762"/>
      <c r="AR190" s="762"/>
      <c r="AS190" s="762"/>
    </row>
    <row r="191" spans="1:45">
      <c r="A191" s="21"/>
      <c r="B191" s="743" t="s">
        <v>27</v>
      </c>
      <c r="C191" s="743"/>
      <c r="D191" s="743"/>
      <c r="E191" s="743"/>
      <c r="F191" s="743"/>
      <c r="G191" s="743"/>
      <c r="H191" s="743"/>
      <c r="I191" s="743"/>
      <c r="J191" s="800" t="str">
        <f>IF(ISBLANK('確認(2～6面)'!J108),"",'確認(2～6面)'!J108)</f>
        <v/>
      </c>
      <c r="K191" s="800"/>
      <c r="L191" s="800"/>
      <c r="M191" s="800"/>
      <c r="N191" s="70" t="s">
        <v>28</v>
      </c>
      <c r="O191" s="800" t="str">
        <f>IF(ISBLANK('確認(2～6面)'!O108),"",'確認(2～6面)'!O108)</f>
        <v/>
      </c>
      <c r="P191" s="800"/>
      <c r="Q191" s="800"/>
      <c r="R191" s="800"/>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60"/>
      <c r="AR191" s="59"/>
      <c r="AS191" s="59"/>
    </row>
    <row r="192" spans="1:45">
      <c r="A192" s="21"/>
      <c r="B192" s="743" t="s">
        <v>57</v>
      </c>
      <c r="C192" s="743"/>
      <c r="D192" s="743"/>
      <c r="E192" s="743"/>
      <c r="F192" s="743"/>
      <c r="G192" s="743"/>
      <c r="H192" s="743"/>
      <c r="I192" s="743"/>
      <c r="J192" s="762" t="str">
        <f>IF(ISBLANK('確認(2～6面)'!J109),"",'確認(2～6面)'!J109)</f>
        <v/>
      </c>
      <c r="K192" s="762"/>
      <c r="L192" s="762"/>
      <c r="M192" s="762"/>
      <c r="N192" s="762"/>
      <c r="O192" s="762"/>
      <c r="P192" s="762"/>
      <c r="Q192" s="762"/>
      <c r="R192" s="762"/>
      <c r="S192" s="762"/>
      <c r="T192" s="762"/>
      <c r="U192" s="762"/>
      <c r="V192" s="762"/>
      <c r="W192" s="762"/>
      <c r="X192" s="762"/>
      <c r="Y192" s="762"/>
      <c r="Z192" s="762"/>
      <c r="AA192" s="762"/>
      <c r="AB192" s="762"/>
      <c r="AC192" s="762"/>
      <c r="AD192" s="762"/>
      <c r="AE192" s="762"/>
      <c r="AF192" s="762"/>
      <c r="AG192" s="762"/>
      <c r="AH192" s="762"/>
      <c r="AI192" s="762"/>
      <c r="AJ192" s="762"/>
      <c r="AK192" s="762"/>
      <c r="AL192" s="762"/>
      <c r="AM192" s="762"/>
      <c r="AN192" s="762"/>
      <c r="AO192" s="762"/>
      <c r="AP192" s="762"/>
      <c r="AQ192" s="762"/>
      <c r="AR192" s="762"/>
      <c r="AS192" s="762"/>
    </row>
    <row r="193" spans="1:45">
      <c r="A193" s="27"/>
      <c r="B193" s="743" t="s">
        <v>30</v>
      </c>
      <c r="C193" s="743"/>
      <c r="D193" s="743"/>
      <c r="E193" s="743"/>
      <c r="F193" s="743"/>
      <c r="G193" s="743"/>
      <c r="H193" s="743"/>
      <c r="I193" s="743"/>
      <c r="J193" s="800" t="str">
        <f>IF(ISBLANK('確認(2～6面)'!J110),"",'確認(2～6面)'!J110)</f>
        <v/>
      </c>
      <c r="K193" s="800"/>
      <c r="L193" s="800"/>
      <c r="M193" s="800"/>
      <c r="N193" s="70" t="s">
        <v>28</v>
      </c>
      <c r="O193" s="800" t="str">
        <f>IF(ISBLANK('確認(2～6面)'!O110),"",'確認(2～6面)'!O110)</f>
        <v/>
      </c>
      <c r="P193" s="800"/>
      <c r="Q193" s="800"/>
      <c r="R193" s="800"/>
      <c r="S193" s="70" t="s">
        <v>28</v>
      </c>
      <c r="T193" s="800" t="str">
        <f>IF(ISBLANK('確認(2～6面)'!T110),"",'確認(2～6面)'!T110)</f>
        <v/>
      </c>
      <c r="U193" s="800"/>
      <c r="V193" s="800"/>
      <c r="W193" s="800"/>
      <c r="X193" s="59"/>
      <c r="Y193" s="59"/>
      <c r="Z193" s="59"/>
      <c r="AA193" s="59"/>
      <c r="AB193" s="59"/>
      <c r="AC193" s="59"/>
      <c r="AD193" s="59"/>
      <c r="AE193" s="59"/>
      <c r="AF193" s="59"/>
      <c r="AG193" s="59"/>
      <c r="AH193" s="59"/>
      <c r="AI193" s="59"/>
      <c r="AJ193" s="59"/>
      <c r="AK193" s="59"/>
      <c r="AL193" s="59"/>
      <c r="AM193" s="59"/>
      <c r="AN193" s="59"/>
      <c r="AO193" s="59"/>
      <c r="AP193" s="59"/>
      <c r="AQ193" s="60"/>
      <c r="AR193" s="59"/>
      <c r="AS193" s="59"/>
    </row>
    <row r="194" spans="1:45">
      <c r="A194" s="21"/>
      <c r="B194" s="743" t="s">
        <v>58</v>
      </c>
      <c r="C194" s="743"/>
      <c r="D194" s="743"/>
      <c r="E194" s="743"/>
      <c r="F194" s="743"/>
      <c r="G194" s="743"/>
      <c r="H194" s="743"/>
      <c r="I194" s="743"/>
      <c r="J194" s="762" t="str">
        <f>IF(ISBLANK('確認(2～6面)'!J111),"",'確認(2～6面)'!J111)</f>
        <v/>
      </c>
      <c r="K194" s="762"/>
      <c r="L194" s="762"/>
      <c r="M194" s="762"/>
      <c r="N194" s="762"/>
      <c r="O194" s="762"/>
      <c r="P194" s="762"/>
      <c r="Q194" s="762"/>
      <c r="R194" s="762"/>
      <c r="S194" s="762"/>
      <c r="T194" s="762"/>
      <c r="U194" s="762"/>
      <c r="V194" s="762"/>
      <c r="W194" s="762"/>
      <c r="X194" s="762"/>
      <c r="Y194" s="762"/>
      <c r="Z194" s="762"/>
      <c r="AA194" s="762"/>
      <c r="AB194" s="762"/>
      <c r="AC194" s="762"/>
      <c r="AD194" s="762"/>
      <c r="AE194" s="762"/>
      <c r="AF194" s="762"/>
      <c r="AG194" s="762"/>
      <c r="AH194" s="762"/>
      <c r="AI194" s="762"/>
      <c r="AJ194" s="762"/>
      <c r="AK194" s="762"/>
      <c r="AL194" s="762"/>
      <c r="AM194" s="762"/>
      <c r="AN194" s="762"/>
      <c r="AO194" s="762"/>
      <c r="AP194" s="762"/>
      <c r="AQ194" s="762"/>
      <c r="AR194" s="762"/>
      <c r="AS194" s="762"/>
    </row>
    <row r="195" spans="1:45">
      <c r="A195" s="21"/>
      <c r="B195" s="743" t="s">
        <v>59</v>
      </c>
      <c r="C195" s="743"/>
      <c r="D195" s="743"/>
      <c r="E195" s="743"/>
      <c r="F195" s="743"/>
      <c r="G195" s="743"/>
      <c r="H195" s="743"/>
      <c r="I195" s="743"/>
      <c r="J195" s="743"/>
      <c r="K195" s="743"/>
      <c r="L195" s="743"/>
      <c r="M195" s="743"/>
      <c r="N195" s="743"/>
      <c r="O195" s="743"/>
      <c r="P195" s="762" t="str">
        <f>IF(ISBLANK('確認(2～6面)'!P112),"",'確認(2～6面)'!P112)</f>
        <v/>
      </c>
      <c r="Q195" s="762"/>
      <c r="R195" s="762"/>
      <c r="S195" s="762"/>
      <c r="T195" s="762"/>
      <c r="U195" s="762"/>
      <c r="V195" s="762"/>
      <c r="W195" s="762"/>
      <c r="X195" s="762"/>
      <c r="Y195" s="762"/>
      <c r="Z195" s="762"/>
      <c r="AA195" s="762"/>
      <c r="AB195" s="762"/>
      <c r="AC195" s="762"/>
      <c r="AD195" s="762"/>
      <c r="AE195" s="762"/>
      <c r="AF195" s="762"/>
      <c r="AG195" s="762"/>
      <c r="AH195" s="762"/>
      <c r="AI195" s="762"/>
      <c r="AJ195" s="762"/>
      <c r="AK195" s="762"/>
      <c r="AL195" s="762"/>
      <c r="AM195" s="762"/>
      <c r="AN195" s="762"/>
      <c r="AO195" s="762"/>
      <c r="AP195" s="762"/>
      <c r="AQ195" s="762"/>
      <c r="AR195" s="762"/>
      <c r="AS195" s="762"/>
    </row>
    <row r="196" spans="1:45">
      <c r="A196" s="21"/>
      <c r="B196" s="59"/>
      <c r="C196" s="59"/>
      <c r="D196" s="59"/>
      <c r="E196" s="59"/>
      <c r="F196" s="59"/>
      <c r="G196" s="59"/>
      <c r="H196" s="59"/>
      <c r="I196" s="59"/>
      <c r="J196" s="762" t="str">
        <f>IF(ISBLANK('確認(2～6面)'!J113),"",'確認(2～6面)'!J113)</f>
        <v/>
      </c>
      <c r="K196" s="762"/>
      <c r="L196" s="762"/>
      <c r="M196" s="762"/>
      <c r="N196" s="762"/>
      <c r="O196" s="762"/>
      <c r="P196" s="762"/>
      <c r="Q196" s="762"/>
      <c r="R196" s="762"/>
      <c r="S196" s="762"/>
      <c r="T196" s="762"/>
      <c r="U196" s="762"/>
      <c r="V196" s="762"/>
      <c r="W196" s="762"/>
      <c r="X196" s="762"/>
      <c r="Y196" s="762"/>
      <c r="Z196" s="762"/>
      <c r="AA196" s="762"/>
      <c r="AB196" s="762"/>
      <c r="AC196" s="762"/>
      <c r="AD196" s="762"/>
      <c r="AE196" s="762"/>
      <c r="AF196" s="762"/>
      <c r="AG196" s="762"/>
      <c r="AH196" s="762"/>
      <c r="AI196" s="762"/>
      <c r="AJ196" s="762"/>
      <c r="AK196" s="762"/>
      <c r="AL196" s="762"/>
      <c r="AM196" s="762"/>
      <c r="AN196" s="762"/>
      <c r="AO196" s="762"/>
      <c r="AP196" s="762"/>
      <c r="AQ196" s="762"/>
      <c r="AR196" s="762"/>
      <c r="AS196" s="762"/>
    </row>
    <row r="197" spans="1:45">
      <c r="A197" s="21"/>
      <c r="B197" s="59"/>
      <c r="C197" s="59"/>
      <c r="D197" s="59"/>
      <c r="E197" s="59"/>
      <c r="F197" s="59"/>
      <c r="G197" s="59"/>
      <c r="H197" s="59"/>
      <c r="I197" s="59"/>
      <c r="J197" s="75"/>
      <c r="K197" s="75"/>
      <c r="L197" s="75"/>
      <c r="M197" s="75"/>
      <c r="N197" s="75"/>
      <c r="O197" s="75"/>
      <c r="P197" s="75"/>
      <c r="Q197" s="75"/>
      <c r="R197" s="75"/>
      <c r="S197" s="75"/>
      <c r="T197" s="75"/>
      <c r="U197" s="75"/>
      <c r="V197" s="75"/>
      <c r="W197" s="75"/>
      <c r="X197" s="75"/>
      <c r="Y197" s="75"/>
      <c r="Z197" s="75"/>
      <c r="AA197" s="75"/>
      <c r="AB197" s="75"/>
      <c r="AC197" s="75"/>
      <c r="AD197" s="75"/>
      <c r="AE197" s="75"/>
      <c r="AF197" s="75"/>
      <c r="AG197" s="75"/>
      <c r="AH197" s="75"/>
      <c r="AI197" s="75"/>
      <c r="AJ197" s="75"/>
      <c r="AK197" s="75"/>
      <c r="AL197" s="75"/>
      <c r="AM197" s="75"/>
      <c r="AN197" s="75"/>
      <c r="AO197" s="75"/>
      <c r="AP197" s="75"/>
      <c r="AQ197" s="75"/>
      <c r="AR197" s="75"/>
      <c r="AS197" s="75"/>
    </row>
    <row r="198" spans="1:45">
      <c r="A198" s="21"/>
      <c r="B198" s="743" t="s">
        <v>48</v>
      </c>
      <c r="C198" s="743"/>
      <c r="D198" s="743"/>
      <c r="E198" s="743"/>
      <c r="F198" s="743"/>
      <c r="G198" s="743"/>
      <c r="H198" s="743"/>
      <c r="I198" s="743"/>
      <c r="J198" s="762" t="str">
        <f>IF(ISBLANK('確認(2～6面)'!J114),"",'確認(2～6面)'!J114)</f>
        <v/>
      </c>
      <c r="K198" s="762"/>
      <c r="L198" s="762"/>
      <c r="M198" s="762"/>
      <c r="N198" s="762"/>
      <c r="O198" s="762"/>
      <c r="P198" s="762"/>
      <c r="Q198" s="762"/>
      <c r="R198" s="762"/>
      <c r="S198" s="762"/>
      <c r="T198" s="762"/>
      <c r="U198" s="762"/>
      <c r="V198" s="762"/>
      <c r="W198" s="762"/>
      <c r="X198" s="762"/>
      <c r="Y198" s="762"/>
      <c r="Z198" s="762"/>
      <c r="AA198" s="762"/>
      <c r="AB198" s="762"/>
      <c r="AC198" s="762"/>
      <c r="AD198" s="762"/>
      <c r="AE198" s="762"/>
      <c r="AF198" s="762"/>
      <c r="AG198" s="762"/>
      <c r="AH198" s="762"/>
      <c r="AI198" s="762"/>
      <c r="AJ198" s="762"/>
      <c r="AK198" s="762"/>
      <c r="AL198" s="762"/>
      <c r="AM198" s="762"/>
      <c r="AN198" s="762"/>
      <c r="AO198" s="762"/>
      <c r="AP198" s="762"/>
      <c r="AQ198" s="762"/>
      <c r="AR198" s="762"/>
      <c r="AS198" s="762"/>
    </row>
    <row r="199" spans="1:45">
      <c r="A199" s="21"/>
      <c r="B199" s="743" t="s">
        <v>56</v>
      </c>
      <c r="C199" s="743"/>
      <c r="D199" s="743"/>
      <c r="E199" s="743"/>
      <c r="F199" s="743"/>
      <c r="G199" s="743"/>
      <c r="H199" s="743"/>
      <c r="I199" s="743"/>
      <c r="J199" s="762" t="str">
        <f>IF(ISBLANK('確認(2～6面)'!J115),"",'確認(2～6面)'!J115)</f>
        <v/>
      </c>
      <c r="K199" s="762"/>
      <c r="L199" s="762"/>
      <c r="M199" s="762"/>
      <c r="N199" s="762"/>
      <c r="O199" s="762"/>
      <c r="P199" s="762"/>
      <c r="Q199" s="762"/>
      <c r="R199" s="762"/>
      <c r="S199" s="762"/>
      <c r="T199" s="762"/>
      <c r="U199" s="762"/>
      <c r="V199" s="762"/>
      <c r="W199" s="762"/>
      <c r="X199" s="762"/>
      <c r="Y199" s="762"/>
      <c r="Z199" s="762"/>
      <c r="AA199" s="762"/>
      <c r="AB199" s="762"/>
      <c r="AC199" s="762"/>
      <c r="AD199" s="762"/>
      <c r="AE199" s="762"/>
      <c r="AF199" s="762"/>
      <c r="AG199" s="762"/>
      <c r="AH199" s="762"/>
      <c r="AI199" s="762"/>
      <c r="AJ199" s="762"/>
      <c r="AK199" s="762"/>
      <c r="AL199" s="762"/>
      <c r="AM199" s="762"/>
      <c r="AN199" s="762"/>
      <c r="AO199" s="762"/>
      <c r="AP199" s="762"/>
      <c r="AQ199" s="762"/>
      <c r="AR199" s="762"/>
      <c r="AS199" s="762"/>
    </row>
    <row r="200" spans="1:45">
      <c r="A200" s="21"/>
      <c r="B200" s="743" t="s">
        <v>27</v>
      </c>
      <c r="C200" s="743"/>
      <c r="D200" s="743"/>
      <c r="E200" s="743"/>
      <c r="F200" s="743"/>
      <c r="G200" s="743"/>
      <c r="H200" s="743"/>
      <c r="I200" s="743"/>
      <c r="J200" s="800" t="str">
        <f>IF(ISBLANK('確認(2～6面)'!J116),"",'確認(2～6面)'!J116)</f>
        <v/>
      </c>
      <c r="K200" s="800"/>
      <c r="L200" s="800"/>
      <c r="M200" s="800"/>
      <c r="N200" s="70" t="s">
        <v>28</v>
      </c>
      <c r="O200" s="800" t="str">
        <f>IF(ISBLANK('確認(2～6面)'!O116),"",'確認(2～6面)'!O116)</f>
        <v/>
      </c>
      <c r="P200" s="800"/>
      <c r="Q200" s="800"/>
      <c r="R200" s="800"/>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59"/>
      <c r="AS200" s="59"/>
    </row>
    <row r="201" spans="1:45">
      <c r="A201" s="21"/>
      <c r="B201" s="743" t="s">
        <v>57</v>
      </c>
      <c r="C201" s="743"/>
      <c r="D201" s="743"/>
      <c r="E201" s="743"/>
      <c r="F201" s="743"/>
      <c r="G201" s="743"/>
      <c r="H201" s="743"/>
      <c r="I201" s="743"/>
      <c r="J201" s="762" t="str">
        <f>IF(ISBLANK('確認(2～6面)'!J117),"",'確認(2～6面)'!J117)</f>
        <v/>
      </c>
      <c r="K201" s="762"/>
      <c r="L201" s="762"/>
      <c r="M201" s="762"/>
      <c r="N201" s="762"/>
      <c r="O201" s="762"/>
      <c r="P201" s="762"/>
      <c r="Q201" s="762"/>
      <c r="R201" s="762"/>
      <c r="S201" s="762"/>
      <c r="T201" s="762"/>
      <c r="U201" s="762"/>
      <c r="V201" s="762"/>
      <c r="W201" s="762"/>
      <c r="X201" s="762"/>
      <c r="Y201" s="762"/>
      <c r="Z201" s="762"/>
      <c r="AA201" s="762"/>
      <c r="AB201" s="762"/>
      <c r="AC201" s="762"/>
      <c r="AD201" s="762"/>
      <c r="AE201" s="762"/>
      <c r="AF201" s="762"/>
      <c r="AG201" s="762"/>
      <c r="AH201" s="762"/>
      <c r="AI201" s="762"/>
      <c r="AJ201" s="762"/>
      <c r="AK201" s="762"/>
      <c r="AL201" s="762"/>
      <c r="AM201" s="762"/>
      <c r="AN201" s="762"/>
      <c r="AO201" s="762"/>
      <c r="AP201" s="762"/>
      <c r="AQ201" s="762"/>
      <c r="AR201" s="762"/>
      <c r="AS201" s="762"/>
    </row>
    <row r="202" spans="1:45">
      <c r="A202" s="27"/>
      <c r="B202" s="743" t="s">
        <v>30</v>
      </c>
      <c r="C202" s="743"/>
      <c r="D202" s="743"/>
      <c r="E202" s="743"/>
      <c r="F202" s="743"/>
      <c r="G202" s="743"/>
      <c r="H202" s="743"/>
      <c r="I202" s="743"/>
      <c r="J202" s="800" t="str">
        <f>IF(ISBLANK('確認(2～6面)'!J118),"",'確認(2～6面)'!J118)</f>
        <v/>
      </c>
      <c r="K202" s="800"/>
      <c r="L202" s="800"/>
      <c r="M202" s="800"/>
      <c r="N202" s="70" t="s">
        <v>28</v>
      </c>
      <c r="O202" s="800" t="str">
        <f>IF(ISBLANK('確認(2～6面)'!O118),"",'確認(2～6面)'!O118)</f>
        <v/>
      </c>
      <c r="P202" s="800"/>
      <c r="Q202" s="800"/>
      <c r="R202" s="800"/>
      <c r="S202" s="70" t="s">
        <v>28</v>
      </c>
      <c r="T202" s="800" t="str">
        <f>IF(ISBLANK('確認(2～6面)'!T118),"",'確認(2～6面)'!T118)</f>
        <v/>
      </c>
      <c r="U202" s="800"/>
      <c r="V202" s="800"/>
      <c r="W202" s="800"/>
      <c r="X202" s="59"/>
      <c r="Y202" s="59"/>
      <c r="Z202" s="59"/>
      <c r="AA202" s="59"/>
      <c r="AB202" s="59"/>
      <c r="AC202" s="59"/>
      <c r="AD202" s="59"/>
      <c r="AE202" s="59"/>
      <c r="AF202" s="59"/>
      <c r="AG202" s="59"/>
      <c r="AH202" s="59"/>
      <c r="AI202" s="59"/>
      <c r="AJ202" s="59"/>
      <c r="AK202" s="59"/>
      <c r="AL202" s="59"/>
      <c r="AM202" s="59"/>
      <c r="AN202" s="59"/>
      <c r="AO202" s="59"/>
      <c r="AP202" s="59"/>
      <c r="AQ202" s="60"/>
      <c r="AR202" s="59"/>
      <c r="AS202" s="59"/>
    </row>
    <row r="203" spans="1:45">
      <c r="A203" s="21"/>
      <c r="B203" s="743" t="s">
        <v>58</v>
      </c>
      <c r="C203" s="743"/>
      <c r="D203" s="743"/>
      <c r="E203" s="743"/>
      <c r="F203" s="743"/>
      <c r="G203" s="743"/>
      <c r="H203" s="743"/>
      <c r="I203" s="743"/>
      <c r="J203" s="762" t="str">
        <f>IF(ISBLANK('確認(2～6面)'!J119),"",'確認(2～6面)'!J119)</f>
        <v/>
      </c>
      <c r="K203" s="762"/>
      <c r="L203" s="762"/>
      <c r="M203" s="762"/>
      <c r="N203" s="762"/>
      <c r="O203" s="762"/>
      <c r="P203" s="762"/>
      <c r="Q203" s="762"/>
      <c r="R203" s="762"/>
      <c r="S203" s="762"/>
      <c r="T203" s="762"/>
      <c r="U203" s="762"/>
      <c r="V203" s="762"/>
      <c r="W203" s="762"/>
      <c r="X203" s="762"/>
      <c r="Y203" s="762"/>
      <c r="Z203" s="762"/>
      <c r="AA203" s="762"/>
      <c r="AB203" s="762"/>
      <c r="AC203" s="762"/>
      <c r="AD203" s="762"/>
      <c r="AE203" s="762"/>
      <c r="AF203" s="762"/>
      <c r="AG203" s="762"/>
      <c r="AH203" s="762"/>
      <c r="AI203" s="762"/>
      <c r="AJ203" s="762"/>
      <c r="AK203" s="762"/>
      <c r="AL203" s="762"/>
      <c r="AM203" s="762"/>
      <c r="AN203" s="762"/>
      <c r="AO203" s="762"/>
      <c r="AP203" s="762"/>
      <c r="AQ203" s="762"/>
      <c r="AR203" s="762"/>
      <c r="AS203" s="762"/>
    </row>
    <row r="204" spans="1:45">
      <c r="A204" s="21"/>
      <c r="B204" s="743" t="s">
        <v>59</v>
      </c>
      <c r="C204" s="743"/>
      <c r="D204" s="743"/>
      <c r="E204" s="743"/>
      <c r="F204" s="743"/>
      <c r="G204" s="743"/>
      <c r="H204" s="743"/>
      <c r="I204" s="743"/>
      <c r="J204" s="743"/>
      <c r="K204" s="743"/>
      <c r="L204" s="743"/>
      <c r="M204" s="743"/>
      <c r="N204" s="743"/>
      <c r="O204" s="743"/>
      <c r="P204" s="762" t="str">
        <f>IF(ISBLANK('確認(2～6面)'!P120),"",'確認(2～6面)'!P120)</f>
        <v/>
      </c>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2"/>
      <c r="AP204" s="762"/>
      <c r="AQ204" s="762"/>
      <c r="AR204" s="762"/>
      <c r="AS204" s="762"/>
    </row>
    <row r="205" spans="1:45">
      <c r="A205" s="21"/>
      <c r="B205" s="59"/>
      <c r="C205" s="59"/>
      <c r="D205" s="59"/>
      <c r="E205" s="59"/>
      <c r="F205" s="59"/>
      <c r="G205" s="59"/>
      <c r="H205" s="59"/>
      <c r="I205" s="59"/>
      <c r="J205" s="762" t="str">
        <f>IF(ISBLANK('確認(2～6面)'!J121),"",'確認(2～6面)'!J121)</f>
        <v/>
      </c>
      <c r="K205" s="762"/>
      <c r="L205" s="762"/>
      <c r="M205" s="762"/>
      <c r="N205" s="762"/>
      <c r="O205" s="762"/>
      <c r="P205" s="762"/>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2"/>
      <c r="AP205" s="762"/>
      <c r="AQ205" s="762"/>
      <c r="AR205" s="762"/>
      <c r="AS205" s="762"/>
    </row>
    <row r="206" spans="1:45">
      <c r="A206" s="21"/>
      <c r="B206" s="59"/>
      <c r="C206" s="59"/>
      <c r="D206" s="59"/>
      <c r="E206" s="59"/>
      <c r="F206" s="59"/>
      <c r="G206" s="59"/>
      <c r="H206" s="59"/>
      <c r="I206" s="59"/>
      <c r="J206" s="75"/>
      <c r="K206" s="75"/>
      <c r="L206" s="75"/>
      <c r="M206" s="75"/>
      <c r="N206" s="75"/>
      <c r="O206" s="75"/>
      <c r="P206" s="75"/>
      <c r="Q206" s="75"/>
      <c r="R206" s="75"/>
      <c r="S206" s="75"/>
      <c r="T206" s="75"/>
      <c r="U206" s="75"/>
      <c r="V206" s="75"/>
      <c r="W206" s="75"/>
      <c r="X206" s="75"/>
      <c r="Y206" s="75"/>
      <c r="Z206" s="75"/>
      <c r="AA206" s="75"/>
      <c r="AB206" s="75"/>
      <c r="AC206" s="75"/>
      <c r="AD206" s="75"/>
      <c r="AE206" s="75"/>
      <c r="AF206" s="75"/>
      <c r="AG206" s="75"/>
      <c r="AH206" s="75"/>
      <c r="AI206" s="75"/>
      <c r="AJ206" s="75"/>
      <c r="AK206" s="75"/>
      <c r="AL206" s="75"/>
      <c r="AM206" s="75"/>
      <c r="AN206" s="75"/>
      <c r="AO206" s="75"/>
      <c r="AP206" s="75"/>
      <c r="AQ206" s="75"/>
      <c r="AR206" s="75"/>
      <c r="AS206" s="75"/>
    </row>
    <row r="207" spans="1:45">
      <c r="A207" s="21"/>
      <c r="B207" s="743" t="s">
        <v>48</v>
      </c>
      <c r="C207" s="743"/>
      <c r="D207" s="743"/>
      <c r="E207" s="743"/>
      <c r="F207" s="743"/>
      <c r="G207" s="743"/>
      <c r="H207" s="743"/>
      <c r="I207" s="743"/>
      <c r="J207" s="762" t="str">
        <f>IF(ISBLANK('確認(2～6面)'!J122),"",'確認(2～6面)'!J122)</f>
        <v/>
      </c>
      <c r="K207" s="762"/>
      <c r="L207" s="762"/>
      <c r="M207" s="762"/>
      <c r="N207" s="762"/>
      <c r="O207" s="762"/>
      <c r="P207" s="762"/>
      <c r="Q207" s="762"/>
      <c r="R207" s="762"/>
      <c r="S207" s="762"/>
      <c r="T207" s="762"/>
      <c r="U207" s="762"/>
      <c r="V207" s="762"/>
      <c r="W207" s="762"/>
      <c r="X207" s="762"/>
      <c r="Y207" s="762"/>
      <c r="Z207" s="762"/>
      <c r="AA207" s="762"/>
      <c r="AB207" s="762"/>
      <c r="AC207" s="762"/>
      <c r="AD207" s="762"/>
      <c r="AE207" s="762"/>
      <c r="AF207" s="762"/>
      <c r="AG207" s="762"/>
      <c r="AH207" s="762"/>
      <c r="AI207" s="762"/>
      <c r="AJ207" s="762"/>
      <c r="AK207" s="762"/>
      <c r="AL207" s="762"/>
      <c r="AM207" s="762"/>
      <c r="AN207" s="762"/>
      <c r="AO207" s="762"/>
      <c r="AP207" s="762"/>
      <c r="AQ207" s="762"/>
      <c r="AR207" s="762"/>
      <c r="AS207" s="762"/>
    </row>
    <row r="208" spans="1:45">
      <c r="A208" s="21"/>
      <c r="B208" s="743" t="s">
        <v>56</v>
      </c>
      <c r="C208" s="743"/>
      <c r="D208" s="743"/>
      <c r="E208" s="743"/>
      <c r="F208" s="743"/>
      <c r="G208" s="743"/>
      <c r="H208" s="743"/>
      <c r="I208" s="743"/>
      <c r="J208" s="762" t="str">
        <f>IF(ISBLANK('確認(2～6面)'!J123),"",'確認(2～6面)'!J123)</f>
        <v/>
      </c>
      <c r="K208" s="762"/>
      <c r="L208" s="762"/>
      <c r="M208" s="762"/>
      <c r="N208" s="762"/>
      <c r="O208" s="762"/>
      <c r="P208" s="762"/>
      <c r="Q208" s="762"/>
      <c r="R208" s="762"/>
      <c r="S208" s="762"/>
      <c r="T208" s="762"/>
      <c r="U208" s="762"/>
      <c r="V208" s="762"/>
      <c r="W208" s="762"/>
      <c r="X208" s="762"/>
      <c r="Y208" s="762"/>
      <c r="Z208" s="762"/>
      <c r="AA208" s="762"/>
      <c r="AB208" s="762"/>
      <c r="AC208" s="762"/>
      <c r="AD208" s="762"/>
      <c r="AE208" s="762"/>
      <c r="AF208" s="762"/>
      <c r="AG208" s="762"/>
      <c r="AH208" s="762"/>
      <c r="AI208" s="762"/>
      <c r="AJ208" s="762"/>
      <c r="AK208" s="762"/>
      <c r="AL208" s="762"/>
      <c r="AM208" s="762"/>
      <c r="AN208" s="762"/>
      <c r="AO208" s="762"/>
      <c r="AP208" s="762"/>
      <c r="AQ208" s="762"/>
      <c r="AR208" s="762"/>
      <c r="AS208" s="762"/>
    </row>
    <row r="209" spans="1:45">
      <c r="A209" s="21"/>
      <c r="B209" s="743" t="s">
        <v>27</v>
      </c>
      <c r="C209" s="743"/>
      <c r="D209" s="743"/>
      <c r="E209" s="743"/>
      <c r="F209" s="743"/>
      <c r="G209" s="743"/>
      <c r="H209" s="743"/>
      <c r="I209" s="743"/>
      <c r="J209" s="800" t="str">
        <f>IF(ISBLANK('確認(2～6面)'!J124),"",'確認(2～6面)'!J124)</f>
        <v/>
      </c>
      <c r="K209" s="800"/>
      <c r="L209" s="800"/>
      <c r="M209" s="800"/>
      <c r="N209" s="70" t="s">
        <v>28</v>
      </c>
      <c r="O209" s="800" t="str">
        <f>IF(ISBLANK('確認(2～6面)'!O124),"",'確認(2～6面)'!O124)</f>
        <v/>
      </c>
      <c r="P209" s="800"/>
      <c r="Q209" s="800"/>
      <c r="R209" s="800"/>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59"/>
      <c r="AS209" s="59"/>
    </row>
    <row r="210" spans="1:45">
      <c r="A210" s="21"/>
      <c r="B210" s="743" t="s">
        <v>57</v>
      </c>
      <c r="C210" s="743"/>
      <c r="D210" s="743"/>
      <c r="E210" s="743"/>
      <c r="F210" s="743"/>
      <c r="G210" s="743"/>
      <c r="H210" s="743"/>
      <c r="I210" s="743"/>
      <c r="J210" s="762" t="str">
        <f>IF(ISBLANK('確認(2～6面)'!J125),"",'確認(2～6面)'!J125)</f>
        <v/>
      </c>
      <c r="K210" s="762"/>
      <c r="L210" s="762"/>
      <c r="M210" s="762"/>
      <c r="N210" s="762"/>
      <c r="O210" s="762"/>
      <c r="P210" s="762"/>
      <c r="Q210" s="762"/>
      <c r="R210" s="762"/>
      <c r="S210" s="762"/>
      <c r="T210" s="762"/>
      <c r="U210" s="762"/>
      <c r="V210" s="762"/>
      <c r="W210" s="762"/>
      <c r="X210" s="762"/>
      <c r="Y210" s="762"/>
      <c r="Z210" s="762"/>
      <c r="AA210" s="762"/>
      <c r="AB210" s="762"/>
      <c r="AC210" s="762"/>
      <c r="AD210" s="762"/>
      <c r="AE210" s="762"/>
      <c r="AF210" s="762"/>
      <c r="AG210" s="762"/>
      <c r="AH210" s="762"/>
      <c r="AI210" s="762"/>
      <c r="AJ210" s="762"/>
      <c r="AK210" s="762"/>
      <c r="AL210" s="762"/>
      <c r="AM210" s="762"/>
      <c r="AN210" s="762"/>
      <c r="AO210" s="762"/>
      <c r="AP210" s="762"/>
      <c r="AQ210" s="762"/>
      <c r="AR210" s="762"/>
      <c r="AS210" s="762"/>
    </row>
    <row r="211" spans="1:45">
      <c r="A211" s="27"/>
      <c r="B211" s="743" t="s">
        <v>30</v>
      </c>
      <c r="C211" s="743"/>
      <c r="D211" s="743"/>
      <c r="E211" s="743"/>
      <c r="F211" s="743"/>
      <c r="G211" s="743"/>
      <c r="H211" s="743"/>
      <c r="I211" s="743"/>
      <c r="J211" s="800" t="str">
        <f>IF(ISBLANK('確認(2～6面)'!J126),"",'確認(2～6面)'!J126)</f>
        <v/>
      </c>
      <c r="K211" s="800"/>
      <c r="L211" s="800"/>
      <c r="M211" s="800"/>
      <c r="N211" s="70" t="s">
        <v>28</v>
      </c>
      <c r="O211" s="800" t="str">
        <f>IF(ISBLANK('確認(2～6面)'!O126),"",'確認(2～6面)'!O126)</f>
        <v/>
      </c>
      <c r="P211" s="800"/>
      <c r="Q211" s="800"/>
      <c r="R211" s="800"/>
      <c r="S211" s="70" t="s">
        <v>28</v>
      </c>
      <c r="T211" s="800" t="str">
        <f>IF(ISBLANK('確認(2～6面)'!T126),"",'確認(2～6面)'!T126)</f>
        <v/>
      </c>
      <c r="U211" s="800"/>
      <c r="V211" s="800"/>
      <c r="W211" s="800"/>
      <c r="X211" s="59"/>
      <c r="Y211" s="59"/>
      <c r="Z211" s="59"/>
      <c r="AA211" s="59"/>
      <c r="AB211" s="59"/>
      <c r="AC211" s="59"/>
      <c r="AD211" s="59"/>
      <c r="AE211" s="59"/>
      <c r="AF211" s="59"/>
      <c r="AG211" s="59"/>
      <c r="AH211" s="59"/>
      <c r="AI211" s="59"/>
      <c r="AJ211" s="59"/>
      <c r="AK211" s="59"/>
      <c r="AL211" s="59"/>
      <c r="AM211" s="59"/>
      <c r="AN211" s="59"/>
      <c r="AO211" s="59"/>
      <c r="AP211" s="59"/>
      <c r="AQ211" s="60"/>
      <c r="AR211" s="59"/>
      <c r="AS211" s="59"/>
    </row>
    <row r="212" spans="1:45">
      <c r="A212" s="21"/>
      <c r="B212" s="743" t="s">
        <v>58</v>
      </c>
      <c r="C212" s="743"/>
      <c r="D212" s="743"/>
      <c r="E212" s="743"/>
      <c r="F212" s="743"/>
      <c r="G212" s="743"/>
      <c r="H212" s="743"/>
      <c r="I212" s="743"/>
      <c r="J212" s="762" t="str">
        <f>IF(ISBLANK('確認(2～6面)'!J127),"",'確認(2～6面)'!J127)</f>
        <v/>
      </c>
      <c r="K212" s="762"/>
      <c r="L212" s="762"/>
      <c r="M212" s="762"/>
      <c r="N212" s="762"/>
      <c r="O212" s="762"/>
      <c r="P212" s="762"/>
      <c r="Q212" s="762"/>
      <c r="R212" s="762"/>
      <c r="S212" s="762"/>
      <c r="T212" s="762"/>
      <c r="U212" s="762"/>
      <c r="V212" s="762"/>
      <c r="W212" s="762"/>
      <c r="X212" s="762"/>
      <c r="Y212" s="762"/>
      <c r="Z212" s="762"/>
      <c r="AA212" s="762"/>
      <c r="AB212" s="762"/>
      <c r="AC212" s="762"/>
      <c r="AD212" s="762"/>
      <c r="AE212" s="762"/>
      <c r="AF212" s="762"/>
      <c r="AG212" s="762"/>
      <c r="AH212" s="762"/>
      <c r="AI212" s="762"/>
      <c r="AJ212" s="762"/>
      <c r="AK212" s="762"/>
      <c r="AL212" s="762"/>
      <c r="AM212" s="762"/>
      <c r="AN212" s="762"/>
      <c r="AO212" s="762"/>
      <c r="AP212" s="762"/>
      <c r="AQ212" s="762"/>
      <c r="AR212" s="762"/>
      <c r="AS212" s="762"/>
    </row>
    <row r="213" spans="1:45">
      <c r="A213" s="21"/>
      <c r="B213" s="743" t="s">
        <v>59</v>
      </c>
      <c r="C213" s="743"/>
      <c r="D213" s="743"/>
      <c r="E213" s="743"/>
      <c r="F213" s="743"/>
      <c r="G213" s="743"/>
      <c r="H213" s="743"/>
      <c r="I213" s="743"/>
      <c r="J213" s="743"/>
      <c r="K213" s="743"/>
      <c r="L213" s="743"/>
      <c r="M213" s="743"/>
      <c r="N213" s="743"/>
      <c r="O213" s="743"/>
      <c r="P213" s="762" t="str">
        <f>IF(ISBLANK('確認(2～6面)'!P128),"",'確認(2～6面)'!P128)</f>
        <v/>
      </c>
      <c r="Q213" s="762"/>
      <c r="R213" s="762"/>
      <c r="S213" s="762"/>
      <c r="T213" s="762"/>
      <c r="U213" s="762"/>
      <c r="V213" s="762"/>
      <c r="W213" s="762"/>
      <c r="X213" s="762"/>
      <c r="Y213" s="762"/>
      <c r="Z213" s="762"/>
      <c r="AA213" s="762"/>
      <c r="AB213" s="762"/>
      <c r="AC213" s="762"/>
      <c r="AD213" s="762"/>
      <c r="AE213" s="762"/>
      <c r="AF213" s="762"/>
      <c r="AG213" s="762"/>
      <c r="AH213" s="762"/>
      <c r="AI213" s="762"/>
      <c r="AJ213" s="762"/>
      <c r="AK213" s="762"/>
      <c r="AL213" s="762"/>
      <c r="AM213" s="762"/>
      <c r="AN213" s="762"/>
      <c r="AO213" s="762"/>
      <c r="AP213" s="762"/>
      <c r="AQ213" s="762"/>
      <c r="AR213" s="762"/>
      <c r="AS213" s="762"/>
    </row>
    <row r="214" spans="1:45">
      <c r="A214" s="21"/>
      <c r="B214" s="59"/>
      <c r="C214" s="59"/>
      <c r="D214" s="59"/>
      <c r="E214" s="59"/>
      <c r="F214" s="59"/>
      <c r="G214" s="59"/>
      <c r="H214" s="59"/>
      <c r="I214" s="59"/>
      <c r="J214" s="762" t="str">
        <f>IF(ISBLANK('確認(2～6面)'!J129),"",'確認(2～6面)'!J129)</f>
        <v/>
      </c>
      <c r="K214" s="762"/>
      <c r="L214" s="762"/>
      <c r="M214" s="762"/>
      <c r="N214" s="762"/>
      <c r="O214" s="762"/>
      <c r="P214" s="762"/>
      <c r="Q214" s="762"/>
      <c r="R214" s="762"/>
      <c r="S214" s="762"/>
      <c r="T214" s="762"/>
      <c r="U214" s="762"/>
      <c r="V214" s="762"/>
      <c r="W214" s="762"/>
      <c r="X214" s="762"/>
      <c r="Y214" s="762"/>
      <c r="Z214" s="762"/>
      <c r="AA214" s="762"/>
      <c r="AB214" s="762"/>
      <c r="AC214" s="762"/>
      <c r="AD214" s="762"/>
      <c r="AE214" s="762"/>
      <c r="AF214" s="762"/>
      <c r="AG214" s="762"/>
      <c r="AH214" s="762"/>
      <c r="AI214" s="762"/>
      <c r="AJ214" s="762"/>
      <c r="AK214" s="762"/>
      <c r="AL214" s="762"/>
      <c r="AM214" s="762"/>
      <c r="AN214" s="762"/>
      <c r="AO214" s="762"/>
      <c r="AP214" s="762"/>
      <c r="AQ214" s="762"/>
      <c r="AR214" s="762"/>
      <c r="AS214" s="762"/>
    </row>
    <row r="215" spans="1:45" ht="6" customHeight="1">
      <c r="A215" s="76"/>
      <c r="B215" s="77"/>
      <c r="C215" s="77"/>
      <c r="D215" s="77"/>
      <c r="E215" s="77"/>
      <c r="F215" s="77"/>
      <c r="G215" s="77"/>
      <c r="H215" s="77"/>
      <c r="I215" s="77"/>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row>
    <row r="216" spans="1:45" ht="6"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row>
    <row r="217" spans="1:45">
      <c r="A217" s="21" t="s">
        <v>65</v>
      </c>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row>
    <row r="218" spans="1:45">
      <c r="A218" s="21"/>
      <c r="B218" s="728" t="s">
        <v>48</v>
      </c>
      <c r="C218" s="728"/>
      <c r="D218" s="728"/>
      <c r="E218" s="728"/>
      <c r="F218" s="728"/>
      <c r="G218" s="728"/>
      <c r="H218" s="728"/>
      <c r="I218" s="728"/>
      <c r="J218" s="762" t="str">
        <f>IF(ISBLANK('確認(2～6面)'!J177),"",'確認(2～6面)'!J177)</f>
        <v/>
      </c>
      <c r="K218" s="762"/>
      <c r="L218" s="762"/>
      <c r="M218" s="762"/>
      <c r="N218" s="762"/>
      <c r="O218" s="762"/>
      <c r="P218" s="762"/>
      <c r="Q218" s="762"/>
      <c r="R218" s="762"/>
      <c r="S218" s="762"/>
      <c r="T218" s="762"/>
      <c r="U218" s="762"/>
      <c r="V218" s="762"/>
      <c r="W218" s="762"/>
      <c r="X218" s="762"/>
      <c r="Y218" s="762"/>
      <c r="Z218" s="762"/>
      <c r="AA218" s="762"/>
      <c r="AB218" s="762"/>
      <c r="AC218" s="762"/>
      <c r="AD218" s="762"/>
      <c r="AE218" s="762"/>
      <c r="AF218" s="762"/>
      <c r="AG218" s="762"/>
      <c r="AH218" s="762"/>
      <c r="AI218" s="762"/>
      <c r="AJ218" s="762"/>
      <c r="AK218" s="762"/>
      <c r="AL218" s="762"/>
      <c r="AM218" s="762"/>
      <c r="AN218" s="762"/>
      <c r="AO218" s="762"/>
      <c r="AP218" s="762"/>
      <c r="AQ218" s="762"/>
      <c r="AR218" s="762"/>
      <c r="AS218" s="762"/>
    </row>
    <row r="219" spans="1:45">
      <c r="A219" s="21"/>
      <c r="B219" s="728" t="s">
        <v>66</v>
      </c>
      <c r="C219" s="728"/>
      <c r="D219" s="728"/>
      <c r="E219" s="728"/>
      <c r="F219" s="728"/>
      <c r="G219" s="728"/>
      <c r="H219" s="728"/>
      <c r="I219" s="728"/>
      <c r="J219" s="21" t="s">
        <v>67</v>
      </c>
      <c r="K219" s="21"/>
      <c r="L219" s="21"/>
      <c r="M219" s="21"/>
      <c r="N219" s="21"/>
      <c r="O219" s="21"/>
      <c r="P219" s="21"/>
      <c r="Q219" s="23" t="s">
        <v>17</v>
      </c>
      <c r="R219" s="753" t="str">
        <f>IF(ISBLANK('確認(2～6面)'!R178),"",'確認(2～6面)'!R178)</f>
        <v/>
      </c>
      <c r="S219" s="753"/>
      <c r="T219" s="753"/>
      <c r="U219" s="753"/>
      <c r="V219" s="753"/>
      <c r="W219" s="753"/>
      <c r="X219" s="753"/>
      <c r="Y219" s="24" t="s">
        <v>19</v>
      </c>
      <c r="Z219" s="749" t="s">
        <v>68</v>
      </c>
      <c r="AA219" s="749"/>
      <c r="AB219" s="749"/>
      <c r="AC219" s="749"/>
      <c r="AD219" s="800" t="str">
        <f>IF(ISBLANK('確認(2～6面)'!AD178),"",'確認(2～6面)'!AD178)</f>
        <v/>
      </c>
      <c r="AE219" s="800"/>
      <c r="AF219" s="800"/>
      <c r="AG219" s="800"/>
      <c r="AH219" s="800"/>
      <c r="AI219" s="800"/>
      <c r="AJ219" s="800"/>
      <c r="AK219" s="21" t="s">
        <v>21</v>
      </c>
      <c r="AL219" s="21"/>
      <c r="AM219" s="21"/>
      <c r="AN219" s="21"/>
      <c r="AO219" s="21"/>
      <c r="AP219" s="21"/>
      <c r="AQ219" s="21"/>
      <c r="AR219" s="21"/>
      <c r="AS219" s="21"/>
    </row>
    <row r="220" spans="1:45">
      <c r="A220" s="21"/>
      <c r="B220" s="21"/>
      <c r="C220" s="24"/>
      <c r="D220" s="24"/>
      <c r="E220" s="24"/>
      <c r="F220" s="24"/>
      <c r="G220" s="24"/>
      <c r="H220" s="24"/>
      <c r="I220" s="24"/>
      <c r="J220" s="762" t="str">
        <f>IF(ISBLANK('確認(2～6面)'!J179),"",'確認(2～6面)'!J179)</f>
        <v/>
      </c>
      <c r="K220" s="762"/>
      <c r="L220" s="762"/>
      <c r="M220" s="762"/>
      <c r="N220" s="762"/>
      <c r="O220" s="762"/>
      <c r="P220" s="762"/>
      <c r="Q220" s="762"/>
      <c r="R220" s="762"/>
      <c r="S220" s="762"/>
      <c r="T220" s="762"/>
      <c r="U220" s="762"/>
      <c r="V220" s="762"/>
      <c r="W220" s="762"/>
      <c r="X220" s="762"/>
      <c r="Y220" s="762"/>
      <c r="Z220" s="762"/>
      <c r="AA220" s="762"/>
      <c r="AB220" s="762"/>
      <c r="AC220" s="762"/>
      <c r="AD220" s="762"/>
      <c r="AE220" s="762"/>
      <c r="AF220" s="762"/>
      <c r="AG220" s="762"/>
      <c r="AH220" s="762"/>
      <c r="AI220" s="762"/>
      <c r="AJ220" s="762"/>
      <c r="AK220" s="762"/>
      <c r="AL220" s="762"/>
      <c r="AM220" s="762"/>
      <c r="AN220" s="762"/>
      <c r="AO220" s="762"/>
      <c r="AP220" s="762"/>
      <c r="AQ220" s="762"/>
      <c r="AR220" s="762"/>
      <c r="AS220" s="762"/>
    </row>
    <row r="221" spans="1:45">
      <c r="A221" s="21"/>
      <c r="B221" s="21" t="s">
        <v>27</v>
      </c>
      <c r="C221" s="21"/>
      <c r="D221" s="21"/>
      <c r="E221" s="21"/>
      <c r="F221" s="21"/>
      <c r="G221" s="21"/>
      <c r="H221" s="21"/>
      <c r="I221" s="24"/>
      <c r="J221" s="800" t="str">
        <f>IF(ISBLANK('確認(2～6面)'!J180),"",'確認(2～6面)'!J180)</f>
        <v/>
      </c>
      <c r="K221" s="800"/>
      <c r="L221" s="800"/>
      <c r="M221" s="800"/>
      <c r="N221" s="70" t="s">
        <v>28</v>
      </c>
      <c r="O221" s="800" t="str">
        <f>IF(ISBLANK('確認(2～6面)'!O180),"",'確認(2～6面)'!O180)</f>
        <v/>
      </c>
      <c r="P221" s="800"/>
      <c r="Q221" s="800"/>
      <c r="R221" s="800"/>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0"/>
      <c r="AR221" s="21"/>
      <c r="AS221" s="21"/>
    </row>
    <row r="222" spans="1:45">
      <c r="A222" s="21"/>
      <c r="B222" s="21" t="s">
        <v>57</v>
      </c>
      <c r="C222" s="21"/>
      <c r="D222" s="21"/>
      <c r="E222" s="21"/>
      <c r="F222" s="21"/>
      <c r="G222" s="21"/>
      <c r="H222" s="21"/>
      <c r="I222" s="24"/>
      <c r="J222" s="762" t="str">
        <f>IF(ISBLANK('確認(2～6面)'!J181),"",'確認(2～6面)'!J181)</f>
        <v/>
      </c>
      <c r="K222" s="762"/>
      <c r="L222" s="762"/>
      <c r="M222" s="762"/>
      <c r="N222" s="762"/>
      <c r="O222" s="762"/>
      <c r="P222" s="762"/>
      <c r="Q222" s="762"/>
      <c r="R222" s="762"/>
      <c r="S222" s="762"/>
      <c r="T222" s="762"/>
      <c r="U222" s="762"/>
      <c r="V222" s="762"/>
      <c r="W222" s="762"/>
      <c r="X222" s="762"/>
      <c r="Y222" s="762"/>
      <c r="Z222" s="762"/>
      <c r="AA222" s="762"/>
      <c r="AB222" s="762"/>
      <c r="AC222" s="762"/>
      <c r="AD222" s="762"/>
      <c r="AE222" s="762"/>
      <c r="AF222" s="762"/>
      <c r="AG222" s="762"/>
      <c r="AH222" s="762"/>
      <c r="AI222" s="762"/>
      <c r="AJ222" s="762"/>
      <c r="AK222" s="762"/>
      <c r="AL222" s="762"/>
      <c r="AM222" s="762"/>
      <c r="AN222" s="762"/>
      <c r="AO222" s="762"/>
      <c r="AP222" s="762"/>
      <c r="AQ222" s="762"/>
      <c r="AR222" s="762"/>
      <c r="AS222" s="762"/>
    </row>
    <row r="223" spans="1:45">
      <c r="A223" s="21"/>
      <c r="B223" s="21" t="s">
        <v>30</v>
      </c>
      <c r="C223" s="21"/>
      <c r="D223" s="21"/>
      <c r="E223" s="21"/>
      <c r="F223" s="21"/>
      <c r="G223" s="21"/>
      <c r="H223" s="21"/>
      <c r="I223" s="24"/>
      <c r="J223" s="800" t="str">
        <f>IF(ISBLANK('確認(2～6面)'!J182),"",'確認(2～6面)'!J182)</f>
        <v/>
      </c>
      <c r="K223" s="800"/>
      <c r="L223" s="800"/>
      <c r="M223" s="800"/>
      <c r="N223" s="70" t="s">
        <v>28</v>
      </c>
      <c r="O223" s="800" t="str">
        <f>IF(ISBLANK('確認(2～6面)'!O182),"",'確認(2～6面)'!O182)</f>
        <v/>
      </c>
      <c r="P223" s="800"/>
      <c r="Q223" s="800"/>
      <c r="R223" s="800"/>
      <c r="S223" s="70" t="s">
        <v>28</v>
      </c>
      <c r="T223" s="800" t="str">
        <f>IF(ISBLANK('確認(2～6面)'!T182),"",'確認(2～6面)'!T182)</f>
        <v/>
      </c>
      <c r="U223" s="800"/>
      <c r="V223" s="800"/>
      <c r="W223" s="800"/>
      <c r="X223" s="21"/>
      <c r="Y223" s="21"/>
      <c r="Z223" s="21"/>
      <c r="AA223" s="21"/>
      <c r="AB223" s="21"/>
      <c r="AC223" s="21"/>
      <c r="AD223" s="21"/>
      <c r="AE223" s="21"/>
      <c r="AF223" s="21"/>
      <c r="AG223" s="21"/>
      <c r="AH223" s="21"/>
      <c r="AI223" s="21"/>
      <c r="AJ223" s="21"/>
      <c r="AK223" s="21"/>
      <c r="AL223" s="21"/>
      <c r="AM223" s="21"/>
      <c r="AN223" s="21"/>
      <c r="AO223" s="21"/>
      <c r="AP223" s="21"/>
      <c r="AQ223" s="20"/>
      <c r="AR223" s="21"/>
      <c r="AS223" s="21"/>
    </row>
    <row r="224" spans="1:45" ht="6" customHeight="1">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c r="AR224" s="76"/>
      <c r="AS224" s="76"/>
    </row>
    <row r="225" spans="1:46" ht="6"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row>
    <row r="226" spans="1:46">
      <c r="A226" s="21" t="s">
        <v>601</v>
      </c>
      <c r="B226" s="21"/>
      <c r="C226" s="21"/>
      <c r="D226" s="21"/>
      <c r="E226" s="21"/>
      <c r="F226" s="21"/>
      <c r="G226" s="21"/>
      <c r="H226" s="21"/>
      <c r="I226" s="21"/>
      <c r="J226" s="723"/>
      <c r="K226" s="723"/>
      <c r="L226" s="723"/>
      <c r="M226" s="723"/>
      <c r="N226" s="723"/>
      <c r="O226" s="723"/>
      <c r="P226" s="723"/>
      <c r="Q226" s="723"/>
      <c r="R226" s="723"/>
      <c r="S226" s="723"/>
      <c r="T226" s="723"/>
      <c r="U226" s="723"/>
      <c r="V226" s="723"/>
      <c r="W226" s="723"/>
      <c r="X226" s="723"/>
      <c r="Y226" s="723"/>
      <c r="Z226" s="723"/>
      <c r="AA226" s="723"/>
      <c r="AB226" s="723"/>
      <c r="AC226" s="723"/>
      <c r="AD226" s="723"/>
      <c r="AE226" s="723"/>
      <c r="AF226" s="723"/>
      <c r="AG226" s="723"/>
      <c r="AH226" s="723"/>
      <c r="AI226" s="723"/>
      <c r="AJ226" s="723"/>
      <c r="AK226" s="723"/>
      <c r="AL226" s="723"/>
      <c r="AM226" s="723"/>
      <c r="AN226" s="723"/>
      <c r="AO226" s="723"/>
      <c r="AP226" s="723"/>
      <c r="AQ226" s="723"/>
      <c r="AR226" s="723"/>
      <c r="AS226" s="723"/>
    </row>
    <row r="227" spans="1:46">
      <c r="A227" s="21"/>
      <c r="B227" s="21"/>
      <c r="C227" s="21"/>
      <c r="D227" s="21"/>
      <c r="E227" s="21"/>
      <c r="F227" s="21"/>
      <c r="G227" s="21"/>
      <c r="H227" s="21"/>
      <c r="I227" s="21"/>
      <c r="J227" s="723"/>
      <c r="K227" s="723"/>
      <c r="L227" s="723"/>
      <c r="M227" s="723"/>
      <c r="N227" s="723"/>
      <c r="O227" s="723"/>
      <c r="P227" s="723"/>
      <c r="Q227" s="723"/>
      <c r="R227" s="723"/>
      <c r="S227" s="723"/>
      <c r="T227" s="723"/>
      <c r="U227" s="723"/>
      <c r="V227" s="723"/>
      <c r="W227" s="723"/>
      <c r="X227" s="723"/>
      <c r="Y227" s="723"/>
      <c r="Z227" s="723"/>
      <c r="AA227" s="723"/>
      <c r="AB227" s="723"/>
      <c r="AC227" s="723"/>
      <c r="AD227" s="723"/>
      <c r="AE227" s="723"/>
      <c r="AF227" s="723"/>
      <c r="AG227" s="723"/>
      <c r="AH227" s="723"/>
      <c r="AI227" s="723"/>
      <c r="AJ227" s="723"/>
      <c r="AK227" s="723"/>
      <c r="AL227" s="723"/>
      <c r="AM227" s="723"/>
      <c r="AN227" s="723"/>
      <c r="AO227" s="723"/>
      <c r="AP227" s="723"/>
      <c r="AQ227" s="723"/>
      <c r="AR227" s="723"/>
      <c r="AS227" s="723"/>
    </row>
    <row r="228" spans="1:46">
      <c r="A228" s="21"/>
      <c r="B228" s="21"/>
      <c r="C228" s="21"/>
      <c r="D228" s="21"/>
      <c r="E228" s="21"/>
      <c r="F228" s="21"/>
      <c r="G228" s="21"/>
      <c r="H228" s="21"/>
      <c r="I228" s="21"/>
      <c r="J228" s="723"/>
      <c r="K228" s="723"/>
      <c r="L228" s="723"/>
      <c r="M228" s="723"/>
      <c r="N228" s="723"/>
      <c r="O228" s="723"/>
      <c r="P228" s="723"/>
      <c r="Q228" s="723"/>
      <c r="R228" s="723"/>
      <c r="S228" s="723"/>
      <c r="T228" s="723"/>
      <c r="U228" s="723"/>
      <c r="V228" s="723"/>
      <c r="W228" s="723"/>
      <c r="X228" s="723"/>
      <c r="Y228" s="723"/>
      <c r="Z228" s="723"/>
      <c r="AA228" s="723"/>
      <c r="AB228" s="723"/>
      <c r="AC228" s="723"/>
      <c r="AD228" s="723"/>
      <c r="AE228" s="723"/>
      <c r="AF228" s="723"/>
      <c r="AG228" s="723"/>
      <c r="AH228" s="723"/>
      <c r="AI228" s="723"/>
      <c r="AJ228" s="723"/>
      <c r="AK228" s="723"/>
      <c r="AL228" s="723"/>
      <c r="AM228" s="723"/>
      <c r="AN228" s="723"/>
      <c r="AO228" s="723"/>
      <c r="AP228" s="723"/>
      <c r="AQ228" s="723"/>
      <c r="AR228" s="723"/>
      <c r="AS228" s="723"/>
    </row>
    <row r="229" spans="1:46" ht="6" customHeight="1">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c r="AR229" s="76"/>
      <c r="AS229" s="76"/>
    </row>
    <row r="230" spans="1:4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row>
    <row r="231" spans="1:46">
      <c r="A231" s="21"/>
      <c r="B231" s="21"/>
      <c r="C231" s="719" t="s">
        <v>4</v>
      </c>
      <c r="D231" s="719"/>
      <c r="E231" s="719"/>
      <c r="F231" s="719"/>
      <c r="G231" s="719"/>
      <c r="H231" s="719"/>
      <c r="I231" s="719"/>
      <c r="J231" s="719"/>
      <c r="K231" s="719"/>
      <c r="L231" s="719"/>
      <c r="M231" s="719"/>
      <c r="N231" s="719"/>
      <c r="O231" s="719"/>
      <c r="P231" s="719"/>
      <c r="Q231" s="719"/>
      <c r="R231" s="719"/>
      <c r="S231" s="719"/>
      <c r="T231" s="719"/>
      <c r="U231" s="719"/>
      <c r="V231" s="719"/>
      <c r="W231" s="719"/>
      <c r="X231" s="719"/>
      <c r="Y231" s="719"/>
      <c r="Z231" s="719"/>
      <c r="AA231" s="719"/>
      <c r="AB231" s="719"/>
      <c r="AC231" s="719"/>
      <c r="AD231" s="719"/>
      <c r="AE231" s="719"/>
      <c r="AF231" s="719"/>
      <c r="AG231" s="719"/>
      <c r="AH231" s="719"/>
      <c r="AI231" s="719"/>
      <c r="AJ231" s="719"/>
      <c r="AK231" s="719"/>
      <c r="AL231" s="719"/>
      <c r="AM231" s="719"/>
      <c r="AN231" s="719"/>
      <c r="AO231" s="719"/>
      <c r="AP231" s="719"/>
      <c r="AQ231" s="719"/>
      <c r="AR231" s="719"/>
      <c r="AS231" s="719"/>
    </row>
    <row r="234" spans="1:46" ht="12.95" customHeight="1">
      <c r="A234" s="998" t="s">
        <v>75</v>
      </c>
      <c r="B234" s="998"/>
      <c r="C234" s="998"/>
      <c r="D234" s="998"/>
      <c r="E234" s="998"/>
      <c r="F234" s="998"/>
      <c r="G234" s="998"/>
      <c r="H234" s="998"/>
      <c r="I234" s="998"/>
      <c r="J234" s="998"/>
      <c r="K234" s="998"/>
      <c r="L234" s="998"/>
      <c r="M234" s="998"/>
      <c r="N234" s="998"/>
      <c r="O234" s="998"/>
      <c r="P234" s="998"/>
      <c r="Q234" s="998"/>
      <c r="R234" s="998"/>
      <c r="S234" s="998"/>
      <c r="T234" s="998"/>
      <c r="U234" s="998"/>
      <c r="V234" s="998"/>
      <c r="W234" s="998"/>
      <c r="X234" s="998"/>
      <c r="Y234" s="998"/>
      <c r="Z234" s="998"/>
      <c r="AA234" s="998"/>
      <c r="AB234" s="998"/>
      <c r="AC234" s="998"/>
      <c r="AD234" s="998"/>
      <c r="AE234" s="998"/>
      <c r="AF234" s="998"/>
      <c r="AG234" s="998"/>
      <c r="AH234" s="998"/>
      <c r="AI234" s="998"/>
      <c r="AJ234" s="998"/>
      <c r="AK234" s="998"/>
      <c r="AL234" s="998"/>
      <c r="AM234" s="998"/>
      <c r="AN234" s="998"/>
      <c r="AO234" s="998"/>
      <c r="AP234" s="998"/>
      <c r="AQ234" s="998"/>
      <c r="AR234" s="998"/>
      <c r="AS234" s="998"/>
      <c r="AT234" s="141"/>
    </row>
    <row r="235" spans="1:46" ht="12.95" customHeight="1">
      <c r="A235" s="255"/>
      <c r="B235" s="999" t="s">
        <v>602</v>
      </c>
      <c r="C235" s="999"/>
      <c r="D235" s="999"/>
      <c r="E235" s="999"/>
      <c r="F235" s="999"/>
      <c r="G235" s="999"/>
      <c r="H235" s="999"/>
      <c r="I235" s="999"/>
      <c r="J235" s="999"/>
      <c r="K235" s="999"/>
      <c r="L235" s="999"/>
      <c r="M235" s="999"/>
      <c r="N235" s="999"/>
      <c r="O235" s="999"/>
      <c r="P235" s="999"/>
      <c r="Q235" s="999"/>
      <c r="R235" s="999"/>
      <c r="S235" s="999"/>
      <c r="T235" s="999"/>
      <c r="U235" s="999"/>
      <c r="V235" s="999"/>
      <c r="W235" s="999"/>
      <c r="X235" s="999"/>
      <c r="Y235" s="999"/>
      <c r="Z235" s="999"/>
      <c r="AA235" s="999"/>
      <c r="AB235" s="999"/>
      <c r="AC235" s="999"/>
      <c r="AD235" s="999"/>
      <c r="AE235" s="999"/>
      <c r="AF235" s="999"/>
      <c r="AG235" s="999"/>
      <c r="AH235" s="999"/>
      <c r="AI235" s="999"/>
      <c r="AJ235" s="999"/>
      <c r="AK235" s="999"/>
      <c r="AL235" s="999"/>
      <c r="AM235" s="999"/>
      <c r="AN235" s="999"/>
      <c r="AO235" s="999"/>
      <c r="AP235" s="999"/>
      <c r="AQ235" s="999"/>
      <c r="AR235" s="999"/>
      <c r="AS235" s="255"/>
      <c r="AT235" s="141"/>
    </row>
    <row r="236" spans="1:46" ht="2.4500000000000002" customHeight="1">
      <c r="A236" s="258"/>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8"/>
      <c r="AT236" s="141"/>
    </row>
    <row r="237" spans="1:46" ht="2.4500000000000002" customHeight="1">
      <c r="A237" s="255"/>
      <c r="B237" s="255"/>
      <c r="C237" s="255"/>
      <c r="D237" s="255"/>
      <c r="E237" s="255"/>
      <c r="F237" s="255"/>
      <c r="G237" s="255"/>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255"/>
      <c r="AF237" s="255"/>
      <c r="AG237" s="255"/>
      <c r="AH237" s="255"/>
      <c r="AI237" s="255"/>
      <c r="AJ237" s="255"/>
      <c r="AK237" s="255"/>
      <c r="AL237" s="255"/>
      <c r="AM237" s="255"/>
      <c r="AN237" s="255"/>
      <c r="AO237" s="255"/>
      <c r="AP237" s="255"/>
      <c r="AQ237" s="256"/>
      <c r="AR237" s="255"/>
      <c r="AS237" s="255"/>
      <c r="AT237" s="141"/>
    </row>
    <row r="238" spans="1:46" ht="12.95" customHeight="1">
      <c r="A238" s="255" t="s">
        <v>603</v>
      </c>
      <c r="B238" s="255"/>
      <c r="C238" s="255"/>
      <c r="D238" s="255"/>
      <c r="E238" s="255"/>
      <c r="F238" s="255"/>
      <c r="G238" s="255"/>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255"/>
      <c r="AF238" s="255"/>
      <c r="AG238" s="255"/>
      <c r="AH238" s="255"/>
      <c r="AI238" s="255"/>
      <c r="AJ238" s="255"/>
      <c r="AK238" s="255"/>
      <c r="AL238" s="255"/>
      <c r="AM238" s="255"/>
      <c r="AN238" s="255"/>
      <c r="AO238" s="255"/>
      <c r="AP238" s="255"/>
      <c r="AQ238" s="256"/>
      <c r="AR238" s="255"/>
      <c r="AS238" s="255"/>
      <c r="AT238" s="141"/>
    </row>
    <row r="239" spans="1:46" ht="12.95" customHeight="1">
      <c r="A239" s="171"/>
      <c r="B239" s="171" t="s">
        <v>604</v>
      </c>
      <c r="C239" s="171"/>
      <c r="D239" s="171"/>
      <c r="E239" s="171"/>
      <c r="F239" s="171"/>
      <c r="G239" s="171"/>
      <c r="H239" s="171"/>
      <c r="I239" s="171"/>
      <c r="J239" s="1000" t="str">
        <f>IF(ISBLANK('確認(2～6面)'!J203),"",'確認(2～6面)'!J203)</f>
        <v/>
      </c>
      <c r="K239" s="1000"/>
      <c r="L239" s="1000"/>
      <c r="M239" s="1000"/>
      <c r="N239" s="1000"/>
      <c r="O239" s="1000"/>
      <c r="P239" s="1000"/>
      <c r="Q239" s="1000"/>
      <c r="R239" s="1000"/>
      <c r="S239" s="1000"/>
      <c r="T239" s="1000"/>
      <c r="U239" s="1000"/>
      <c r="V239" s="1000"/>
      <c r="W239" s="1000"/>
      <c r="X239" s="1000"/>
      <c r="Y239" s="1000"/>
      <c r="Z239" s="1000"/>
      <c r="AA239" s="1000"/>
      <c r="AB239" s="1000"/>
      <c r="AC239" s="1000"/>
      <c r="AD239" s="1000"/>
      <c r="AE239" s="1000"/>
      <c r="AF239" s="1000"/>
      <c r="AG239" s="1000"/>
      <c r="AH239" s="1000"/>
      <c r="AI239" s="1000"/>
      <c r="AJ239" s="1000"/>
      <c r="AK239" s="1000"/>
      <c r="AL239" s="1000"/>
      <c r="AM239" s="1000"/>
      <c r="AN239" s="1000"/>
      <c r="AO239" s="1000"/>
      <c r="AP239" s="1000"/>
      <c r="AQ239" s="1000"/>
      <c r="AR239" s="1000"/>
      <c r="AS239" s="1000"/>
      <c r="AT239" s="141"/>
    </row>
    <row r="240" spans="1:46" ht="12.95" customHeight="1">
      <c r="A240" s="171"/>
      <c r="B240" s="171"/>
      <c r="C240" s="171"/>
      <c r="D240" s="171"/>
      <c r="E240" s="171"/>
      <c r="F240" s="171"/>
      <c r="G240" s="171"/>
      <c r="H240" s="171"/>
      <c r="I240" s="171"/>
      <c r="J240" s="1000" t="str">
        <f>IF(ISBLANK('確認(2～6面)'!J204),"",'確認(2～6面)'!J204)</f>
        <v/>
      </c>
      <c r="K240" s="1000"/>
      <c r="L240" s="1000"/>
      <c r="M240" s="1000"/>
      <c r="N240" s="1000"/>
      <c r="O240" s="1000"/>
      <c r="P240" s="1000"/>
      <c r="Q240" s="1000"/>
      <c r="R240" s="1000"/>
      <c r="S240" s="1000"/>
      <c r="T240" s="1000"/>
      <c r="U240" s="1000"/>
      <c r="V240" s="1000"/>
      <c r="W240" s="1000"/>
      <c r="X240" s="1000"/>
      <c r="Y240" s="1000"/>
      <c r="Z240" s="1000"/>
      <c r="AA240" s="1000"/>
      <c r="AB240" s="1000"/>
      <c r="AC240" s="1000"/>
      <c r="AD240" s="1000"/>
      <c r="AE240" s="1000"/>
      <c r="AF240" s="1000"/>
      <c r="AG240" s="1000"/>
      <c r="AH240" s="1000"/>
      <c r="AI240" s="1000"/>
      <c r="AJ240" s="1000"/>
      <c r="AK240" s="1000"/>
      <c r="AL240" s="1000"/>
      <c r="AM240" s="1000"/>
      <c r="AN240" s="1000"/>
      <c r="AO240" s="1000"/>
      <c r="AP240" s="1000"/>
      <c r="AQ240" s="1000"/>
      <c r="AR240" s="1000"/>
      <c r="AS240" s="1000"/>
      <c r="AT240" s="141"/>
    </row>
    <row r="241" spans="1:46" ht="12.95" customHeight="1">
      <c r="A241" s="171"/>
      <c r="B241" s="171"/>
      <c r="C241" s="171"/>
      <c r="D241" s="171"/>
      <c r="E241" s="171"/>
      <c r="F241" s="171"/>
      <c r="G241" s="171"/>
      <c r="H241" s="171"/>
      <c r="I241" s="171"/>
      <c r="J241" s="1000" t="str">
        <f>IF(ISBLANK('確認(2～6面)'!J205),"",'確認(2～6面)'!J205)</f>
        <v/>
      </c>
      <c r="K241" s="1000"/>
      <c r="L241" s="1000"/>
      <c r="M241" s="1000"/>
      <c r="N241" s="1000"/>
      <c r="O241" s="1000"/>
      <c r="P241" s="1000"/>
      <c r="Q241" s="1000"/>
      <c r="R241" s="1000"/>
      <c r="S241" s="1000"/>
      <c r="T241" s="1000"/>
      <c r="U241" s="1000"/>
      <c r="V241" s="1000"/>
      <c r="W241" s="1000"/>
      <c r="X241" s="1000"/>
      <c r="Y241" s="1000"/>
      <c r="Z241" s="1000"/>
      <c r="AA241" s="1000"/>
      <c r="AB241" s="1000"/>
      <c r="AC241" s="1000"/>
      <c r="AD241" s="1000"/>
      <c r="AE241" s="1000"/>
      <c r="AF241" s="1000"/>
      <c r="AG241" s="1000"/>
      <c r="AH241" s="1000"/>
      <c r="AI241" s="1000"/>
      <c r="AJ241" s="1000"/>
      <c r="AK241" s="1000"/>
      <c r="AL241" s="1000"/>
      <c r="AM241" s="1000"/>
      <c r="AN241" s="1000"/>
      <c r="AO241" s="1000"/>
      <c r="AP241" s="1000"/>
      <c r="AQ241" s="1000"/>
      <c r="AR241" s="1000"/>
      <c r="AS241" s="1000"/>
      <c r="AT241" s="141"/>
    </row>
    <row r="242" spans="1:46" ht="12.95" customHeight="1">
      <c r="A242" s="171"/>
      <c r="B242" s="171"/>
      <c r="C242" s="171"/>
      <c r="D242" s="171"/>
      <c r="E242" s="171"/>
      <c r="F242" s="171"/>
      <c r="G242" s="171"/>
      <c r="H242" s="171"/>
      <c r="I242" s="171"/>
      <c r="J242" s="1000" t="str">
        <f>IF(ISBLANK('確認(2～6面)'!J206),"",'確認(2～6面)'!J206)</f>
        <v/>
      </c>
      <c r="K242" s="1000"/>
      <c r="L242" s="1000"/>
      <c r="M242" s="1000"/>
      <c r="N242" s="1000"/>
      <c r="O242" s="1000"/>
      <c r="P242" s="1000"/>
      <c r="Q242" s="1000"/>
      <c r="R242" s="1000"/>
      <c r="S242" s="1000"/>
      <c r="T242" s="1000"/>
      <c r="U242" s="1000"/>
      <c r="V242" s="1000"/>
      <c r="W242" s="1000"/>
      <c r="X242" s="1000"/>
      <c r="Y242" s="1000"/>
      <c r="Z242" s="1000"/>
      <c r="AA242" s="1000"/>
      <c r="AB242" s="1000"/>
      <c r="AC242" s="1000"/>
      <c r="AD242" s="1000"/>
      <c r="AE242" s="1000"/>
      <c r="AF242" s="1000"/>
      <c r="AG242" s="1000"/>
      <c r="AH242" s="1000"/>
      <c r="AI242" s="1000"/>
      <c r="AJ242" s="1000"/>
      <c r="AK242" s="1000"/>
      <c r="AL242" s="1000"/>
      <c r="AM242" s="1000"/>
      <c r="AN242" s="1000"/>
      <c r="AO242" s="1000"/>
      <c r="AP242" s="1000"/>
      <c r="AQ242" s="1000"/>
      <c r="AR242" s="1000"/>
      <c r="AS242" s="1000"/>
      <c r="AT242" s="141"/>
    </row>
    <row r="243" spans="1:46" ht="12.95" customHeight="1">
      <c r="A243" s="443"/>
      <c r="B243" s="171" t="s">
        <v>605</v>
      </c>
      <c r="C243" s="443"/>
      <c r="D243" s="443"/>
      <c r="E243" s="443"/>
      <c r="F243" s="443"/>
      <c r="G243" s="443"/>
      <c r="H243" s="443"/>
      <c r="I243" s="443"/>
      <c r="J243" s="1000" t="str">
        <f>IF(ISBLANK('確認(2～6面)'!J209),"",'確認(2～6面)'!J209)</f>
        <v/>
      </c>
      <c r="K243" s="1000"/>
      <c r="L243" s="1000"/>
      <c r="M243" s="1000"/>
      <c r="N243" s="1000"/>
      <c r="O243" s="1000"/>
      <c r="P243" s="1000"/>
      <c r="Q243" s="1000"/>
      <c r="R243" s="1000"/>
      <c r="S243" s="1000"/>
      <c r="T243" s="1000"/>
      <c r="U243" s="1000"/>
      <c r="V243" s="1000"/>
      <c r="W243" s="1000"/>
      <c r="X243" s="1000"/>
      <c r="Y243" s="1000"/>
      <c r="Z243" s="1000"/>
      <c r="AA243" s="1000"/>
      <c r="AB243" s="1000"/>
      <c r="AC243" s="1000"/>
      <c r="AD243" s="1000"/>
      <c r="AE243" s="1000"/>
      <c r="AF243" s="1000"/>
      <c r="AG243" s="1000"/>
      <c r="AH243" s="1000"/>
      <c r="AI243" s="1000"/>
      <c r="AJ243" s="1000"/>
      <c r="AK243" s="1000"/>
      <c r="AL243" s="1000"/>
      <c r="AM243" s="1000"/>
      <c r="AN243" s="1000"/>
      <c r="AO243" s="1000"/>
      <c r="AP243" s="1000"/>
      <c r="AQ243" s="1000"/>
      <c r="AR243" s="1000"/>
      <c r="AS243" s="1000"/>
      <c r="AT243" s="141"/>
    </row>
    <row r="244" spans="1:46" ht="2.4500000000000002" customHeight="1">
      <c r="A244" s="259"/>
      <c r="B244" s="172"/>
      <c r="C244" s="259"/>
      <c r="D244" s="259"/>
      <c r="E244" s="259"/>
      <c r="F244" s="259"/>
      <c r="G244" s="259"/>
      <c r="H244" s="259"/>
      <c r="I244" s="259"/>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260"/>
      <c r="AF244" s="260"/>
      <c r="AG244" s="260"/>
      <c r="AH244" s="260"/>
      <c r="AI244" s="260"/>
      <c r="AJ244" s="260"/>
      <c r="AK244" s="260"/>
      <c r="AL244" s="260"/>
      <c r="AM244" s="260"/>
      <c r="AN244" s="260"/>
      <c r="AO244" s="260"/>
      <c r="AP244" s="260"/>
      <c r="AQ244" s="260"/>
      <c r="AR244" s="260"/>
      <c r="AS244" s="260"/>
      <c r="AT244" s="141"/>
    </row>
    <row r="245" spans="1:46" ht="2.4500000000000002" customHeight="1">
      <c r="A245" s="171"/>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41"/>
    </row>
    <row r="246" spans="1:46" ht="12.95" customHeight="1">
      <c r="A246" s="255" t="s">
        <v>606</v>
      </c>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41"/>
    </row>
    <row r="247" spans="1:46" ht="12.95" customHeight="1">
      <c r="A247" s="171"/>
      <c r="B247" s="171" t="s">
        <v>607</v>
      </c>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c r="AF247" s="808" t="s">
        <v>149</v>
      </c>
      <c r="AG247" s="808"/>
      <c r="AH247" s="1001" t="str">
        <f>'確認(2～6面)'!AN402</f>
        <v>　</v>
      </c>
      <c r="AI247" s="1001"/>
      <c r="AJ247" s="1001"/>
      <c r="AK247" s="1001"/>
      <c r="AL247" s="808" t="s">
        <v>21</v>
      </c>
      <c r="AM247" s="808"/>
      <c r="AN247" s="171"/>
      <c r="AO247" s="171"/>
      <c r="AP247" s="171"/>
      <c r="AQ247" s="171"/>
      <c r="AR247" s="171"/>
      <c r="AS247" s="171"/>
      <c r="AT247" s="141"/>
    </row>
    <row r="248" spans="1:46" ht="12.95" customHeight="1">
      <c r="A248" s="171"/>
      <c r="B248" s="171" t="s">
        <v>608</v>
      </c>
      <c r="C248" s="171"/>
      <c r="D248" s="171"/>
      <c r="E248" s="171"/>
      <c r="F248" s="171"/>
      <c r="G248" s="171"/>
      <c r="H248" s="171"/>
      <c r="I248" s="171"/>
      <c r="J248" s="171"/>
      <c r="K248" s="267" t="str">
        <f>'確認(2～6面)'!C250</f>
        <v>□</v>
      </c>
      <c r="L248" s="257" t="s">
        <v>111</v>
      </c>
      <c r="M248" s="171"/>
      <c r="N248" s="171"/>
      <c r="O248" s="171"/>
      <c r="P248" s="171"/>
      <c r="Q248" s="267" t="str">
        <f>'確認(2～6面)'!H250</f>
        <v>□</v>
      </c>
      <c r="R248" s="257" t="s">
        <v>112</v>
      </c>
      <c r="S248" s="171"/>
      <c r="T248" s="171"/>
      <c r="U248" s="171"/>
      <c r="V248" s="171"/>
      <c r="W248" s="267" t="str">
        <f>'確認(2～6面)'!M250</f>
        <v>□</v>
      </c>
      <c r="X248" s="257" t="s">
        <v>113</v>
      </c>
      <c r="Y248" s="171"/>
      <c r="Z248" s="171"/>
      <c r="AA248" s="171"/>
      <c r="AB248" s="171"/>
      <c r="AC248" s="267" t="str">
        <f>'確認(2～6面)'!R250</f>
        <v>□</v>
      </c>
      <c r="AD248" s="257" t="s">
        <v>114</v>
      </c>
      <c r="AE248" s="171"/>
      <c r="AF248" s="171"/>
      <c r="AG248" s="261" t="str">
        <f>IF(((K248="☑")+(Q248="☑")+(W248="☑")+(AC248="☑")+(K249="☑")+(U249="☑")+(AF249="☑"))&gt;1,"※いずれか1つを選択","")</f>
        <v/>
      </c>
      <c r="AH248" s="261"/>
      <c r="AI248" s="261"/>
      <c r="AJ248" s="261"/>
      <c r="AK248" s="261"/>
      <c r="AL248" s="261"/>
      <c r="AM248" s="261"/>
      <c r="AN248" s="261"/>
      <c r="AO248" s="261"/>
      <c r="AP248" s="171"/>
      <c r="AQ248" s="171"/>
      <c r="AR248" s="171"/>
      <c r="AS248" s="171"/>
      <c r="AT248" s="141"/>
    </row>
    <row r="249" spans="1:46" ht="12.95" customHeight="1">
      <c r="A249" s="171"/>
      <c r="B249" s="171"/>
      <c r="C249" s="171"/>
      <c r="D249" s="171"/>
      <c r="E249" s="171"/>
      <c r="F249" s="171"/>
      <c r="G249" s="171"/>
      <c r="H249" s="171"/>
      <c r="I249" s="171"/>
      <c r="J249" s="171"/>
      <c r="K249" s="267" t="str">
        <f>'確認(2～6面)'!AC250</f>
        <v>□</v>
      </c>
      <c r="L249" s="257" t="s">
        <v>116</v>
      </c>
      <c r="M249" s="171"/>
      <c r="N249" s="171"/>
      <c r="O249" s="171"/>
      <c r="P249" s="171"/>
      <c r="Q249" s="171"/>
      <c r="R249" s="171"/>
      <c r="S249" s="171"/>
      <c r="T249" s="171"/>
      <c r="U249" s="267" t="str">
        <f>'確認(2～6面)'!AK250</f>
        <v>□</v>
      </c>
      <c r="V249" s="257" t="s">
        <v>117</v>
      </c>
      <c r="W249" s="171"/>
      <c r="X249" s="171"/>
      <c r="Y249" s="171"/>
      <c r="Z249" s="171"/>
      <c r="AA249" s="171"/>
      <c r="AB249" s="171"/>
      <c r="AC249" s="171"/>
      <c r="AD249" s="171"/>
      <c r="AE249" s="171"/>
      <c r="AF249" s="267" t="s">
        <v>2083</v>
      </c>
      <c r="AG249" s="257" t="s">
        <v>609</v>
      </c>
      <c r="AH249" s="171"/>
      <c r="AI249" s="171"/>
      <c r="AJ249" s="171"/>
      <c r="AK249" s="171"/>
      <c r="AL249" s="171"/>
      <c r="AM249" s="171"/>
      <c r="AN249" s="171"/>
      <c r="AO249" s="171"/>
      <c r="AP249" s="171"/>
      <c r="AQ249" s="171"/>
      <c r="AR249" s="171"/>
      <c r="AS249" s="171"/>
      <c r="AT249" s="141"/>
    </row>
    <row r="250" spans="1:46" ht="12.95" customHeight="1">
      <c r="A250" s="171"/>
      <c r="B250" s="171" t="s">
        <v>610</v>
      </c>
      <c r="C250" s="171"/>
      <c r="D250" s="171"/>
      <c r="E250" s="171"/>
      <c r="F250" s="171"/>
      <c r="G250" s="171"/>
      <c r="H250" s="171"/>
      <c r="I250" s="171"/>
      <c r="J250" s="171"/>
      <c r="K250" s="444"/>
      <c r="L250" s="257"/>
      <c r="M250" s="171"/>
      <c r="N250" s="171"/>
      <c r="O250" s="171"/>
      <c r="P250" s="171"/>
      <c r="Q250" s="171"/>
      <c r="R250" s="171"/>
      <c r="S250" s="171"/>
      <c r="T250" s="171"/>
      <c r="U250" s="444"/>
      <c r="V250" s="257"/>
      <c r="W250" s="171"/>
      <c r="X250" s="171"/>
      <c r="Y250" s="171"/>
      <c r="Z250" s="171"/>
      <c r="AA250" s="171"/>
      <c r="AB250" s="171"/>
      <c r="AC250" s="171"/>
      <c r="AD250" s="171"/>
      <c r="AE250" s="171"/>
      <c r="AF250" s="444"/>
      <c r="AG250" s="257"/>
      <c r="AH250" s="171"/>
      <c r="AI250" s="171"/>
      <c r="AJ250" s="171"/>
      <c r="AK250" s="171"/>
      <c r="AL250" s="171"/>
      <c r="AM250" s="171"/>
      <c r="AN250" s="171"/>
      <c r="AO250" s="171"/>
      <c r="AP250" s="171"/>
      <c r="AQ250" s="171"/>
      <c r="AR250" s="171"/>
      <c r="AS250" s="171"/>
      <c r="AT250" s="141"/>
    </row>
    <row r="251" spans="1:46" ht="12.95" customHeight="1">
      <c r="A251" s="171"/>
      <c r="C251" s="997"/>
      <c r="D251" s="997"/>
      <c r="E251" s="997"/>
      <c r="F251" s="997"/>
      <c r="G251" s="997"/>
      <c r="H251" s="997"/>
      <c r="I251" s="997"/>
      <c r="J251" s="997"/>
      <c r="K251" s="997"/>
      <c r="L251" s="997"/>
      <c r="M251" s="997"/>
      <c r="N251" s="997"/>
      <c r="O251" s="997"/>
      <c r="P251" s="997"/>
      <c r="Q251" s="997"/>
      <c r="R251" s="997"/>
      <c r="S251" s="997"/>
      <c r="T251" s="997"/>
      <c r="U251" s="997"/>
      <c r="V251" s="997"/>
      <c r="W251" s="997"/>
      <c r="X251" s="997"/>
      <c r="Y251" s="997"/>
      <c r="Z251" s="997"/>
      <c r="AA251" s="997"/>
      <c r="AB251" s="997"/>
      <c r="AC251" s="997"/>
      <c r="AD251" s="997"/>
      <c r="AE251" s="997"/>
      <c r="AF251" s="997"/>
      <c r="AG251" s="997"/>
      <c r="AH251" s="997"/>
      <c r="AI251" s="997"/>
      <c r="AJ251" s="997"/>
      <c r="AK251" s="997"/>
      <c r="AL251" s="997"/>
      <c r="AM251" s="997"/>
      <c r="AN251" s="997"/>
      <c r="AO251" s="997"/>
      <c r="AP251" s="997"/>
      <c r="AQ251" s="997"/>
      <c r="AR251" s="997"/>
      <c r="AS251" s="997"/>
      <c r="AT251" s="141"/>
    </row>
    <row r="252" spans="1:46" ht="2.4500000000000002"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c r="AA252" s="198"/>
      <c r="AB252" s="198"/>
      <c r="AC252" s="198"/>
      <c r="AD252" s="198"/>
      <c r="AE252" s="198"/>
      <c r="AF252" s="198"/>
      <c r="AG252" s="198"/>
      <c r="AH252" s="198"/>
      <c r="AI252" s="198"/>
      <c r="AJ252" s="198"/>
      <c r="AK252" s="198"/>
      <c r="AL252" s="198"/>
      <c r="AM252" s="198"/>
      <c r="AN252" s="198"/>
      <c r="AO252" s="198"/>
      <c r="AP252" s="198"/>
      <c r="AQ252" s="198"/>
      <c r="AR252" s="198"/>
      <c r="AS252" s="198"/>
      <c r="AT252" s="141"/>
    </row>
    <row r="253" spans="1:46" ht="2.4500000000000002" customHeight="1">
      <c r="A253" s="171"/>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41"/>
    </row>
    <row r="254" spans="1:46" ht="12.95" customHeight="1">
      <c r="A254" s="171" t="s">
        <v>611</v>
      </c>
      <c r="B254" s="171"/>
      <c r="C254" s="171"/>
      <c r="D254" s="171"/>
      <c r="E254" s="171"/>
      <c r="F254" s="171"/>
      <c r="G254" s="171"/>
      <c r="H254" s="171"/>
      <c r="I254" s="171"/>
      <c r="J254" s="171"/>
      <c r="K254" s="171"/>
      <c r="L254" s="171"/>
      <c r="M254" s="171"/>
      <c r="N254" s="171"/>
      <c r="O254" s="171"/>
      <c r="P254" s="171"/>
      <c r="Q254" s="781" t="s">
        <v>149</v>
      </c>
      <c r="R254" s="781"/>
      <c r="S254" s="809"/>
      <c r="T254" s="809"/>
      <c r="U254" s="809"/>
      <c r="V254" s="809"/>
      <c r="W254" s="809"/>
      <c r="X254" s="809"/>
      <c r="Y254" s="809"/>
      <c r="Z254" s="809"/>
      <c r="AA254" s="809"/>
      <c r="AB254" s="809"/>
      <c r="AC254" s="809"/>
      <c r="AD254" s="809"/>
      <c r="AE254" s="809"/>
      <c r="AF254" s="809"/>
      <c r="AG254" s="781" t="s">
        <v>21</v>
      </c>
      <c r="AH254" s="781"/>
      <c r="AI254" s="171"/>
      <c r="AJ254" s="171"/>
      <c r="AK254" s="171"/>
      <c r="AL254" s="171"/>
      <c r="AM254" s="171"/>
      <c r="AN254" s="171"/>
      <c r="AO254" s="171"/>
      <c r="AP254" s="171"/>
      <c r="AQ254" s="171"/>
      <c r="AR254" s="171"/>
      <c r="AS254" s="171"/>
      <c r="AT254" s="141"/>
    </row>
    <row r="255" spans="1:46" ht="2.4500000000000002" customHeight="1">
      <c r="A255" s="172"/>
      <c r="B255" s="172"/>
      <c r="C255" s="172"/>
      <c r="D255" s="172"/>
      <c r="E255" s="172"/>
      <c r="F255" s="172"/>
      <c r="G255" s="172"/>
      <c r="H255" s="172"/>
      <c r="I255" s="172"/>
      <c r="J255" s="172"/>
      <c r="K255" s="172"/>
      <c r="L255" s="172"/>
      <c r="M255" s="172"/>
      <c r="N255" s="172"/>
      <c r="O255" s="172"/>
      <c r="P255" s="172"/>
      <c r="Q255" s="172"/>
      <c r="R255" s="172"/>
      <c r="S255" s="172"/>
      <c r="T255" s="172"/>
      <c r="U255" s="172"/>
      <c r="V255" s="172"/>
      <c r="W255" s="172"/>
      <c r="X255" s="172"/>
      <c r="Y255" s="172"/>
      <c r="Z255" s="172"/>
      <c r="AA255" s="172"/>
      <c r="AB255" s="172"/>
      <c r="AC255" s="172"/>
      <c r="AD255" s="172"/>
      <c r="AE255" s="172"/>
      <c r="AF255" s="172"/>
      <c r="AG255" s="172"/>
      <c r="AH255" s="172"/>
      <c r="AI255" s="172"/>
      <c r="AJ255" s="172"/>
      <c r="AK255" s="172"/>
      <c r="AL255" s="172"/>
      <c r="AM255" s="172"/>
      <c r="AN255" s="172"/>
      <c r="AO255" s="172"/>
      <c r="AP255" s="172"/>
      <c r="AQ255" s="172"/>
      <c r="AR255" s="172"/>
      <c r="AS255" s="172"/>
      <c r="AT255" s="141"/>
    </row>
    <row r="256" spans="1:46" ht="2.4500000000000002" customHeight="1">
      <c r="A256" s="171"/>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41"/>
    </row>
    <row r="257" spans="1:46" ht="12.95" customHeight="1">
      <c r="A257" s="171" t="s">
        <v>612</v>
      </c>
      <c r="B257" s="171"/>
      <c r="C257" s="171"/>
      <c r="D257" s="171"/>
      <c r="E257" s="171"/>
      <c r="F257" s="171"/>
      <c r="G257" s="171"/>
      <c r="H257" s="171"/>
      <c r="I257" s="171"/>
      <c r="J257" s="171"/>
      <c r="K257" s="171"/>
      <c r="L257" s="171"/>
      <c r="M257" s="171"/>
      <c r="N257" s="171"/>
      <c r="O257" s="171"/>
      <c r="P257" s="724" t="s">
        <v>2170</v>
      </c>
      <c r="Q257" s="724"/>
      <c r="R257" s="724"/>
      <c r="S257" s="724"/>
      <c r="T257" s="610"/>
      <c r="U257" s="610"/>
      <c r="V257" s="568" t="s">
        <v>5</v>
      </c>
      <c r="W257" s="568"/>
      <c r="X257" s="610"/>
      <c r="Y257" s="610"/>
      <c r="Z257" s="568" t="s">
        <v>6</v>
      </c>
      <c r="AA257" s="568"/>
      <c r="AB257" s="614"/>
      <c r="AC257" s="614"/>
      <c r="AD257" s="726" t="s">
        <v>7</v>
      </c>
      <c r="AE257" s="726"/>
      <c r="AF257" s="171"/>
      <c r="AG257" s="171"/>
      <c r="AH257" s="171"/>
      <c r="AI257" s="171"/>
      <c r="AJ257" s="171"/>
      <c r="AK257" s="171"/>
      <c r="AL257" s="171"/>
      <c r="AM257" s="171"/>
      <c r="AN257" s="171"/>
      <c r="AO257" s="171"/>
      <c r="AP257" s="171"/>
      <c r="AQ257" s="171"/>
      <c r="AR257" s="171"/>
      <c r="AS257" s="171"/>
      <c r="AT257" s="141"/>
    </row>
    <row r="258" spans="1:46" ht="2.4500000000000002" customHeight="1">
      <c r="A258" s="172"/>
      <c r="B258" s="172"/>
      <c r="C258" s="172"/>
      <c r="D258" s="172"/>
      <c r="E258" s="172"/>
      <c r="F258" s="172"/>
      <c r="G258" s="172"/>
      <c r="H258" s="172"/>
      <c r="I258" s="172"/>
      <c r="J258" s="172"/>
      <c r="K258" s="172"/>
      <c r="L258" s="172"/>
      <c r="M258" s="172"/>
      <c r="N258" s="172"/>
      <c r="O258" s="172"/>
      <c r="P258" s="172"/>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c r="AN258" s="172"/>
      <c r="AO258" s="172"/>
      <c r="AP258" s="172"/>
      <c r="AQ258" s="172"/>
      <c r="AR258" s="172"/>
      <c r="AS258" s="172"/>
      <c r="AT258" s="141"/>
    </row>
    <row r="259" spans="1:46" ht="2.4500000000000002" customHeight="1">
      <c r="A259" s="171"/>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41"/>
    </row>
    <row r="260" spans="1:46" ht="12.95" customHeight="1">
      <c r="A260" s="171" t="s">
        <v>613</v>
      </c>
      <c r="B260" s="171"/>
      <c r="C260" s="171"/>
      <c r="D260" s="171"/>
      <c r="E260" s="171"/>
      <c r="F260" s="171"/>
      <c r="G260" s="171"/>
      <c r="H260" s="171"/>
      <c r="I260" s="171"/>
      <c r="J260" s="171"/>
      <c r="K260" s="171"/>
      <c r="L260" s="171"/>
      <c r="M260" s="171"/>
      <c r="N260" s="171"/>
      <c r="O260" s="1002"/>
      <c r="P260" s="1002"/>
      <c r="Q260" s="1002"/>
      <c r="R260" s="1002"/>
      <c r="S260" s="1002"/>
      <c r="T260" s="1002"/>
      <c r="U260" s="1002"/>
      <c r="V260" s="1002"/>
      <c r="W260" s="1002"/>
      <c r="X260" s="1002"/>
      <c r="Y260" s="1002"/>
      <c r="Z260" s="1002"/>
      <c r="AA260" s="1002"/>
      <c r="AB260" s="1002"/>
      <c r="AC260" s="1002"/>
      <c r="AD260" s="1002"/>
      <c r="AE260" s="1002"/>
      <c r="AF260" s="1002"/>
      <c r="AG260" s="1002"/>
      <c r="AH260" s="1002"/>
      <c r="AI260" s="1002"/>
      <c r="AJ260" s="1002"/>
      <c r="AK260" s="1002"/>
      <c r="AL260" s="1002"/>
      <c r="AM260" s="1002"/>
      <c r="AN260" s="1002"/>
      <c r="AO260" s="1002"/>
      <c r="AP260" s="1002"/>
      <c r="AQ260" s="1002"/>
      <c r="AR260" s="1002"/>
      <c r="AS260" s="1002"/>
      <c r="AT260" s="141"/>
    </row>
    <row r="261" spans="1:46" ht="2.4500000000000002" customHeight="1">
      <c r="A261" s="172"/>
      <c r="B261" s="172"/>
      <c r="C261" s="172"/>
      <c r="D261" s="172"/>
      <c r="E261" s="172"/>
      <c r="F261" s="172"/>
      <c r="G261" s="172"/>
      <c r="H261" s="172"/>
      <c r="I261" s="172"/>
      <c r="J261" s="172"/>
      <c r="K261" s="172"/>
      <c r="L261" s="172"/>
      <c r="M261" s="172"/>
      <c r="N261" s="172"/>
      <c r="O261" s="172"/>
      <c r="P261" s="172"/>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2"/>
      <c r="AQ261" s="172"/>
      <c r="AR261" s="172"/>
      <c r="AS261" s="172"/>
      <c r="AT261" s="141"/>
    </row>
    <row r="262" spans="1:46" ht="2.4500000000000002" customHeight="1">
      <c r="A262" s="171"/>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c r="AA262" s="171"/>
      <c r="AB262" s="171"/>
      <c r="AC262" s="171"/>
      <c r="AD262" s="171"/>
      <c r="AE262" s="171"/>
      <c r="AF262" s="171"/>
      <c r="AG262" s="171"/>
      <c r="AH262" s="171"/>
      <c r="AI262" s="171"/>
      <c r="AJ262" s="171"/>
      <c r="AK262" s="171"/>
      <c r="AL262" s="171"/>
      <c r="AM262" s="171"/>
      <c r="AN262" s="171"/>
      <c r="AO262" s="171"/>
      <c r="AP262" s="171"/>
      <c r="AQ262" s="171"/>
      <c r="AR262" s="171"/>
      <c r="AS262" s="171"/>
      <c r="AT262" s="141"/>
    </row>
    <row r="263" spans="1:46" ht="12.95" customHeight="1">
      <c r="A263" s="171" t="s">
        <v>614</v>
      </c>
      <c r="B263" s="171"/>
      <c r="C263" s="171"/>
      <c r="D263" s="171"/>
      <c r="E263" s="171"/>
      <c r="F263" s="171"/>
      <c r="G263" s="171"/>
      <c r="H263" s="171"/>
      <c r="I263" s="171"/>
      <c r="J263" s="171"/>
      <c r="K263" s="171"/>
      <c r="L263" s="171"/>
      <c r="M263" s="171"/>
      <c r="N263" s="171"/>
      <c r="O263" s="171"/>
      <c r="P263" s="724" t="s">
        <v>2170</v>
      </c>
      <c r="Q263" s="724"/>
      <c r="R263" s="724"/>
      <c r="S263" s="724"/>
      <c r="T263" s="610"/>
      <c r="U263" s="610"/>
      <c r="V263" s="568" t="s">
        <v>5</v>
      </c>
      <c r="W263" s="568"/>
      <c r="X263" s="610"/>
      <c r="Y263" s="610"/>
      <c r="Z263" s="568" t="s">
        <v>6</v>
      </c>
      <c r="AA263" s="568"/>
      <c r="AB263" s="614"/>
      <c r="AC263" s="614"/>
      <c r="AD263" s="726" t="s">
        <v>7</v>
      </c>
      <c r="AE263" s="726"/>
      <c r="AF263" s="171"/>
      <c r="AG263" s="171"/>
      <c r="AH263" s="171"/>
      <c r="AI263" s="171"/>
      <c r="AJ263" s="171"/>
      <c r="AK263" s="171"/>
      <c r="AL263" s="171"/>
      <c r="AM263" s="171"/>
      <c r="AN263" s="171"/>
      <c r="AO263" s="171"/>
      <c r="AP263" s="171"/>
      <c r="AQ263" s="171"/>
      <c r="AR263" s="171"/>
      <c r="AS263" s="171"/>
      <c r="AT263" s="141"/>
    </row>
    <row r="264" spans="1:46" ht="2.4500000000000002" customHeight="1">
      <c r="A264" s="172"/>
      <c r="B264" s="172"/>
      <c r="C264" s="172"/>
      <c r="D264" s="172"/>
      <c r="E264" s="172"/>
      <c r="F264" s="172"/>
      <c r="G264" s="172"/>
      <c r="H264" s="172"/>
      <c r="I264" s="172"/>
      <c r="J264" s="172"/>
      <c r="K264" s="172"/>
      <c r="L264" s="172"/>
      <c r="M264" s="172"/>
      <c r="N264" s="172"/>
      <c r="O264" s="172"/>
      <c r="P264" s="172"/>
      <c r="Q264" s="172"/>
      <c r="R264" s="172"/>
      <c r="S264" s="172"/>
      <c r="T264" s="172"/>
      <c r="U264" s="172"/>
      <c r="V264" s="172"/>
      <c r="W264" s="172"/>
      <c r="X264" s="172"/>
      <c r="Y264" s="172"/>
      <c r="Z264" s="172"/>
      <c r="AA264" s="172"/>
      <c r="AB264" s="172"/>
      <c r="AC264" s="172"/>
      <c r="AD264" s="172"/>
      <c r="AE264" s="172"/>
      <c r="AF264" s="172"/>
      <c r="AG264" s="172"/>
      <c r="AH264" s="172"/>
      <c r="AI264" s="172"/>
      <c r="AJ264" s="172"/>
      <c r="AK264" s="172"/>
      <c r="AL264" s="172"/>
      <c r="AM264" s="172"/>
      <c r="AN264" s="172"/>
      <c r="AO264" s="172"/>
      <c r="AP264" s="172"/>
      <c r="AQ264" s="172"/>
      <c r="AR264" s="172"/>
      <c r="AS264" s="172"/>
      <c r="AT264" s="141"/>
    </row>
    <row r="265" spans="1:46" ht="2.4500000000000002" customHeight="1">
      <c r="A265" s="171"/>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41"/>
    </row>
    <row r="266" spans="1:46" ht="12.95" customHeight="1">
      <c r="A266" s="171" t="s">
        <v>615</v>
      </c>
      <c r="B266" s="171"/>
      <c r="C266" s="171"/>
      <c r="D266" s="171"/>
      <c r="E266" s="171"/>
      <c r="F266" s="171"/>
      <c r="G266" s="171"/>
      <c r="H266" s="171"/>
      <c r="I266" s="171"/>
      <c r="J266" s="171"/>
      <c r="K266" s="171"/>
      <c r="L266" s="171"/>
      <c r="M266" s="171"/>
      <c r="N266" s="171"/>
      <c r="O266" s="171"/>
      <c r="P266" s="724" t="s">
        <v>2170</v>
      </c>
      <c r="Q266" s="724"/>
      <c r="R266" s="724"/>
      <c r="S266" s="724"/>
      <c r="T266" s="610"/>
      <c r="U266" s="610"/>
      <c r="V266" s="568" t="s">
        <v>5</v>
      </c>
      <c r="W266" s="568"/>
      <c r="X266" s="610"/>
      <c r="Y266" s="610"/>
      <c r="Z266" s="568" t="s">
        <v>6</v>
      </c>
      <c r="AA266" s="568"/>
      <c r="AB266" s="614"/>
      <c r="AC266" s="614"/>
      <c r="AD266" s="726" t="s">
        <v>7</v>
      </c>
      <c r="AE266" s="726"/>
      <c r="AF266" s="171"/>
      <c r="AG266" s="171"/>
      <c r="AH266" s="171"/>
      <c r="AI266" s="171"/>
      <c r="AJ266" s="171"/>
      <c r="AK266" s="171"/>
      <c r="AL266" s="171"/>
      <c r="AM266" s="171"/>
      <c r="AN266" s="171"/>
      <c r="AO266" s="171"/>
      <c r="AP266" s="171"/>
      <c r="AQ266" s="171"/>
      <c r="AR266" s="171"/>
      <c r="AS266" s="171"/>
      <c r="AT266" s="141"/>
    </row>
    <row r="267" spans="1:46" ht="2.4500000000000002" customHeight="1">
      <c r="A267" s="172"/>
      <c r="B267" s="172"/>
      <c r="C267" s="172"/>
      <c r="D267" s="172"/>
      <c r="E267" s="172"/>
      <c r="F267" s="172"/>
      <c r="G267" s="172"/>
      <c r="H267" s="172"/>
      <c r="I267" s="172"/>
      <c r="J267" s="172"/>
      <c r="K267" s="172"/>
      <c r="L267" s="172"/>
      <c r="M267" s="172"/>
      <c r="N267" s="172"/>
      <c r="O267" s="172"/>
      <c r="P267" s="172"/>
      <c r="Q267" s="172"/>
      <c r="R267" s="172"/>
      <c r="S267" s="172"/>
      <c r="T267" s="172"/>
      <c r="U267" s="172"/>
      <c r="V267" s="172"/>
      <c r="W267" s="172"/>
      <c r="X267" s="172"/>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41"/>
    </row>
    <row r="268" spans="1:46" ht="2.4500000000000002" customHeight="1">
      <c r="A268" s="171"/>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41"/>
    </row>
    <row r="269" spans="1:46" ht="12.95" customHeight="1">
      <c r="A269" s="171" t="s">
        <v>616</v>
      </c>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41"/>
    </row>
    <row r="270" spans="1:46" ht="12.95" customHeight="1">
      <c r="A270" s="171"/>
      <c r="B270" s="171" t="s">
        <v>617</v>
      </c>
      <c r="C270" s="171"/>
      <c r="D270" s="171"/>
      <c r="E270" s="171"/>
      <c r="F270" s="171"/>
      <c r="G270" s="171"/>
      <c r="H270" s="171"/>
      <c r="I270" s="171"/>
      <c r="J270" s="171"/>
      <c r="K270" s="171"/>
      <c r="L270" s="171"/>
      <c r="M270" s="171"/>
      <c r="N270" s="171"/>
      <c r="O270" s="782" t="str">
        <f>IF(ISBLANK('確認(2～6面)'!K309),"",'確認(2～6面)'!K309)</f>
        <v/>
      </c>
      <c r="P270" s="782"/>
      <c r="Q270" s="782"/>
      <c r="R270" s="782"/>
      <c r="S270" s="782"/>
      <c r="T270" s="782"/>
      <c r="U270" s="782"/>
      <c r="V270" s="782"/>
      <c r="W270" s="782"/>
      <c r="X270" s="782"/>
      <c r="Y270" s="782"/>
      <c r="Z270" s="782"/>
      <c r="AA270" s="782"/>
      <c r="AB270" s="782"/>
      <c r="AC270" s="782"/>
      <c r="AD270" s="782"/>
      <c r="AE270" s="782"/>
      <c r="AF270" s="782"/>
      <c r="AG270" s="782"/>
      <c r="AH270" s="782"/>
      <c r="AI270" s="782"/>
      <c r="AJ270" s="782"/>
      <c r="AK270" s="782"/>
      <c r="AL270" s="782"/>
      <c r="AM270" s="782"/>
      <c r="AN270" s="782"/>
      <c r="AO270" s="782"/>
      <c r="AP270" s="782"/>
      <c r="AQ270" s="782"/>
      <c r="AR270" s="782"/>
      <c r="AS270" s="782"/>
      <c r="AT270" s="141"/>
    </row>
    <row r="271" spans="1:46" ht="26.1" customHeight="1">
      <c r="A271" s="171"/>
      <c r="B271" s="171"/>
      <c r="C271" s="171"/>
      <c r="D271" s="171"/>
      <c r="E271" s="171"/>
      <c r="F271" s="171"/>
      <c r="G271" s="171"/>
      <c r="H271" s="171"/>
      <c r="I271" s="171"/>
      <c r="J271" s="171"/>
      <c r="K271" s="171"/>
      <c r="L271" s="171"/>
      <c r="M271" s="171"/>
      <c r="N271" s="171"/>
      <c r="O271" s="782"/>
      <c r="P271" s="782"/>
      <c r="Q271" s="782"/>
      <c r="R271" s="782"/>
      <c r="S271" s="782"/>
      <c r="T271" s="782"/>
      <c r="U271" s="782"/>
      <c r="V271" s="782"/>
      <c r="W271" s="782"/>
      <c r="X271" s="782"/>
      <c r="Y271" s="782"/>
      <c r="Z271" s="782"/>
      <c r="AA271" s="782"/>
      <c r="AB271" s="782"/>
      <c r="AC271" s="782"/>
      <c r="AD271" s="782"/>
      <c r="AE271" s="782"/>
      <c r="AF271" s="782"/>
      <c r="AG271" s="782"/>
      <c r="AH271" s="782"/>
      <c r="AI271" s="782"/>
      <c r="AJ271" s="782"/>
      <c r="AK271" s="782"/>
      <c r="AL271" s="782"/>
      <c r="AM271" s="782"/>
      <c r="AN271" s="782"/>
      <c r="AO271" s="782"/>
      <c r="AP271" s="782"/>
      <c r="AQ271" s="782"/>
      <c r="AR271" s="782"/>
      <c r="AS271" s="782"/>
      <c r="AT271" s="141"/>
    </row>
    <row r="272" spans="1:46" ht="12.95" customHeight="1">
      <c r="A272" s="171"/>
      <c r="B272" s="1005" t="s">
        <v>2545</v>
      </c>
      <c r="C272" s="1005"/>
      <c r="D272" s="1005"/>
      <c r="E272" s="1005"/>
      <c r="F272" s="1005"/>
      <c r="G272" s="1005"/>
      <c r="H272" s="1005"/>
      <c r="I272" s="1005"/>
      <c r="J272" s="1005"/>
      <c r="K272" s="1005"/>
      <c r="L272" s="1005"/>
      <c r="M272" s="1005"/>
      <c r="N272" s="1005"/>
      <c r="O272" s="1005"/>
      <c r="P272" s="724" t="s">
        <v>2170</v>
      </c>
      <c r="Q272" s="724"/>
      <c r="R272" s="724"/>
      <c r="S272" s="724"/>
      <c r="T272" s="610"/>
      <c r="U272" s="610"/>
      <c r="V272" s="568" t="s">
        <v>5</v>
      </c>
      <c r="W272" s="568"/>
      <c r="X272" s="610"/>
      <c r="Y272" s="610"/>
      <c r="Z272" s="568" t="s">
        <v>6</v>
      </c>
      <c r="AA272" s="568"/>
      <c r="AB272" s="614"/>
      <c r="AC272" s="614"/>
      <c r="AD272" s="726" t="s">
        <v>7</v>
      </c>
      <c r="AE272" s="726"/>
      <c r="AF272" s="171"/>
      <c r="AG272" s="171"/>
      <c r="AH272" s="171"/>
      <c r="AI272" s="171"/>
      <c r="AJ272" s="171"/>
      <c r="AK272" s="171"/>
      <c r="AL272" s="171"/>
      <c r="AM272" s="171"/>
      <c r="AN272" s="171"/>
      <c r="AO272" s="171"/>
      <c r="AP272" s="171"/>
      <c r="AQ272" s="171"/>
      <c r="AR272" s="171"/>
      <c r="AS272" s="171"/>
      <c r="AT272" s="141"/>
    </row>
    <row r="273" spans="1:46" ht="12.95" customHeight="1">
      <c r="A273" s="171"/>
      <c r="B273" s="171" t="s">
        <v>618</v>
      </c>
      <c r="C273" s="171"/>
      <c r="D273" s="171"/>
      <c r="E273" s="171"/>
      <c r="F273" s="171"/>
      <c r="G273" s="171"/>
      <c r="H273" s="171"/>
      <c r="I273" s="171"/>
      <c r="J273" s="171"/>
      <c r="K273" s="171"/>
      <c r="L273" s="171"/>
      <c r="M273" s="171"/>
      <c r="N273" s="171"/>
      <c r="O273" s="171"/>
      <c r="P273" s="171"/>
      <c r="Q273" s="171"/>
      <c r="R273" s="171"/>
      <c r="S273" s="171"/>
      <c r="T273" s="171"/>
      <c r="U273" s="171"/>
      <c r="V273" s="1004"/>
      <c r="W273" s="1004"/>
      <c r="X273" s="1004"/>
      <c r="Y273" s="1004"/>
      <c r="Z273" s="1004"/>
      <c r="AA273" s="1004"/>
      <c r="AB273" s="1004"/>
      <c r="AC273" s="1004"/>
      <c r="AD273" s="781" t="s">
        <v>98</v>
      </c>
      <c r="AE273" s="781"/>
      <c r="AF273" s="171"/>
      <c r="AG273" s="171"/>
      <c r="AH273" s="171"/>
      <c r="AI273" s="171"/>
      <c r="AJ273" s="171"/>
      <c r="AK273" s="171"/>
      <c r="AL273" s="171"/>
      <c r="AM273" s="171"/>
      <c r="AN273" s="171"/>
      <c r="AO273" s="171"/>
      <c r="AP273" s="171"/>
      <c r="AQ273" s="171"/>
      <c r="AR273" s="171"/>
      <c r="AS273" s="171"/>
      <c r="AT273" s="141"/>
    </row>
    <row r="274" spans="1:46" ht="2.4500000000000002" customHeight="1">
      <c r="A274" s="172"/>
      <c r="B274" s="172"/>
      <c r="C274" s="172"/>
      <c r="D274" s="172"/>
      <c r="E274" s="172"/>
      <c r="F274" s="172"/>
      <c r="G274" s="172"/>
      <c r="H274" s="172"/>
      <c r="I274" s="172"/>
      <c r="J274" s="172"/>
      <c r="K274" s="172"/>
      <c r="L274" s="172"/>
      <c r="M274" s="172"/>
      <c r="N274" s="172"/>
      <c r="O274" s="172"/>
      <c r="P274" s="172"/>
      <c r="Q274" s="172"/>
      <c r="R274" s="172"/>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41"/>
    </row>
    <row r="275" spans="1:46" ht="2.4500000000000002" customHeight="1">
      <c r="A275" s="171"/>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41"/>
    </row>
    <row r="276" spans="1:46" ht="12.95" customHeight="1">
      <c r="A276" s="171" t="s">
        <v>619</v>
      </c>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41"/>
    </row>
    <row r="277" spans="1:46" ht="12.95" customHeight="1">
      <c r="A277" s="171"/>
      <c r="B277" s="171" t="s">
        <v>620</v>
      </c>
      <c r="C277" s="781" t="s">
        <v>149</v>
      </c>
      <c r="D277" s="781"/>
      <c r="E277" s="806"/>
      <c r="F277" s="806"/>
      <c r="G277" s="806"/>
      <c r="H277" s="781" t="s">
        <v>150</v>
      </c>
      <c r="I277" s="781"/>
      <c r="J277" s="171" t="s">
        <v>621</v>
      </c>
      <c r="K277" s="171"/>
      <c r="L277" s="171"/>
      <c r="M277" s="171"/>
      <c r="N277" s="171"/>
      <c r="O277" s="171"/>
      <c r="P277" s="171"/>
      <c r="Q277" s="171"/>
      <c r="R277" s="171"/>
      <c r="S277" s="171"/>
      <c r="T277" s="171"/>
      <c r="U277" s="171"/>
      <c r="V277" s="171"/>
      <c r="W277" s="171"/>
      <c r="X277" s="171"/>
      <c r="Y277" s="171"/>
      <c r="Z277" s="171"/>
      <c r="AA277" s="171"/>
      <c r="AB277" s="171"/>
      <c r="AC277" s="171"/>
      <c r="AD277" s="171"/>
      <c r="AE277" s="171"/>
      <c r="AF277" s="171"/>
      <c r="AG277" s="171"/>
      <c r="AH277" s="171"/>
      <c r="AI277" s="171"/>
      <c r="AJ277" s="171"/>
      <c r="AK277" s="171"/>
      <c r="AL277" s="171"/>
      <c r="AM277" s="171"/>
      <c r="AN277" s="171"/>
      <c r="AO277" s="171"/>
      <c r="AP277" s="171"/>
      <c r="AQ277" s="171"/>
      <c r="AR277" s="171"/>
      <c r="AS277" s="171"/>
      <c r="AT277" s="141"/>
    </row>
    <row r="278" spans="1:46" ht="12.95" customHeight="1">
      <c r="A278" s="171"/>
      <c r="B278" s="171" t="s">
        <v>622</v>
      </c>
      <c r="C278" s="171"/>
      <c r="D278" s="171"/>
      <c r="E278" s="171"/>
      <c r="F278" s="171"/>
      <c r="G278" s="171"/>
      <c r="H278" s="171"/>
      <c r="I278" s="171"/>
      <c r="J278" s="171"/>
      <c r="K278" s="171"/>
      <c r="L278" s="171"/>
      <c r="M278" s="171"/>
      <c r="N278" s="171"/>
      <c r="O278" s="1003"/>
      <c r="P278" s="1003"/>
      <c r="Q278" s="1003"/>
      <c r="R278" s="1003"/>
      <c r="S278" s="1003"/>
      <c r="T278" s="1003"/>
      <c r="U278" s="1003"/>
      <c r="V278" s="1003"/>
      <c r="W278" s="1003"/>
      <c r="X278" s="1003"/>
      <c r="Y278" s="1003"/>
      <c r="Z278" s="1003"/>
      <c r="AA278" s="1003"/>
      <c r="AB278" s="1003"/>
      <c r="AC278" s="1003"/>
      <c r="AD278" s="1003"/>
      <c r="AE278" s="1003"/>
      <c r="AF278" s="1003"/>
      <c r="AG278" s="1003"/>
      <c r="AH278" s="1003"/>
      <c r="AI278" s="1003"/>
      <c r="AJ278" s="1003"/>
      <c r="AK278" s="1003"/>
      <c r="AL278" s="1003"/>
      <c r="AM278" s="1003"/>
      <c r="AN278" s="1003"/>
      <c r="AO278" s="1003"/>
      <c r="AP278" s="1003"/>
      <c r="AQ278" s="1003"/>
      <c r="AR278" s="1003"/>
      <c r="AS278" s="1003"/>
      <c r="AT278" s="141"/>
    </row>
    <row r="279" spans="1:46" ht="21.75" customHeight="1">
      <c r="A279" s="171"/>
      <c r="B279" s="171"/>
      <c r="C279" s="171"/>
      <c r="D279" s="171"/>
      <c r="E279" s="171"/>
      <c r="F279" s="171"/>
      <c r="G279" s="171"/>
      <c r="H279" s="171"/>
      <c r="I279" s="171"/>
      <c r="J279" s="171"/>
      <c r="K279" s="171"/>
      <c r="L279" s="171"/>
      <c r="M279" s="171"/>
      <c r="N279" s="171"/>
      <c r="O279" s="1003"/>
      <c r="P279" s="1003"/>
      <c r="Q279" s="1003"/>
      <c r="R279" s="1003"/>
      <c r="S279" s="1003"/>
      <c r="T279" s="1003"/>
      <c r="U279" s="1003"/>
      <c r="V279" s="1003"/>
      <c r="W279" s="1003"/>
      <c r="X279" s="1003"/>
      <c r="Y279" s="1003"/>
      <c r="Z279" s="1003"/>
      <c r="AA279" s="1003"/>
      <c r="AB279" s="1003"/>
      <c r="AC279" s="1003"/>
      <c r="AD279" s="1003"/>
      <c r="AE279" s="1003"/>
      <c r="AF279" s="1003"/>
      <c r="AG279" s="1003"/>
      <c r="AH279" s="1003"/>
      <c r="AI279" s="1003"/>
      <c r="AJ279" s="1003"/>
      <c r="AK279" s="1003"/>
      <c r="AL279" s="1003"/>
      <c r="AM279" s="1003"/>
      <c r="AN279" s="1003"/>
      <c r="AO279" s="1003"/>
      <c r="AP279" s="1003"/>
      <c r="AQ279" s="1003"/>
      <c r="AR279" s="1003"/>
      <c r="AS279" s="1003"/>
      <c r="AT279" s="141"/>
    </row>
    <row r="280" spans="1:46" ht="12.95" customHeight="1">
      <c r="A280" s="171"/>
      <c r="B280" s="171" t="s">
        <v>623</v>
      </c>
      <c r="C280" s="171"/>
      <c r="D280" s="171"/>
      <c r="E280" s="171"/>
      <c r="F280" s="171"/>
      <c r="G280" s="171"/>
      <c r="H280" s="171"/>
      <c r="I280" s="171"/>
      <c r="J280" s="171"/>
      <c r="K280" s="171"/>
      <c r="L280" s="171"/>
      <c r="M280" s="171"/>
      <c r="N280" s="171"/>
      <c r="O280" s="1002"/>
      <c r="P280" s="1002"/>
      <c r="Q280" s="1002"/>
      <c r="R280" s="1002"/>
      <c r="S280" s="1002"/>
      <c r="T280" s="1002"/>
      <c r="U280" s="1002"/>
      <c r="V280" s="1002"/>
      <c r="W280" s="1002"/>
      <c r="X280" s="1002"/>
      <c r="Y280" s="1002"/>
      <c r="Z280" s="1002"/>
      <c r="AA280" s="1002"/>
      <c r="AB280" s="1002"/>
      <c r="AC280" s="1002"/>
      <c r="AD280" s="1002"/>
      <c r="AE280" s="1002"/>
      <c r="AF280" s="1002"/>
      <c r="AG280" s="1002"/>
      <c r="AH280" s="1002"/>
      <c r="AI280" s="1002"/>
      <c r="AJ280" s="1002"/>
      <c r="AK280" s="1002"/>
      <c r="AL280" s="1002"/>
      <c r="AM280" s="1002"/>
      <c r="AN280" s="1002"/>
      <c r="AO280" s="1002"/>
      <c r="AP280" s="1002"/>
      <c r="AQ280" s="1002"/>
      <c r="AR280" s="1002"/>
      <c r="AS280" s="1002"/>
      <c r="AT280" s="141"/>
    </row>
    <row r="281" spans="1:46" ht="12.95" customHeight="1">
      <c r="A281" s="171"/>
      <c r="B281" s="171" t="s">
        <v>624</v>
      </c>
      <c r="C281" s="171"/>
      <c r="D281" s="171"/>
      <c r="E281" s="171"/>
      <c r="F281" s="171"/>
      <c r="G281" s="171"/>
      <c r="H281" s="171"/>
      <c r="I281" s="171"/>
      <c r="J281" s="171"/>
      <c r="K281" s="171"/>
      <c r="L281" s="171"/>
      <c r="M281" s="171"/>
      <c r="N281" s="171"/>
      <c r="O281" s="1002"/>
      <c r="P281" s="1002"/>
      <c r="Q281" s="1002"/>
      <c r="R281" s="1002"/>
      <c r="S281" s="1002"/>
      <c r="T281" s="1002"/>
      <c r="U281" s="1002"/>
      <c r="V281" s="1002"/>
      <c r="W281" s="1002"/>
      <c r="X281" s="1002"/>
      <c r="Y281" s="1002"/>
      <c r="Z281" s="1002"/>
      <c r="AA281" s="1002"/>
      <c r="AB281" s="1002"/>
      <c r="AC281" s="1002"/>
      <c r="AD281" s="1002"/>
      <c r="AE281" s="1002"/>
      <c r="AF281" s="1002"/>
      <c r="AG281" s="1002"/>
      <c r="AH281" s="1002"/>
      <c r="AI281" s="1002"/>
      <c r="AJ281" s="1002"/>
      <c r="AK281" s="1002"/>
      <c r="AL281" s="1002"/>
      <c r="AM281" s="1002"/>
      <c r="AN281" s="1002"/>
      <c r="AO281" s="1002"/>
      <c r="AP281" s="1002"/>
      <c r="AQ281" s="1002"/>
      <c r="AR281" s="1002"/>
      <c r="AS281" s="1002"/>
      <c r="AT281" s="141"/>
    </row>
    <row r="282" spans="1:46" ht="12.95" customHeight="1">
      <c r="A282" s="171"/>
      <c r="B282" s="171" t="s">
        <v>625</v>
      </c>
      <c r="C282" s="171"/>
      <c r="D282" s="171"/>
      <c r="E282" s="171"/>
      <c r="F282" s="171"/>
      <c r="G282" s="171"/>
      <c r="H282" s="171"/>
      <c r="I282" s="171"/>
      <c r="J282" s="171"/>
      <c r="K282" s="171"/>
      <c r="L282" s="171"/>
      <c r="M282" s="171"/>
      <c r="N282" s="171"/>
      <c r="O282" s="171"/>
      <c r="P282" s="724" t="s">
        <v>2170</v>
      </c>
      <c r="Q282" s="724"/>
      <c r="R282" s="724"/>
      <c r="S282" s="724"/>
      <c r="T282" s="610"/>
      <c r="U282" s="610"/>
      <c r="V282" s="568" t="s">
        <v>5</v>
      </c>
      <c r="W282" s="568"/>
      <c r="X282" s="610"/>
      <c r="Y282" s="610"/>
      <c r="Z282" s="568" t="s">
        <v>6</v>
      </c>
      <c r="AA282" s="568"/>
      <c r="AB282" s="614"/>
      <c r="AC282" s="614"/>
      <c r="AD282" s="726" t="s">
        <v>7</v>
      </c>
      <c r="AE282" s="726"/>
      <c r="AF282" s="171"/>
      <c r="AG282" s="171"/>
      <c r="AH282" s="171"/>
      <c r="AI282" s="171"/>
      <c r="AJ282" s="171"/>
      <c r="AK282" s="171"/>
      <c r="AL282" s="171"/>
      <c r="AM282" s="171"/>
      <c r="AN282" s="171"/>
      <c r="AO282" s="171"/>
      <c r="AP282" s="171"/>
      <c r="AQ282" s="171"/>
      <c r="AR282" s="171"/>
      <c r="AS282" s="171"/>
      <c r="AT282" s="141"/>
    </row>
    <row r="283" spans="1:46" ht="12.95" customHeight="1">
      <c r="A283" s="171"/>
      <c r="B283" s="171" t="s">
        <v>620</v>
      </c>
      <c r="C283" s="781" t="s">
        <v>149</v>
      </c>
      <c r="D283" s="781"/>
      <c r="E283" s="806"/>
      <c r="F283" s="806"/>
      <c r="G283" s="806"/>
      <c r="H283" s="781" t="s">
        <v>150</v>
      </c>
      <c r="I283" s="781"/>
      <c r="J283" s="171" t="s">
        <v>621</v>
      </c>
      <c r="K283" s="171"/>
      <c r="L283" s="171"/>
      <c r="M283" s="171"/>
      <c r="N283" s="171"/>
      <c r="O283" s="171"/>
      <c r="P283" s="171"/>
      <c r="Q283" s="171"/>
      <c r="R283" s="171"/>
      <c r="S283" s="171"/>
      <c r="T283" s="171"/>
      <c r="U283" s="171"/>
      <c r="V283" s="171"/>
      <c r="W283" s="171"/>
      <c r="X283" s="171"/>
      <c r="Y283" s="171"/>
      <c r="Z283" s="171"/>
      <c r="AA283" s="171"/>
      <c r="AB283" s="171"/>
      <c r="AC283" s="171"/>
      <c r="AD283" s="171"/>
      <c r="AE283" s="171"/>
      <c r="AF283" s="171"/>
      <c r="AG283" s="171"/>
      <c r="AH283" s="171"/>
      <c r="AI283" s="171"/>
      <c r="AJ283" s="171"/>
      <c r="AK283" s="171"/>
      <c r="AL283" s="171"/>
      <c r="AM283" s="171"/>
      <c r="AN283" s="171"/>
      <c r="AO283" s="171"/>
      <c r="AP283" s="171"/>
      <c r="AQ283" s="171"/>
      <c r="AR283" s="171"/>
      <c r="AS283" s="171"/>
      <c r="AT283" s="141"/>
    </row>
    <row r="284" spans="1:46" ht="12.95" customHeight="1">
      <c r="A284" s="171"/>
      <c r="B284" s="171" t="s">
        <v>622</v>
      </c>
      <c r="C284" s="171"/>
      <c r="D284" s="171"/>
      <c r="E284" s="171"/>
      <c r="F284" s="171"/>
      <c r="G284" s="171"/>
      <c r="H284" s="171"/>
      <c r="I284" s="171"/>
      <c r="J284" s="171"/>
      <c r="K284" s="171"/>
      <c r="L284" s="171"/>
      <c r="M284" s="171"/>
      <c r="N284" s="171"/>
      <c r="O284" s="1003"/>
      <c r="P284" s="1003"/>
      <c r="Q284" s="1003"/>
      <c r="R284" s="1003"/>
      <c r="S284" s="1003"/>
      <c r="T284" s="1003"/>
      <c r="U284" s="1003"/>
      <c r="V284" s="1003"/>
      <c r="W284" s="1003"/>
      <c r="X284" s="1003"/>
      <c r="Y284" s="1003"/>
      <c r="Z284" s="1003"/>
      <c r="AA284" s="1003"/>
      <c r="AB284" s="1003"/>
      <c r="AC284" s="1003"/>
      <c r="AD284" s="1003"/>
      <c r="AE284" s="1003"/>
      <c r="AF284" s="1003"/>
      <c r="AG284" s="1003"/>
      <c r="AH284" s="1003"/>
      <c r="AI284" s="1003"/>
      <c r="AJ284" s="1003"/>
      <c r="AK284" s="1003"/>
      <c r="AL284" s="1003"/>
      <c r="AM284" s="1003"/>
      <c r="AN284" s="1003"/>
      <c r="AO284" s="1003"/>
      <c r="AP284" s="1003"/>
      <c r="AQ284" s="1003"/>
      <c r="AR284" s="1003"/>
      <c r="AS284" s="1003"/>
      <c r="AT284" s="141"/>
    </row>
    <row r="285" spans="1:46" ht="21.75" customHeight="1">
      <c r="A285" s="171"/>
      <c r="B285" s="171"/>
      <c r="C285" s="171"/>
      <c r="D285" s="171"/>
      <c r="E285" s="171"/>
      <c r="F285" s="171"/>
      <c r="G285" s="171"/>
      <c r="H285" s="171"/>
      <c r="I285" s="171"/>
      <c r="J285" s="171"/>
      <c r="K285" s="171"/>
      <c r="L285" s="171"/>
      <c r="M285" s="171"/>
      <c r="N285" s="171"/>
      <c r="O285" s="1003"/>
      <c r="P285" s="1003"/>
      <c r="Q285" s="1003"/>
      <c r="R285" s="1003"/>
      <c r="S285" s="1003"/>
      <c r="T285" s="1003"/>
      <c r="U285" s="1003"/>
      <c r="V285" s="1003"/>
      <c r="W285" s="1003"/>
      <c r="X285" s="1003"/>
      <c r="Y285" s="1003"/>
      <c r="Z285" s="1003"/>
      <c r="AA285" s="1003"/>
      <c r="AB285" s="1003"/>
      <c r="AC285" s="1003"/>
      <c r="AD285" s="1003"/>
      <c r="AE285" s="1003"/>
      <c r="AF285" s="1003"/>
      <c r="AG285" s="1003"/>
      <c r="AH285" s="1003"/>
      <c r="AI285" s="1003"/>
      <c r="AJ285" s="1003"/>
      <c r="AK285" s="1003"/>
      <c r="AL285" s="1003"/>
      <c r="AM285" s="1003"/>
      <c r="AN285" s="1003"/>
      <c r="AO285" s="1003"/>
      <c r="AP285" s="1003"/>
      <c r="AQ285" s="1003"/>
      <c r="AR285" s="1003"/>
      <c r="AS285" s="1003"/>
      <c r="AT285" s="141"/>
    </row>
    <row r="286" spans="1:46" ht="12.95" customHeight="1">
      <c r="A286" s="171"/>
      <c r="B286" s="171" t="s">
        <v>623</v>
      </c>
      <c r="C286" s="171"/>
      <c r="D286" s="171"/>
      <c r="E286" s="171"/>
      <c r="F286" s="171"/>
      <c r="G286" s="171"/>
      <c r="H286" s="171"/>
      <c r="I286" s="171"/>
      <c r="J286" s="171"/>
      <c r="K286" s="171"/>
      <c r="L286" s="171"/>
      <c r="M286" s="171"/>
      <c r="N286" s="171"/>
      <c r="O286" s="1002"/>
      <c r="P286" s="1002"/>
      <c r="Q286" s="1002"/>
      <c r="R286" s="1002"/>
      <c r="S286" s="1002"/>
      <c r="T286" s="1002"/>
      <c r="U286" s="1002"/>
      <c r="V286" s="1002"/>
      <c r="W286" s="1002"/>
      <c r="X286" s="1002"/>
      <c r="Y286" s="1002"/>
      <c r="Z286" s="1002"/>
      <c r="AA286" s="1002"/>
      <c r="AB286" s="1002"/>
      <c r="AC286" s="1002"/>
      <c r="AD286" s="1002"/>
      <c r="AE286" s="1002"/>
      <c r="AF286" s="1002"/>
      <c r="AG286" s="1002"/>
      <c r="AH286" s="1002"/>
      <c r="AI286" s="1002"/>
      <c r="AJ286" s="1002"/>
      <c r="AK286" s="1002"/>
      <c r="AL286" s="1002"/>
      <c r="AM286" s="1002"/>
      <c r="AN286" s="1002"/>
      <c r="AO286" s="1002"/>
      <c r="AP286" s="1002"/>
      <c r="AQ286" s="1002"/>
      <c r="AR286" s="1002"/>
      <c r="AS286" s="1002"/>
      <c r="AT286" s="141"/>
    </row>
    <row r="287" spans="1:46" ht="12.95" customHeight="1">
      <c r="A287" s="171"/>
      <c r="B287" s="171" t="s">
        <v>624</v>
      </c>
      <c r="C287" s="171"/>
      <c r="D287" s="171"/>
      <c r="E287" s="171"/>
      <c r="F287" s="171"/>
      <c r="G287" s="171"/>
      <c r="H287" s="171"/>
      <c r="I287" s="171"/>
      <c r="J287" s="171"/>
      <c r="K287" s="171"/>
      <c r="L287" s="171"/>
      <c r="M287" s="171"/>
      <c r="N287" s="171"/>
      <c r="O287" s="1002"/>
      <c r="P287" s="1002"/>
      <c r="Q287" s="1002"/>
      <c r="R287" s="1002"/>
      <c r="S287" s="1002"/>
      <c r="T287" s="1002"/>
      <c r="U287" s="1002"/>
      <c r="V287" s="1002"/>
      <c r="W287" s="1002"/>
      <c r="X287" s="1002"/>
      <c r="Y287" s="1002"/>
      <c r="Z287" s="1002"/>
      <c r="AA287" s="1002"/>
      <c r="AB287" s="1002"/>
      <c r="AC287" s="1002"/>
      <c r="AD287" s="1002"/>
      <c r="AE287" s="1002"/>
      <c r="AF287" s="1002"/>
      <c r="AG287" s="1002"/>
      <c r="AH287" s="1002"/>
      <c r="AI287" s="1002"/>
      <c r="AJ287" s="1002"/>
      <c r="AK287" s="1002"/>
      <c r="AL287" s="1002"/>
      <c r="AM287" s="1002"/>
      <c r="AN287" s="1002"/>
      <c r="AO287" s="1002"/>
      <c r="AP287" s="1002"/>
      <c r="AQ287" s="1002"/>
      <c r="AR287" s="1002"/>
      <c r="AS287" s="1002"/>
      <c r="AT287" s="141"/>
    </row>
    <row r="288" spans="1:46" ht="12.95" customHeight="1">
      <c r="A288" s="171"/>
      <c r="B288" s="171" t="s">
        <v>625</v>
      </c>
      <c r="C288" s="171"/>
      <c r="D288" s="171"/>
      <c r="E288" s="171"/>
      <c r="F288" s="171"/>
      <c r="G288" s="171"/>
      <c r="H288" s="171"/>
      <c r="I288" s="171"/>
      <c r="J288" s="171"/>
      <c r="K288" s="171"/>
      <c r="L288" s="171"/>
      <c r="M288" s="171"/>
      <c r="N288" s="171"/>
      <c r="O288" s="171"/>
      <c r="P288" s="724" t="s">
        <v>2170</v>
      </c>
      <c r="Q288" s="724"/>
      <c r="R288" s="724"/>
      <c r="S288" s="724"/>
      <c r="T288" s="610"/>
      <c r="U288" s="610"/>
      <c r="V288" s="568" t="s">
        <v>5</v>
      </c>
      <c r="W288" s="568"/>
      <c r="X288" s="610"/>
      <c r="Y288" s="610"/>
      <c r="Z288" s="568" t="s">
        <v>6</v>
      </c>
      <c r="AA288" s="568"/>
      <c r="AB288" s="614"/>
      <c r="AC288" s="614"/>
      <c r="AD288" s="726" t="s">
        <v>7</v>
      </c>
      <c r="AE288" s="726"/>
      <c r="AF288" s="171"/>
      <c r="AG288" s="171"/>
      <c r="AH288" s="171"/>
      <c r="AI288" s="171"/>
      <c r="AJ288" s="171"/>
      <c r="AK288" s="171"/>
      <c r="AL288" s="171"/>
      <c r="AM288" s="171"/>
      <c r="AN288" s="171"/>
      <c r="AO288" s="171"/>
      <c r="AP288" s="171"/>
      <c r="AQ288" s="171"/>
      <c r="AR288" s="171"/>
      <c r="AS288" s="171"/>
      <c r="AT288" s="141"/>
    </row>
    <row r="289" spans="1:46" ht="2.4500000000000002" customHeight="1">
      <c r="A289" s="172"/>
      <c r="B289" s="172"/>
      <c r="C289" s="172"/>
      <c r="D289" s="172"/>
      <c r="E289" s="172"/>
      <c r="F289" s="172"/>
      <c r="G289" s="172"/>
      <c r="H289" s="172"/>
      <c r="I289" s="172"/>
      <c r="J289" s="172"/>
      <c r="K289" s="172"/>
      <c r="L289" s="172"/>
      <c r="M289" s="172"/>
      <c r="N289" s="172"/>
      <c r="O289" s="172"/>
      <c r="P289" s="172"/>
      <c r="Q289" s="172"/>
      <c r="R289" s="172"/>
      <c r="S289" s="172"/>
      <c r="T289" s="172"/>
      <c r="U289" s="172"/>
      <c r="V289" s="172"/>
      <c r="W289" s="172"/>
      <c r="X289" s="172"/>
      <c r="Y289" s="172"/>
      <c r="Z289" s="172"/>
      <c r="AA289" s="172"/>
      <c r="AB289" s="172"/>
      <c r="AC289" s="172"/>
      <c r="AD289" s="172"/>
      <c r="AE289" s="172"/>
      <c r="AF289" s="172"/>
      <c r="AG289" s="172"/>
      <c r="AH289" s="172"/>
      <c r="AI289" s="172"/>
      <c r="AJ289" s="172"/>
      <c r="AK289" s="172"/>
      <c r="AL289" s="172"/>
      <c r="AM289" s="172"/>
      <c r="AN289" s="172"/>
      <c r="AO289" s="172"/>
      <c r="AP289" s="172"/>
      <c r="AQ289" s="172"/>
      <c r="AR289" s="172"/>
      <c r="AS289" s="172"/>
      <c r="AT289" s="141"/>
    </row>
    <row r="290" spans="1:46" ht="2.4500000000000002" customHeight="1">
      <c r="A290" s="171"/>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c r="AA290" s="171"/>
      <c r="AB290" s="171"/>
      <c r="AC290" s="171"/>
      <c r="AD290" s="171"/>
      <c r="AE290" s="171"/>
      <c r="AF290" s="171"/>
      <c r="AG290" s="171"/>
      <c r="AH290" s="171"/>
      <c r="AI290" s="171"/>
      <c r="AJ290" s="171"/>
      <c r="AK290" s="171"/>
      <c r="AL290" s="171"/>
      <c r="AM290" s="171"/>
      <c r="AN290" s="171"/>
      <c r="AO290" s="171"/>
      <c r="AP290" s="171"/>
      <c r="AQ290" s="171"/>
      <c r="AR290" s="171"/>
      <c r="AS290" s="171"/>
      <c r="AT290" s="141"/>
    </row>
    <row r="291" spans="1:46" ht="12.95" customHeight="1">
      <c r="A291" s="171" t="s">
        <v>626</v>
      </c>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c r="AA291" s="171"/>
      <c r="AB291" s="171"/>
      <c r="AC291" s="171"/>
      <c r="AD291" s="171"/>
      <c r="AE291" s="171"/>
      <c r="AF291" s="171"/>
      <c r="AG291" s="171"/>
      <c r="AH291" s="171"/>
      <c r="AI291" s="171"/>
      <c r="AJ291" s="171"/>
      <c r="AK291" s="171"/>
      <c r="AL291" s="171"/>
      <c r="AM291" s="171"/>
      <c r="AN291" s="171"/>
      <c r="AO291" s="171"/>
      <c r="AP291" s="171"/>
      <c r="AQ291" s="171"/>
      <c r="AR291" s="171"/>
      <c r="AS291" s="171"/>
      <c r="AT291" s="141"/>
    </row>
    <row r="292" spans="1:46" ht="12.95" customHeight="1">
      <c r="A292" s="171"/>
      <c r="B292" s="171" t="s">
        <v>620</v>
      </c>
      <c r="C292" s="781" t="s">
        <v>149</v>
      </c>
      <c r="D292" s="781"/>
      <c r="E292" s="806"/>
      <c r="F292" s="806"/>
      <c r="G292" s="806"/>
      <c r="H292" s="781" t="s">
        <v>150</v>
      </c>
      <c r="I292" s="781"/>
      <c r="J292" s="171" t="s">
        <v>621</v>
      </c>
      <c r="K292" s="171"/>
      <c r="L292" s="171"/>
      <c r="M292" s="171"/>
      <c r="N292" s="171"/>
      <c r="O292" s="171"/>
      <c r="P292" s="171"/>
      <c r="Q292" s="171"/>
      <c r="R292" s="171"/>
      <c r="S292" s="171"/>
      <c r="T292" s="171"/>
      <c r="U292" s="171"/>
      <c r="V292" s="171"/>
      <c r="W292" s="171"/>
      <c r="X292" s="171"/>
      <c r="Y292" s="171"/>
      <c r="Z292" s="171"/>
      <c r="AA292" s="171"/>
      <c r="AB292" s="171"/>
      <c r="AC292" s="171"/>
      <c r="AD292" s="171"/>
      <c r="AE292" s="171"/>
      <c r="AF292" s="171"/>
      <c r="AG292" s="171"/>
      <c r="AH292" s="171"/>
      <c r="AI292" s="171"/>
      <c r="AJ292" s="171"/>
      <c r="AK292" s="171"/>
      <c r="AL292" s="171"/>
      <c r="AM292" s="171"/>
      <c r="AN292" s="171"/>
      <c r="AO292" s="171"/>
      <c r="AP292" s="171"/>
      <c r="AQ292" s="171"/>
      <c r="AR292" s="171"/>
      <c r="AS292" s="171"/>
      <c r="AT292" s="141"/>
    </row>
    <row r="293" spans="1:46" ht="12.95" customHeight="1">
      <c r="A293" s="171"/>
      <c r="B293" s="171" t="s">
        <v>622</v>
      </c>
      <c r="C293" s="171"/>
      <c r="D293" s="171"/>
      <c r="E293" s="171"/>
      <c r="F293" s="171"/>
      <c r="G293" s="171"/>
      <c r="H293" s="171"/>
      <c r="I293" s="171"/>
      <c r="J293" s="171"/>
      <c r="K293" s="171"/>
      <c r="L293" s="171"/>
      <c r="M293" s="171"/>
      <c r="N293" s="171"/>
      <c r="O293" s="1003"/>
      <c r="P293" s="1003"/>
      <c r="Q293" s="1003"/>
      <c r="R293" s="1003"/>
      <c r="S293" s="1003"/>
      <c r="T293" s="1003"/>
      <c r="U293" s="1003"/>
      <c r="V293" s="1003"/>
      <c r="W293" s="1003"/>
      <c r="X293" s="1003"/>
      <c r="Y293" s="1003"/>
      <c r="Z293" s="1003"/>
      <c r="AA293" s="1003"/>
      <c r="AB293" s="1003"/>
      <c r="AC293" s="1003"/>
      <c r="AD293" s="1003"/>
      <c r="AE293" s="1003"/>
      <c r="AF293" s="1003"/>
      <c r="AG293" s="1003"/>
      <c r="AH293" s="1003"/>
      <c r="AI293" s="1003"/>
      <c r="AJ293" s="1003"/>
      <c r="AK293" s="1003"/>
      <c r="AL293" s="1003"/>
      <c r="AM293" s="1003"/>
      <c r="AN293" s="1003"/>
      <c r="AO293" s="1003"/>
      <c r="AP293" s="1003"/>
      <c r="AQ293" s="1003"/>
      <c r="AR293" s="1003"/>
      <c r="AS293" s="1003"/>
      <c r="AT293" s="141"/>
    </row>
    <row r="294" spans="1:46" ht="21" customHeight="1">
      <c r="A294" s="171"/>
      <c r="B294" s="171"/>
      <c r="C294" s="171"/>
      <c r="D294" s="171"/>
      <c r="E294" s="171"/>
      <c r="F294" s="171"/>
      <c r="G294" s="171"/>
      <c r="H294" s="171"/>
      <c r="I294" s="171"/>
      <c r="J294" s="171"/>
      <c r="K294" s="171"/>
      <c r="L294" s="171"/>
      <c r="M294" s="171"/>
      <c r="N294" s="171"/>
      <c r="O294" s="1003"/>
      <c r="P294" s="1003"/>
      <c r="Q294" s="1003"/>
      <c r="R294" s="1003"/>
      <c r="S294" s="1003"/>
      <c r="T294" s="1003"/>
      <c r="U294" s="1003"/>
      <c r="V294" s="1003"/>
      <c r="W294" s="1003"/>
      <c r="X294" s="1003"/>
      <c r="Y294" s="1003"/>
      <c r="Z294" s="1003"/>
      <c r="AA294" s="1003"/>
      <c r="AB294" s="1003"/>
      <c r="AC294" s="1003"/>
      <c r="AD294" s="1003"/>
      <c r="AE294" s="1003"/>
      <c r="AF294" s="1003"/>
      <c r="AG294" s="1003"/>
      <c r="AH294" s="1003"/>
      <c r="AI294" s="1003"/>
      <c r="AJ294" s="1003"/>
      <c r="AK294" s="1003"/>
      <c r="AL294" s="1003"/>
      <c r="AM294" s="1003"/>
      <c r="AN294" s="1003"/>
      <c r="AO294" s="1003"/>
      <c r="AP294" s="1003"/>
      <c r="AQ294" s="1003"/>
      <c r="AR294" s="1003"/>
      <c r="AS294" s="1003"/>
      <c r="AT294" s="141"/>
    </row>
    <row r="295" spans="1:46" ht="12.95" customHeight="1">
      <c r="A295" s="171"/>
      <c r="B295" s="171" t="s">
        <v>627</v>
      </c>
      <c r="C295" s="171"/>
      <c r="D295" s="171"/>
      <c r="E295" s="171"/>
      <c r="F295" s="171"/>
      <c r="G295" s="171"/>
      <c r="H295" s="171"/>
      <c r="I295" s="171"/>
      <c r="J295" s="171"/>
      <c r="K295" s="171"/>
      <c r="L295" s="171"/>
      <c r="M295" s="171"/>
      <c r="N295" s="171"/>
      <c r="O295" s="171"/>
      <c r="P295" s="171"/>
      <c r="Q295" s="171"/>
      <c r="R295" s="171"/>
      <c r="S295" s="171"/>
      <c r="T295" s="724" t="s">
        <v>2170</v>
      </c>
      <c r="U295" s="724"/>
      <c r="V295" s="724"/>
      <c r="W295" s="724"/>
      <c r="X295" s="610"/>
      <c r="Y295" s="610"/>
      <c r="Z295" s="568" t="s">
        <v>5</v>
      </c>
      <c r="AA295" s="568"/>
      <c r="AB295" s="610"/>
      <c r="AC295" s="610"/>
      <c r="AD295" s="568" t="s">
        <v>6</v>
      </c>
      <c r="AE295" s="568"/>
      <c r="AF295" s="614"/>
      <c r="AG295" s="614"/>
      <c r="AH295" s="726" t="s">
        <v>7</v>
      </c>
      <c r="AI295" s="726"/>
      <c r="AJ295" s="171"/>
      <c r="AK295" s="171"/>
      <c r="AL295" s="171"/>
      <c r="AM295" s="171"/>
      <c r="AN295" s="171"/>
      <c r="AO295" s="171"/>
      <c r="AP295" s="171"/>
      <c r="AQ295" s="171"/>
      <c r="AR295" s="171"/>
      <c r="AS295" s="171"/>
      <c r="AT295" s="141"/>
    </row>
    <row r="296" spans="1:46" ht="12.95" customHeight="1">
      <c r="A296" s="171"/>
      <c r="B296" s="171" t="s">
        <v>620</v>
      </c>
      <c r="C296" s="781" t="s">
        <v>149</v>
      </c>
      <c r="D296" s="781"/>
      <c r="E296" s="806"/>
      <c r="F296" s="806"/>
      <c r="G296" s="806"/>
      <c r="H296" s="781" t="s">
        <v>150</v>
      </c>
      <c r="I296" s="781"/>
      <c r="J296" s="171" t="s">
        <v>621</v>
      </c>
      <c r="K296" s="171"/>
      <c r="L296" s="171"/>
      <c r="M296" s="171"/>
      <c r="N296" s="171"/>
      <c r="O296" s="171"/>
      <c r="P296" s="171"/>
      <c r="Q296" s="171"/>
      <c r="R296" s="171"/>
      <c r="S296" s="171"/>
      <c r="T296" s="171"/>
      <c r="U296" s="171"/>
      <c r="V296" s="171"/>
      <c r="W296" s="171"/>
      <c r="X296" s="171"/>
      <c r="Y296" s="171"/>
      <c r="Z296" s="171"/>
      <c r="AA296" s="171"/>
      <c r="AB296" s="171"/>
      <c r="AC296" s="171"/>
      <c r="AD296" s="171"/>
      <c r="AE296" s="171"/>
      <c r="AF296" s="171"/>
      <c r="AG296" s="171"/>
      <c r="AH296" s="171"/>
      <c r="AI296" s="171"/>
      <c r="AJ296" s="171"/>
      <c r="AK296" s="171"/>
      <c r="AL296" s="171"/>
      <c r="AM296" s="171"/>
      <c r="AN296" s="171"/>
      <c r="AO296" s="171"/>
      <c r="AP296" s="171"/>
      <c r="AQ296" s="171"/>
      <c r="AR296" s="171"/>
      <c r="AS296" s="171"/>
      <c r="AT296" s="141"/>
    </row>
    <row r="297" spans="1:46" ht="12.95" customHeight="1">
      <c r="A297" s="171"/>
      <c r="B297" s="171" t="s">
        <v>622</v>
      </c>
      <c r="C297" s="171"/>
      <c r="D297" s="171"/>
      <c r="E297" s="171"/>
      <c r="F297" s="171"/>
      <c r="G297" s="171"/>
      <c r="H297" s="171"/>
      <c r="I297" s="171"/>
      <c r="J297" s="171"/>
      <c r="K297" s="171"/>
      <c r="L297" s="171"/>
      <c r="M297" s="171"/>
      <c r="N297" s="171"/>
      <c r="O297" s="1003"/>
      <c r="P297" s="1003"/>
      <c r="Q297" s="1003"/>
      <c r="R297" s="1003"/>
      <c r="S297" s="1003"/>
      <c r="T297" s="1003"/>
      <c r="U297" s="1003"/>
      <c r="V297" s="1003"/>
      <c r="W297" s="1003"/>
      <c r="X297" s="1003"/>
      <c r="Y297" s="1003"/>
      <c r="Z297" s="1003"/>
      <c r="AA297" s="1003"/>
      <c r="AB297" s="1003"/>
      <c r="AC297" s="1003"/>
      <c r="AD297" s="1003"/>
      <c r="AE297" s="1003"/>
      <c r="AF297" s="1003"/>
      <c r="AG297" s="1003"/>
      <c r="AH297" s="1003"/>
      <c r="AI297" s="1003"/>
      <c r="AJ297" s="1003"/>
      <c r="AK297" s="1003"/>
      <c r="AL297" s="1003"/>
      <c r="AM297" s="1003"/>
      <c r="AN297" s="1003"/>
      <c r="AO297" s="1003"/>
      <c r="AP297" s="1003"/>
      <c r="AQ297" s="1003"/>
      <c r="AR297" s="1003"/>
      <c r="AS297" s="1003"/>
      <c r="AT297" s="141"/>
    </row>
    <row r="298" spans="1:46" ht="20.25" customHeight="1">
      <c r="A298" s="171"/>
      <c r="B298" s="171"/>
      <c r="C298" s="171"/>
      <c r="D298" s="171"/>
      <c r="E298" s="171"/>
      <c r="F298" s="171"/>
      <c r="G298" s="171"/>
      <c r="H298" s="171"/>
      <c r="I298" s="171"/>
      <c r="J298" s="171"/>
      <c r="K298" s="171"/>
      <c r="L298" s="171"/>
      <c r="M298" s="171"/>
      <c r="N298" s="171"/>
      <c r="O298" s="1003"/>
      <c r="P298" s="1003"/>
      <c r="Q298" s="1003"/>
      <c r="R298" s="1003"/>
      <c r="S298" s="1003"/>
      <c r="T298" s="1003"/>
      <c r="U298" s="1003"/>
      <c r="V298" s="1003"/>
      <c r="W298" s="1003"/>
      <c r="X298" s="1003"/>
      <c r="Y298" s="1003"/>
      <c r="Z298" s="1003"/>
      <c r="AA298" s="1003"/>
      <c r="AB298" s="1003"/>
      <c r="AC298" s="1003"/>
      <c r="AD298" s="1003"/>
      <c r="AE298" s="1003"/>
      <c r="AF298" s="1003"/>
      <c r="AG298" s="1003"/>
      <c r="AH298" s="1003"/>
      <c r="AI298" s="1003"/>
      <c r="AJ298" s="1003"/>
      <c r="AK298" s="1003"/>
      <c r="AL298" s="1003"/>
      <c r="AM298" s="1003"/>
      <c r="AN298" s="1003"/>
      <c r="AO298" s="1003"/>
      <c r="AP298" s="1003"/>
      <c r="AQ298" s="1003"/>
      <c r="AR298" s="1003"/>
      <c r="AS298" s="1003"/>
      <c r="AT298" s="141"/>
    </row>
    <row r="299" spans="1:46" ht="12.95" customHeight="1">
      <c r="A299" s="171"/>
      <c r="B299" s="171" t="s">
        <v>627</v>
      </c>
      <c r="C299" s="171"/>
      <c r="D299" s="171"/>
      <c r="E299" s="171"/>
      <c r="F299" s="171"/>
      <c r="G299" s="171"/>
      <c r="H299" s="171"/>
      <c r="I299" s="171"/>
      <c r="J299" s="171"/>
      <c r="K299" s="171"/>
      <c r="L299" s="171"/>
      <c r="M299" s="171"/>
      <c r="N299" s="171"/>
      <c r="O299" s="171"/>
      <c r="P299" s="171"/>
      <c r="Q299" s="171"/>
      <c r="R299" s="171"/>
      <c r="S299" s="171"/>
      <c r="T299" s="724" t="s">
        <v>2170</v>
      </c>
      <c r="U299" s="724"/>
      <c r="V299" s="724"/>
      <c r="W299" s="724"/>
      <c r="X299" s="610"/>
      <c r="Y299" s="610"/>
      <c r="Z299" s="568" t="s">
        <v>5</v>
      </c>
      <c r="AA299" s="568"/>
      <c r="AB299" s="610"/>
      <c r="AC299" s="610"/>
      <c r="AD299" s="568" t="s">
        <v>6</v>
      </c>
      <c r="AE299" s="568"/>
      <c r="AF299" s="614"/>
      <c r="AG299" s="614"/>
      <c r="AH299" s="726" t="s">
        <v>7</v>
      </c>
      <c r="AI299" s="726"/>
      <c r="AJ299" s="171"/>
      <c r="AK299" s="171"/>
      <c r="AL299" s="171"/>
      <c r="AM299" s="171"/>
      <c r="AN299" s="171"/>
      <c r="AO299" s="171"/>
      <c r="AP299" s="171"/>
      <c r="AQ299" s="171"/>
      <c r="AR299" s="171"/>
      <c r="AS299" s="171"/>
      <c r="AT299" s="141"/>
    </row>
    <row r="300" spans="1:46" ht="2.4500000000000002"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c r="AA300" s="198"/>
      <c r="AB300" s="198"/>
      <c r="AC300" s="198"/>
      <c r="AD300" s="198"/>
      <c r="AE300" s="198"/>
      <c r="AF300" s="198"/>
      <c r="AG300" s="198"/>
      <c r="AH300" s="198"/>
      <c r="AI300" s="198"/>
      <c r="AJ300" s="198"/>
      <c r="AK300" s="198"/>
      <c r="AL300" s="198"/>
      <c r="AM300" s="198"/>
      <c r="AN300" s="198"/>
      <c r="AO300" s="198"/>
      <c r="AP300" s="198"/>
      <c r="AQ300" s="198"/>
      <c r="AR300" s="198"/>
      <c r="AS300" s="198"/>
      <c r="AT300" s="141"/>
    </row>
    <row r="301" spans="1:46" ht="2.4500000000000002" customHeight="1">
      <c r="A301" s="171"/>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41"/>
    </row>
    <row r="302" spans="1:46" ht="12.95" customHeight="1">
      <c r="A302" s="171" t="s">
        <v>628</v>
      </c>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41"/>
    </row>
    <row r="303" spans="1:46" ht="12.95" customHeight="1">
      <c r="A303" s="171"/>
      <c r="B303" s="171" t="s">
        <v>629</v>
      </c>
      <c r="C303" s="171"/>
      <c r="D303" s="171"/>
      <c r="E303" s="171"/>
      <c r="F303" s="171"/>
      <c r="G303" s="171"/>
      <c r="H303" s="171"/>
      <c r="I303" s="171"/>
      <c r="J303" s="171"/>
      <c r="K303" s="171"/>
      <c r="L303" s="171"/>
      <c r="M303" s="171"/>
      <c r="N303" s="171"/>
      <c r="O303" s="171"/>
      <c r="P303" s="171"/>
      <c r="Q303" s="171"/>
      <c r="R303" s="171"/>
      <c r="S303" s="1002"/>
      <c r="T303" s="1002"/>
      <c r="U303" s="1002"/>
      <c r="V303" s="1002"/>
      <c r="W303" s="1002"/>
      <c r="X303" s="1002"/>
      <c r="Y303" s="1002"/>
      <c r="Z303" s="1002"/>
      <c r="AA303" s="1002"/>
      <c r="AB303" s="1002"/>
      <c r="AC303" s="1002"/>
      <c r="AD303" s="1002"/>
      <c r="AE303" s="1002"/>
      <c r="AF303" s="1002"/>
      <c r="AG303" s="1002"/>
      <c r="AH303" s="1002"/>
      <c r="AI303" s="1002"/>
      <c r="AJ303" s="1002"/>
      <c r="AK303" s="1002"/>
      <c r="AL303" s="1002"/>
      <c r="AM303" s="1002"/>
      <c r="AN303" s="1002"/>
      <c r="AO303" s="1002"/>
      <c r="AP303" s="1002"/>
      <c r="AQ303" s="1002"/>
      <c r="AR303" s="1002"/>
      <c r="AS303" s="1002"/>
      <c r="AT303" s="141"/>
    </row>
    <row r="304" spans="1:46" ht="12.95" customHeight="1">
      <c r="A304" s="171"/>
      <c r="B304" s="171" t="s">
        <v>630</v>
      </c>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41"/>
    </row>
    <row r="305" spans="1:46" ht="12.95" customHeight="1">
      <c r="A305" s="171"/>
      <c r="B305" s="171"/>
      <c r="C305" s="1006"/>
      <c r="D305" s="1006"/>
      <c r="E305" s="1006"/>
      <c r="F305" s="1006"/>
      <c r="G305" s="1006"/>
      <c r="H305" s="1006"/>
      <c r="I305" s="1006"/>
      <c r="J305" s="1006"/>
      <c r="K305" s="1006"/>
      <c r="L305" s="1006"/>
      <c r="M305" s="1006"/>
      <c r="N305" s="1006"/>
      <c r="O305" s="1006"/>
      <c r="P305" s="1006"/>
      <c r="Q305" s="1006"/>
      <c r="R305" s="1006"/>
      <c r="S305" s="1006"/>
      <c r="T305" s="1006"/>
      <c r="U305" s="1006"/>
      <c r="V305" s="1006"/>
      <c r="W305" s="1006"/>
      <c r="X305" s="1006"/>
      <c r="Y305" s="1006"/>
      <c r="Z305" s="1006"/>
      <c r="AA305" s="1006"/>
      <c r="AB305" s="1006"/>
      <c r="AC305" s="1006"/>
      <c r="AD305" s="1006"/>
      <c r="AE305" s="1006"/>
      <c r="AF305" s="1006"/>
      <c r="AG305" s="1006"/>
      <c r="AH305" s="1006"/>
      <c r="AI305" s="1006"/>
      <c r="AJ305" s="1006"/>
      <c r="AK305" s="1006"/>
      <c r="AL305" s="1006"/>
      <c r="AM305" s="1006"/>
      <c r="AN305" s="1006"/>
      <c r="AO305" s="1006"/>
      <c r="AP305" s="1006"/>
      <c r="AQ305" s="1006"/>
      <c r="AR305" s="1006"/>
      <c r="AS305" s="1006"/>
      <c r="AT305" s="141"/>
    </row>
    <row r="306" spans="1:46" ht="12.95" customHeight="1">
      <c r="A306" s="171"/>
      <c r="B306" s="171"/>
      <c r="C306" s="1006"/>
      <c r="D306" s="1006"/>
      <c r="E306" s="1006"/>
      <c r="F306" s="1006"/>
      <c r="G306" s="1006"/>
      <c r="H306" s="1006"/>
      <c r="I306" s="1006"/>
      <c r="J306" s="1006"/>
      <c r="K306" s="1006"/>
      <c r="L306" s="1006"/>
      <c r="M306" s="1006"/>
      <c r="N306" s="1006"/>
      <c r="O306" s="1006"/>
      <c r="P306" s="1006"/>
      <c r="Q306" s="1006"/>
      <c r="R306" s="1006"/>
      <c r="S306" s="1006"/>
      <c r="T306" s="1006"/>
      <c r="U306" s="1006"/>
      <c r="V306" s="1006"/>
      <c r="W306" s="1006"/>
      <c r="X306" s="1006"/>
      <c r="Y306" s="1006"/>
      <c r="Z306" s="1006"/>
      <c r="AA306" s="1006"/>
      <c r="AB306" s="1006"/>
      <c r="AC306" s="1006"/>
      <c r="AD306" s="1006"/>
      <c r="AE306" s="1006"/>
      <c r="AF306" s="1006"/>
      <c r="AG306" s="1006"/>
      <c r="AH306" s="1006"/>
      <c r="AI306" s="1006"/>
      <c r="AJ306" s="1006"/>
      <c r="AK306" s="1006"/>
      <c r="AL306" s="1006"/>
      <c r="AM306" s="1006"/>
      <c r="AN306" s="1006"/>
      <c r="AO306" s="1006"/>
      <c r="AP306" s="1006"/>
      <c r="AQ306" s="1006"/>
      <c r="AR306" s="1006"/>
      <c r="AS306" s="1006"/>
      <c r="AT306" s="141"/>
    </row>
    <row r="307" spans="1:46" ht="2.4500000000000002" customHeight="1">
      <c r="A307" s="172"/>
      <c r="B307" s="172"/>
      <c r="C307" s="172"/>
      <c r="D307" s="172"/>
      <c r="E307" s="172"/>
      <c r="F307" s="172"/>
      <c r="G307" s="172"/>
      <c r="H307" s="172"/>
      <c r="I307" s="172"/>
      <c r="J307" s="172"/>
      <c r="K307" s="172"/>
      <c r="L307" s="172"/>
      <c r="M307" s="172"/>
      <c r="N307" s="172"/>
      <c r="O307" s="172"/>
      <c r="P307" s="172"/>
      <c r="Q307" s="172"/>
      <c r="R307" s="172"/>
      <c r="S307" s="172"/>
      <c r="T307" s="172"/>
      <c r="U307" s="172"/>
      <c r="V307" s="172"/>
      <c r="W307" s="172"/>
      <c r="X307" s="172"/>
      <c r="Y307" s="172"/>
      <c r="Z307" s="172"/>
      <c r="AA307" s="172"/>
      <c r="AB307" s="172"/>
      <c r="AC307" s="172"/>
      <c r="AD307" s="172"/>
      <c r="AE307" s="172"/>
      <c r="AF307" s="172"/>
      <c r="AG307" s="172"/>
      <c r="AH307" s="172"/>
      <c r="AI307" s="172"/>
      <c r="AJ307" s="172"/>
      <c r="AK307" s="172"/>
      <c r="AL307" s="172"/>
      <c r="AM307" s="172"/>
      <c r="AN307" s="172"/>
      <c r="AO307" s="172"/>
      <c r="AP307" s="172"/>
      <c r="AQ307" s="172"/>
      <c r="AR307" s="172"/>
      <c r="AS307" s="172"/>
      <c r="AT307" s="141"/>
    </row>
    <row r="308" spans="1:46" ht="2.4500000000000002" customHeight="1">
      <c r="A308" s="171"/>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41"/>
    </row>
    <row r="309" spans="1:46" ht="12.95" customHeight="1">
      <c r="A309" s="786" t="s">
        <v>631</v>
      </c>
      <c r="B309" s="786"/>
      <c r="C309" s="786"/>
      <c r="D309" s="786"/>
      <c r="E309" s="786"/>
      <c r="F309" s="786"/>
      <c r="G309" s="786"/>
      <c r="H309" s="786"/>
      <c r="I309" s="786"/>
      <c r="J309" s="786"/>
      <c r="K309" s="786"/>
      <c r="L309" s="786"/>
      <c r="M309" s="786"/>
      <c r="N309" s="786"/>
      <c r="O309" s="171"/>
      <c r="P309" s="171"/>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41"/>
    </row>
    <row r="310" spans="1:46" ht="12.95" customHeight="1">
      <c r="A310" s="171"/>
      <c r="B310" s="171"/>
      <c r="C310" s="1007"/>
      <c r="D310" s="1007"/>
      <c r="E310" s="1007"/>
      <c r="F310" s="1007"/>
      <c r="G310" s="1007"/>
      <c r="H310" s="1007"/>
      <c r="I310" s="1007"/>
      <c r="J310" s="1007"/>
      <c r="K310" s="1007"/>
      <c r="L310" s="1007"/>
      <c r="M310" s="1007"/>
      <c r="N310" s="1007"/>
      <c r="O310" s="1007"/>
      <c r="P310" s="1007"/>
      <c r="Q310" s="1007"/>
      <c r="R310" s="1007"/>
      <c r="S310" s="1007"/>
      <c r="T310" s="1007"/>
      <c r="U310" s="1007"/>
      <c r="V310" s="1007"/>
      <c r="W310" s="1007"/>
      <c r="X310" s="1007"/>
      <c r="Y310" s="1007"/>
      <c r="Z310" s="1007"/>
      <c r="AA310" s="1007"/>
      <c r="AB310" s="1007"/>
      <c r="AC310" s="1007"/>
      <c r="AD310" s="1007"/>
      <c r="AE310" s="1007"/>
      <c r="AF310" s="1007"/>
      <c r="AG310" s="1007"/>
      <c r="AH310" s="1007"/>
      <c r="AI310" s="1007"/>
      <c r="AJ310" s="1007"/>
      <c r="AK310" s="1007"/>
      <c r="AL310" s="1007"/>
      <c r="AM310" s="1007"/>
      <c r="AN310" s="1007"/>
      <c r="AO310" s="1007"/>
      <c r="AP310" s="1007"/>
      <c r="AQ310" s="1007"/>
      <c r="AR310" s="1007"/>
      <c r="AS310" s="1007"/>
      <c r="AT310" s="141"/>
    </row>
    <row r="311" spans="1:46" ht="12.95" customHeight="1">
      <c r="A311" s="171"/>
      <c r="B311" s="171"/>
      <c r="C311" s="1007"/>
      <c r="D311" s="1007"/>
      <c r="E311" s="1007"/>
      <c r="F311" s="1007"/>
      <c r="G311" s="1007"/>
      <c r="H311" s="1007"/>
      <c r="I311" s="1007"/>
      <c r="J311" s="1007"/>
      <c r="K311" s="1007"/>
      <c r="L311" s="1007"/>
      <c r="M311" s="1007"/>
      <c r="N311" s="1007"/>
      <c r="O311" s="1007"/>
      <c r="P311" s="1007"/>
      <c r="Q311" s="1007"/>
      <c r="R311" s="1007"/>
      <c r="S311" s="1007"/>
      <c r="T311" s="1007"/>
      <c r="U311" s="1007"/>
      <c r="V311" s="1007"/>
      <c r="W311" s="1007"/>
      <c r="X311" s="1007"/>
      <c r="Y311" s="1007"/>
      <c r="Z311" s="1007"/>
      <c r="AA311" s="1007"/>
      <c r="AB311" s="1007"/>
      <c r="AC311" s="1007"/>
      <c r="AD311" s="1007"/>
      <c r="AE311" s="1007"/>
      <c r="AF311" s="1007"/>
      <c r="AG311" s="1007"/>
      <c r="AH311" s="1007"/>
      <c r="AI311" s="1007"/>
      <c r="AJ311" s="1007"/>
      <c r="AK311" s="1007"/>
      <c r="AL311" s="1007"/>
      <c r="AM311" s="1007"/>
      <c r="AN311" s="1007"/>
      <c r="AO311" s="1007"/>
      <c r="AP311" s="1007"/>
      <c r="AQ311" s="1007"/>
      <c r="AR311" s="1007"/>
      <c r="AS311" s="1007"/>
      <c r="AT311" s="141"/>
    </row>
    <row r="312" spans="1:46" ht="12.95" hidden="1" customHeight="1">
      <c r="A312" s="171"/>
      <c r="B312" s="171"/>
      <c r="C312" s="1007"/>
      <c r="D312" s="1007"/>
      <c r="E312" s="1007"/>
      <c r="F312" s="1007"/>
      <c r="G312" s="1007"/>
      <c r="H312" s="1007"/>
      <c r="I312" s="1007"/>
      <c r="J312" s="1007"/>
      <c r="K312" s="1007"/>
      <c r="L312" s="1007"/>
      <c r="M312" s="1007"/>
      <c r="N312" s="1007"/>
      <c r="O312" s="1007"/>
      <c r="P312" s="1007"/>
      <c r="Q312" s="1007"/>
      <c r="R312" s="1007"/>
      <c r="S312" s="1007"/>
      <c r="T312" s="1007"/>
      <c r="U312" s="1007"/>
      <c r="V312" s="1007"/>
      <c r="W312" s="1007"/>
      <c r="X312" s="1007"/>
      <c r="Y312" s="1007"/>
      <c r="Z312" s="1007"/>
      <c r="AA312" s="1007"/>
      <c r="AB312" s="1007"/>
      <c r="AC312" s="1007"/>
      <c r="AD312" s="1007"/>
      <c r="AE312" s="1007"/>
      <c r="AF312" s="1007"/>
      <c r="AG312" s="1007"/>
      <c r="AH312" s="1007"/>
      <c r="AI312" s="1007"/>
      <c r="AJ312" s="1007"/>
      <c r="AK312" s="1007"/>
      <c r="AL312" s="1007"/>
      <c r="AM312" s="1007"/>
      <c r="AN312" s="1007"/>
      <c r="AO312" s="1007"/>
      <c r="AP312" s="1007"/>
      <c r="AQ312" s="1007"/>
      <c r="AR312" s="1007"/>
      <c r="AS312" s="1007"/>
      <c r="AT312" s="141"/>
    </row>
    <row r="313" spans="1:46" ht="2.4500000000000002" customHeight="1">
      <c r="A313" s="172"/>
      <c r="B313" s="172"/>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260"/>
      <c r="AE313" s="260"/>
      <c r="AF313" s="260"/>
      <c r="AG313" s="260"/>
      <c r="AH313" s="260"/>
      <c r="AI313" s="260"/>
      <c r="AJ313" s="260"/>
      <c r="AK313" s="260"/>
      <c r="AL313" s="260"/>
      <c r="AM313" s="260"/>
      <c r="AN313" s="260"/>
      <c r="AO313" s="260"/>
      <c r="AP313" s="260"/>
      <c r="AQ313" s="260"/>
      <c r="AR313" s="260"/>
      <c r="AS313" s="260"/>
      <c r="AT313" s="141"/>
    </row>
    <row r="314" spans="1:46" ht="2.4500000000000002" customHeight="1">
      <c r="A314" s="171"/>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c r="AA314" s="171"/>
      <c r="AB314" s="171"/>
      <c r="AC314" s="171"/>
      <c r="AD314" s="171"/>
      <c r="AE314" s="171"/>
      <c r="AF314" s="171"/>
      <c r="AG314" s="171"/>
      <c r="AH314" s="171"/>
      <c r="AI314" s="171"/>
      <c r="AJ314" s="171"/>
      <c r="AK314" s="171"/>
      <c r="AL314" s="171"/>
      <c r="AM314" s="171"/>
      <c r="AN314" s="171"/>
      <c r="AO314" s="171"/>
      <c r="AP314" s="171"/>
      <c r="AQ314" s="171"/>
      <c r="AR314" s="171"/>
      <c r="AS314" s="171"/>
      <c r="AT314" s="141"/>
    </row>
    <row r="315" spans="1:46">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c r="AA315" s="141"/>
      <c r="AB315" s="141"/>
      <c r="AC315" s="141"/>
      <c r="AD315" s="141"/>
      <c r="AE315" s="141"/>
      <c r="AF315" s="141"/>
      <c r="AG315" s="141"/>
      <c r="AH315" s="141"/>
      <c r="AI315" s="141"/>
      <c r="AJ315" s="141"/>
      <c r="AK315" s="141"/>
      <c r="AL315" s="141"/>
      <c r="AM315" s="141"/>
      <c r="AN315" s="141"/>
      <c r="AO315" s="141"/>
      <c r="AP315" s="141"/>
      <c r="AQ315" s="141"/>
      <c r="AR315" s="141"/>
      <c r="AS315" s="141"/>
      <c r="AT315" s="141"/>
    </row>
  </sheetData>
  <sheetProtection selectLockedCells="1"/>
  <mergeCells count="551">
    <mergeCell ref="AB288:AC288"/>
    <mergeCell ref="AD288:AE288"/>
    <mergeCell ref="C310:AS310"/>
    <mergeCell ref="C311:AS311"/>
    <mergeCell ref="C312:AS312"/>
    <mergeCell ref="C296:D296"/>
    <mergeCell ref="E296:G296"/>
    <mergeCell ref="H296:I296"/>
    <mergeCell ref="O297:AS298"/>
    <mergeCell ref="T299:W299"/>
    <mergeCell ref="X299:Y299"/>
    <mergeCell ref="Z299:AA299"/>
    <mergeCell ref="AB299:AC299"/>
    <mergeCell ref="AD299:AE299"/>
    <mergeCell ref="AF299:AG299"/>
    <mergeCell ref="AH299:AI299"/>
    <mergeCell ref="S303:AS303"/>
    <mergeCell ref="C305:AS305"/>
    <mergeCell ref="P282:S282"/>
    <mergeCell ref="T282:U282"/>
    <mergeCell ref="V282:W282"/>
    <mergeCell ref="X282:Y282"/>
    <mergeCell ref="Z282:AA282"/>
    <mergeCell ref="AB282:AC282"/>
    <mergeCell ref="AD282:AE282"/>
    <mergeCell ref="C306:AS306"/>
    <mergeCell ref="A309:N309"/>
    <mergeCell ref="T288:U288"/>
    <mergeCell ref="V288:W288"/>
    <mergeCell ref="C292:D292"/>
    <mergeCell ref="E292:G292"/>
    <mergeCell ref="H292:I292"/>
    <mergeCell ref="O293:AS294"/>
    <mergeCell ref="T295:W295"/>
    <mergeCell ref="X295:Y295"/>
    <mergeCell ref="Z295:AA295"/>
    <mergeCell ref="AB295:AC295"/>
    <mergeCell ref="AD295:AE295"/>
    <mergeCell ref="AF295:AG295"/>
    <mergeCell ref="AH295:AI295"/>
    <mergeCell ref="X288:Y288"/>
    <mergeCell ref="Z288:AA288"/>
    <mergeCell ref="C283:D283"/>
    <mergeCell ref="E283:G283"/>
    <mergeCell ref="H283:I283"/>
    <mergeCell ref="O284:AS285"/>
    <mergeCell ref="O286:AS286"/>
    <mergeCell ref="O287:AS287"/>
    <mergeCell ref="P288:S288"/>
    <mergeCell ref="O270:AS271"/>
    <mergeCell ref="P272:S272"/>
    <mergeCell ref="T272:U272"/>
    <mergeCell ref="V272:W272"/>
    <mergeCell ref="X272:Y272"/>
    <mergeCell ref="Z272:AA272"/>
    <mergeCell ref="AB272:AC272"/>
    <mergeCell ref="AD272:AE272"/>
    <mergeCell ref="V273:AC273"/>
    <mergeCell ref="AD273:AE273"/>
    <mergeCell ref="B272:O272"/>
    <mergeCell ref="C277:D277"/>
    <mergeCell ref="E277:G277"/>
    <mergeCell ref="H277:I277"/>
    <mergeCell ref="O278:AS279"/>
    <mergeCell ref="O280:AS280"/>
    <mergeCell ref="O281:AS281"/>
    <mergeCell ref="O260:AS260"/>
    <mergeCell ref="P263:S263"/>
    <mergeCell ref="T263:U263"/>
    <mergeCell ref="V263:W263"/>
    <mergeCell ref="X263:Y263"/>
    <mergeCell ref="Z263:AA263"/>
    <mergeCell ref="AB263:AC263"/>
    <mergeCell ref="AD263:AE263"/>
    <mergeCell ref="P266:S266"/>
    <mergeCell ref="T266:U266"/>
    <mergeCell ref="V266:W266"/>
    <mergeCell ref="X266:Y266"/>
    <mergeCell ref="Z266:AA266"/>
    <mergeCell ref="AB266:AC266"/>
    <mergeCell ref="AD266:AE266"/>
    <mergeCell ref="Q254:R254"/>
    <mergeCell ref="S254:AF254"/>
    <mergeCell ref="AG254:AH254"/>
    <mergeCell ref="P257:S257"/>
    <mergeCell ref="T257:U257"/>
    <mergeCell ref="V257:W257"/>
    <mergeCell ref="X257:Y257"/>
    <mergeCell ref="Z257:AA257"/>
    <mergeCell ref="AB257:AC257"/>
    <mergeCell ref="AD257:AE257"/>
    <mergeCell ref="C251:AS251"/>
    <mergeCell ref="A234:AS234"/>
    <mergeCell ref="B235:AR235"/>
    <mergeCell ref="J239:AS239"/>
    <mergeCell ref="J240:AS240"/>
    <mergeCell ref="J241:AS241"/>
    <mergeCell ref="J242:AS242"/>
    <mergeCell ref="J243:AS243"/>
    <mergeCell ref="AF247:AG247"/>
    <mergeCell ref="AH247:AK247"/>
    <mergeCell ref="AL247:AM247"/>
    <mergeCell ref="AD3:AI4"/>
    <mergeCell ref="AJ3:AS4"/>
    <mergeCell ref="P5:AC6"/>
    <mergeCell ref="AD5:AI6"/>
    <mergeCell ref="AJ5:AS6"/>
    <mergeCell ref="AD7:AI8"/>
    <mergeCell ref="AJ7:AS8"/>
    <mergeCell ref="P8:AC8"/>
    <mergeCell ref="AD1:AI1"/>
    <mergeCell ref="AD2:AI2"/>
    <mergeCell ref="AJ1:AS1"/>
    <mergeCell ref="AJ2:AS2"/>
    <mergeCell ref="AD9:AF10"/>
    <mergeCell ref="AG9:AH9"/>
    <mergeCell ref="AI9:AK9"/>
    <mergeCell ref="AM9:AO9"/>
    <mergeCell ref="AQ9:AS9"/>
    <mergeCell ref="AG10:AH10"/>
    <mergeCell ref="AI10:AK10"/>
    <mergeCell ref="AM10:AO10"/>
    <mergeCell ref="AQ10:AS10"/>
    <mergeCell ref="AA20:AD20"/>
    <mergeCell ref="AE20:AF20"/>
    <mergeCell ref="AG20:AH20"/>
    <mergeCell ref="AI20:AJ20"/>
    <mergeCell ref="AK20:AL20"/>
    <mergeCell ref="B12:AR17"/>
    <mergeCell ref="B18:AR18"/>
    <mergeCell ref="B19:AR19"/>
    <mergeCell ref="AM20:AN20"/>
    <mergeCell ref="AO20:AP20"/>
    <mergeCell ref="W21:AO21"/>
    <mergeCell ref="AQ21:AS23"/>
    <mergeCell ref="W22:AO22"/>
    <mergeCell ref="W23:AO23"/>
    <mergeCell ref="D30:M31"/>
    <mergeCell ref="D28:M29"/>
    <mergeCell ref="Q30:AA31"/>
    <mergeCell ref="Q28:AA29"/>
    <mergeCell ref="AF28:AQ29"/>
    <mergeCell ref="AF30:AQ31"/>
    <mergeCell ref="AM35:AN36"/>
    <mergeCell ref="AO35:AP36"/>
    <mergeCell ref="AQ35:AR36"/>
    <mergeCell ref="AP39:AS40"/>
    <mergeCell ref="W25:AO26"/>
    <mergeCell ref="AQ25:AS26"/>
    <mergeCell ref="A34:I34"/>
    <mergeCell ref="J34:Q34"/>
    <mergeCell ref="R34:W34"/>
    <mergeCell ref="X34:AC34"/>
    <mergeCell ref="AD34:AS34"/>
    <mergeCell ref="A33:AS33"/>
    <mergeCell ref="A35:I36"/>
    <mergeCell ref="A37:I38"/>
    <mergeCell ref="J35:Q42"/>
    <mergeCell ref="R35:W42"/>
    <mergeCell ref="X35:AC42"/>
    <mergeCell ref="A41:I42"/>
    <mergeCell ref="AD41:AS42"/>
    <mergeCell ref="B57:H58"/>
    <mergeCell ref="B47:AR52"/>
    <mergeCell ref="AD55:AR55"/>
    <mergeCell ref="C28:C29"/>
    <mergeCell ref="P28:P29"/>
    <mergeCell ref="AE28:AE29"/>
    <mergeCell ref="C30:C31"/>
    <mergeCell ref="AE30:AE31"/>
    <mergeCell ref="I57:AS57"/>
    <mergeCell ref="I58:AS58"/>
    <mergeCell ref="P30:P31"/>
    <mergeCell ref="K45:N45"/>
    <mergeCell ref="O45:P45"/>
    <mergeCell ref="Q45:R45"/>
    <mergeCell ref="S45:T45"/>
    <mergeCell ref="U45:V45"/>
    <mergeCell ref="W45:X45"/>
    <mergeCell ref="Y45:Z45"/>
    <mergeCell ref="AD37:AS38"/>
    <mergeCell ref="AD35:AF36"/>
    <mergeCell ref="AG35:AH36"/>
    <mergeCell ref="AH39:AK40"/>
    <mergeCell ref="AI35:AJ36"/>
    <mergeCell ref="AK35:AL36"/>
    <mergeCell ref="A59:AS59"/>
    <mergeCell ref="J74:AS74"/>
    <mergeCell ref="B75:I75"/>
    <mergeCell ref="J75:M75"/>
    <mergeCell ref="O75:R75"/>
    <mergeCell ref="B76:I76"/>
    <mergeCell ref="J76:AS76"/>
    <mergeCell ref="A67:AS67"/>
    <mergeCell ref="B68:AR68"/>
    <mergeCell ref="B72:I72"/>
    <mergeCell ref="J72:AS72"/>
    <mergeCell ref="B73:I73"/>
    <mergeCell ref="J73:AS73"/>
    <mergeCell ref="A61:B61"/>
    <mergeCell ref="A62:B62"/>
    <mergeCell ref="A63:B63"/>
    <mergeCell ref="C61:F61"/>
    <mergeCell ref="C62:F62"/>
    <mergeCell ref="C63:F63"/>
    <mergeCell ref="G63:N63"/>
    <mergeCell ref="G61:H61"/>
    <mergeCell ref="G62:H62"/>
    <mergeCell ref="I61:N61"/>
    <mergeCell ref="I62:N62"/>
    <mergeCell ref="B81:I81"/>
    <mergeCell ref="M81:P81"/>
    <mergeCell ref="Z81:AF81"/>
    <mergeCell ref="AH81:AK81"/>
    <mergeCell ref="AL81:AR81"/>
    <mergeCell ref="B77:I77"/>
    <mergeCell ref="J77:M77"/>
    <mergeCell ref="O77:R77"/>
    <mergeCell ref="T77:W77"/>
    <mergeCell ref="J84:AS84"/>
    <mergeCell ref="B85:I85"/>
    <mergeCell ref="J85:M85"/>
    <mergeCell ref="O85:R85"/>
    <mergeCell ref="B86:I86"/>
    <mergeCell ref="J86:AS86"/>
    <mergeCell ref="B82:I82"/>
    <mergeCell ref="J82:AS82"/>
    <mergeCell ref="B83:K83"/>
    <mergeCell ref="M83:O83"/>
    <mergeCell ref="Q83:V83"/>
    <mergeCell ref="X83:AA83"/>
    <mergeCell ref="AC83:AH83"/>
    <mergeCell ref="AI83:AM83"/>
    <mergeCell ref="AO83:AR83"/>
    <mergeCell ref="B92:I92"/>
    <mergeCell ref="M92:P92"/>
    <mergeCell ref="Z92:AF92"/>
    <mergeCell ref="AH92:AK92"/>
    <mergeCell ref="AL92:AR92"/>
    <mergeCell ref="B87:I87"/>
    <mergeCell ref="J87:M87"/>
    <mergeCell ref="O87:R87"/>
    <mergeCell ref="T87:W87"/>
    <mergeCell ref="J95:AS95"/>
    <mergeCell ref="B96:I96"/>
    <mergeCell ref="J96:M96"/>
    <mergeCell ref="O96:R96"/>
    <mergeCell ref="B97:I97"/>
    <mergeCell ref="J97:AS97"/>
    <mergeCell ref="B93:I93"/>
    <mergeCell ref="J93:AS93"/>
    <mergeCell ref="B94:K94"/>
    <mergeCell ref="M94:O94"/>
    <mergeCell ref="Q94:V94"/>
    <mergeCell ref="X94:AA94"/>
    <mergeCell ref="AC94:AH94"/>
    <mergeCell ref="AI94:AM94"/>
    <mergeCell ref="AO94:AR94"/>
    <mergeCell ref="J100:AS100"/>
    <mergeCell ref="B103:I103"/>
    <mergeCell ref="M103:P103"/>
    <mergeCell ref="Z103:AF103"/>
    <mergeCell ref="AH103:AK103"/>
    <mergeCell ref="AL103:AR103"/>
    <mergeCell ref="B98:I98"/>
    <mergeCell ref="J98:M98"/>
    <mergeCell ref="O98:R98"/>
    <mergeCell ref="T98:W98"/>
    <mergeCell ref="B99:P99"/>
    <mergeCell ref="Q99:AS99"/>
    <mergeCell ref="J106:AS106"/>
    <mergeCell ref="B107:I107"/>
    <mergeCell ref="J107:M107"/>
    <mergeCell ref="O107:R107"/>
    <mergeCell ref="B108:I108"/>
    <mergeCell ref="J108:AS108"/>
    <mergeCell ref="B104:I104"/>
    <mergeCell ref="J104:AS104"/>
    <mergeCell ref="B105:K105"/>
    <mergeCell ref="M105:O105"/>
    <mergeCell ref="Q105:V105"/>
    <mergeCell ref="X105:AA105"/>
    <mergeCell ref="AC105:AH105"/>
    <mergeCell ref="AI105:AM105"/>
    <mergeCell ref="AO105:AR105"/>
    <mergeCell ref="J111:AS111"/>
    <mergeCell ref="B113:I113"/>
    <mergeCell ref="M113:P113"/>
    <mergeCell ref="Z113:AF113"/>
    <mergeCell ref="AH113:AK113"/>
    <mergeCell ref="AL113:AR113"/>
    <mergeCell ref="B109:I109"/>
    <mergeCell ref="J109:M109"/>
    <mergeCell ref="O109:R109"/>
    <mergeCell ref="T109:W109"/>
    <mergeCell ref="B110:P110"/>
    <mergeCell ref="Q110:AS110"/>
    <mergeCell ref="J116:AS116"/>
    <mergeCell ref="B117:I117"/>
    <mergeCell ref="J117:M117"/>
    <mergeCell ref="O117:R117"/>
    <mergeCell ref="B118:I118"/>
    <mergeCell ref="J118:AS118"/>
    <mergeCell ref="B114:I114"/>
    <mergeCell ref="J114:AS114"/>
    <mergeCell ref="B115:K115"/>
    <mergeCell ref="M115:O115"/>
    <mergeCell ref="Q115:V115"/>
    <mergeCell ref="X115:AA115"/>
    <mergeCell ref="AC115:AH115"/>
    <mergeCell ref="AI115:AM115"/>
    <mergeCell ref="AO115:AR115"/>
    <mergeCell ref="J121:AS121"/>
    <mergeCell ref="B123:I123"/>
    <mergeCell ref="M123:P123"/>
    <mergeCell ref="Z123:AF123"/>
    <mergeCell ref="AH123:AK123"/>
    <mergeCell ref="AL123:AR123"/>
    <mergeCell ref="B119:I119"/>
    <mergeCell ref="J119:M119"/>
    <mergeCell ref="O119:R119"/>
    <mergeCell ref="T119:W119"/>
    <mergeCell ref="B120:P120"/>
    <mergeCell ref="Q120:AS120"/>
    <mergeCell ref="J126:AS126"/>
    <mergeCell ref="B127:I127"/>
    <mergeCell ref="J127:M127"/>
    <mergeCell ref="O127:R127"/>
    <mergeCell ref="B128:I128"/>
    <mergeCell ref="J128:AS128"/>
    <mergeCell ref="B124:I124"/>
    <mergeCell ref="J124:AS124"/>
    <mergeCell ref="B125:K125"/>
    <mergeCell ref="M125:O125"/>
    <mergeCell ref="Q125:V125"/>
    <mergeCell ref="X125:AA125"/>
    <mergeCell ref="AC125:AH125"/>
    <mergeCell ref="AI125:AM125"/>
    <mergeCell ref="AO125:AR125"/>
    <mergeCell ref="J131:AS131"/>
    <mergeCell ref="B129:I129"/>
    <mergeCell ref="J129:M129"/>
    <mergeCell ref="O129:R129"/>
    <mergeCell ref="T129:W129"/>
    <mergeCell ref="B130:P130"/>
    <mergeCell ref="Q130:AS130"/>
    <mergeCell ref="B142:I142"/>
    <mergeCell ref="J139:AS139"/>
    <mergeCell ref="B136:I136"/>
    <mergeCell ref="M136:P136"/>
    <mergeCell ref="Z136:AF136"/>
    <mergeCell ref="AH136:AK136"/>
    <mergeCell ref="AL136:AR136"/>
    <mergeCell ref="B140:I140"/>
    <mergeCell ref="J140:M140"/>
    <mergeCell ref="O140:R140"/>
    <mergeCell ref="B141:I141"/>
    <mergeCell ref="J141:AS141"/>
    <mergeCell ref="B137:I137"/>
    <mergeCell ref="J137:AS137"/>
    <mergeCell ref="B138:K138"/>
    <mergeCell ref="M138:O138"/>
    <mergeCell ref="Q138:V138"/>
    <mergeCell ref="X138:AA138"/>
    <mergeCell ref="AC138:AH138"/>
    <mergeCell ref="AI138:AM138"/>
    <mergeCell ref="AO138:AR138"/>
    <mergeCell ref="AH147:AK147"/>
    <mergeCell ref="AL147:AR147"/>
    <mergeCell ref="J142:M142"/>
    <mergeCell ref="O142:R142"/>
    <mergeCell ref="T142:W142"/>
    <mergeCell ref="B143:P143"/>
    <mergeCell ref="Q143:AS143"/>
    <mergeCell ref="J150:AS150"/>
    <mergeCell ref="J151:M151"/>
    <mergeCell ref="O151:R151"/>
    <mergeCell ref="J144:AS144"/>
    <mergeCell ref="B151:I151"/>
    <mergeCell ref="B147:I147"/>
    <mergeCell ref="M147:P147"/>
    <mergeCell ref="Z147:AF147"/>
    <mergeCell ref="B152:I152"/>
    <mergeCell ref="J152:AS152"/>
    <mergeCell ref="B148:I148"/>
    <mergeCell ref="J148:AS148"/>
    <mergeCell ref="B149:K149"/>
    <mergeCell ref="M149:O149"/>
    <mergeCell ref="Q149:V149"/>
    <mergeCell ref="X149:AA149"/>
    <mergeCell ref="AC149:AH149"/>
    <mergeCell ref="AI149:AM149"/>
    <mergeCell ref="AO149:AR149"/>
    <mergeCell ref="J155:AS155"/>
    <mergeCell ref="B157:I157"/>
    <mergeCell ref="M157:P157"/>
    <mergeCell ref="Z157:AF157"/>
    <mergeCell ref="AH157:AK157"/>
    <mergeCell ref="AL157:AR157"/>
    <mergeCell ref="B153:I153"/>
    <mergeCell ref="J153:M153"/>
    <mergeCell ref="O153:R153"/>
    <mergeCell ref="T153:W153"/>
    <mergeCell ref="B154:P154"/>
    <mergeCell ref="Q154:AS154"/>
    <mergeCell ref="J160:AS160"/>
    <mergeCell ref="B161:I161"/>
    <mergeCell ref="J161:M161"/>
    <mergeCell ref="O161:R161"/>
    <mergeCell ref="B162:I162"/>
    <mergeCell ref="J162:AS162"/>
    <mergeCell ref="B158:I158"/>
    <mergeCell ref="J158:AS158"/>
    <mergeCell ref="B159:K159"/>
    <mergeCell ref="M159:O159"/>
    <mergeCell ref="Q159:V159"/>
    <mergeCell ref="X159:AA159"/>
    <mergeCell ref="AC159:AH159"/>
    <mergeCell ref="AI159:AM159"/>
    <mergeCell ref="AO159:AR159"/>
    <mergeCell ref="J165:AS165"/>
    <mergeCell ref="B167:I167"/>
    <mergeCell ref="M167:P167"/>
    <mergeCell ref="Z167:AF167"/>
    <mergeCell ref="AH167:AK167"/>
    <mergeCell ref="AL167:AR167"/>
    <mergeCell ref="B163:I163"/>
    <mergeCell ref="J163:M163"/>
    <mergeCell ref="O163:R163"/>
    <mergeCell ref="T163:W163"/>
    <mergeCell ref="B164:P164"/>
    <mergeCell ref="Q164:AS164"/>
    <mergeCell ref="B168:I168"/>
    <mergeCell ref="J168:AS168"/>
    <mergeCell ref="B169:K169"/>
    <mergeCell ref="M169:O169"/>
    <mergeCell ref="Q169:V169"/>
    <mergeCell ref="X169:AA169"/>
    <mergeCell ref="AC169:AH169"/>
    <mergeCell ref="AI169:AM169"/>
    <mergeCell ref="AO169:AR169"/>
    <mergeCell ref="O173:R173"/>
    <mergeCell ref="T173:W173"/>
    <mergeCell ref="B174:P174"/>
    <mergeCell ref="Q174:AS174"/>
    <mergeCell ref="J170:AS170"/>
    <mergeCell ref="B171:I171"/>
    <mergeCell ref="J171:M171"/>
    <mergeCell ref="O171:R171"/>
    <mergeCell ref="B172:I172"/>
    <mergeCell ref="J172:AS172"/>
    <mergeCell ref="C231:AS231"/>
    <mergeCell ref="B180:I180"/>
    <mergeCell ref="J180:AS180"/>
    <mergeCell ref="B181:I181"/>
    <mergeCell ref="J181:AS181"/>
    <mergeCell ref="B182:I182"/>
    <mergeCell ref="J182:M182"/>
    <mergeCell ref="O182:R182"/>
    <mergeCell ref="B183:I183"/>
    <mergeCell ref="J183:AS183"/>
    <mergeCell ref="B184:I184"/>
    <mergeCell ref="J184:M184"/>
    <mergeCell ref="O184:R184"/>
    <mergeCell ref="T184:W184"/>
    <mergeCell ref="B185:I185"/>
    <mergeCell ref="J226:AS226"/>
    <mergeCell ref="J227:AS227"/>
    <mergeCell ref="J220:AS220"/>
    <mergeCell ref="J221:M221"/>
    <mergeCell ref="O221:R221"/>
    <mergeCell ref="J222:AS222"/>
    <mergeCell ref="J223:M223"/>
    <mergeCell ref="O223:R223"/>
    <mergeCell ref="T223:W223"/>
    <mergeCell ref="B207:I207"/>
    <mergeCell ref="J207:AS207"/>
    <mergeCell ref="B208:I208"/>
    <mergeCell ref="J208:AS208"/>
    <mergeCell ref="B209:I209"/>
    <mergeCell ref="J209:M209"/>
    <mergeCell ref="O209:R209"/>
    <mergeCell ref="B203:I203"/>
    <mergeCell ref="J203:AS203"/>
    <mergeCell ref="B204:O204"/>
    <mergeCell ref="P204:AS204"/>
    <mergeCell ref="J205:AS205"/>
    <mergeCell ref="J228:AS228"/>
    <mergeCell ref="B212:I212"/>
    <mergeCell ref="J212:AS212"/>
    <mergeCell ref="B213:O213"/>
    <mergeCell ref="P213:AS213"/>
    <mergeCell ref="J214:AS214"/>
    <mergeCell ref="B210:I210"/>
    <mergeCell ref="J210:AS210"/>
    <mergeCell ref="B211:I211"/>
    <mergeCell ref="J211:M211"/>
    <mergeCell ref="O211:R211"/>
    <mergeCell ref="T211:W211"/>
    <mergeCell ref="B218:I218"/>
    <mergeCell ref="J218:AS218"/>
    <mergeCell ref="B219:I219"/>
    <mergeCell ref="R219:X219"/>
    <mergeCell ref="Z219:AC219"/>
    <mergeCell ref="AD219:AJ219"/>
    <mergeCell ref="B193:I193"/>
    <mergeCell ref="J193:M193"/>
    <mergeCell ref="O193:R193"/>
    <mergeCell ref="T193:W193"/>
    <mergeCell ref="B201:I201"/>
    <mergeCell ref="J201:AS201"/>
    <mergeCell ref="B202:I202"/>
    <mergeCell ref="J202:M202"/>
    <mergeCell ref="O202:R202"/>
    <mergeCell ref="B198:I198"/>
    <mergeCell ref="J198:AS198"/>
    <mergeCell ref="B199:I199"/>
    <mergeCell ref="J199:AS199"/>
    <mergeCell ref="B200:I200"/>
    <mergeCell ref="J200:M200"/>
    <mergeCell ref="O200:R200"/>
    <mergeCell ref="B194:I194"/>
    <mergeCell ref="J194:AS194"/>
    <mergeCell ref="B195:O195"/>
    <mergeCell ref="P195:AS195"/>
    <mergeCell ref="J196:AS196"/>
    <mergeCell ref="T202:W202"/>
    <mergeCell ref="A60:AS60"/>
    <mergeCell ref="O61:P61"/>
    <mergeCell ref="O62:P62"/>
    <mergeCell ref="O63:P63"/>
    <mergeCell ref="Q63:W63"/>
    <mergeCell ref="Q62:W62"/>
    <mergeCell ref="Q61:W61"/>
    <mergeCell ref="X61:AS63"/>
    <mergeCell ref="B192:I192"/>
    <mergeCell ref="J192:AS192"/>
    <mergeCell ref="J175:AS175"/>
    <mergeCell ref="J185:AS185"/>
    <mergeCell ref="B186:O186"/>
    <mergeCell ref="P186:AS186"/>
    <mergeCell ref="J187:AS187"/>
    <mergeCell ref="B189:I189"/>
    <mergeCell ref="J189:AS189"/>
    <mergeCell ref="B190:I190"/>
    <mergeCell ref="J190:AS190"/>
    <mergeCell ref="B191:I191"/>
    <mergeCell ref="J191:M191"/>
    <mergeCell ref="O191:R191"/>
    <mergeCell ref="B173:I173"/>
    <mergeCell ref="J173:M173"/>
  </mergeCells>
  <phoneticPr fontId="1"/>
  <conditionalFormatting sqref="C251:AS251">
    <cfRule type="cellIs" dxfId="409" priority="8" operator="equal">
      <formula>""</formula>
    </cfRule>
  </conditionalFormatting>
  <conditionalFormatting sqref="C305:AS306">
    <cfRule type="cellIs" dxfId="408" priority="230" operator="equal">
      <formula>""</formula>
    </cfRule>
  </conditionalFormatting>
  <conditionalFormatting sqref="C310:AS312">
    <cfRule type="cellIs" dxfId="407" priority="9" operator="equal">
      <formula>""</formula>
    </cfRule>
  </conditionalFormatting>
  <conditionalFormatting sqref="E277:G277">
    <cfRule type="cellIs" dxfId="406" priority="273" operator="equal">
      <formula>""</formula>
    </cfRule>
  </conditionalFormatting>
  <conditionalFormatting sqref="E283:G283">
    <cfRule type="cellIs" dxfId="405" priority="262" operator="equal">
      <formula>""</formula>
    </cfRule>
  </conditionalFormatting>
  <conditionalFormatting sqref="E292:G292">
    <cfRule type="cellIs" dxfId="404" priority="251" operator="equal">
      <formula>""</formula>
    </cfRule>
  </conditionalFormatting>
  <conditionalFormatting sqref="E296:G296">
    <cfRule type="cellIs" dxfId="403" priority="241" operator="equal">
      <formula>""</formula>
    </cfRule>
  </conditionalFormatting>
  <conditionalFormatting sqref="I57:I58">
    <cfRule type="cellIs" dxfId="402" priority="853" operator="equal">
      <formula>""</formula>
    </cfRule>
  </conditionalFormatting>
  <conditionalFormatting sqref="J85:M85 O85:R85">
    <cfRule type="cellIs" dxfId="401" priority="355" operator="equal">
      <formula>""</formula>
    </cfRule>
  </conditionalFormatting>
  <conditionalFormatting sqref="J87:M87 O87:R87 T87:W87">
    <cfRule type="cellIs" dxfId="400" priority="354" operator="equal">
      <formula>""</formula>
    </cfRule>
  </conditionalFormatting>
  <conditionalFormatting sqref="J96:M96 O96:R96">
    <cfRule type="cellIs" dxfId="399" priority="353" operator="equal">
      <formula>""</formula>
    </cfRule>
  </conditionalFormatting>
  <conditionalFormatting sqref="J98:M98 O98:R98 T98:W98">
    <cfRule type="cellIs" dxfId="398" priority="352" operator="equal">
      <formula>""</formula>
    </cfRule>
  </conditionalFormatting>
  <conditionalFormatting sqref="J107:M107 O107:R107">
    <cfRule type="cellIs" dxfId="397" priority="103" operator="equal">
      <formula>""</formula>
    </cfRule>
  </conditionalFormatting>
  <conditionalFormatting sqref="J109:M109 O109:R109 T109:W109">
    <cfRule type="cellIs" dxfId="396" priority="102" operator="equal">
      <formula>""</formula>
    </cfRule>
  </conditionalFormatting>
  <conditionalFormatting sqref="J117:M117 O117:R117">
    <cfRule type="cellIs" dxfId="395" priority="90" operator="equal">
      <formula>""</formula>
    </cfRule>
  </conditionalFormatting>
  <conditionalFormatting sqref="J119:M119 O119:R119 T119:W119">
    <cfRule type="cellIs" dxfId="394" priority="89" operator="equal">
      <formula>""</formula>
    </cfRule>
  </conditionalFormatting>
  <conditionalFormatting sqref="J127:M127 O127:R127">
    <cfRule type="cellIs" dxfId="393" priority="77" operator="equal">
      <formula>""</formula>
    </cfRule>
  </conditionalFormatting>
  <conditionalFormatting sqref="J129:M129 O129:R129 T129:W129">
    <cfRule type="cellIs" dxfId="392" priority="76" operator="equal">
      <formula>""</formula>
    </cfRule>
  </conditionalFormatting>
  <conditionalFormatting sqref="J140:M140 O140:R140">
    <cfRule type="cellIs" dxfId="391" priority="65" operator="equal">
      <formula>""</formula>
    </cfRule>
  </conditionalFormatting>
  <conditionalFormatting sqref="J142:M142 O142:R142 T142:W142">
    <cfRule type="cellIs" dxfId="390" priority="64" operator="equal">
      <formula>""</formula>
    </cfRule>
  </conditionalFormatting>
  <conditionalFormatting sqref="J151:M151 O151:R151">
    <cfRule type="cellIs" dxfId="389" priority="52" operator="equal">
      <formula>""</formula>
    </cfRule>
  </conditionalFormatting>
  <conditionalFormatting sqref="J153:M153 O153:R153 T153:W153">
    <cfRule type="cellIs" dxfId="388" priority="51" operator="equal">
      <formula>""</formula>
    </cfRule>
  </conditionalFormatting>
  <conditionalFormatting sqref="J161:M161 O161:R161">
    <cfRule type="cellIs" dxfId="387" priority="39" operator="equal">
      <formula>""</formula>
    </cfRule>
  </conditionalFormatting>
  <conditionalFormatting sqref="J163:M163 O163:R163 T163:W163">
    <cfRule type="cellIs" dxfId="386" priority="38" operator="equal">
      <formula>""</formula>
    </cfRule>
  </conditionalFormatting>
  <conditionalFormatting sqref="J171:M171 O171:R171">
    <cfRule type="cellIs" dxfId="385" priority="26" operator="equal">
      <formula>""</formula>
    </cfRule>
  </conditionalFormatting>
  <conditionalFormatting sqref="J173:M173 O173:R173 T173:W173">
    <cfRule type="cellIs" dxfId="384" priority="25" operator="equal">
      <formula>""</formula>
    </cfRule>
  </conditionalFormatting>
  <conditionalFormatting sqref="J182:M182 O182:R182">
    <cfRule type="cellIs" dxfId="383" priority="325" operator="equal">
      <formula>""</formula>
    </cfRule>
  </conditionalFormatting>
  <conditionalFormatting sqref="J184:M184 O184:R184 T184:W184">
    <cfRule type="cellIs" dxfId="382" priority="324" operator="equal">
      <formula>""</formula>
    </cfRule>
  </conditionalFormatting>
  <conditionalFormatting sqref="J191:M191 O191:R191">
    <cfRule type="cellIs" dxfId="381" priority="19" operator="equal">
      <formula>""</formula>
    </cfRule>
  </conditionalFormatting>
  <conditionalFormatting sqref="J193:M193 O193:R193 T193:W193">
    <cfRule type="cellIs" dxfId="380" priority="18" operator="equal">
      <formula>""</formula>
    </cfRule>
  </conditionalFormatting>
  <conditionalFormatting sqref="J200:M200 O200:R200">
    <cfRule type="cellIs" dxfId="379" priority="12" operator="equal">
      <formula>""</formula>
    </cfRule>
  </conditionalFormatting>
  <conditionalFormatting sqref="J202:M202 O202:R202 T202:W202">
    <cfRule type="cellIs" dxfId="378" priority="11" operator="equal">
      <formula>""</formula>
    </cfRule>
  </conditionalFormatting>
  <conditionalFormatting sqref="J209:M209 O209:R209">
    <cfRule type="cellIs" dxfId="377" priority="116" operator="equal">
      <formula>""</formula>
    </cfRule>
  </conditionalFormatting>
  <conditionalFormatting sqref="J211:M211 O211:R211 T211:W211">
    <cfRule type="cellIs" dxfId="376" priority="115" operator="equal">
      <formula>""</formula>
    </cfRule>
  </conditionalFormatting>
  <conditionalFormatting sqref="J221:M221 O221:R221">
    <cfRule type="cellIs" dxfId="375" priority="317" operator="equal">
      <formula>""</formula>
    </cfRule>
  </conditionalFormatting>
  <conditionalFormatting sqref="J223:M223 O223:R223 T223:W223">
    <cfRule type="cellIs" dxfId="374" priority="315" operator="equal">
      <formula>""</formula>
    </cfRule>
  </conditionalFormatting>
  <conditionalFormatting sqref="J72:AS74 J75:M75 O75:R75 J76:AS76 J77:M77 O77:R77 T77:W77">
    <cfRule type="cellIs" dxfId="373" priority="566" operator="equal">
      <formula>""</formula>
    </cfRule>
  </conditionalFormatting>
  <conditionalFormatting sqref="J86:AS86">
    <cfRule type="cellIs" dxfId="372" priority="560" operator="equal">
      <formula>""</formula>
    </cfRule>
  </conditionalFormatting>
  <conditionalFormatting sqref="J93:AS93">
    <cfRule type="cellIs" dxfId="371" priority="556" operator="equal">
      <formula>""</formula>
    </cfRule>
  </conditionalFormatting>
  <conditionalFormatting sqref="J95:AS95">
    <cfRule type="cellIs" dxfId="370" priority="551" operator="equal">
      <formula>""</formula>
    </cfRule>
  </conditionalFormatting>
  <conditionalFormatting sqref="J97:AS97">
    <cfRule type="cellIs" dxfId="369" priority="548" operator="equal">
      <formula>""</formula>
    </cfRule>
  </conditionalFormatting>
  <conditionalFormatting sqref="J104:AS104">
    <cfRule type="cellIs" dxfId="368" priority="111" operator="equal">
      <formula>""</formula>
    </cfRule>
  </conditionalFormatting>
  <conditionalFormatting sqref="J106:AS106">
    <cfRule type="cellIs" dxfId="367" priority="106" operator="equal">
      <formula>""</formula>
    </cfRule>
  </conditionalFormatting>
  <conditionalFormatting sqref="J108:AS108">
    <cfRule type="cellIs" dxfId="366" priority="105" operator="equal">
      <formula>""</formula>
    </cfRule>
  </conditionalFormatting>
  <conditionalFormatting sqref="J114:AS114">
    <cfRule type="cellIs" dxfId="365" priority="98" operator="equal">
      <formula>""</formula>
    </cfRule>
  </conditionalFormatting>
  <conditionalFormatting sqref="J116:AS116">
    <cfRule type="cellIs" dxfId="364" priority="93" operator="equal">
      <formula>""</formula>
    </cfRule>
  </conditionalFormatting>
  <conditionalFormatting sqref="J118:AS118">
    <cfRule type="cellIs" dxfId="363" priority="92" operator="equal">
      <formula>""</formula>
    </cfRule>
  </conditionalFormatting>
  <conditionalFormatting sqref="J124:AS124">
    <cfRule type="cellIs" dxfId="362" priority="85" operator="equal">
      <formula>""</formula>
    </cfRule>
  </conditionalFormatting>
  <conditionalFormatting sqref="J126:AS126">
    <cfRule type="cellIs" dxfId="361" priority="80" operator="equal">
      <formula>""</formula>
    </cfRule>
  </conditionalFormatting>
  <conditionalFormatting sqref="J128:AS128">
    <cfRule type="cellIs" dxfId="360" priority="79" operator="equal">
      <formula>""</formula>
    </cfRule>
  </conditionalFormatting>
  <conditionalFormatting sqref="J137:AS137">
    <cfRule type="cellIs" dxfId="359" priority="72" operator="equal">
      <formula>""</formula>
    </cfRule>
  </conditionalFormatting>
  <conditionalFormatting sqref="J139:AS139">
    <cfRule type="cellIs" dxfId="358" priority="67" operator="equal">
      <formula>""</formula>
    </cfRule>
  </conditionalFormatting>
  <conditionalFormatting sqref="J141:AS141">
    <cfRule type="cellIs" dxfId="357" priority="66" operator="equal">
      <formula>""</formula>
    </cfRule>
  </conditionalFormatting>
  <conditionalFormatting sqref="J148:AS148">
    <cfRule type="cellIs" dxfId="356" priority="59" operator="equal">
      <formula>""</formula>
    </cfRule>
  </conditionalFormatting>
  <conditionalFormatting sqref="J150:AS150">
    <cfRule type="cellIs" dxfId="355" priority="54" operator="equal">
      <formula>""</formula>
    </cfRule>
  </conditionalFormatting>
  <conditionalFormatting sqref="J152:AS152">
    <cfRule type="cellIs" dxfId="354" priority="53" operator="equal">
      <formula>""</formula>
    </cfRule>
  </conditionalFormatting>
  <conditionalFormatting sqref="J158:AS158">
    <cfRule type="cellIs" dxfId="353" priority="46" operator="equal">
      <formula>""</formula>
    </cfRule>
  </conditionalFormatting>
  <conditionalFormatting sqref="J160:AS160">
    <cfRule type="cellIs" dxfId="352" priority="41" operator="equal">
      <formula>""</formula>
    </cfRule>
  </conditionalFormatting>
  <conditionalFormatting sqref="J162:AS162">
    <cfRule type="cellIs" dxfId="351" priority="40" operator="equal">
      <formula>""</formula>
    </cfRule>
  </conditionalFormatting>
  <conditionalFormatting sqref="J168:AS168">
    <cfRule type="cellIs" dxfId="350" priority="33" operator="equal">
      <formula>""</formula>
    </cfRule>
  </conditionalFormatting>
  <conditionalFormatting sqref="J170:AS170">
    <cfRule type="cellIs" dxfId="349" priority="28" operator="equal">
      <formula>""</formula>
    </cfRule>
  </conditionalFormatting>
  <conditionalFormatting sqref="J172:AS172">
    <cfRule type="cellIs" dxfId="348" priority="27" operator="equal">
      <formula>""</formula>
    </cfRule>
  </conditionalFormatting>
  <conditionalFormatting sqref="J180:AS181">
    <cfRule type="cellIs" dxfId="347" priority="427" operator="equal">
      <formula>""</formula>
    </cfRule>
  </conditionalFormatting>
  <conditionalFormatting sqref="J183:AS183">
    <cfRule type="cellIs" dxfId="346" priority="423" operator="equal">
      <formula>""</formula>
    </cfRule>
  </conditionalFormatting>
  <conditionalFormatting sqref="J185:AS185">
    <cfRule type="cellIs" dxfId="345" priority="418" operator="equal">
      <formula>""</formula>
    </cfRule>
  </conditionalFormatting>
  <conditionalFormatting sqref="J187:AS187">
    <cfRule type="cellIs" dxfId="344" priority="419" operator="equal">
      <formula>""</formula>
    </cfRule>
  </conditionalFormatting>
  <conditionalFormatting sqref="J189:AS190">
    <cfRule type="cellIs" dxfId="343" priority="24" operator="equal">
      <formula>""</formula>
    </cfRule>
  </conditionalFormatting>
  <conditionalFormatting sqref="J192:AS192">
    <cfRule type="cellIs" dxfId="342" priority="23" operator="equal">
      <formula>""</formula>
    </cfRule>
  </conditionalFormatting>
  <conditionalFormatting sqref="J194:AS194">
    <cfRule type="cellIs" dxfId="341" priority="21" operator="equal">
      <formula>""</formula>
    </cfRule>
  </conditionalFormatting>
  <conditionalFormatting sqref="J196:AS196">
    <cfRule type="cellIs" dxfId="340" priority="22" operator="equal">
      <formula>""</formula>
    </cfRule>
  </conditionalFormatting>
  <conditionalFormatting sqref="J198:AS199">
    <cfRule type="cellIs" dxfId="339" priority="17" operator="equal">
      <formula>""</formula>
    </cfRule>
  </conditionalFormatting>
  <conditionalFormatting sqref="J201:AS201">
    <cfRule type="cellIs" dxfId="338" priority="16" operator="equal">
      <formula>""</formula>
    </cfRule>
  </conditionalFormatting>
  <conditionalFormatting sqref="J203:AS203">
    <cfRule type="cellIs" dxfId="337" priority="14" operator="equal">
      <formula>""</formula>
    </cfRule>
  </conditionalFormatting>
  <conditionalFormatting sqref="J205:AS205">
    <cfRule type="cellIs" dxfId="336" priority="15" operator="equal">
      <formula>""</formula>
    </cfRule>
  </conditionalFormatting>
  <conditionalFormatting sqref="J207:AS208">
    <cfRule type="cellIs" dxfId="335" priority="121" operator="equal">
      <formula>""</formula>
    </cfRule>
  </conditionalFormatting>
  <conditionalFormatting sqref="J210:AS210">
    <cfRule type="cellIs" dxfId="334" priority="120" operator="equal">
      <formula>""</formula>
    </cfRule>
  </conditionalFormatting>
  <conditionalFormatting sqref="J212:AS212">
    <cfRule type="cellIs" dxfId="333" priority="118" operator="equal">
      <formula>""</formula>
    </cfRule>
  </conditionalFormatting>
  <conditionalFormatting sqref="J214:AS214">
    <cfRule type="cellIs" dxfId="332" priority="119" operator="equal">
      <formula>""</formula>
    </cfRule>
  </conditionalFormatting>
  <conditionalFormatting sqref="J218:AS218">
    <cfRule type="cellIs" dxfId="331" priority="382" operator="equal">
      <formula>""</formula>
    </cfRule>
  </conditionalFormatting>
  <conditionalFormatting sqref="J220:AS220">
    <cfRule type="cellIs" dxfId="330" priority="381" operator="equal">
      <formula>""</formula>
    </cfRule>
  </conditionalFormatting>
  <conditionalFormatting sqref="J222:AS222">
    <cfRule type="cellIs" dxfId="329" priority="316" operator="equal">
      <formula>""</formula>
    </cfRule>
  </conditionalFormatting>
  <conditionalFormatting sqref="J226:AS228">
    <cfRule type="cellIs" dxfId="328" priority="314" operator="equal">
      <formula>""</formula>
    </cfRule>
  </conditionalFormatting>
  <conditionalFormatting sqref="J239:AS243">
    <cfRule type="cellIs" dxfId="327" priority="312" operator="equal">
      <formula>""</formula>
    </cfRule>
  </conditionalFormatting>
  <conditionalFormatting sqref="M94:O94">
    <cfRule type="cellIs" dxfId="326" priority="555" operator="equal">
      <formula>""</formula>
    </cfRule>
  </conditionalFormatting>
  <conditionalFormatting sqref="M105:O105">
    <cfRule type="cellIs" dxfId="325" priority="110" operator="equal">
      <formula>""</formula>
    </cfRule>
  </conditionalFormatting>
  <conditionalFormatting sqref="M115:O115">
    <cfRule type="cellIs" dxfId="324" priority="97" operator="equal">
      <formula>""</formula>
    </cfRule>
  </conditionalFormatting>
  <conditionalFormatting sqref="M125:O125">
    <cfRule type="cellIs" dxfId="323" priority="84" operator="equal">
      <formula>""</formula>
    </cfRule>
  </conditionalFormatting>
  <conditionalFormatting sqref="M138:O138">
    <cfRule type="cellIs" dxfId="322" priority="71" operator="equal">
      <formula>""</formula>
    </cfRule>
  </conditionalFormatting>
  <conditionalFormatting sqref="M149:O149">
    <cfRule type="cellIs" dxfId="321" priority="58" operator="equal">
      <formula>""</formula>
    </cfRule>
  </conditionalFormatting>
  <conditionalFormatting sqref="M159:O159">
    <cfRule type="cellIs" dxfId="320" priority="45" operator="equal">
      <formula>""</formula>
    </cfRule>
  </conditionalFormatting>
  <conditionalFormatting sqref="M169:O169">
    <cfRule type="cellIs" dxfId="319" priority="32" operator="equal">
      <formula>""</formula>
    </cfRule>
  </conditionalFormatting>
  <conditionalFormatting sqref="M81:P81 Z81:AF81 AL81:AR81 J82:AS82 M83:O83 X83:AA83 AI83:AM83 AO83:AR83 J84:AS84">
    <cfRule type="cellIs" dxfId="318" priority="561" operator="equal">
      <formula>""</formula>
    </cfRule>
  </conditionalFormatting>
  <conditionalFormatting sqref="M92:P92">
    <cfRule type="cellIs" dxfId="317" priority="559" operator="equal">
      <formula>""</formula>
    </cfRule>
  </conditionalFormatting>
  <conditionalFormatting sqref="M103:P103">
    <cfRule type="cellIs" dxfId="316" priority="114" operator="equal">
      <formula>""</formula>
    </cfRule>
  </conditionalFormatting>
  <conditionalFormatting sqref="M113:P113">
    <cfRule type="cellIs" dxfId="315" priority="101" operator="equal">
      <formula>""</formula>
    </cfRule>
  </conditionalFormatting>
  <conditionalFormatting sqref="M123:P123">
    <cfRule type="cellIs" dxfId="314" priority="88" operator="equal">
      <formula>""</formula>
    </cfRule>
  </conditionalFormatting>
  <conditionalFormatting sqref="M136:P136">
    <cfRule type="cellIs" dxfId="313" priority="75" operator="equal">
      <formula>""</formula>
    </cfRule>
  </conditionalFormatting>
  <conditionalFormatting sqref="M147:P147">
    <cfRule type="cellIs" dxfId="312" priority="62" operator="equal">
      <formula>""</formula>
    </cfRule>
  </conditionalFormatting>
  <conditionalFormatting sqref="M157:P157">
    <cfRule type="cellIs" dxfId="311" priority="49" operator="equal">
      <formula>""</formula>
    </cfRule>
  </conditionalFormatting>
  <conditionalFormatting sqref="M167:P167">
    <cfRule type="cellIs" dxfId="310" priority="36" operator="equal">
      <formula>""</formula>
    </cfRule>
  </conditionalFormatting>
  <conditionalFormatting sqref="O260:AS260">
    <cfRule type="cellIs" dxfId="309" priority="300" operator="equal">
      <formula>""</formula>
    </cfRule>
  </conditionalFormatting>
  <conditionalFormatting sqref="O270:AS271">
    <cfRule type="cellIs" dxfId="308" priority="283" operator="equal">
      <formula>""</formula>
    </cfRule>
  </conditionalFormatting>
  <conditionalFormatting sqref="O278:AS281">
    <cfRule type="cellIs" dxfId="307" priority="3" operator="equal">
      <formula>""</formula>
    </cfRule>
  </conditionalFormatting>
  <conditionalFormatting sqref="O284:AS287">
    <cfRule type="cellIs" dxfId="306" priority="7" operator="equal">
      <formula>""</formula>
    </cfRule>
  </conditionalFormatting>
  <conditionalFormatting sqref="O293:AS294">
    <cfRule type="cellIs" dxfId="305" priority="6" operator="equal">
      <formula>""</formula>
    </cfRule>
  </conditionalFormatting>
  <conditionalFormatting sqref="O297:AS298">
    <cfRule type="cellIs" dxfId="304" priority="4" operator="equal">
      <formula>""</formula>
    </cfRule>
  </conditionalFormatting>
  <conditionalFormatting sqref="P186:AS186">
    <cfRule type="cellIs" dxfId="303" priority="417" operator="equal">
      <formula>""</formula>
    </cfRule>
  </conditionalFormatting>
  <conditionalFormatting sqref="P195:AS195">
    <cfRule type="cellIs" dxfId="302" priority="20" operator="equal">
      <formula>""</formula>
    </cfRule>
  </conditionalFormatting>
  <conditionalFormatting sqref="P204:AS204">
    <cfRule type="cellIs" dxfId="301" priority="13" operator="equal">
      <formula>""</formula>
    </cfRule>
  </conditionalFormatting>
  <conditionalFormatting sqref="P213:AS213">
    <cfRule type="cellIs" dxfId="300" priority="117" operator="equal">
      <formula>""</formula>
    </cfRule>
  </conditionalFormatting>
  <conditionalFormatting sqref="Q99:AS99 J100:AS100">
    <cfRule type="cellIs" dxfId="299" priority="544" operator="equal">
      <formula>""</formula>
    </cfRule>
  </conditionalFormatting>
  <conditionalFormatting sqref="Q110:AS110 J111:AS111">
    <cfRule type="cellIs" dxfId="298" priority="104" operator="equal">
      <formula>""</formula>
    </cfRule>
  </conditionalFormatting>
  <conditionalFormatting sqref="Q120:AS120 J121:AS121">
    <cfRule type="cellIs" dxfId="297" priority="91" operator="equal">
      <formula>""</formula>
    </cfRule>
  </conditionalFormatting>
  <conditionalFormatting sqref="Q130:AS130 J131:AS131">
    <cfRule type="cellIs" dxfId="296" priority="78" operator="equal">
      <formula>""</formula>
    </cfRule>
  </conditionalFormatting>
  <conditionalFormatting sqref="Q143:AS143 J144:AS144">
    <cfRule type="cellIs" dxfId="295" priority="177" operator="equal">
      <formula>""</formula>
    </cfRule>
  </conditionalFormatting>
  <conditionalFormatting sqref="Q154:AS154 J155:AS155">
    <cfRule type="cellIs" dxfId="294" priority="63" operator="equal">
      <formula>""</formula>
    </cfRule>
  </conditionalFormatting>
  <conditionalFormatting sqref="Q164:AS164 J165:AS165">
    <cfRule type="cellIs" dxfId="293" priority="50" operator="equal">
      <formula>""</formula>
    </cfRule>
  </conditionalFormatting>
  <conditionalFormatting sqref="Q174:AS174 J175:AS175">
    <cfRule type="cellIs" dxfId="292" priority="37" operator="equal">
      <formula>""</formula>
    </cfRule>
  </conditionalFormatting>
  <conditionalFormatting sqref="R219:X219 AD219:AJ219">
    <cfRule type="cellIs" dxfId="291" priority="383" operator="equal">
      <formula>""</formula>
    </cfRule>
  </conditionalFormatting>
  <conditionalFormatting sqref="S254:AF254">
    <cfRule type="cellIs" dxfId="290" priority="309" operator="equal">
      <formula>""</formula>
    </cfRule>
  </conditionalFormatting>
  <conditionalFormatting sqref="S303:AS303">
    <cfRule type="cellIs" dxfId="289" priority="231" operator="equal">
      <formula>""</formula>
    </cfRule>
  </conditionalFormatting>
  <conditionalFormatting sqref="T257:U257">
    <cfRule type="cellIs" dxfId="288" priority="303" operator="equal">
      <formula>""</formula>
    </cfRule>
    <cfRule type="cellIs" dxfId="287" priority="306" operator="lessThan">
      <formula>27</formula>
    </cfRule>
    <cfRule type="cellIs" dxfId="286" priority="307" operator="lessThan">
      <formula>27</formula>
    </cfRule>
    <cfRule type="cellIs" dxfId="285" priority="308" operator="lessThan">
      <formula>27</formula>
    </cfRule>
    <cfRule type="cellIs" dxfId="284" priority="305" operator="lessThan">
      <formula>27</formula>
    </cfRule>
  </conditionalFormatting>
  <conditionalFormatting sqref="T263:U263">
    <cfRule type="cellIs" dxfId="283" priority="298" operator="lessThan">
      <formula>27</formula>
    </cfRule>
    <cfRule type="cellIs" dxfId="282" priority="297" operator="lessThan">
      <formula>27</formula>
    </cfRule>
    <cfRule type="cellIs" dxfId="281" priority="296" operator="lessThan">
      <formula>27</formula>
    </cfRule>
    <cfRule type="cellIs" dxfId="280" priority="299" operator="lessThan">
      <formula>27</formula>
    </cfRule>
    <cfRule type="cellIs" dxfId="279" priority="294" operator="equal">
      <formula>""</formula>
    </cfRule>
  </conditionalFormatting>
  <conditionalFormatting sqref="T266:U266">
    <cfRule type="cellIs" dxfId="278" priority="286" operator="equal">
      <formula>""</formula>
    </cfRule>
    <cfRule type="cellIs" dxfId="277" priority="288" operator="lessThan">
      <formula>27</formula>
    </cfRule>
    <cfRule type="cellIs" dxfId="276" priority="289" operator="lessThan">
      <formula>27</formula>
    </cfRule>
    <cfRule type="cellIs" dxfId="275" priority="291" operator="lessThan">
      <formula>27</formula>
    </cfRule>
    <cfRule type="cellIs" dxfId="274" priority="290" operator="lessThan">
      <formula>27</formula>
    </cfRule>
  </conditionalFormatting>
  <conditionalFormatting sqref="T272:U272">
    <cfRule type="cellIs" dxfId="273" priority="277" operator="equal">
      <formula>""</formula>
    </cfRule>
    <cfRule type="cellIs" dxfId="272" priority="282" operator="lessThan">
      <formula>27</formula>
    </cfRule>
    <cfRule type="cellIs" dxfId="271" priority="281" operator="lessThan">
      <formula>27</formula>
    </cfRule>
    <cfRule type="cellIs" dxfId="270" priority="280" operator="lessThan">
      <formula>27</formula>
    </cfRule>
    <cfRule type="cellIs" dxfId="269" priority="279" operator="lessThan">
      <formula>27</formula>
    </cfRule>
  </conditionalFormatting>
  <conditionalFormatting sqref="T282:U282">
    <cfRule type="cellIs" dxfId="268" priority="270" operator="lessThan">
      <formula>27</formula>
    </cfRule>
    <cfRule type="cellIs" dxfId="267" priority="265" operator="equal">
      <formula>""</formula>
    </cfRule>
    <cfRule type="cellIs" dxfId="266" priority="269" operator="lessThan">
      <formula>27</formula>
    </cfRule>
    <cfRule type="cellIs" dxfId="265" priority="267" operator="lessThan">
      <formula>27</formula>
    </cfRule>
    <cfRule type="cellIs" dxfId="264" priority="268" operator="lessThan">
      <formula>27</formula>
    </cfRule>
  </conditionalFormatting>
  <conditionalFormatting sqref="T288:U288">
    <cfRule type="cellIs" dxfId="263" priority="259" operator="lessThan">
      <formula>27</formula>
    </cfRule>
    <cfRule type="cellIs" dxfId="262" priority="258" operator="lessThan">
      <formula>27</formula>
    </cfRule>
    <cfRule type="cellIs" dxfId="261" priority="254" operator="equal">
      <formula>""</formula>
    </cfRule>
    <cfRule type="cellIs" dxfId="260" priority="256" operator="lessThan">
      <formula>27</formula>
    </cfRule>
    <cfRule type="cellIs" dxfId="259" priority="257" operator="lessThan">
      <formula>27</formula>
    </cfRule>
  </conditionalFormatting>
  <conditionalFormatting sqref="V273:AC273">
    <cfRule type="cellIs" dxfId="258" priority="274" operator="equal">
      <formula>""</formula>
    </cfRule>
  </conditionalFormatting>
  <conditionalFormatting sqref="W21:AO22">
    <cfRule type="cellIs" dxfId="257" priority="565" operator="equal">
      <formula>""</formula>
    </cfRule>
  </conditionalFormatting>
  <conditionalFormatting sqref="W25:AO26">
    <cfRule type="cellIs" dxfId="256" priority="854" operator="equal">
      <formula>""</formula>
    </cfRule>
  </conditionalFormatting>
  <conditionalFormatting sqref="X257:Y257">
    <cfRule type="cellIs" dxfId="255" priority="304" operator="lessThan">
      <formula>1</formula>
    </cfRule>
    <cfRule type="cellIs" dxfId="254" priority="302" operator="equal">
      <formula>""</formula>
    </cfRule>
  </conditionalFormatting>
  <conditionalFormatting sqref="X263:Y263">
    <cfRule type="cellIs" dxfId="253" priority="293" operator="equal">
      <formula>""</formula>
    </cfRule>
    <cfRule type="cellIs" dxfId="252" priority="295" operator="lessThan">
      <formula>1</formula>
    </cfRule>
  </conditionalFormatting>
  <conditionalFormatting sqref="X266:Y266">
    <cfRule type="cellIs" dxfId="251" priority="287" operator="lessThan">
      <formula>1</formula>
    </cfRule>
    <cfRule type="cellIs" dxfId="250" priority="285" operator="equal">
      <formula>""</formula>
    </cfRule>
  </conditionalFormatting>
  <conditionalFormatting sqref="X272:Y272">
    <cfRule type="cellIs" dxfId="249" priority="278" operator="lessThan">
      <formula>1</formula>
    </cfRule>
    <cfRule type="cellIs" dxfId="248" priority="276" operator="equal">
      <formula>""</formula>
    </cfRule>
  </conditionalFormatting>
  <conditionalFormatting sqref="X282:Y282">
    <cfRule type="cellIs" dxfId="247" priority="264" operator="equal">
      <formula>""</formula>
    </cfRule>
    <cfRule type="cellIs" dxfId="246" priority="266" operator="lessThan">
      <formula>1</formula>
    </cfRule>
  </conditionalFormatting>
  <conditionalFormatting sqref="X288:Y288">
    <cfRule type="cellIs" dxfId="245" priority="253" operator="equal">
      <formula>""</formula>
    </cfRule>
    <cfRule type="cellIs" dxfId="244" priority="255" operator="lessThan">
      <formula>1</formula>
    </cfRule>
  </conditionalFormatting>
  <conditionalFormatting sqref="X295:Y295">
    <cfRule type="cellIs" dxfId="243" priority="248" operator="lessThan">
      <formula>27</formula>
    </cfRule>
    <cfRule type="cellIs" dxfId="242" priority="249" operator="lessThan">
      <formula>27</formula>
    </cfRule>
    <cfRule type="cellIs" dxfId="241" priority="244" operator="equal">
      <formula>""</formula>
    </cfRule>
    <cfRule type="cellIs" dxfId="240" priority="247" operator="lessThan">
      <formula>27</formula>
    </cfRule>
    <cfRule type="cellIs" dxfId="239" priority="246" operator="lessThan">
      <formula>27</formula>
    </cfRule>
  </conditionalFormatting>
  <conditionalFormatting sqref="X299:Y299">
    <cfRule type="cellIs" dxfId="238" priority="238" operator="lessThan">
      <formula>27</formula>
    </cfRule>
    <cfRule type="cellIs" dxfId="237" priority="236" operator="lessThan">
      <formula>27</formula>
    </cfRule>
    <cfRule type="cellIs" dxfId="236" priority="234" operator="equal">
      <formula>""</formula>
    </cfRule>
    <cfRule type="cellIs" dxfId="235" priority="239" operator="lessThan">
      <formula>27</formula>
    </cfRule>
    <cfRule type="cellIs" dxfId="234" priority="237" operator="lessThan">
      <formula>27</formula>
    </cfRule>
  </conditionalFormatting>
  <conditionalFormatting sqref="X94:AA94">
    <cfRule type="cellIs" dxfId="233" priority="554" operator="equal">
      <formula>""</formula>
    </cfRule>
  </conditionalFormatting>
  <conditionalFormatting sqref="X105:AA105">
    <cfRule type="cellIs" dxfId="232" priority="109" operator="equal">
      <formula>""</formula>
    </cfRule>
  </conditionalFormatting>
  <conditionalFormatting sqref="X115:AA115">
    <cfRule type="cellIs" dxfId="231" priority="96" operator="equal">
      <formula>""</formula>
    </cfRule>
  </conditionalFormatting>
  <conditionalFormatting sqref="X125:AA125">
    <cfRule type="cellIs" dxfId="230" priority="83" operator="equal">
      <formula>""</formula>
    </cfRule>
  </conditionalFormatting>
  <conditionalFormatting sqref="X138:AA138">
    <cfRule type="cellIs" dxfId="229" priority="70" operator="equal">
      <formula>""</formula>
    </cfRule>
  </conditionalFormatting>
  <conditionalFormatting sqref="X149:AA149">
    <cfRule type="cellIs" dxfId="228" priority="57" operator="equal">
      <formula>""</formula>
    </cfRule>
  </conditionalFormatting>
  <conditionalFormatting sqref="X159:AA159">
    <cfRule type="cellIs" dxfId="227" priority="44" operator="equal">
      <formula>""</formula>
    </cfRule>
  </conditionalFormatting>
  <conditionalFormatting sqref="X169:AA169">
    <cfRule type="cellIs" dxfId="226" priority="31" operator="equal">
      <formula>""</formula>
    </cfRule>
  </conditionalFormatting>
  <conditionalFormatting sqref="Z92:AF92">
    <cfRule type="cellIs" dxfId="225" priority="558" operator="equal">
      <formula>""</formula>
    </cfRule>
  </conditionalFormatting>
  <conditionalFormatting sqref="Z103:AF103">
    <cfRule type="cellIs" dxfId="224" priority="113" operator="equal">
      <formula>""</formula>
    </cfRule>
  </conditionalFormatting>
  <conditionalFormatting sqref="Z113:AF113">
    <cfRule type="cellIs" dxfId="223" priority="100" operator="equal">
      <formula>""</formula>
    </cfRule>
  </conditionalFormatting>
  <conditionalFormatting sqref="Z123:AF123">
    <cfRule type="cellIs" dxfId="222" priority="87" operator="equal">
      <formula>""</formula>
    </cfRule>
  </conditionalFormatting>
  <conditionalFormatting sqref="Z136:AF136">
    <cfRule type="cellIs" dxfId="221" priority="74" operator="equal">
      <formula>""</formula>
    </cfRule>
  </conditionalFormatting>
  <conditionalFormatting sqref="Z147:AF147">
    <cfRule type="cellIs" dxfId="220" priority="61" operator="equal">
      <formula>""</formula>
    </cfRule>
  </conditionalFormatting>
  <conditionalFormatting sqref="Z157:AF157">
    <cfRule type="cellIs" dxfId="219" priority="48" operator="equal">
      <formula>""</formula>
    </cfRule>
  </conditionalFormatting>
  <conditionalFormatting sqref="Z167:AF167">
    <cfRule type="cellIs" dxfId="218" priority="35" operator="equal">
      <formula>""</formula>
    </cfRule>
  </conditionalFormatting>
  <conditionalFormatting sqref="AB257:AC257">
    <cfRule type="cellIs" dxfId="217" priority="301" operator="equal">
      <formula>""</formula>
    </cfRule>
  </conditionalFormatting>
  <conditionalFormatting sqref="AB263:AC263">
    <cfRule type="cellIs" dxfId="216" priority="292" operator="equal">
      <formula>""</formula>
    </cfRule>
  </conditionalFormatting>
  <conditionalFormatting sqref="AB266:AC266">
    <cfRule type="cellIs" dxfId="215" priority="284" operator="equal">
      <formula>""</formula>
    </cfRule>
  </conditionalFormatting>
  <conditionalFormatting sqref="AB272:AC272">
    <cfRule type="cellIs" dxfId="214" priority="275" operator="equal">
      <formula>""</formula>
    </cfRule>
  </conditionalFormatting>
  <conditionalFormatting sqref="AB282:AC282">
    <cfRule type="cellIs" dxfId="213" priority="263" operator="equal">
      <formula>""</formula>
    </cfRule>
  </conditionalFormatting>
  <conditionalFormatting sqref="AB288:AC288">
    <cfRule type="cellIs" dxfId="212" priority="252" operator="equal">
      <formula>""</formula>
    </cfRule>
  </conditionalFormatting>
  <conditionalFormatting sqref="AB295:AC295">
    <cfRule type="cellIs" dxfId="211" priority="245" operator="lessThan">
      <formula>1</formula>
    </cfRule>
    <cfRule type="cellIs" dxfId="210" priority="243" operator="equal">
      <formula>""</formula>
    </cfRule>
  </conditionalFormatting>
  <conditionalFormatting sqref="AB299:AC299">
    <cfRule type="cellIs" dxfId="209" priority="235" operator="lessThan">
      <formula>1</formula>
    </cfRule>
    <cfRule type="cellIs" dxfId="208" priority="233" operator="equal">
      <formula>""</formula>
    </cfRule>
  </conditionalFormatting>
  <conditionalFormatting sqref="AF295:AG295">
    <cfRule type="cellIs" dxfId="207" priority="242" operator="equal">
      <formula>""</formula>
    </cfRule>
  </conditionalFormatting>
  <conditionalFormatting sqref="AF299:AG299">
    <cfRule type="cellIs" dxfId="206" priority="232" operator="equal">
      <formula>""</formula>
    </cfRule>
  </conditionalFormatting>
  <conditionalFormatting sqref="AH247:AK247">
    <cfRule type="cellIs" dxfId="205" priority="1" operator="equal">
      <formula>0</formula>
    </cfRule>
    <cfRule type="cellIs" dxfId="204" priority="2" operator="equal">
      <formula>""</formula>
    </cfRule>
  </conditionalFormatting>
  <conditionalFormatting sqref="AI94:AM94">
    <cfRule type="cellIs" dxfId="203" priority="553" operator="equal">
      <formula>""</formula>
    </cfRule>
  </conditionalFormatting>
  <conditionalFormatting sqref="AI105:AM105">
    <cfRule type="cellIs" dxfId="202" priority="108" operator="equal">
      <formula>""</formula>
    </cfRule>
  </conditionalFormatting>
  <conditionalFormatting sqref="AI115:AM115">
    <cfRule type="cellIs" dxfId="201" priority="95" operator="equal">
      <formula>""</formula>
    </cfRule>
  </conditionalFormatting>
  <conditionalFormatting sqref="AI125:AM125">
    <cfRule type="cellIs" dxfId="200" priority="82" operator="equal">
      <formula>""</formula>
    </cfRule>
  </conditionalFormatting>
  <conditionalFormatting sqref="AI138:AM138">
    <cfRule type="cellIs" dxfId="199" priority="69" operator="equal">
      <formula>""</formula>
    </cfRule>
  </conditionalFormatting>
  <conditionalFormatting sqref="AI149:AM149">
    <cfRule type="cellIs" dxfId="198" priority="56" operator="equal">
      <formula>""</formula>
    </cfRule>
  </conditionalFormatting>
  <conditionalFormatting sqref="AI159:AM159">
    <cfRule type="cellIs" dxfId="197" priority="43" operator="equal">
      <formula>""</formula>
    </cfRule>
  </conditionalFormatting>
  <conditionalFormatting sqref="AI169:AM169">
    <cfRule type="cellIs" dxfId="196" priority="30" operator="equal">
      <formula>""</formula>
    </cfRule>
  </conditionalFormatting>
  <conditionalFormatting sqref="AJ1:AJ2 AJ3:AS8 AI9:AK10 AM9:AO10 AQ9:AS10">
    <cfRule type="cellIs" dxfId="195" priority="864" operator="equal">
      <formula>""</formula>
    </cfRule>
  </conditionalFormatting>
  <conditionalFormatting sqref="AL92:AR92">
    <cfRule type="cellIs" dxfId="194" priority="557" operator="equal">
      <formula>""</formula>
    </cfRule>
  </conditionalFormatting>
  <conditionalFormatting sqref="AL103:AR103">
    <cfRule type="cellIs" dxfId="193" priority="112" operator="equal">
      <formula>""</formula>
    </cfRule>
  </conditionalFormatting>
  <conditionalFormatting sqref="AL113:AR113">
    <cfRule type="cellIs" dxfId="192" priority="99" operator="equal">
      <formula>""</formula>
    </cfRule>
  </conditionalFormatting>
  <conditionalFormatting sqref="AL123:AR123">
    <cfRule type="cellIs" dxfId="191" priority="86" operator="equal">
      <formula>""</formula>
    </cfRule>
  </conditionalFormatting>
  <conditionalFormatting sqref="AL136:AR136">
    <cfRule type="cellIs" dxfId="190" priority="73" operator="equal">
      <formula>""</formula>
    </cfRule>
  </conditionalFormatting>
  <conditionalFormatting sqref="AL147:AR147">
    <cfRule type="cellIs" dxfId="189" priority="60" operator="equal">
      <formula>""</formula>
    </cfRule>
  </conditionalFormatting>
  <conditionalFormatting sqref="AL157:AR157">
    <cfRule type="cellIs" dxfId="188" priority="47" operator="equal">
      <formula>""</formula>
    </cfRule>
  </conditionalFormatting>
  <conditionalFormatting sqref="AL167:AR167">
    <cfRule type="cellIs" dxfId="187" priority="34" operator="equal">
      <formula>""</formula>
    </cfRule>
  </conditionalFormatting>
  <conditionalFormatting sqref="AO94:AR94">
    <cfRule type="cellIs" dxfId="186" priority="552" operator="equal">
      <formula>""</formula>
    </cfRule>
  </conditionalFormatting>
  <conditionalFormatting sqref="AO105:AR105">
    <cfRule type="cellIs" dxfId="185" priority="107" operator="equal">
      <formula>""</formula>
    </cfRule>
  </conditionalFormatting>
  <conditionalFormatting sqref="AO115:AR115">
    <cfRule type="cellIs" dxfId="184" priority="94" operator="equal">
      <formula>""</formula>
    </cfRule>
  </conditionalFormatting>
  <conditionalFormatting sqref="AO125:AR125">
    <cfRule type="cellIs" dxfId="183" priority="81" operator="equal">
      <formula>""</formula>
    </cfRule>
  </conditionalFormatting>
  <conditionalFormatting sqref="AO138:AR138">
    <cfRule type="cellIs" dxfId="182" priority="68" operator="equal">
      <formula>""</formula>
    </cfRule>
  </conditionalFormatting>
  <conditionalFormatting sqref="AO149:AR149">
    <cfRule type="cellIs" dxfId="181" priority="55" operator="equal">
      <formula>""</formula>
    </cfRule>
  </conditionalFormatting>
  <conditionalFormatting sqref="AO159:AR159">
    <cfRule type="cellIs" dxfId="180" priority="42" operator="equal">
      <formula>""</formula>
    </cfRule>
  </conditionalFormatting>
  <conditionalFormatting sqref="AO169:AR169">
    <cfRule type="cellIs" dxfId="179" priority="29" operator="equal">
      <formula>""</formula>
    </cfRule>
  </conditionalFormatting>
  <dataValidations xWindow="291" yWindow="557" count="24">
    <dataValidation type="whole" allowBlank="1" showInputMessage="1" showErrorMessage="1" promptTitle="数字数制限" prompt="和暦" sqref="X299:Y299 AE20:AF20 T257:U257 T263:U263 T266:U266 T272:U272 T282:U282 T288:U288 X295:Y295" xr:uid="{00000000-0002-0000-1100-000000000000}">
      <formula1>1</formula1>
      <formula2>60</formula2>
    </dataValidation>
    <dataValidation type="whole" allowBlank="1" showInputMessage="1" showErrorMessage="1" promptTitle="数字数制限" prompt="1～12" sqref="AI20:AJ20 X257:Y257 X263:Y263 X266:Y266 X272:Y272 X282:Y282 X288:Y288 AB295:AC295 AB299:AC299" xr:uid="{00000000-0002-0000-1100-000001000000}">
      <formula1>1</formula1>
      <formula2>12</formula2>
    </dataValidation>
    <dataValidation type="whole" allowBlank="1" showInputMessage="1" showErrorMessage="1" promptTitle="数字数制限" prompt="1～31_x000a_(最大値は_x000a_月による)" sqref="AM20:AN20 AB257:AC257 AB263:AC263 AB266:AC266 AB272:AC272 AB282:AC282 AB288:AC288 AF295:AG295 AF299:AG299" xr:uid="{00000000-0002-0000-1100-000002000000}">
      <formula1>1</formula1>
      <formula2>31</formula2>
    </dataValidation>
    <dataValidation type="textLength" operator="lessThanOrEqual" allowBlank="1" showInputMessage="1" showErrorMessage="1" promptTitle="文字数制限" prompt="全角30文字_x000a_以内" sqref="Q99:AS99 P186:AS186 Q143:AS143 J212:AS212 Q110:AS110 Q120:AS120 P195:AS195 Q130:AS130 J185:AS185 Q154:AS154 J194:AS194 P213:AS213 Q174:AS174 Q164:AS164 P204:AS204 J203:AS203" xr:uid="{00000000-0002-0000-1100-000003000000}">
      <formula1>30</formula1>
    </dataValidation>
    <dataValidation type="textLength" operator="lessThanOrEqual" allowBlank="1" showInputMessage="1" showErrorMessage="1" promptTitle="数字入力" prompt="数字を_x000a_入力" sqref="AD219:AJ219" xr:uid="{00000000-0002-0000-1100-000004000000}">
      <formula1>30</formula1>
    </dataValidation>
    <dataValidation type="textLength" allowBlank="1" showInputMessage="1" showErrorMessage="1" promptTitle="文字数制限" prompt="市内局番_x000a_最大4桁" sqref="O88:R88" xr:uid="{00000000-0002-0000-1100-000005000000}">
      <formula1>1</formula1>
      <formula2>4</formula2>
    </dataValidation>
    <dataValidation type="textLength" operator="equal" allowBlank="1" showInputMessage="1" showErrorMessage="1" promptTitle="文字数制限" prompt="加入者番号_x000a_4桁" sqref="T88:W88" xr:uid="{00000000-0002-0000-1100-000006000000}">
      <formula1>4</formula1>
    </dataValidation>
    <dataValidation type="textLength" allowBlank="1" showInputMessage="1" showErrorMessage="1" promptTitle="文字数制限" prompt="市外番号" sqref="J88:M88" xr:uid="{00000000-0002-0000-1100-000007000000}">
      <formula1>2</formula1>
      <formula2>5</formula2>
    </dataValidation>
    <dataValidation type="textLength" operator="lessThanOrEqual" allowBlank="1" showInputMessage="1" showErrorMessage="1" promptTitle="文字数制限" prompt="全角120文字_x000a_以内" sqref="J72:AS72" xr:uid="{00000000-0002-0000-1100-000008000000}">
      <formula1>120</formula1>
    </dataValidation>
    <dataValidation type="textLength" operator="lessThanOrEqual" allowBlank="1" showInputMessage="1" showErrorMessage="1" promptTitle="文字数制限" prompt="全角40文字_x000a_以内" sqref="J222:AS222 J183:AS183 J192:AS192 J210:AS210 J201:AS201" xr:uid="{00000000-0002-0000-1100-000009000000}">
      <formula1>40</formula1>
    </dataValidation>
    <dataValidation type="textLength" operator="lessThanOrEqual" allowBlank="1" showInputMessage="1" showErrorMessage="1" promptTitle="文字数制限" prompt="全角60文字_x000a_以内" sqref="J100:AS101 J97:AS97 J131:AS131 J165:AS165 J111:AS111 J121:AS121 J155:AS155 J162:AS162 J144:AS144 J141:AS141 J172:AS172 J187:AS187 J152:AS152 J205:AS206 J214:AS214 J86:AS86 J128:AS128 J73:AS74 J108:AS108 J118:AS118 J196:AS197 J175:AS177 J226:AS228" xr:uid="{00000000-0002-0000-1100-00000A000000}">
      <formula1>60</formula1>
    </dataValidation>
    <dataValidation type="textLength" operator="lessThanOrEqual" allowBlank="1" showInputMessage="1" showErrorMessage="1" promptTitle="文字数制限" prompt="全角50文字_x000a_以内" sqref="J170:AS170 J82:AS82 J84:AS84 J93:AS93 J180:AS181 J95:AS95 J124:AS124 J126:AS126 J158:AS158 J207:AS208 J114:AS114 J104:AS104 J106:AS106 J116:AS116 J148:AS148 J220:AS220 J137:AS137 J139:AS139 J189:AS190 J218:AS218 J150:AS150 J160:AS160 J168:AS168 J198:AS199" xr:uid="{00000000-0002-0000-1100-00000B000000}">
      <formula1>50</formula1>
    </dataValidation>
    <dataValidation type="textLength" allowBlank="1" showInputMessage="1" promptTitle="文字数制限" prompt="市外番号" sqref="J223:M223 J211:M211 J109:M109 J87:M87 J98:M98 J119:M119 J77:M77 J129:M129 J142:M142 J173:M173 J184:M184 J153:M153 J163:M163 J193:M193 J202:M202" xr:uid="{00000000-0002-0000-1100-00000C000000}">
      <formula1>2</formula1>
      <formula2>5</formula2>
    </dataValidation>
    <dataValidation type="textLength" allowBlank="1" showInputMessage="1" promptTitle="文字数制限" prompt="市内番号_x000a_最大4桁" sqref="O77:R77 O87:R87 O98:R98 O223:R223 O211:R211 O109:R109 O119:R119 O129:R129 O142:R142 O153:R153 O184:R184 O163:R163 O173:R173 O193:R193 O202:R202" xr:uid="{00000000-0002-0000-1100-00000D000000}">
      <formula1>1</formula1>
      <formula2>4</formula2>
    </dataValidation>
    <dataValidation type="textLength" operator="equal" allowBlank="1" showInputMessage="1" promptTitle="文字数制限" prompt="加入者番号_x000a_4桁" sqref="T77:W77 T87:W87 T98:W98 T223:W223 T211:W211 T109:W109 T119:W119 T129:W129 T142:W142 T153:W153 T184:W184 T163:W163 T173:W173 T193:W193 T202:W202" xr:uid="{00000000-0002-0000-1100-00000E000000}">
      <formula1>4</formula1>
    </dataValidation>
    <dataValidation type="textLength" operator="equal" allowBlank="1" showInputMessage="1" promptTitle="文字数制限" prompt="前半の3桁" sqref="J75:M75 J85:M85 J96:M96 J221:M221 J209:M209 J107:M107 J117:M117 J127:M127 J140:M140 J151:M151 J182:M182 J161:M161 J171:M171 J191:M191 J200:M200" xr:uid="{00000000-0002-0000-1100-00000F000000}">
      <formula1>3</formula1>
    </dataValidation>
    <dataValidation type="textLength" operator="equal" allowBlank="1" showInputMessage="1" promptTitle="文字数制限" prompt="後半の4桁" sqref="O75:R75 O85:R85 O96:R96 O221:R221 O209:R209 O107:R107 O117:R117 O127:R127 O140:R140 O151:R151 O182:R182 O161:R161 O171:R171 O191:R191 O200:R200" xr:uid="{00000000-0002-0000-1100-000010000000}">
      <formula1>4</formula1>
    </dataValidation>
    <dataValidation type="custom" allowBlank="1" showInputMessage="1" showErrorMessage="1" promptTitle="桁数制限" prompt="小数点以下_x000a_2桁まで" sqref="V273:AC273" xr:uid="{00000000-0002-0000-1100-000011000000}">
      <formula1>V273-ROUNDDOWN(V273,2)=0</formula1>
    </dataValidation>
    <dataValidation type="list" allowBlank="1" showInputMessage="1" promptTitle="選択式" prompt="メニューから_x000a_選択" sqref="M81:P81 X83:AA83 AO83:AR83 M92:P92 X94:AA94 AO94:AR94 M157:P157 X159:AA159 AO159:AR159 M103:P103 X105:AA105 AO105:AR105 M113:P113 X115:AA115 AO115:AR115 M123:P123 X125:AA125 AO125:AR125 M136:P136 X138:AA138 AO138:AR138 M147:P147 X149:AA149 AO149:AR149 M167:P167 X169:AA169 AO169:AR169" xr:uid="{00000000-0002-0000-1100-000012000000}">
      <formula1>"一級,二級,木造"</formula1>
    </dataValidation>
    <dataValidation type="textLength" operator="lessThanOrEqual" allowBlank="1" showInputMessage="1" promptTitle="数字入力" prompt="数字を_x000a_入力" sqref="AL81:AR81 AL92:AR92 AL157:AR157 AL103:AR103 AL113:AR113 AL123:AR123 AL136:AR136 AL147:AR147 AL167:AR167" xr:uid="{00000000-0002-0000-1100-000013000000}">
      <formula1>30</formula1>
    </dataValidation>
    <dataValidation type="textLength" operator="lessThanOrEqual" allowBlank="1" showInputMessage="1" promptTitle="文字数制限" prompt="全角60文字_x000a_以内" sqref="J76:AS76" xr:uid="{00000000-0002-0000-1100-000014000000}">
      <formula1>60</formula1>
    </dataValidation>
    <dataValidation type="list" allowBlank="1" showInputMessage="1" promptTitle="選択式" prompt="メニューより_x000a_選択" sqref="M83:O83 M94:O94 M159:O159 M105:O105 M115:O115 M125:O125 M138:O138 M149:O149 M169:O169" xr:uid="{00000000-0002-0000-1100-000015000000}">
      <formula1>"一級,二級,木造"</formula1>
    </dataValidation>
    <dataValidation type="list" allowBlank="1" showInputMessage="1" sqref="O260:AS260" xr:uid="{00000000-0002-0000-1100-000016000000}">
      <formula1>"　,株式会社ＣＩ東海　代表取締役　坂崎日支夫"</formula1>
    </dataValidation>
    <dataValidation type="whole" allowBlank="1" showInputMessage="1" showErrorMessage="1" sqref="AH247:AK247" xr:uid="{00000000-0002-0000-1100-000018000000}">
      <formula1>1</formula1>
      <formula2>4</formula2>
    </dataValidation>
  </dataValidations>
  <pageMargins left="0.70866141732283472" right="0.70866141732283472" top="0.74803149606299213" bottom="0.74803149606299213" header="0.31496062992125984" footer="0.31496062992125984"/>
  <pageSetup paperSize="9" orientation="portrait" blackAndWhite="1" r:id="rId1"/>
  <rowBreaks count="3" manualBreakCount="3">
    <brk id="101" max="44" man="1"/>
    <brk id="156" max="44" man="1"/>
    <brk id="216" max="44" man="1"/>
  </rowBreaks>
  <drawing r:id="rId2"/>
  <extLst>
    <ext xmlns:x14="http://schemas.microsoft.com/office/spreadsheetml/2009/9/main" uri="{CCE6A557-97BC-4b89-ADB6-D9C93CAAB3DF}">
      <x14:dataValidations xmlns:xm="http://schemas.microsoft.com/office/excel/2006/main" xWindow="291" yWindow="557" count="7">
        <x14:dataValidation type="list" allowBlank="1" showInputMessage="1" showErrorMessage="1" xr:uid="{00000000-0002-0000-1100-000019000000}">
          <x14:formula1>
            <xm:f>選択肢!$K$2:$K$3</xm:f>
          </x14:formula1>
          <xm:sqref>K248:K249 Q248 W248 AC248 U249 AF249 AE28:AE31 C28:C31 P28:P31 A61:A63 G61:G62 O61:O63</xm:sqref>
        </x14:dataValidation>
        <x14:dataValidation type="list" allowBlank="1" showInputMessage="1" promptTitle="選択式" prompt="CI東海を選択できます" xr:uid="{00000000-0002-0000-1100-00001A000000}">
          <x14:formula1>
            <xm:f>選択肢!$L$2:$L$3</xm:f>
          </x14:formula1>
          <xm:sqref>O286:AS286 O280:AS280</xm:sqref>
        </x14:dataValidation>
        <x14:dataValidation type="list" allowBlank="1" showInputMessage="1" showErrorMessage="1" prompt="いずれか１つを選択してください。" xr:uid="{00000000-0002-0000-1100-00001C000000}">
          <x14:formula1>
            <xm:f>選択肢!$K$2:$K$3</xm:f>
          </x14:formula1>
          <xm:sqref>AF249:AF250 Q248 W248 AC248 K248:K250 U249:U250</xm:sqref>
        </x14:dataValidation>
        <x14:dataValidation type="list" allowBlank="1" showInputMessage="1" promptTitle="選択式" prompt="メニューから_x000a_選択" xr:uid="{00000000-0002-0000-1100-00001D000000}">
          <x14:formula1>
            <xm:f>選択肢!$F$2:$F$50</xm:f>
          </x14:formula1>
          <xm:sqref>R219:X219 Z81:AF81 Z92:AF92 Z157:AF157 Z103:AF103 Z113:AF113 Z123:AF123 Z136:AF136 Z147:AF147 Z167:AF167</xm:sqref>
        </x14:dataValidation>
        <x14:dataValidation type="list" allowBlank="1" showInputMessage="1" promptTitle="選択式" prompt="メニューより_x000a_選択_x000a_手入力も可" xr:uid="{00000000-0002-0000-1100-00001B000000}">
          <x14:formula1>
            <xm:f>選択肢!$D$2:$D$33</xm:f>
          </x14:formula1>
          <xm:sqref>O284:AS285 O293:AS294 O297:AS298 O278:AS279</xm:sqref>
        </x14:dataValidation>
        <x14:dataValidation type="list" errorStyle="information" allowBlank="1" showInputMessage="1" showErrorMessage="1" promptTitle="選択式" prompt="メニューより_x000a_選択_x000a_手入力も可" xr:uid="{00000000-0002-0000-1100-00001E000000}">
          <x14:formula1>
            <xm:f>選択肢!$D$2:$D$33</xm:f>
          </x14:formula1>
          <xm:sqref>O297:AS298 O293:AS294 O284:AS285 O278:AS279</xm:sqref>
        </x14:dataValidation>
        <x14:dataValidation type="list" allowBlank="1" showInputMessage="1" promptTitle="選択式" prompt="メニューより_x000a_選択" xr:uid="{00000000-0002-0000-1100-00001F000000}">
          <x14:formula1>
            <xm:f>選択肢!$D$2:$D$32</xm:f>
          </x14:formula1>
          <xm:sqref>O270:AS271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5:AS29"/>
  <sheetViews>
    <sheetView view="pageBreakPreview" zoomScaleNormal="100" zoomScaleSheetLayoutView="100" workbookViewId="0">
      <selection activeCell="A6" sqref="A6"/>
    </sheetView>
  </sheetViews>
  <sheetFormatPr defaultRowHeight="13.5"/>
  <cols>
    <col min="1" max="46" width="1.875" customWidth="1"/>
  </cols>
  <sheetData>
    <row r="5" spans="1:45">
      <c r="A5" s="345" t="s">
        <v>1054</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row>
    <row r="6" spans="1:45">
      <c r="A6" s="73"/>
      <c r="B6" s="7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row>
    <row r="7" spans="1:45">
      <c r="A7" s="196" t="s">
        <v>74</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442"/>
      <c r="AR7" s="196"/>
      <c r="AS7" s="196"/>
    </row>
    <row r="8" spans="1:45">
      <c r="A8" s="196"/>
      <c r="B8" s="827" t="s">
        <v>484</v>
      </c>
      <c r="C8" s="827"/>
      <c r="D8" s="827"/>
      <c r="E8" s="827"/>
      <c r="F8" s="827"/>
      <c r="G8" s="827"/>
      <c r="H8" s="827"/>
      <c r="I8" s="827"/>
      <c r="J8" s="829" t="str">
        <f>IF(ISBLANK('確認(2面 他の建築主)'!J8),"",'確認(2面 他の建築主)'!J8)</f>
        <v/>
      </c>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196"/>
      <c r="AS8" s="196"/>
    </row>
    <row r="9" spans="1:45">
      <c r="A9" s="196"/>
      <c r="B9" s="827" t="s">
        <v>485</v>
      </c>
      <c r="C9" s="827"/>
      <c r="D9" s="827"/>
      <c r="E9" s="827"/>
      <c r="F9" s="827"/>
      <c r="G9" s="827"/>
      <c r="H9" s="827"/>
      <c r="I9" s="827"/>
      <c r="J9" s="829" t="str">
        <f>IF(ISBLANK('確認(2面 他の建築主)'!J9),"",'確認(2面 他の建築主)'!J9)</f>
        <v/>
      </c>
      <c r="K9" s="829"/>
      <c r="L9" s="829"/>
      <c r="M9" s="829"/>
      <c r="N9" s="829"/>
      <c r="O9" s="829"/>
      <c r="P9" s="829"/>
      <c r="Q9" s="829"/>
      <c r="R9" s="829"/>
      <c r="S9" s="829"/>
      <c r="T9" s="829"/>
      <c r="U9" s="829"/>
      <c r="V9" s="829"/>
      <c r="W9" s="829"/>
      <c r="X9" s="829"/>
      <c r="Y9" s="829"/>
      <c r="Z9" s="829"/>
      <c r="AA9" s="829"/>
      <c r="AB9" s="829"/>
      <c r="AC9" s="829"/>
      <c r="AD9" s="829"/>
      <c r="AE9" s="829"/>
      <c r="AF9" s="829"/>
      <c r="AG9" s="829"/>
      <c r="AH9" s="829"/>
      <c r="AI9" s="829"/>
      <c r="AJ9" s="829"/>
      <c r="AK9" s="829"/>
      <c r="AL9" s="829"/>
      <c r="AM9" s="829"/>
      <c r="AN9" s="829"/>
      <c r="AO9" s="829"/>
      <c r="AP9" s="829"/>
      <c r="AQ9" s="829"/>
      <c r="AR9" s="830"/>
      <c r="AS9" s="830"/>
    </row>
    <row r="10" spans="1:45">
      <c r="A10" s="196"/>
      <c r="B10" s="196"/>
      <c r="C10" s="196"/>
      <c r="D10" s="196"/>
      <c r="E10" s="196"/>
      <c r="F10" s="196"/>
      <c r="G10" s="196"/>
      <c r="H10" s="196"/>
      <c r="I10" s="196"/>
      <c r="J10" s="829" t="str">
        <f>IF(ISBLANK('確認(2面 他の建築主)'!J10),"",'確認(2面 他の建築主)'!J10)</f>
        <v/>
      </c>
      <c r="K10" s="829"/>
      <c r="L10" s="829"/>
      <c r="M10" s="829"/>
      <c r="N10" s="829"/>
      <c r="O10" s="829"/>
      <c r="P10" s="829"/>
      <c r="Q10" s="829"/>
      <c r="R10" s="829"/>
      <c r="S10" s="829"/>
      <c r="T10" s="829"/>
      <c r="U10" s="829"/>
      <c r="V10" s="829"/>
      <c r="W10" s="829"/>
      <c r="X10" s="829"/>
      <c r="Y10" s="829"/>
      <c r="Z10" s="829"/>
      <c r="AA10" s="829"/>
      <c r="AB10" s="829"/>
      <c r="AC10" s="829"/>
      <c r="AD10" s="829"/>
      <c r="AE10" s="829"/>
      <c r="AF10" s="829"/>
      <c r="AG10" s="829"/>
      <c r="AH10" s="829"/>
      <c r="AI10" s="829"/>
      <c r="AJ10" s="829"/>
      <c r="AK10" s="829"/>
      <c r="AL10" s="829"/>
      <c r="AM10" s="829"/>
      <c r="AN10" s="829"/>
      <c r="AO10" s="829"/>
      <c r="AP10" s="829"/>
      <c r="AQ10" s="829"/>
      <c r="AR10" s="830"/>
      <c r="AS10" s="830"/>
    </row>
    <row r="11" spans="1:45">
      <c r="A11" s="196"/>
      <c r="B11" s="827" t="s">
        <v>486</v>
      </c>
      <c r="C11" s="827"/>
      <c r="D11" s="827"/>
      <c r="E11" s="827"/>
      <c r="F11" s="827"/>
      <c r="G11" s="827"/>
      <c r="H11" s="827"/>
      <c r="I11" s="827"/>
      <c r="J11" s="813" t="str">
        <f>IF(ISBLANK('確認(2面 他の建築主)'!J11),"",'確認(2面 他の建築主)'!J11)</f>
        <v/>
      </c>
      <c r="K11" s="813"/>
      <c r="L11" s="813"/>
      <c r="M11" s="813"/>
      <c r="N11" s="193" t="s">
        <v>465</v>
      </c>
      <c r="O11" s="813" t="str">
        <f>IF(ISBLANK('確認(2面 他の建築主)'!O11),"",'確認(2面 他の建築主)'!O11)</f>
        <v/>
      </c>
      <c r="P11" s="813"/>
      <c r="Q11" s="813"/>
      <c r="R11" s="813"/>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442"/>
      <c r="AR11" s="196"/>
      <c r="AS11" s="196"/>
    </row>
    <row r="12" spans="1:45">
      <c r="A12" s="196"/>
      <c r="B12" s="827" t="s">
        <v>487</v>
      </c>
      <c r="C12" s="827"/>
      <c r="D12" s="827"/>
      <c r="E12" s="827"/>
      <c r="F12" s="827"/>
      <c r="G12" s="827"/>
      <c r="H12" s="827"/>
      <c r="I12" s="827"/>
      <c r="J12" s="829" t="str">
        <f>IF(ISBLANK('確認(2面 他の建築主)'!J12),"",'確認(2面 他の建築主)'!J12)</f>
        <v/>
      </c>
      <c r="K12" s="829"/>
      <c r="L12" s="829"/>
      <c r="M12" s="829"/>
      <c r="N12" s="829"/>
      <c r="O12" s="829"/>
      <c r="P12" s="829"/>
      <c r="Q12" s="829"/>
      <c r="R12" s="829"/>
      <c r="S12" s="829"/>
      <c r="T12" s="829"/>
      <c r="U12" s="829"/>
      <c r="V12" s="829"/>
      <c r="W12" s="829"/>
      <c r="X12" s="829"/>
      <c r="Y12" s="829"/>
      <c r="Z12" s="829"/>
      <c r="AA12" s="829"/>
      <c r="AB12" s="829"/>
      <c r="AC12" s="829"/>
      <c r="AD12" s="829"/>
      <c r="AE12" s="829"/>
      <c r="AF12" s="829"/>
      <c r="AG12" s="829"/>
      <c r="AH12" s="829"/>
      <c r="AI12" s="829"/>
      <c r="AJ12" s="829"/>
      <c r="AK12" s="829"/>
      <c r="AL12" s="829"/>
      <c r="AM12" s="829"/>
      <c r="AN12" s="829"/>
      <c r="AO12" s="829"/>
      <c r="AP12" s="829"/>
      <c r="AQ12" s="829"/>
      <c r="AR12" s="196"/>
      <c r="AS12" s="196"/>
    </row>
    <row r="13" spans="1:45">
      <c r="A13" s="196"/>
      <c r="B13" s="827" t="s">
        <v>488</v>
      </c>
      <c r="C13" s="827"/>
      <c r="D13" s="827"/>
      <c r="E13" s="827"/>
      <c r="F13" s="827"/>
      <c r="G13" s="827"/>
      <c r="H13" s="827"/>
      <c r="I13" s="827"/>
      <c r="J13" s="813" t="str">
        <f>IF(ISBLANK('確認(2面 他の建築主)'!J13),"",'確認(2面 他の建築主)'!J13)</f>
        <v/>
      </c>
      <c r="K13" s="813"/>
      <c r="L13" s="813"/>
      <c r="M13" s="813"/>
      <c r="N13" s="193" t="s">
        <v>465</v>
      </c>
      <c r="O13" s="813" t="str">
        <f>IF(ISBLANK('確認(2面 他の建築主)'!O13),"",'確認(2面 他の建築主)'!O13)</f>
        <v/>
      </c>
      <c r="P13" s="813"/>
      <c r="Q13" s="813"/>
      <c r="R13" s="813"/>
      <c r="S13" s="193" t="s">
        <v>465</v>
      </c>
      <c r="T13" s="813" t="str">
        <f>IF(ISBLANK('確認(2面 他の建築主)'!T13),"",'確認(2面 他の建築主)'!T13)</f>
        <v/>
      </c>
      <c r="U13" s="813"/>
      <c r="V13" s="813"/>
      <c r="W13" s="813"/>
      <c r="X13" s="196"/>
      <c r="Y13" s="196"/>
      <c r="Z13" s="196"/>
      <c r="AA13" s="196"/>
      <c r="AB13" s="196"/>
      <c r="AC13" s="196"/>
      <c r="AD13" s="196"/>
      <c r="AE13" s="196"/>
      <c r="AF13" s="196"/>
      <c r="AG13" s="196"/>
      <c r="AH13" s="196"/>
      <c r="AI13" s="196"/>
      <c r="AJ13" s="196"/>
      <c r="AK13" s="196"/>
      <c r="AL13" s="196"/>
      <c r="AM13" s="196"/>
      <c r="AN13" s="196"/>
      <c r="AO13" s="196"/>
      <c r="AP13" s="196"/>
      <c r="AQ13" s="442"/>
      <c r="AR13" s="196"/>
      <c r="AS13" s="196"/>
    </row>
    <row r="14" spans="1:45">
      <c r="A14" s="196"/>
      <c r="B14" s="197"/>
      <c r="C14" s="197"/>
      <c r="D14" s="197"/>
      <c r="E14" s="197"/>
      <c r="F14" s="197"/>
      <c r="G14" s="197"/>
      <c r="H14" s="197"/>
      <c r="I14" s="197"/>
      <c r="J14" s="441"/>
      <c r="K14" s="441"/>
      <c r="L14" s="441"/>
      <c r="M14" s="441"/>
      <c r="N14" s="193"/>
      <c r="O14" s="441"/>
      <c r="P14" s="441"/>
      <c r="Q14" s="441"/>
      <c r="R14" s="441"/>
      <c r="S14" s="193"/>
      <c r="T14" s="441"/>
      <c r="U14" s="441"/>
      <c r="V14" s="441"/>
      <c r="W14" s="441"/>
      <c r="X14" s="196"/>
      <c r="Y14" s="196"/>
      <c r="Z14" s="196"/>
      <c r="AA14" s="196"/>
      <c r="AB14" s="196"/>
      <c r="AC14" s="196"/>
      <c r="AD14" s="196"/>
      <c r="AE14" s="196"/>
      <c r="AF14" s="196"/>
      <c r="AG14" s="196"/>
      <c r="AH14" s="196"/>
      <c r="AI14" s="196"/>
      <c r="AJ14" s="196"/>
      <c r="AK14" s="196"/>
      <c r="AL14" s="196"/>
      <c r="AM14" s="196"/>
      <c r="AN14" s="196"/>
      <c r="AO14" s="196"/>
      <c r="AP14" s="196"/>
      <c r="AQ14" s="442"/>
      <c r="AR14" s="196"/>
      <c r="AS14" s="196"/>
    </row>
    <row r="15" spans="1:45">
      <c r="A15" s="196" t="s">
        <v>74</v>
      </c>
      <c r="B15" s="196"/>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442"/>
      <c r="AR15" s="196"/>
      <c r="AS15" s="196"/>
    </row>
    <row r="16" spans="1:45">
      <c r="A16" s="196"/>
      <c r="B16" s="827" t="s">
        <v>484</v>
      </c>
      <c r="C16" s="827"/>
      <c r="D16" s="827"/>
      <c r="E16" s="827"/>
      <c r="F16" s="827"/>
      <c r="G16" s="827"/>
      <c r="H16" s="827"/>
      <c r="I16" s="827"/>
      <c r="J16" s="829" t="str">
        <f>IF(ISBLANK('確認(2面 他の建築主)'!J16),"",'確認(2面 他の建築主)'!J16)</f>
        <v/>
      </c>
      <c r="K16" s="829"/>
      <c r="L16" s="829"/>
      <c r="M16" s="829"/>
      <c r="N16" s="829"/>
      <c r="O16" s="829"/>
      <c r="P16" s="829"/>
      <c r="Q16" s="829"/>
      <c r="R16" s="829"/>
      <c r="S16" s="829"/>
      <c r="T16" s="829"/>
      <c r="U16" s="829"/>
      <c r="V16" s="829"/>
      <c r="W16" s="829"/>
      <c r="X16" s="829"/>
      <c r="Y16" s="829"/>
      <c r="Z16" s="829"/>
      <c r="AA16" s="829"/>
      <c r="AB16" s="829"/>
      <c r="AC16" s="829"/>
      <c r="AD16" s="829"/>
      <c r="AE16" s="829"/>
      <c r="AF16" s="829"/>
      <c r="AG16" s="829"/>
      <c r="AH16" s="829"/>
      <c r="AI16" s="829"/>
      <c r="AJ16" s="829"/>
      <c r="AK16" s="829"/>
      <c r="AL16" s="829"/>
      <c r="AM16" s="829"/>
      <c r="AN16" s="829"/>
      <c r="AO16" s="829"/>
      <c r="AP16" s="829"/>
      <c r="AQ16" s="829"/>
      <c r="AR16" s="196"/>
      <c r="AS16" s="196"/>
    </row>
    <row r="17" spans="1:45">
      <c r="A17" s="196"/>
      <c r="B17" s="827" t="s">
        <v>485</v>
      </c>
      <c r="C17" s="827"/>
      <c r="D17" s="827"/>
      <c r="E17" s="827"/>
      <c r="F17" s="827"/>
      <c r="G17" s="827"/>
      <c r="H17" s="827"/>
      <c r="I17" s="827"/>
      <c r="J17" s="829" t="str">
        <f>IF(ISBLANK('確認(2面 他の建築主)'!J17),"",'確認(2面 他の建築主)'!J17)</f>
        <v/>
      </c>
      <c r="K17" s="829"/>
      <c r="L17" s="829"/>
      <c r="M17" s="829"/>
      <c r="N17" s="829"/>
      <c r="O17" s="829"/>
      <c r="P17" s="829"/>
      <c r="Q17" s="829"/>
      <c r="R17" s="829"/>
      <c r="S17" s="829"/>
      <c r="T17" s="829"/>
      <c r="U17" s="829"/>
      <c r="V17" s="829"/>
      <c r="W17" s="829"/>
      <c r="X17" s="829"/>
      <c r="Y17" s="829"/>
      <c r="Z17" s="829"/>
      <c r="AA17" s="829"/>
      <c r="AB17" s="829"/>
      <c r="AC17" s="829"/>
      <c r="AD17" s="829"/>
      <c r="AE17" s="829"/>
      <c r="AF17" s="829"/>
      <c r="AG17" s="829"/>
      <c r="AH17" s="829"/>
      <c r="AI17" s="829"/>
      <c r="AJ17" s="829"/>
      <c r="AK17" s="829"/>
      <c r="AL17" s="829"/>
      <c r="AM17" s="829"/>
      <c r="AN17" s="829"/>
      <c r="AO17" s="829"/>
      <c r="AP17" s="829"/>
      <c r="AQ17" s="829"/>
      <c r="AR17" s="196"/>
      <c r="AS17" s="196"/>
    </row>
    <row r="18" spans="1:45">
      <c r="A18" s="196"/>
      <c r="B18" s="196"/>
      <c r="C18" s="196"/>
      <c r="D18" s="196"/>
      <c r="E18" s="196"/>
      <c r="F18" s="196"/>
      <c r="G18" s="196"/>
      <c r="H18" s="196"/>
      <c r="I18" s="196"/>
      <c r="J18" s="829" t="str">
        <f>IF(ISBLANK('確認(2面 他の建築主)'!J18),"",'確認(2面 他の建築主)'!J18)</f>
        <v/>
      </c>
      <c r="K18" s="829"/>
      <c r="L18" s="829"/>
      <c r="M18" s="829"/>
      <c r="N18" s="829"/>
      <c r="O18" s="829"/>
      <c r="P18" s="829"/>
      <c r="Q18" s="829"/>
      <c r="R18" s="829"/>
      <c r="S18" s="829"/>
      <c r="T18" s="829"/>
      <c r="U18" s="829"/>
      <c r="V18" s="829"/>
      <c r="W18" s="829"/>
      <c r="X18" s="829"/>
      <c r="Y18" s="829"/>
      <c r="Z18" s="829"/>
      <c r="AA18" s="829"/>
      <c r="AB18" s="829"/>
      <c r="AC18" s="829"/>
      <c r="AD18" s="829"/>
      <c r="AE18" s="829"/>
      <c r="AF18" s="829"/>
      <c r="AG18" s="829"/>
      <c r="AH18" s="829"/>
      <c r="AI18" s="829"/>
      <c r="AJ18" s="829"/>
      <c r="AK18" s="829"/>
      <c r="AL18" s="829"/>
      <c r="AM18" s="829"/>
      <c r="AN18" s="829"/>
      <c r="AO18" s="829"/>
      <c r="AP18" s="829"/>
      <c r="AQ18" s="829"/>
      <c r="AR18" s="196"/>
      <c r="AS18" s="196"/>
    </row>
    <row r="19" spans="1:45">
      <c r="A19" s="196"/>
      <c r="B19" s="827" t="s">
        <v>486</v>
      </c>
      <c r="C19" s="827"/>
      <c r="D19" s="827"/>
      <c r="E19" s="827"/>
      <c r="F19" s="827"/>
      <c r="G19" s="827"/>
      <c r="H19" s="827"/>
      <c r="I19" s="827"/>
      <c r="J19" s="813" t="str">
        <f>IF(ISBLANK('確認(2面 他の建築主)'!J19),"",'確認(2面 他の建築主)'!J19)</f>
        <v/>
      </c>
      <c r="K19" s="813"/>
      <c r="L19" s="813"/>
      <c r="M19" s="813"/>
      <c r="N19" s="193" t="s">
        <v>465</v>
      </c>
      <c r="O19" s="813" t="str">
        <f>IF(ISBLANK('確認(2面 他の建築主)'!O19),"",'確認(2面 他の建築主)'!O19)</f>
        <v/>
      </c>
      <c r="P19" s="813"/>
      <c r="Q19" s="813"/>
      <c r="R19" s="813"/>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442"/>
      <c r="AR19" s="196"/>
      <c r="AS19" s="196"/>
    </row>
    <row r="20" spans="1:45">
      <c r="A20" s="196"/>
      <c r="B20" s="827" t="s">
        <v>487</v>
      </c>
      <c r="C20" s="827"/>
      <c r="D20" s="827"/>
      <c r="E20" s="827"/>
      <c r="F20" s="827"/>
      <c r="G20" s="827"/>
      <c r="H20" s="827"/>
      <c r="I20" s="827"/>
      <c r="J20" s="829" t="str">
        <f>IF(ISBLANK('確認(2面 他の建築主)'!J20),"",'確認(2面 他の建築主)'!J20)</f>
        <v/>
      </c>
      <c r="K20" s="829"/>
      <c r="L20" s="829"/>
      <c r="M20" s="829"/>
      <c r="N20" s="829"/>
      <c r="O20" s="829"/>
      <c r="P20" s="829"/>
      <c r="Q20" s="829"/>
      <c r="R20" s="829"/>
      <c r="S20" s="829"/>
      <c r="T20" s="829"/>
      <c r="U20" s="829"/>
      <c r="V20" s="829"/>
      <c r="W20" s="829"/>
      <c r="X20" s="829"/>
      <c r="Y20" s="829"/>
      <c r="Z20" s="829"/>
      <c r="AA20" s="829"/>
      <c r="AB20" s="829"/>
      <c r="AC20" s="829"/>
      <c r="AD20" s="829"/>
      <c r="AE20" s="829"/>
      <c r="AF20" s="829"/>
      <c r="AG20" s="829"/>
      <c r="AH20" s="829"/>
      <c r="AI20" s="829"/>
      <c r="AJ20" s="829"/>
      <c r="AK20" s="829"/>
      <c r="AL20" s="829"/>
      <c r="AM20" s="829"/>
      <c r="AN20" s="829"/>
      <c r="AO20" s="829"/>
      <c r="AP20" s="829"/>
      <c r="AQ20" s="829"/>
      <c r="AR20" s="196"/>
      <c r="AS20" s="196"/>
    </row>
    <row r="21" spans="1:45">
      <c r="A21" s="196"/>
      <c r="B21" s="827" t="s">
        <v>488</v>
      </c>
      <c r="C21" s="827"/>
      <c r="D21" s="827"/>
      <c r="E21" s="827"/>
      <c r="F21" s="827"/>
      <c r="G21" s="827"/>
      <c r="H21" s="827"/>
      <c r="I21" s="827"/>
      <c r="J21" s="813" t="str">
        <f>IF(ISBLANK('確認(2面 他の建築主)'!J21),"",'確認(2面 他の建築主)'!J21)</f>
        <v/>
      </c>
      <c r="K21" s="813"/>
      <c r="L21" s="813"/>
      <c r="M21" s="813"/>
      <c r="N21" s="193" t="s">
        <v>465</v>
      </c>
      <c r="O21" s="813" t="str">
        <f>IF(ISBLANK('確認(2面 他の建築主)'!O21),"",'確認(2面 他の建築主)'!O21)</f>
        <v/>
      </c>
      <c r="P21" s="813"/>
      <c r="Q21" s="813"/>
      <c r="R21" s="813"/>
      <c r="S21" s="193" t="s">
        <v>465</v>
      </c>
      <c r="T21" s="813" t="str">
        <f>IF(ISBLANK('確認(2面 他の建築主)'!T21),"",'確認(2面 他の建築主)'!T21)</f>
        <v/>
      </c>
      <c r="U21" s="813"/>
      <c r="V21" s="813"/>
      <c r="W21" s="813"/>
      <c r="X21" s="196"/>
      <c r="Y21" s="196"/>
      <c r="Z21" s="196"/>
      <c r="AA21" s="196"/>
      <c r="AB21" s="196"/>
      <c r="AC21" s="196"/>
      <c r="AD21" s="196"/>
      <c r="AE21" s="196"/>
      <c r="AF21" s="196"/>
      <c r="AG21" s="196"/>
      <c r="AH21" s="196"/>
      <c r="AI21" s="196"/>
      <c r="AJ21" s="196"/>
      <c r="AK21" s="196"/>
      <c r="AL21" s="196"/>
      <c r="AM21" s="196"/>
      <c r="AN21" s="196"/>
      <c r="AO21" s="196"/>
      <c r="AP21" s="196"/>
      <c r="AQ21" s="442"/>
      <c r="AR21" s="196"/>
      <c r="AS21" s="196"/>
    </row>
    <row r="22" spans="1:45">
      <c r="A22" s="196"/>
      <c r="B22" s="197"/>
      <c r="C22" s="197"/>
      <c r="D22" s="197"/>
      <c r="E22" s="197"/>
      <c r="F22" s="197"/>
      <c r="G22" s="197"/>
      <c r="H22" s="197"/>
      <c r="I22" s="197"/>
      <c r="J22" s="195"/>
      <c r="K22" s="195"/>
      <c r="L22" s="195"/>
      <c r="M22" s="195"/>
      <c r="N22" s="193"/>
      <c r="O22" s="195"/>
      <c r="P22" s="195"/>
      <c r="Q22" s="195"/>
      <c r="R22" s="195"/>
      <c r="S22" s="193"/>
      <c r="T22" s="195"/>
      <c r="U22" s="195"/>
      <c r="V22" s="195"/>
      <c r="W22" s="195"/>
      <c r="X22" s="196"/>
      <c r="Y22" s="196"/>
      <c r="Z22" s="196"/>
      <c r="AA22" s="196"/>
      <c r="AB22" s="196"/>
      <c r="AC22" s="196"/>
      <c r="AD22" s="196"/>
      <c r="AE22" s="196"/>
      <c r="AF22" s="196"/>
      <c r="AG22" s="196"/>
      <c r="AH22" s="196"/>
      <c r="AI22" s="196"/>
      <c r="AJ22" s="196"/>
      <c r="AK22" s="196"/>
      <c r="AL22" s="196"/>
      <c r="AM22" s="196"/>
      <c r="AN22" s="196"/>
      <c r="AO22" s="196"/>
      <c r="AP22" s="196"/>
      <c r="AQ22" s="442"/>
      <c r="AR22" s="196"/>
      <c r="AS22" s="196"/>
    </row>
    <row r="23" spans="1:45">
      <c r="A23" s="196" t="s">
        <v>74</v>
      </c>
      <c r="B23" s="196"/>
      <c r="C23" s="196"/>
      <c r="D23" s="196"/>
      <c r="E23" s="196"/>
      <c r="F23" s="196"/>
      <c r="G23" s="196"/>
      <c r="H23" s="196"/>
      <c r="I23" s="196"/>
      <c r="J23" s="196"/>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442"/>
      <c r="AR23" s="196"/>
      <c r="AS23" s="196"/>
    </row>
    <row r="24" spans="1:45">
      <c r="A24" s="196"/>
      <c r="B24" s="827" t="s">
        <v>484</v>
      </c>
      <c r="C24" s="827"/>
      <c r="D24" s="827"/>
      <c r="E24" s="827"/>
      <c r="F24" s="827"/>
      <c r="G24" s="827"/>
      <c r="H24" s="827"/>
      <c r="I24" s="827"/>
      <c r="J24" s="829" t="str">
        <f>IF(ISBLANK('確認(2面 他の建築主)'!J24),"",'確認(2面 他の建築主)'!J24)</f>
        <v/>
      </c>
      <c r="K24" s="829"/>
      <c r="L24" s="829"/>
      <c r="M24" s="829"/>
      <c r="N24" s="829"/>
      <c r="O24" s="829"/>
      <c r="P24" s="829"/>
      <c r="Q24" s="829"/>
      <c r="R24" s="829"/>
      <c r="S24" s="829"/>
      <c r="T24" s="829"/>
      <c r="U24" s="829"/>
      <c r="V24" s="829"/>
      <c r="W24" s="829"/>
      <c r="X24" s="829"/>
      <c r="Y24" s="829"/>
      <c r="Z24" s="829"/>
      <c r="AA24" s="829"/>
      <c r="AB24" s="829"/>
      <c r="AC24" s="829"/>
      <c r="AD24" s="829"/>
      <c r="AE24" s="829"/>
      <c r="AF24" s="829"/>
      <c r="AG24" s="829"/>
      <c r="AH24" s="829"/>
      <c r="AI24" s="829"/>
      <c r="AJ24" s="829"/>
      <c r="AK24" s="829"/>
      <c r="AL24" s="829"/>
      <c r="AM24" s="829"/>
      <c r="AN24" s="829"/>
      <c r="AO24" s="829"/>
      <c r="AP24" s="829"/>
      <c r="AQ24" s="829"/>
      <c r="AR24" s="196"/>
      <c r="AS24" s="196"/>
    </row>
    <row r="25" spans="1:45">
      <c r="A25" s="196"/>
      <c r="B25" s="827" t="s">
        <v>485</v>
      </c>
      <c r="C25" s="827"/>
      <c r="D25" s="827"/>
      <c r="E25" s="827"/>
      <c r="F25" s="827"/>
      <c r="G25" s="827"/>
      <c r="H25" s="827"/>
      <c r="I25" s="827"/>
      <c r="J25" s="829" t="str">
        <f>IF(ISBLANK('確認(2面 他の建築主)'!J25),"",'確認(2面 他の建築主)'!J25)</f>
        <v/>
      </c>
      <c r="K25" s="829"/>
      <c r="L25" s="829"/>
      <c r="M25" s="829"/>
      <c r="N25" s="829"/>
      <c r="O25" s="829"/>
      <c r="P25" s="829"/>
      <c r="Q25" s="829"/>
      <c r="R25" s="829"/>
      <c r="S25" s="829"/>
      <c r="T25" s="829"/>
      <c r="U25" s="829"/>
      <c r="V25" s="829"/>
      <c r="W25" s="829"/>
      <c r="X25" s="829"/>
      <c r="Y25" s="829"/>
      <c r="Z25" s="829"/>
      <c r="AA25" s="829"/>
      <c r="AB25" s="829"/>
      <c r="AC25" s="829"/>
      <c r="AD25" s="829"/>
      <c r="AE25" s="829"/>
      <c r="AF25" s="829"/>
      <c r="AG25" s="829"/>
      <c r="AH25" s="829"/>
      <c r="AI25" s="829"/>
      <c r="AJ25" s="829"/>
      <c r="AK25" s="829"/>
      <c r="AL25" s="829"/>
      <c r="AM25" s="829"/>
      <c r="AN25" s="829"/>
      <c r="AO25" s="829"/>
      <c r="AP25" s="829"/>
      <c r="AQ25" s="829"/>
      <c r="AR25" s="196"/>
      <c r="AS25" s="196"/>
    </row>
    <row r="26" spans="1:45">
      <c r="A26" s="196"/>
      <c r="B26" s="196"/>
      <c r="C26" s="196"/>
      <c r="D26" s="196"/>
      <c r="E26" s="196"/>
      <c r="F26" s="196"/>
      <c r="G26" s="196"/>
      <c r="H26" s="196"/>
      <c r="I26" s="196"/>
      <c r="J26" s="829" t="str">
        <f>IF(ISBLANK('確認(2面 他の建築主)'!J26),"",'確認(2面 他の建築主)'!J26)</f>
        <v/>
      </c>
      <c r="K26" s="829"/>
      <c r="L26" s="829"/>
      <c r="M26" s="829"/>
      <c r="N26" s="829"/>
      <c r="O26" s="829"/>
      <c r="P26" s="829"/>
      <c r="Q26" s="829"/>
      <c r="R26" s="829"/>
      <c r="S26" s="829"/>
      <c r="T26" s="829"/>
      <c r="U26" s="829"/>
      <c r="V26" s="829"/>
      <c r="W26" s="829"/>
      <c r="X26" s="829"/>
      <c r="Y26" s="829"/>
      <c r="Z26" s="829"/>
      <c r="AA26" s="829"/>
      <c r="AB26" s="829"/>
      <c r="AC26" s="829"/>
      <c r="AD26" s="829"/>
      <c r="AE26" s="829"/>
      <c r="AF26" s="829"/>
      <c r="AG26" s="829"/>
      <c r="AH26" s="829"/>
      <c r="AI26" s="829"/>
      <c r="AJ26" s="829"/>
      <c r="AK26" s="829"/>
      <c r="AL26" s="829"/>
      <c r="AM26" s="829"/>
      <c r="AN26" s="829"/>
      <c r="AO26" s="829"/>
      <c r="AP26" s="829"/>
      <c r="AQ26" s="829"/>
      <c r="AR26" s="196"/>
      <c r="AS26" s="196"/>
    </row>
    <row r="27" spans="1:45">
      <c r="A27" s="196"/>
      <c r="B27" s="827" t="s">
        <v>486</v>
      </c>
      <c r="C27" s="827"/>
      <c r="D27" s="827"/>
      <c r="E27" s="827"/>
      <c r="F27" s="827"/>
      <c r="G27" s="827"/>
      <c r="H27" s="827"/>
      <c r="I27" s="827"/>
      <c r="J27" s="813" t="str">
        <f>IF(ISBLANK('確認(2面 他の建築主)'!J27),"",'確認(2面 他の建築主)'!J27)</f>
        <v/>
      </c>
      <c r="K27" s="813"/>
      <c r="L27" s="813"/>
      <c r="M27" s="813"/>
      <c r="N27" s="193" t="s">
        <v>465</v>
      </c>
      <c r="O27" s="813" t="str">
        <f>IF(ISBLANK('確認(2面 他の建築主)'!O27),"",'確認(2面 他の建築主)'!O27)</f>
        <v/>
      </c>
      <c r="P27" s="813"/>
      <c r="Q27" s="813"/>
      <c r="R27" s="813"/>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442"/>
      <c r="AR27" s="196"/>
      <c r="AS27" s="196"/>
    </row>
    <row r="28" spans="1:45">
      <c r="A28" s="196"/>
      <c r="B28" s="827" t="s">
        <v>487</v>
      </c>
      <c r="C28" s="827"/>
      <c r="D28" s="827"/>
      <c r="E28" s="827"/>
      <c r="F28" s="827"/>
      <c r="G28" s="827"/>
      <c r="H28" s="827"/>
      <c r="I28" s="827"/>
      <c r="J28" s="829" t="str">
        <f>IF(ISBLANK('確認(2面 他の建築主)'!J28),"",'確認(2面 他の建築主)'!J28)</f>
        <v/>
      </c>
      <c r="K28" s="829"/>
      <c r="L28" s="829"/>
      <c r="M28" s="829"/>
      <c r="N28" s="829"/>
      <c r="O28" s="829"/>
      <c r="P28" s="829"/>
      <c r="Q28" s="829"/>
      <c r="R28" s="829"/>
      <c r="S28" s="829"/>
      <c r="T28" s="829"/>
      <c r="U28" s="829"/>
      <c r="V28" s="829"/>
      <c r="W28" s="829"/>
      <c r="X28" s="829"/>
      <c r="Y28" s="829"/>
      <c r="Z28" s="829"/>
      <c r="AA28" s="829"/>
      <c r="AB28" s="829"/>
      <c r="AC28" s="829"/>
      <c r="AD28" s="829"/>
      <c r="AE28" s="829"/>
      <c r="AF28" s="829"/>
      <c r="AG28" s="829"/>
      <c r="AH28" s="829"/>
      <c r="AI28" s="829"/>
      <c r="AJ28" s="829"/>
      <c r="AK28" s="829"/>
      <c r="AL28" s="829"/>
      <c r="AM28" s="829"/>
      <c r="AN28" s="829"/>
      <c r="AO28" s="829"/>
      <c r="AP28" s="829"/>
      <c r="AQ28" s="829"/>
      <c r="AR28" s="196"/>
      <c r="AS28" s="196"/>
    </row>
    <row r="29" spans="1:45">
      <c r="A29" s="196"/>
      <c r="B29" s="827" t="s">
        <v>488</v>
      </c>
      <c r="C29" s="827"/>
      <c r="D29" s="827"/>
      <c r="E29" s="827"/>
      <c r="F29" s="827"/>
      <c r="G29" s="827"/>
      <c r="H29" s="827"/>
      <c r="I29" s="827"/>
      <c r="J29" s="813" t="str">
        <f>IF(ISBLANK('確認(2面 他の建築主)'!J29),"",'確認(2面 他の建築主)'!J29)</f>
        <v/>
      </c>
      <c r="K29" s="813"/>
      <c r="L29" s="813"/>
      <c r="M29" s="813"/>
      <c r="N29" s="193" t="s">
        <v>465</v>
      </c>
      <c r="O29" s="813" t="str">
        <f>IF(ISBLANK('確認(2面 他の建築主)'!O29),"",'確認(2面 他の建築主)'!O29)</f>
        <v/>
      </c>
      <c r="P29" s="813"/>
      <c r="Q29" s="813"/>
      <c r="R29" s="813"/>
      <c r="S29" s="193" t="s">
        <v>465</v>
      </c>
      <c r="T29" s="813" t="str">
        <f>IF(ISBLANK('確認(2面 他の建築主)'!T29),"",'確認(2面 他の建築主)'!T29)</f>
        <v/>
      </c>
      <c r="U29" s="813"/>
      <c r="V29" s="813"/>
      <c r="W29" s="813"/>
      <c r="X29" s="196"/>
      <c r="Y29" s="196"/>
      <c r="Z29" s="196"/>
      <c r="AA29" s="196"/>
      <c r="AB29" s="196"/>
      <c r="AC29" s="196"/>
      <c r="AD29" s="196"/>
      <c r="AE29" s="196"/>
      <c r="AF29" s="196"/>
      <c r="AG29" s="196"/>
      <c r="AH29" s="196"/>
      <c r="AI29" s="196"/>
      <c r="AJ29" s="196"/>
      <c r="AK29" s="196"/>
      <c r="AL29" s="196"/>
      <c r="AM29" s="196"/>
      <c r="AN29" s="196"/>
      <c r="AO29" s="196"/>
      <c r="AP29" s="196"/>
      <c r="AQ29" s="442"/>
      <c r="AR29" s="196"/>
      <c r="AS29" s="196"/>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178" priority="13" operator="equal">
      <formula>""</formula>
    </cfRule>
  </conditionalFormatting>
  <conditionalFormatting sqref="J16:AQ18 J19:M19 O19:R19 J20:AQ20 J21:M21 O21:R21 T21:W21">
    <cfRule type="cellIs" dxfId="177" priority="9" operator="equal">
      <formula>""</formula>
    </cfRule>
  </conditionalFormatting>
  <conditionalFormatting sqref="J24:AQ26 J27:M27 O27:R27 J28:AQ28 J29:M29 O29:R29 T29:W29">
    <cfRule type="cellIs" dxfId="176" priority="1" operator="equal">
      <formula>""</formula>
    </cfRule>
  </conditionalFormatting>
  <conditionalFormatting sqref="N11">
    <cfRule type="cellIs" dxfId="175" priority="15" stopIfTrue="1" operator="equal">
      <formula>""</formula>
    </cfRule>
  </conditionalFormatting>
  <conditionalFormatting sqref="N13 S13">
    <cfRule type="cellIs" dxfId="174" priority="14" stopIfTrue="1" operator="equal">
      <formula>""</formula>
    </cfRule>
  </conditionalFormatting>
  <conditionalFormatting sqref="N19">
    <cfRule type="cellIs" dxfId="173" priority="11" stopIfTrue="1" operator="equal">
      <formula>""</formula>
    </cfRule>
  </conditionalFormatting>
  <conditionalFormatting sqref="N21 S21">
    <cfRule type="cellIs" dxfId="172" priority="10" stopIfTrue="1" operator="equal">
      <formula>""</formula>
    </cfRule>
  </conditionalFormatting>
  <conditionalFormatting sqref="N27">
    <cfRule type="cellIs" dxfId="171" priority="3" stopIfTrue="1" operator="equal">
      <formula>""</formula>
    </cfRule>
  </conditionalFormatting>
  <conditionalFormatting sqref="N29 S29">
    <cfRule type="cellIs" dxfId="170"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T63"/>
  <sheetViews>
    <sheetView view="pageBreakPreview" zoomScaleNormal="100" zoomScaleSheetLayoutView="100" workbookViewId="0">
      <selection activeCell="AE18" sqref="AE18:AF18"/>
    </sheetView>
  </sheetViews>
  <sheetFormatPr defaultRowHeight="13.5"/>
  <cols>
    <col min="1" max="46" width="1.875" customWidth="1"/>
  </cols>
  <sheetData>
    <row r="1" spans="1:46" ht="13.5" customHeight="1">
      <c r="A1" s="653" t="s">
        <v>360</v>
      </c>
      <c r="B1" s="653"/>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653"/>
      <c r="AI1" s="653"/>
      <c r="AJ1" s="140"/>
      <c r="AK1" s="140"/>
      <c r="AL1" s="140"/>
      <c r="AM1" s="140"/>
      <c r="AN1" s="140"/>
      <c r="AO1" s="140"/>
      <c r="AP1" s="140"/>
      <c r="AQ1" s="140"/>
      <c r="AR1" s="140"/>
      <c r="AS1" s="140"/>
      <c r="AT1" s="141"/>
    </row>
    <row r="2" spans="1:46" ht="5.25" customHeight="1">
      <c r="A2" s="142"/>
      <c r="B2" s="142"/>
      <c r="C2" s="142"/>
      <c r="D2" s="142"/>
      <c r="E2" s="142"/>
      <c r="F2" s="142"/>
      <c r="G2" s="142"/>
      <c r="H2" s="142"/>
      <c r="I2" s="143"/>
      <c r="J2" s="143"/>
      <c r="K2" s="143"/>
      <c r="L2" s="143"/>
      <c r="M2" s="143"/>
      <c r="N2" s="143"/>
      <c r="O2" s="143"/>
      <c r="P2" s="143"/>
      <c r="Q2" s="143"/>
      <c r="R2" s="143"/>
      <c r="S2" s="143"/>
      <c r="T2" s="143"/>
      <c r="U2" s="143"/>
      <c r="V2" s="142"/>
      <c r="W2" s="142"/>
      <c r="X2" s="142"/>
      <c r="Y2" s="142"/>
      <c r="Z2" s="142"/>
      <c r="AA2" s="142"/>
      <c r="AB2" s="142"/>
      <c r="AC2" s="142"/>
      <c r="AD2" s="142"/>
      <c r="AE2" s="144"/>
      <c r="AF2" s="144"/>
      <c r="AG2" s="144"/>
      <c r="AH2" s="144"/>
      <c r="AI2" s="144"/>
      <c r="AJ2" s="140"/>
      <c r="AK2" s="140"/>
      <c r="AL2" s="140"/>
      <c r="AM2" s="140"/>
      <c r="AN2" s="140"/>
      <c r="AO2" s="140"/>
      <c r="AP2" s="140"/>
      <c r="AQ2" s="140"/>
      <c r="AR2" s="140"/>
      <c r="AS2" s="140"/>
      <c r="AT2" s="141"/>
    </row>
    <row r="3" spans="1:46" ht="5.25" customHeight="1" thickBot="1">
      <c r="A3" s="142"/>
      <c r="B3" s="142"/>
      <c r="C3" s="142"/>
      <c r="D3" s="142"/>
      <c r="E3" s="142"/>
      <c r="F3" s="142"/>
      <c r="G3" s="142"/>
      <c r="H3" s="142"/>
      <c r="I3" s="143"/>
      <c r="J3" s="143"/>
      <c r="K3" s="143"/>
      <c r="L3" s="143"/>
      <c r="M3" s="143"/>
      <c r="N3" s="143"/>
      <c r="O3" s="143"/>
      <c r="P3" s="143"/>
      <c r="Q3" s="143"/>
      <c r="R3" s="143"/>
      <c r="S3" s="143"/>
      <c r="T3" s="143"/>
      <c r="U3" s="143"/>
      <c r="V3" s="142"/>
      <c r="W3" s="142"/>
      <c r="X3" s="142"/>
      <c r="Y3" s="142"/>
      <c r="Z3" s="142"/>
      <c r="AA3" s="142"/>
      <c r="AB3" s="142"/>
      <c r="AC3" s="142"/>
      <c r="AD3" s="142"/>
      <c r="AE3" s="144"/>
      <c r="AF3" s="144"/>
      <c r="AG3" s="144"/>
      <c r="AH3" s="144"/>
      <c r="AI3" s="144"/>
      <c r="AJ3" s="145"/>
      <c r="AK3" s="145"/>
      <c r="AL3" s="145"/>
      <c r="AM3" s="145"/>
      <c r="AN3" s="145"/>
      <c r="AO3" s="145"/>
      <c r="AP3" s="145"/>
      <c r="AQ3" s="145"/>
      <c r="AR3" s="145"/>
      <c r="AS3" s="145"/>
      <c r="AT3" s="141"/>
    </row>
    <row r="4" spans="1:46" ht="5.25" customHeight="1">
      <c r="A4" s="142"/>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4"/>
      <c r="AF4" s="144"/>
      <c r="AG4" s="144"/>
      <c r="AH4" s="144"/>
      <c r="AI4" s="144"/>
      <c r="AJ4" s="145"/>
      <c r="AK4" s="145"/>
      <c r="AL4" s="145"/>
      <c r="AM4" s="145"/>
      <c r="AN4" s="663" t="s">
        <v>2652</v>
      </c>
      <c r="AO4" s="657"/>
      <c r="AP4" s="658"/>
      <c r="AQ4" s="657" t="s">
        <v>2653</v>
      </c>
      <c r="AR4" s="657"/>
      <c r="AS4" s="658"/>
      <c r="AT4" s="141"/>
    </row>
    <row r="5" spans="1:46" ht="13.5" customHeight="1">
      <c r="A5" s="142"/>
      <c r="B5" s="142"/>
      <c r="C5" s="142"/>
      <c r="D5" s="142"/>
      <c r="E5" s="142"/>
      <c r="F5" s="142"/>
      <c r="G5" s="142"/>
      <c r="H5" s="142"/>
      <c r="I5" s="142"/>
      <c r="J5" s="142"/>
      <c r="K5" s="654" t="s">
        <v>361</v>
      </c>
      <c r="L5" s="654"/>
      <c r="M5" s="654"/>
      <c r="N5" s="654"/>
      <c r="O5" s="654"/>
      <c r="P5" s="654"/>
      <c r="Q5" s="654"/>
      <c r="R5" s="654"/>
      <c r="S5" s="654"/>
      <c r="T5" s="654"/>
      <c r="U5" s="654"/>
      <c r="V5" s="654"/>
      <c r="W5" s="654"/>
      <c r="X5" s="654"/>
      <c r="Y5" s="654"/>
      <c r="Z5" s="654"/>
      <c r="AA5" s="654"/>
      <c r="AB5" s="654"/>
      <c r="AC5" s="654"/>
      <c r="AD5" s="654"/>
      <c r="AE5" s="654"/>
      <c r="AF5" s="654"/>
      <c r="AG5" s="654"/>
      <c r="AH5" s="654"/>
      <c r="AI5" s="654"/>
      <c r="AJ5" s="145"/>
      <c r="AK5" s="145"/>
      <c r="AL5" s="145"/>
      <c r="AM5" s="145"/>
      <c r="AN5" s="664"/>
      <c r="AO5" s="659"/>
      <c r="AP5" s="660"/>
      <c r="AQ5" s="659"/>
      <c r="AR5" s="659"/>
      <c r="AS5" s="660"/>
      <c r="AT5" s="141"/>
    </row>
    <row r="6" spans="1:46" ht="13.5" customHeight="1" thickBot="1">
      <c r="A6" s="142"/>
      <c r="B6" s="142"/>
      <c r="C6" s="142"/>
      <c r="D6" s="142"/>
      <c r="E6" s="142"/>
      <c r="F6" s="142"/>
      <c r="G6" s="142"/>
      <c r="H6" s="142"/>
      <c r="I6" s="142"/>
      <c r="J6" s="142"/>
      <c r="K6" s="654"/>
      <c r="L6" s="654"/>
      <c r="M6" s="654"/>
      <c r="N6" s="654"/>
      <c r="O6" s="654"/>
      <c r="P6" s="654"/>
      <c r="Q6" s="654"/>
      <c r="R6" s="654"/>
      <c r="S6" s="654"/>
      <c r="T6" s="654"/>
      <c r="U6" s="654"/>
      <c r="V6" s="654"/>
      <c r="W6" s="654"/>
      <c r="X6" s="654"/>
      <c r="Y6" s="654"/>
      <c r="Z6" s="654"/>
      <c r="AA6" s="654"/>
      <c r="AB6" s="654"/>
      <c r="AC6" s="654"/>
      <c r="AD6" s="654"/>
      <c r="AE6" s="654"/>
      <c r="AF6" s="654"/>
      <c r="AG6" s="654"/>
      <c r="AH6" s="654"/>
      <c r="AI6" s="654"/>
      <c r="AJ6" s="146"/>
      <c r="AK6" s="146"/>
      <c r="AL6" s="147"/>
      <c r="AM6" s="146"/>
      <c r="AN6" s="665"/>
      <c r="AO6" s="661"/>
      <c r="AP6" s="662"/>
      <c r="AQ6" s="661"/>
      <c r="AR6" s="661"/>
      <c r="AS6" s="662"/>
      <c r="AT6" s="141"/>
    </row>
    <row r="7" spans="1:46" ht="13.5" customHeight="1">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4"/>
      <c r="AF7" s="144"/>
      <c r="AG7" s="144"/>
      <c r="AH7" s="144"/>
      <c r="AI7" s="144"/>
      <c r="AJ7" s="148"/>
      <c r="AK7" s="148"/>
      <c r="AL7" s="149"/>
      <c r="AM7" s="148"/>
      <c r="AN7" s="148"/>
      <c r="AO7" s="148"/>
      <c r="AP7" s="148"/>
      <c r="AQ7" s="148"/>
      <c r="AR7" s="146"/>
      <c r="AS7" s="146"/>
      <c r="AT7" s="141"/>
    </row>
    <row r="8" spans="1:46" ht="13.5" customHeight="1">
      <c r="A8" s="142"/>
      <c r="B8" s="142"/>
      <c r="C8" s="142"/>
      <c r="D8" s="142"/>
      <c r="E8" s="142"/>
      <c r="F8" s="142"/>
      <c r="G8" s="142"/>
      <c r="H8" s="142"/>
      <c r="I8" s="142"/>
      <c r="J8" s="142"/>
      <c r="K8" s="615" t="s">
        <v>1</v>
      </c>
      <c r="L8" s="615"/>
      <c r="M8" s="615"/>
      <c r="N8" s="615"/>
      <c r="O8" s="615"/>
      <c r="P8" s="615"/>
      <c r="Q8" s="615"/>
      <c r="R8" s="615"/>
      <c r="S8" s="615"/>
      <c r="T8" s="615"/>
      <c r="U8" s="615"/>
      <c r="V8" s="615"/>
      <c r="W8" s="615"/>
      <c r="X8" s="615"/>
      <c r="Y8" s="615"/>
      <c r="Z8" s="615"/>
      <c r="AA8" s="615"/>
      <c r="AB8" s="615"/>
      <c r="AC8" s="615"/>
      <c r="AD8" s="615"/>
      <c r="AE8" s="615"/>
      <c r="AF8" s="615"/>
      <c r="AG8" s="615"/>
      <c r="AH8" s="615"/>
      <c r="AI8" s="615"/>
      <c r="AJ8" s="148"/>
      <c r="AK8" s="148"/>
      <c r="AL8" s="149"/>
      <c r="AM8" s="148"/>
      <c r="AN8" s="148"/>
      <c r="AO8" s="148"/>
      <c r="AP8" s="148"/>
      <c r="AQ8" s="148"/>
      <c r="AR8" s="146"/>
      <c r="AS8" s="146"/>
      <c r="AT8" s="141"/>
    </row>
    <row r="9" spans="1:46" ht="13.5" customHeight="1">
      <c r="A9" s="142"/>
      <c r="B9" s="142"/>
      <c r="C9" s="142"/>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4"/>
      <c r="AF9" s="144"/>
      <c r="AG9" s="144"/>
      <c r="AH9" s="144"/>
      <c r="AI9" s="144"/>
      <c r="AJ9" s="150"/>
      <c r="AK9" s="140"/>
      <c r="AL9" s="140"/>
      <c r="AM9" s="140"/>
      <c r="AN9" s="140"/>
      <c r="AO9" s="140"/>
      <c r="AP9" s="140"/>
      <c r="AQ9" s="140"/>
      <c r="AR9" s="140"/>
      <c r="AS9" s="150"/>
      <c r="AT9" s="141"/>
    </row>
    <row r="10" spans="1:46" ht="13.5" customHeight="1">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4"/>
      <c r="AF10" s="144"/>
      <c r="AG10" s="144"/>
      <c r="AH10" s="144"/>
      <c r="AI10" s="144"/>
      <c r="AJ10" s="146"/>
      <c r="AK10" s="146"/>
      <c r="AL10" s="146"/>
      <c r="AM10" s="146"/>
      <c r="AN10" s="146"/>
      <c r="AO10" s="146"/>
      <c r="AP10" s="146"/>
      <c r="AQ10" s="146"/>
      <c r="AR10" s="146"/>
      <c r="AS10" s="146"/>
      <c r="AT10" s="141"/>
    </row>
    <row r="11" spans="1:46" ht="13.5" customHeight="1">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4"/>
      <c r="AF11" s="144"/>
      <c r="AG11" s="144"/>
      <c r="AH11" s="144"/>
      <c r="AI11" s="144"/>
      <c r="AJ11" s="146"/>
      <c r="AK11" s="146"/>
      <c r="AL11" s="146"/>
      <c r="AM11" s="146"/>
      <c r="AN11" s="146"/>
      <c r="AO11" s="146"/>
      <c r="AP11" s="146"/>
      <c r="AQ11" s="146"/>
      <c r="AR11" s="146"/>
      <c r="AS11" s="146"/>
      <c r="AT11" s="141"/>
    </row>
    <row r="12" spans="1:46" ht="13.5" customHeight="1">
      <c r="A12" s="142"/>
      <c r="B12" s="655" t="s">
        <v>362</v>
      </c>
      <c r="C12" s="656"/>
      <c r="D12" s="656"/>
      <c r="E12" s="656"/>
      <c r="F12" s="656"/>
      <c r="G12" s="656"/>
      <c r="H12" s="656"/>
      <c r="I12" s="656"/>
      <c r="J12" s="656"/>
      <c r="K12" s="656"/>
      <c r="L12" s="656"/>
      <c r="M12" s="656"/>
      <c r="N12" s="656"/>
      <c r="O12" s="656"/>
      <c r="P12" s="656"/>
      <c r="Q12" s="656"/>
      <c r="R12" s="656"/>
      <c r="S12" s="656"/>
      <c r="T12" s="656"/>
      <c r="U12" s="656"/>
      <c r="V12" s="656"/>
      <c r="W12" s="656"/>
      <c r="X12" s="656"/>
      <c r="Y12" s="656"/>
      <c r="Z12" s="656"/>
      <c r="AA12" s="656"/>
      <c r="AB12" s="656"/>
      <c r="AC12" s="656"/>
      <c r="AD12" s="656"/>
      <c r="AE12" s="656"/>
      <c r="AF12" s="656"/>
      <c r="AG12" s="656"/>
      <c r="AH12" s="656"/>
      <c r="AI12" s="656"/>
      <c r="AJ12" s="656"/>
      <c r="AK12" s="656"/>
      <c r="AL12" s="656"/>
      <c r="AM12" s="656"/>
      <c r="AN12" s="656"/>
      <c r="AO12" s="656"/>
      <c r="AP12" s="656"/>
      <c r="AQ12" s="656"/>
      <c r="AR12" s="656"/>
      <c r="AS12" s="144"/>
      <c r="AT12" s="141"/>
    </row>
    <row r="13" spans="1:46" ht="13.5" customHeight="1">
      <c r="A13" s="151"/>
      <c r="B13" s="656"/>
      <c r="C13" s="656"/>
      <c r="D13" s="656"/>
      <c r="E13" s="656"/>
      <c r="F13" s="656"/>
      <c r="G13" s="656"/>
      <c r="H13" s="656"/>
      <c r="I13" s="656"/>
      <c r="J13" s="656"/>
      <c r="K13" s="656"/>
      <c r="L13" s="656"/>
      <c r="M13" s="656"/>
      <c r="N13" s="656"/>
      <c r="O13" s="656"/>
      <c r="P13" s="656"/>
      <c r="Q13" s="656"/>
      <c r="R13" s="656"/>
      <c r="S13" s="656"/>
      <c r="T13" s="656"/>
      <c r="U13" s="656"/>
      <c r="V13" s="656"/>
      <c r="W13" s="656"/>
      <c r="X13" s="656"/>
      <c r="Y13" s="656"/>
      <c r="Z13" s="656"/>
      <c r="AA13" s="656"/>
      <c r="AB13" s="656"/>
      <c r="AC13" s="656"/>
      <c r="AD13" s="656"/>
      <c r="AE13" s="656"/>
      <c r="AF13" s="656"/>
      <c r="AG13" s="656"/>
      <c r="AH13" s="656"/>
      <c r="AI13" s="656"/>
      <c r="AJ13" s="656"/>
      <c r="AK13" s="656"/>
      <c r="AL13" s="656"/>
      <c r="AM13" s="656"/>
      <c r="AN13" s="656"/>
      <c r="AO13" s="656"/>
      <c r="AP13" s="656"/>
      <c r="AQ13" s="656"/>
      <c r="AR13" s="656"/>
      <c r="AS13" s="151"/>
      <c r="AT13" s="141"/>
    </row>
    <row r="14" spans="1:46" ht="13.5" customHeight="1">
      <c r="A14" s="142"/>
      <c r="B14" s="656"/>
      <c r="C14" s="656"/>
      <c r="D14" s="656"/>
      <c r="E14" s="656"/>
      <c r="F14" s="656"/>
      <c r="G14" s="656"/>
      <c r="H14" s="656"/>
      <c r="I14" s="656"/>
      <c r="J14" s="656"/>
      <c r="K14" s="656"/>
      <c r="L14" s="656"/>
      <c r="M14" s="656"/>
      <c r="N14" s="656"/>
      <c r="O14" s="656"/>
      <c r="P14" s="656"/>
      <c r="Q14" s="656"/>
      <c r="R14" s="656"/>
      <c r="S14" s="656"/>
      <c r="T14" s="656"/>
      <c r="U14" s="656"/>
      <c r="V14" s="656"/>
      <c r="W14" s="656"/>
      <c r="X14" s="656"/>
      <c r="Y14" s="656"/>
      <c r="Z14" s="656"/>
      <c r="AA14" s="656"/>
      <c r="AB14" s="656"/>
      <c r="AC14" s="656"/>
      <c r="AD14" s="656"/>
      <c r="AE14" s="656"/>
      <c r="AF14" s="656"/>
      <c r="AG14" s="656"/>
      <c r="AH14" s="656"/>
      <c r="AI14" s="656"/>
      <c r="AJ14" s="656"/>
      <c r="AK14" s="656"/>
      <c r="AL14" s="656"/>
      <c r="AM14" s="656"/>
      <c r="AN14" s="656"/>
      <c r="AO14" s="656"/>
      <c r="AP14" s="656"/>
      <c r="AQ14" s="656"/>
      <c r="AR14" s="656"/>
      <c r="AS14" s="144"/>
      <c r="AT14" s="141"/>
    </row>
    <row r="15" spans="1:46" ht="13.5" customHeight="1">
      <c r="A15" s="151"/>
      <c r="B15" s="656"/>
      <c r="C15" s="656"/>
      <c r="D15" s="656"/>
      <c r="E15" s="656"/>
      <c r="F15" s="656"/>
      <c r="G15" s="656"/>
      <c r="H15" s="656"/>
      <c r="I15" s="656"/>
      <c r="J15" s="656"/>
      <c r="K15" s="656"/>
      <c r="L15" s="656"/>
      <c r="M15" s="656"/>
      <c r="N15" s="656"/>
      <c r="O15" s="656"/>
      <c r="P15" s="656"/>
      <c r="Q15" s="656"/>
      <c r="R15" s="656"/>
      <c r="S15" s="656"/>
      <c r="T15" s="656"/>
      <c r="U15" s="656"/>
      <c r="V15" s="656"/>
      <c r="W15" s="656"/>
      <c r="X15" s="656"/>
      <c r="Y15" s="656"/>
      <c r="Z15" s="656"/>
      <c r="AA15" s="656"/>
      <c r="AB15" s="656"/>
      <c r="AC15" s="656"/>
      <c r="AD15" s="656"/>
      <c r="AE15" s="656"/>
      <c r="AF15" s="656"/>
      <c r="AG15" s="656"/>
      <c r="AH15" s="656"/>
      <c r="AI15" s="656"/>
      <c r="AJ15" s="656"/>
      <c r="AK15" s="656"/>
      <c r="AL15" s="656"/>
      <c r="AM15" s="656"/>
      <c r="AN15" s="656"/>
      <c r="AO15" s="656"/>
      <c r="AP15" s="656"/>
      <c r="AQ15" s="656"/>
      <c r="AR15" s="656"/>
      <c r="AS15" s="151"/>
      <c r="AT15" s="141"/>
    </row>
    <row r="16" spans="1:46" ht="13.5" customHeight="1">
      <c r="A16" s="142"/>
      <c r="B16" s="653" t="s">
        <v>2</v>
      </c>
      <c r="C16" s="653"/>
      <c r="D16" s="653"/>
      <c r="E16" s="653"/>
      <c r="F16" s="653"/>
      <c r="G16" s="653"/>
      <c r="H16" s="653"/>
      <c r="I16" s="653"/>
      <c r="J16" s="653"/>
      <c r="K16" s="653"/>
      <c r="L16" s="653"/>
      <c r="M16" s="653"/>
      <c r="N16" s="653"/>
      <c r="O16" s="653"/>
      <c r="P16" s="653"/>
      <c r="Q16" s="653"/>
      <c r="R16" s="653"/>
      <c r="S16" s="653"/>
      <c r="T16" s="653"/>
      <c r="U16" s="653"/>
      <c r="V16" s="653"/>
      <c r="W16" s="653"/>
      <c r="X16" s="653"/>
      <c r="Y16" s="653"/>
      <c r="Z16" s="653"/>
      <c r="AA16" s="653"/>
      <c r="AB16" s="653"/>
      <c r="AC16" s="653"/>
      <c r="AD16" s="653"/>
      <c r="AE16" s="653"/>
      <c r="AF16" s="653"/>
      <c r="AG16" s="653"/>
      <c r="AH16" s="653"/>
      <c r="AI16" s="653"/>
      <c r="AJ16" s="653"/>
      <c r="AK16" s="653"/>
      <c r="AL16" s="653"/>
      <c r="AM16" s="653"/>
      <c r="AN16" s="653"/>
      <c r="AO16" s="653"/>
      <c r="AP16" s="653"/>
      <c r="AQ16" s="653"/>
      <c r="AR16" s="653"/>
      <c r="AS16" s="144"/>
      <c r="AT16" s="141"/>
    </row>
    <row r="17" spans="1:46" ht="13.5" customHeight="1">
      <c r="A17" s="142"/>
      <c r="B17" s="653" t="s">
        <v>3</v>
      </c>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c r="AG17" s="653"/>
      <c r="AH17" s="653"/>
      <c r="AI17" s="653"/>
      <c r="AJ17" s="653"/>
      <c r="AK17" s="653"/>
      <c r="AL17" s="653"/>
      <c r="AM17" s="653"/>
      <c r="AN17" s="653"/>
      <c r="AO17" s="653"/>
      <c r="AP17" s="653"/>
      <c r="AQ17" s="653"/>
      <c r="AR17" s="653"/>
      <c r="AS17" s="144"/>
      <c r="AT17" s="141"/>
    </row>
    <row r="18" spans="1:46" ht="13.5" customHeight="1">
      <c r="A18" s="142"/>
      <c r="B18" s="142"/>
      <c r="C18" s="142"/>
      <c r="D18" s="142"/>
      <c r="E18" s="142"/>
      <c r="F18" s="142"/>
      <c r="G18" s="142"/>
      <c r="H18" s="142"/>
      <c r="I18" s="142"/>
      <c r="J18" s="142"/>
      <c r="K18" s="142"/>
      <c r="L18" s="142"/>
      <c r="M18" s="142"/>
      <c r="N18" s="142"/>
      <c r="O18" s="142"/>
      <c r="P18" s="142"/>
      <c r="Q18" s="142"/>
      <c r="R18" s="142"/>
      <c r="S18" s="170"/>
      <c r="T18" s="142"/>
      <c r="U18" s="142"/>
      <c r="V18" s="142"/>
      <c r="W18" s="142"/>
      <c r="X18" s="142"/>
      <c r="Y18" s="142"/>
      <c r="Z18" s="142"/>
      <c r="AA18" s="669" t="s">
        <v>2166</v>
      </c>
      <c r="AB18" s="669"/>
      <c r="AC18" s="669"/>
      <c r="AD18" s="669"/>
      <c r="AE18" s="610"/>
      <c r="AF18" s="610"/>
      <c r="AG18" s="568" t="s">
        <v>5</v>
      </c>
      <c r="AH18" s="568"/>
      <c r="AI18" s="610"/>
      <c r="AJ18" s="610"/>
      <c r="AK18" s="568" t="s">
        <v>6</v>
      </c>
      <c r="AL18" s="568"/>
      <c r="AM18" s="614"/>
      <c r="AN18" s="614"/>
      <c r="AO18" s="615" t="s">
        <v>7</v>
      </c>
      <c r="AP18" s="615"/>
      <c r="AQ18" s="144"/>
      <c r="AR18" s="144"/>
      <c r="AS18" s="144"/>
      <c r="AT18" s="141"/>
    </row>
    <row r="19" spans="1:46" ht="13.5" customHeight="1">
      <c r="A19" s="142"/>
      <c r="B19" s="142"/>
      <c r="C19" s="142"/>
      <c r="D19" s="142"/>
      <c r="E19" s="142"/>
      <c r="F19" s="142"/>
      <c r="G19" s="142"/>
      <c r="H19" s="142"/>
      <c r="I19" s="142"/>
      <c r="J19" s="142"/>
      <c r="K19" s="152"/>
      <c r="L19" s="142"/>
      <c r="M19" s="142"/>
      <c r="N19" s="142"/>
      <c r="O19" s="142"/>
      <c r="P19" s="142" t="s">
        <v>363</v>
      </c>
      <c r="Q19" s="142"/>
      <c r="R19" s="142"/>
      <c r="S19" s="171"/>
      <c r="T19" s="153"/>
      <c r="U19" s="153"/>
      <c r="V19" s="648" t="str">
        <f>IF(ISBLANK('確認(1面)'!V18),"",'確認(1面)'!V18)</f>
        <v/>
      </c>
      <c r="W19" s="648"/>
      <c r="X19" s="648"/>
      <c r="Y19" s="648"/>
      <c r="Z19" s="648"/>
      <c r="AA19" s="648"/>
      <c r="AB19" s="648"/>
      <c r="AC19" s="648"/>
      <c r="AD19" s="648"/>
      <c r="AE19" s="648"/>
      <c r="AF19" s="648"/>
      <c r="AG19" s="648"/>
      <c r="AH19" s="648"/>
      <c r="AI19" s="648"/>
      <c r="AJ19" s="648"/>
      <c r="AK19" s="648"/>
      <c r="AL19" s="648"/>
      <c r="AM19" s="648"/>
      <c r="AN19" s="648"/>
      <c r="AO19" s="648"/>
      <c r="AP19" s="153"/>
      <c r="AQ19" s="649"/>
      <c r="AR19" s="649"/>
      <c r="AS19" s="649"/>
      <c r="AT19" s="141"/>
    </row>
    <row r="20" spans="1:46" ht="13.5" customHeight="1">
      <c r="A20" s="142"/>
      <c r="B20" s="142"/>
      <c r="C20" s="142"/>
      <c r="D20" s="142"/>
      <c r="E20" s="142"/>
      <c r="F20" s="142"/>
      <c r="G20" s="142"/>
      <c r="H20" s="142"/>
      <c r="I20" s="142"/>
      <c r="J20" s="142"/>
      <c r="K20" s="142"/>
      <c r="L20" s="142"/>
      <c r="M20" s="142"/>
      <c r="N20" s="142"/>
      <c r="O20" s="142"/>
      <c r="P20" s="142"/>
      <c r="Q20" s="142"/>
      <c r="R20" s="142"/>
      <c r="S20" s="171"/>
      <c r="T20" s="153"/>
      <c r="U20" s="153"/>
      <c r="V20" s="648" t="str">
        <f>IF(ISBLANK('確認(1面)'!V19),"",'確認(1面)'!V19)</f>
        <v/>
      </c>
      <c r="W20" s="648"/>
      <c r="X20" s="648"/>
      <c r="Y20" s="648"/>
      <c r="Z20" s="648"/>
      <c r="AA20" s="648"/>
      <c r="AB20" s="648"/>
      <c r="AC20" s="648"/>
      <c r="AD20" s="648"/>
      <c r="AE20" s="648"/>
      <c r="AF20" s="648"/>
      <c r="AG20" s="648"/>
      <c r="AH20" s="648"/>
      <c r="AI20" s="648"/>
      <c r="AJ20" s="648"/>
      <c r="AK20" s="648"/>
      <c r="AL20" s="648"/>
      <c r="AM20" s="648"/>
      <c r="AN20" s="648"/>
      <c r="AO20" s="648"/>
      <c r="AP20" s="153"/>
      <c r="AQ20" s="649"/>
      <c r="AR20" s="649"/>
      <c r="AS20" s="649"/>
      <c r="AT20" s="141"/>
    </row>
    <row r="21" spans="1:46" ht="5.0999999999999996" customHeight="1">
      <c r="A21" s="142"/>
      <c r="B21" s="142"/>
      <c r="C21" s="142"/>
      <c r="D21" s="142"/>
      <c r="E21" s="142"/>
      <c r="F21" s="142"/>
      <c r="G21" s="142"/>
      <c r="H21" s="142"/>
      <c r="I21" s="142"/>
      <c r="J21" s="142"/>
      <c r="K21" s="154"/>
      <c r="L21" s="154"/>
      <c r="M21" s="154"/>
      <c r="N21" s="154"/>
      <c r="O21" s="154"/>
      <c r="P21" s="154"/>
      <c r="Q21" s="154"/>
      <c r="R21" s="154"/>
      <c r="S21" s="172"/>
      <c r="T21" s="155"/>
      <c r="U21" s="155"/>
      <c r="V21" s="651"/>
      <c r="W21" s="651"/>
      <c r="X21" s="651"/>
      <c r="Y21" s="651"/>
      <c r="Z21" s="651"/>
      <c r="AA21" s="651"/>
      <c r="AB21" s="651"/>
      <c r="AC21" s="651"/>
      <c r="AD21" s="651"/>
      <c r="AE21" s="651"/>
      <c r="AF21" s="651"/>
      <c r="AG21" s="651"/>
      <c r="AH21" s="651"/>
      <c r="AI21" s="651"/>
      <c r="AJ21" s="651"/>
      <c r="AK21" s="651"/>
      <c r="AL21" s="651"/>
      <c r="AM21" s="651"/>
      <c r="AN21" s="651"/>
      <c r="AO21" s="651"/>
      <c r="AP21" s="155"/>
      <c r="AQ21" s="650"/>
      <c r="AR21" s="650"/>
      <c r="AS21" s="650"/>
      <c r="AT21" s="141"/>
    </row>
    <row r="22" spans="1:46" ht="13.5" customHeight="1">
      <c r="A22" s="156"/>
      <c r="B22" s="156"/>
      <c r="C22" s="156"/>
      <c r="D22" s="156"/>
      <c r="E22" s="156"/>
      <c r="F22" s="156"/>
      <c r="G22" s="156"/>
      <c r="H22" s="156"/>
      <c r="I22" s="156"/>
      <c r="J22" s="156"/>
      <c r="K22" s="152"/>
      <c r="L22" s="156"/>
      <c r="M22" s="156"/>
      <c r="N22" s="156"/>
      <c r="O22" s="156"/>
      <c r="P22" s="156" t="s">
        <v>364</v>
      </c>
      <c r="Q22" s="156"/>
      <c r="R22" s="156"/>
      <c r="S22" s="152"/>
      <c r="T22" s="157"/>
      <c r="U22" s="157"/>
      <c r="V22" s="666" t="str">
        <f>IF(ISBLANK('確認(2～6面)'!J31),"",'確認(2～6面)'!J31)</f>
        <v/>
      </c>
      <c r="W22" s="666"/>
      <c r="X22" s="666"/>
      <c r="Y22" s="666"/>
      <c r="Z22" s="666"/>
      <c r="AA22" s="666"/>
      <c r="AB22" s="666"/>
      <c r="AC22" s="666"/>
      <c r="AD22" s="666"/>
      <c r="AE22" s="666"/>
      <c r="AF22" s="666"/>
      <c r="AG22" s="666"/>
      <c r="AH22" s="666"/>
      <c r="AI22" s="666"/>
      <c r="AJ22" s="666"/>
      <c r="AK22" s="666"/>
      <c r="AL22" s="666"/>
      <c r="AM22" s="666"/>
      <c r="AN22" s="666"/>
      <c r="AO22" s="666"/>
      <c r="AP22" s="157"/>
      <c r="AQ22" s="668"/>
      <c r="AR22" s="668"/>
      <c r="AS22" s="668"/>
      <c r="AT22" s="141"/>
    </row>
    <row r="23" spans="1:46">
      <c r="A23" s="142"/>
      <c r="B23" s="142"/>
      <c r="C23" s="142"/>
      <c r="D23" s="142"/>
      <c r="E23" s="142"/>
      <c r="F23" s="142"/>
      <c r="G23" s="142"/>
      <c r="H23" s="142"/>
      <c r="I23" s="142"/>
      <c r="J23" s="142"/>
      <c r="K23" s="142"/>
      <c r="L23" s="142"/>
      <c r="M23" s="142"/>
      <c r="N23" s="142"/>
      <c r="O23" s="142"/>
      <c r="P23" s="142"/>
      <c r="Q23" s="142"/>
      <c r="R23" s="142"/>
      <c r="S23" s="152"/>
      <c r="T23" s="153"/>
      <c r="U23" s="153"/>
      <c r="V23" s="667"/>
      <c r="W23" s="667"/>
      <c r="X23" s="667"/>
      <c r="Y23" s="667"/>
      <c r="Z23" s="667"/>
      <c r="AA23" s="667"/>
      <c r="AB23" s="667"/>
      <c r="AC23" s="667"/>
      <c r="AD23" s="667"/>
      <c r="AE23" s="667"/>
      <c r="AF23" s="667"/>
      <c r="AG23" s="667"/>
      <c r="AH23" s="667"/>
      <c r="AI23" s="667"/>
      <c r="AJ23" s="667"/>
      <c r="AK23" s="667"/>
      <c r="AL23" s="667"/>
      <c r="AM23" s="667"/>
      <c r="AN23" s="667"/>
      <c r="AO23" s="667"/>
      <c r="AP23" s="153"/>
      <c r="AQ23" s="649"/>
      <c r="AR23" s="649"/>
      <c r="AS23" s="649"/>
      <c r="AT23" s="141"/>
    </row>
    <row r="24" spans="1:46" ht="5.0999999999999996"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4"/>
      <c r="AQ24" s="144"/>
      <c r="AR24" s="144"/>
      <c r="AS24" s="144"/>
      <c r="AT24" s="141"/>
    </row>
    <row r="25" spans="1:46" ht="12" customHeight="1">
      <c r="A25" s="634" t="s">
        <v>11</v>
      </c>
      <c r="B25" s="635"/>
      <c r="C25" s="635"/>
      <c r="D25" s="635"/>
      <c r="E25" s="635"/>
      <c r="F25" s="635"/>
      <c r="G25" s="635"/>
      <c r="H25" s="635"/>
      <c r="I25" s="636"/>
      <c r="J25" s="634" t="s">
        <v>12</v>
      </c>
      <c r="K25" s="635"/>
      <c r="L25" s="635"/>
      <c r="M25" s="635"/>
      <c r="N25" s="635"/>
      <c r="O25" s="635"/>
      <c r="P25" s="635"/>
      <c r="Q25" s="635"/>
      <c r="R25" s="636"/>
      <c r="S25" s="634" t="s">
        <v>13</v>
      </c>
      <c r="T25" s="635"/>
      <c r="U25" s="635"/>
      <c r="V25" s="635"/>
      <c r="W25" s="635"/>
      <c r="X25" s="635"/>
      <c r="Y25" s="635"/>
      <c r="Z25" s="635"/>
      <c r="AA25" s="636"/>
      <c r="AB25" s="634" t="s">
        <v>14</v>
      </c>
      <c r="AC25" s="635"/>
      <c r="AD25" s="635"/>
      <c r="AE25" s="635"/>
      <c r="AF25" s="635"/>
      <c r="AG25" s="635"/>
      <c r="AH25" s="635"/>
      <c r="AI25" s="635"/>
      <c r="AJ25" s="635"/>
      <c r="AK25" s="635"/>
      <c r="AL25" s="635"/>
      <c r="AM25" s="635"/>
      <c r="AN25" s="635"/>
      <c r="AO25" s="635"/>
      <c r="AP25" s="635"/>
      <c r="AQ25" s="635"/>
      <c r="AR25" s="635"/>
      <c r="AS25" s="636"/>
      <c r="AT25" s="141"/>
    </row>
    <row r="26" spans="1:46" ht="12" customHeight="1">
      <c r="A26" s="637"/>
      <c r="B26" s="638"/>
      <c r="C26" s="638"/>
      <c r="D26" s="638"/>
      <c r="E26" s="638"/>
      <c r="F26" s="638"/>
      <c r="G26" s="638"/>
      <c r="H26" s="638"/>
      <c r="I26" s="639"/>
      <c r="J26" s="637"/>
      <c r="K26" s="638"/>
      <c r="L26" s="638"/>
      <c r="M26" s="638"/>
      <c r="N26" s="638"/>
      <c r="O26" s="638"/>
      <c r="P26" s="638"/>
      <c r="Q26" s="638"/>
      <c r="R26" s="639"/>
      <c r="S26" s="637"/>
      <c r="T26" s="638"/>
      <c r="U26" s="638"/>
      <c r="V26" s="638"/>
      <c r="W26" s="638"/>
      <c r="X26" s="638"/>
      <c r="Y26" s="638"/>
      <c r="Z26" s="638"/>
      <c r="AA26" s="639"/>
      <c r="AB26" s="637"/>
      <c r="AC26" s="638"/>
      <c r="AD26" s="638"/>
      <c r="AE26" s="638"/>
      <c r="AF26" s="638"/>
      <c r="AG26" s="638"/>
      <c r="AH26" s="638"/>
      <c r="AI26" s="638"/>
      <c r="AJ26" s="638"/>
      <c r="AK26" s="638"/>
      <c r="AL26" s="638"/>
      <c r="AM26" s="638"/>
      <c r="AN26" s="638"/>
      <c r="AO26" s="638"/>
      <c r="AP26" s="638"/>
      <c r="AQ26" s="638"/>
      <c r="AR26" s="638"/>
      <c r="AS26" s="639"/>
      <c r="AT26" s="141"/>
    </row>
    <row r="27" spans="1:46" ht="12" customHeight="1">
      <c r="A27" s="640"/>
      <c r="B27" s="641"/>
      <c r="C27" s="641"/>
      <c r="D27" s="641"/>
      <c r="E27" s="641"/>
      <c r="F27" s="641"/>
      <c r="G27" s="641"/>
      <c r="H27" s="641"/>
      <c r="I27" s="642"/>
      <c r="J27" s="640"/>
      <c r="K27" s="641"/>
      <c r="L27" s="641"/>
      <c r="M27" s="641"/>
      <c r="N27" s="641"/>
      <c r="O27" s="641"/>
      <c r="P27" s="641"/>
      <c r="Q27" s="641"/>
      <c r="R27" s="642"/>
      <c r="S27" s="640"/>
      <c r="T27" s="641"/>
      <c r="U27" s="641"/>
      <c r="V27" s="641"/>
      <c r="W27" s="641"/>
      <c r="X27" s="641"/>
      <c r="Y27" s="641"/>
      <c r="Z27" s="641"/>
      <c r="AA27" s="642"/>
      <c r="AB27" s="158"/>
      <c r="AC27" s="632" t="s">
        <v>2166</v>
      </c>
      <c r="AD27" s="632"/>
      <c r="AE27" s="632"/>
      <c r="AF27" s="641"/>
      <c r="AG27" s="641"/>
      <c r="AH27" s="641" t="s">
        <v>5</v>
      </c>
      <c r="AI27" s="641"/>
      <c r="AJ27" s="641"/>
      <c r="AK27" s="641"/>
      <c r="AL27" s="641" t="s">
        <v>6</v>
      </c>
      <c r="AM27" s="641"/>
      <c r="AN27" s="641"/>
      <c r="AO27" s="641"/>
      <c r="AP27" s="641" t="s">
        <v>15</v>
      </c>
      <c r="AQ27" s="641"/>
      <c r="AR27" s="159"/>
      <c r="AS27" s="160"/>
      <c r="AT27" s="141"/>
    </row>
    <row r="28" spans="1:46" ht="12" customHeight="1">
      <c r="A28" s="643"/>
      <c r="B28" s="615"/>
      <c r="C28" s="615"/>
      <c r="D28" s="615"/>
      <c r="E28" s="615"/>
      <c r="F28" s="615"/>
      <c r="G28" s="615"/>
      <c r="H28" s="615"/>
      <c r="I28" s="644"/>
      <c r="J28" s="643"/>
      <c r="K28" s="615"/>
      <c r="L28" s="615"/>
      <c r="M28" s="615"/>
      <c r="N28" s="615"/>
      <c r="O28" s="615"/>
      <c r="P28" s="615"/>
      <c r="Q28" s="615"/>
      <c r="R28" s="644"/>
      <c r="S28" s="643"/>
      <c r="T28" s="615"/>
      <c r="U28" s="615"/>
      <c r="V28" s="615"/>
      <c r="W28" s="615"/>
      <c r="X28" s="615"/>
      <c r="Y28" s="615"/>
      <c r="Z28" s="615"/>
      <c r="AA28" s="644"/>
      <c r="AB28" s="161"/>
      <c r="AC28" s="633"/>
      <c r="AD28" s="633"/>
      <c r="AE28" s="633"/>
      <c r="AF28" s="646"/>
      <c r="AG28" s="646"/>
      <c r="AH28" s="646"/>
      <c r="AI28" s="646"/>
      <c r="AJ28" s="646"/>
      <c r="AK28" s="646"/>
      <c r="AL28" s="646"/>
      <c r="AM28" s="646"/>
      <c r="AN28" s="646"/>
      <c r="AO28" s="646"/>
      <c r="AP28" s="646"/>
      <c r="AQ28" s="646"/>
      <c r="AR28" s="162"/>
      <c r="AS28" s="163"/>
      <c r="AT28" s="141"/>
    </row>
    <row r="29" spans="1:46" ht="12" customHeight="1">
      <c r="A29" s="643"/>
      <c r="B29" s="615"/>
      <c r="C29" s="615"/>
      <c r="D29" s="615"/>
      <c r="E29" s="615"/>
      <c r="F29" s="615"/>
      <c r="G29" s="615"/>
      <c r="H29" s="615"/>
      <c r="I29" s="644"/>
      <c r="J29" s="643"/>
      <c r="K29" s="615"/>
      <c r="L29" s="615"/>
      <c r="M29" s="615"/>
      <c r="N29" s="615"/>
      <c r="O29" s="615"/>
      <c r="P29" s="615"/>
      <c r="Q29" s="615"/>
      <c r="R29" s="644"/>
      <c r="S29" s="643"/>
      <c r="T29" s="615"/>
      <c r="U29" s="615"/>
      <c r="V29" s="615"/>
      <c r="W29" s="615"/>
      <c r="X29" s="615"/>
      <c r="Y29" s="615"/>
      <c r="Z29" s="615"/>
      <c r="AA29" s="644"/>
      <c r="AB29" s="158"/>
      <c r="AC29" s="632" t="s">
        <v>2536</v>
      </c>
      <c r="AD29" s="632"/>
      <c r="AE29" s="632"/>
      <c r="AF29" s="632"/>
      <c r="AG29" s="632"/>
      <c r="AH29" s="632"/>
      <c r="AI29" s="632"/>
      <c r="AJ29" s="632"/>
      <c r="AK29" s="632"/>
      <c r="AL29" s="632"/>
      <c r="AM29" s="632"/>
      <c r="AN29" s="632"/>
      <c r="AO29" s="632"/>
      <c r="AP29" s="632"/>
      <c r="AQ29" s="632"/>
      <c r="AR29" s="632"/>
      <c r="AS29" s="164"/>
      <c r="AT29" s="141"/>
    </row>
    <row r="30" spans="1:46" ht="12" customHeight="1">
      <c r="A30" s="643"/>
      <c r="B30" s="615"/>
      <c r="C30" s="615"/>
      <c r="D30" s="615"/>
      <c r="E30" s="615"/>
      <c r="F30" s="615"/>
      <c r="G30" s="615"/>
      <c r="H30" s="615"/>
      <c r="I30" s="644"/>
      <c r="J30" s="643"/>
      <c r="K30" s="615"/>
      <c r="L30" s="615"/>
      <c r="M30" s="615"/>
      <c r="N30" s="615"/>
      <c r="O30" s="615"/>
      <c r="P30" s="615"/>
      <c r="Q30" s="615"/>
      <c r="R30" s="644"/>
      <c r="S30" s="643"/>
      <c r="T30" s="615"/>
      <c r="U30" s="615"/>
      <c r="V30" s="615"/>
      <c r="W30" s="615"/>
      <c r="X30" s="615"/>
      <c r="Y30" s="615"/>
      <c r="Z30" s="615"/>
      <c r="AA30" s="644"/>
      <c r="AB30" s="165"/>
      <c r="AC30" s="633"/>
      <c r="AD30" s="633"/>
      <c r="AE30" s="633"/>
      <c r="AF30" s="633"/>
      <c r="AG30" s="633"/>
      <c r="AH30" s="633"/>
      <c r="AI30" s="633"/>
      <c r="AJ30" s="633"/>
      <c r="AK30" s="633"/>
      <c r="AL30" s="633"/>
      <c r="AM30" s="633"/>
      <c r="AN30" s="633"/>
      <c r="AO30" s="633"/>
      <c r="AP30" s="633"/>
      <c r="AQ30" s="633"/>
      <c r="AR30" s="633"/>
      <c r="AS30" s="166"/>
      <c r="AT30" s="141"/>
    </row>
    <row r="31" spans="1:46" ht="12" customHeight="1">
      <c r="A31" s="643"/>
      <c r="B31" s="615"/>
      <c r="C31" s="615"/>
      <c r="D31" s="615"/>
      <c r="E31" s="615"/>
      <c r="F31" s="615"/>
      <c r="G31" s="615"/>
      <c r="H31" s="615"/>
      <c r="I31" s="644"/>
      <c r="J31" s="643"/>
      <c r="K31" s="615"/>
      <c r="L31" s="615"/>
      <c r="M31" s="615"/>
      <c r="N31" s="615"/>
      <c r="O31" s="615"/>
      <c r="P31" s="615"/>
      <c r="Q31" s="615"/>
      <c r="R31" s="644"/>
      <c r="S31" s="643"/>
      <c r="T31" s="615"/>
      <c r="U31" s="615"/>
      <c r="V31" s="615"/>
      <c r="W31" s="615"/>
      <c r="X31" s="615"/>
      <c r="Y31" s="615"/>
      <c r="Z31" s="615"/>
      <c r="AA31" s="644"/>
      <c r="AB31" s="167"/>
      <c r="AC31" s="632" t="s">
        <v>2593</v>
      </c>
      <c r="AD31" s="632"/>
      <c r="AE31" s="632"/>
      <c r="AF31" s="632"/>
      <c r="AG31" s="632"/>
      <c r="AH31" s="632"/>
      <c r="AI31" s="632"/>
      <c r="AJ31" s="632"/>
      <c r="AK31" s="632"/>
      <c r="AL31" s="632"/>
      <c r="AM31" s="632"/>
      <c r="AN31" s="632"/>
      <c r="AO31" s="632"/>
      <c r="AP31" s="632"/>
      <c r="AQ31" s="632"/>
      <c r="AR31" s="632"/>
      <c r="AS31" s="160"/>
      <c r="AT31" s="141"/>
    </row>
    <row r="32" spans="1:46" ht="12" customHeight="1">
      <c r="A32" s="645"/>
      <c r="B32" s="646"/>
      <c r="C32" s="646"/>
      <c r="D32" s="646"/>
      <c r="E32" s="646"/>
      <c r="F32" s="646"/>
      <c r="G32" s="646"/>
      <c r="H32" s="646"/>
      <c r="I32" s="647"/>
      <c r="J32" s="645"/>
      <c r="K32" s="646"/>
      <c r="L32" s="646"/>
      <c r="M32" s="646"/>
      <c r="N32" s="646"/>
      <c r="O32" s="646"/>
      <c r="P32" s="646"/>
      <c r="Q32" s="646"/>
      <c r="R32" s="647"/>
      <c r="S32" s="645"/>
      <c r="T32" s="646"/>
      <c r="U32" s="646"/>
      <c r="V32" s="646"/>
      <c r="W32" s="646"/>
      <c r="X32" s="646"/>
      <c r="Y32" s="646"/>
      <c r="Z32" s="646"/>
      <c r="AA32" s="647"/>
      <c r="AB32" s="168"/>
      <c r="AC32" s="633"/>
      <c r="AD32" s="633"/>
      <c r="AE32" s="633"/>
      <c r="AF32" s="633"/>
      <c r="AG32" s="633"/>
      <c r="AH32" s="633"/>
      <c r="AI32" s="633"/>
      <c r="AJ32" s="633"/>
      <c r="AK32" s="633"/>
      <c r="AL32" s="633"/>
      <c r="AM32" s="633"/>
      <c r="AN32" s="633"/>
      <c r="AO32" s="633"/>
      <c r="AP32" s="633"/>
      <c r="AQ32" s="633"/>
      <c r="AR32" s="633"/>
      <c r="AS32" s="163"/>
      <c r="AT32" s="141"/>
    </row>
    <row r="33" spans="1:46">
      <c r="A33" s="621" t="s">
        <v>16</v>
      </c>
      <c r="B33" s="622"/>
      <c r="C33" s="622"/>
      <c r="D33" s="622"/>
      <c r="E33" s="622"/>
      <c r="F33" s="622"/>
      <c r="G33" s="622"/>
      <c r="H33" s="622"/>
      <c r="I33" s="622"/>
      <c r="J33" s="622"/>
      <c r="K33" s="622"/>
      <c r="L33" s="622"/>
      <c r="M33" s="622"/>
      <c r="N33" s="622"/>
      <c r="O33" s="622"/>
      <c r="P33" s="622"/>
      <c r="Q33" s="622"/>
      <c r="R33" s="622"/>
      <c r="S33" s="622"/>
      <c r="T33" s="622"/>
      <c r="U33" s="622"/>
      <c r="V33" s="622"/>
      <c r="W33" s="622"/>
      <c r="X33" s="622"/>
      <c r="Y33" s="622"/>
      <c r="Z33" s="622"/>
      <c r="AA33" s="622"/>
      <c r="AB33" s="622"/>
      <c r="AC33" s="622"/>
      <c r="AD33" s="622"/>
      <c r="AE33" s="622"/>
      <c r="AF33" s="622"/>
      <c r="AG33" s="622"/>
      <c r="AH33" s="622"/>
      <c r="AI33" s="622"/>
      <c r="AJ33" s="622"/>
      <c r="AK33" s="622"/>
      <c r="AL33" s="622"/>
      <c r="AM33" s="622"/>
      <c r="AN33" s="622"/>
      <c r="AO33" s="622"/>
      <c r="AP33" s="622"/>
      <c r="AQ33" s="622"/>
      <c r="AR33" s="622"/>
      <c r="AS33" s="623"/>
      <c r="AT33" s="141"/>
    </row>
    <row r="34" spans="1:46">
      <c r="A34" s="624"/>
      <c r="B34" s="625"/>
      <c r="C34" s="625"/>
      <c r="D34" s="625"/>
      <c r="E34" s="625"/>
      <c r="F34" s="625"/>
      <c r="G34" s="625"/>
      <c r="H34" s="625"/>
      <c r="I34" s="625"/>
      <c r="J34" s="625"/>
      <c r="K34" s="625"/>
      <c r="L34" s="625"/>
      <c r="M34" s="625"/>
      <c r="N34" s="625"/>
      <c r="O34" s="625"/>
      <c r="P34" s="625"/>
      <c r="Q34" s="625"/>
      <c r="R34" s="625"/>
      <c r="S34" s="625"/>
      <c r="T34" s="625"/>
      <c r="U34" s="625"/>
      <c r="V34" s="625"/>
      <c r="W34" s="625"/>
      <c r="X34" s="625"/>
      <c r="Y34" s="625"/>
      <c r="Z34" s="625"/>
      <c r="AA34" s="625"/>
      <c r="AB34" s="625"/>
      <c r="AC34" s="625"/>
      <c r="AD34" s="625"/>
      <c r="AE34" s="625"/>
      <c r="AF34" s="625"/>
      <c r="AG34" s="625"/>
      <c r="AH34" s="625"/>
      <c r="AI34" s="625"/>
      <c r="AJ34" s="625"/>
      <c r="AK34" s="625"/>
      <c r="AL34" s="625"/>
      <c r="AM34" s="625"/>
      <c r="AN34" s="625"/>
      <c r="AO34" s="625"/>
      <c r="AP34" s="625"/>
      <c r="AQ34" s="625"/>
      <c r="AR34" s="625"/>
      <c r="AS34" s="626"/>
      <c r="AT34" s="141"/>
    </row>
    <row r="35" spans="1:46">
      <c r="A35" s="627"/>
      <c r="B35" s="628"/>
      <c r="C35" s="628"/>
      <c r="D35" s="628"/>
      <c r="E35" s="628"/>
      <c r="F35" s="628"/>
      <c r="G35" s="628"/>
      <c r="H35" s="628"/>
      <c r="I35" s="628"/>
      <c r="J35" s="628"/>
      <c r="K35" s="628"/>
      <c r="L35" s="628"/>
      <c r="M35" s="628"/>
      <c r="N35" s="628"/>
      <c r="O35" s="628"/>
      <c r="P35" s="628"/>
      <c r="Q35" s="628"/>
      <c r="R35" s="628"/>
      <c r="S35" s="628"/>
      <c r="T35" s="628"/>
      <c r="U35" s="628"/>
      <c r="V35" s="628"/>
      <c r="W35" s="628"/>
      <c r="X35" s="628"/>
      <c r="Y35" s="628"/>
      <c r="Z35" s="628"/>
      <c r="AA35" s="628"/>
      <c r="AB35" s="628"/>
      <c r="AC35" s="628"/>
      <c r="AD35" s="628"/>
      <c r="AE35" s="628"/>
      <c r="AF35" s="628"/>
      <c r="AG35" s="628"/>
      <c r="AH35" s="628"/>
      <c r="AI35" s="628"/>
      <c r="AJ35" s="628"/>
      <c r="AK35" s="628"/>
      <c r="AL35" s="628"/>
      <c r="AM35" s="628"/>
      <c r="AN35" s="628"/>
      <c r="AO35" s="628"/>
      <c r="AP35" s="628"/>
      <c r="AQ35" s="628"/>
      <c r="AR35" s="628"/>
      <c r="AS35" s="629"/>
      <c r="AT35" s="141"/>
    </row>
    <row r="36" spans="1:46">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1"/>
    </row>
    <row r="37" spans="1:46">
      <c r="A37" s="144" t="s">
        <v>365</v>
      </c>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1"/>
    </row>
    <row r="38" spans="1:46">
      <c r="A38" s="144"/>
      <c r="B38" s="616" t="s">
        <v>366</v>
      </c>
      <c r="C38" s="616"/>
      <c r="D38" s="616"/>
      <c r="E38" s="616"/>
      <c r="F38" s="616"/>
      <c r="G38" s="616"/>
      <c r="H38" s="616"/>
      <c r="I38" s="616"/>
      <c r="J38" s="616"/>
      <c r="K38" s="616"/>
      <c r="L38" s="616"/>
      <c r="M38" s="616"/>
      <c r="N38" s="630" t="s">
        <v>149</v>
      </c>
      <c r="O38" s="630"/>
      <c r="P38" s="631"/>
      <c r="Q38" s="631"/>
      <c r="R38" s="631"/>
      <c r="S38" s="631"/>
      <c r="T38" s="631"/>
      <c r="U38" s="631"/>
      <c r="V38" s="631"/>
      <c r="W38" s="631"/>
      <c r="X38" s="631"/>
      <c r="Y38" s="631"/>
      <c r="Z38" s="631"/>
      <c r="AA38" s="631"/>
      <c r="AB38" s="631"/>
      <c r="AC38" s="631"/>
      <c r="AD38" s="631"/>
      <c r="AE38" s="631"/>
      <c r="AF38" s="631"/>
      <c r="AG38" s="631"/>
      <c r="AH38" s="631"/>
      <c r="AI38" s="631"/>
      <c r="AJ38" s="630" t="s">
        <v>21</v>
      </c>
      <c r="AK38" s="630"/>
      <c r="AL38" s="144"/>
      <c r="AM38" s="144"/>
      <c r="AN38" s="144"/>
      <c r="AO38" s="144"/>
      <c r="AP38" s="144"/>
      <c r="AQ38" s="144"/>
      <c r="AR38" s="144"/>
      <c r="AS38" s="144"/>
      <c r="AT38" s="141"/>
    </row>
    <row r="39" spans="1:46">
      <c r="A39" s="144"/>
      <c r="B39" s="616" t="s">
        <v>367</v>
      </c>
      <c r="C39" s="616"/>
      <c r="D39" s="616"/>
      <c r="E39" s="616"/>
      <c r="F39" s="616"/>
      <c r="G39" s="616"/>
      <c r="H39" s="616"/>
      <c r="I39" s="616"/>
      <c r="J39" s="616"/>
      <c r="K39" s="616"/>
      <c r="L39" s="616"/>
      <c r="M39" s="616"/>
      <c r="N39" s="618" t="s">
        <v>2166</v>
      </c>
      <c r="O39" s="618"/>
      <c r="P39" s="618"/>
      <c r="Q39" s="610"/>
      <c r="R39" s="610"/>
      <c r="S39" s="568" t="s">
        <v>5</v>
      </c>
      <c r="T39" s="568"/>
      <c r="U39" s="610"/>
      <c r="V39" s="610"/>
      <c r="W39" s="568" t="s">
        <v>6</v>
      </c>
      <c r="X39" s="568"/>
      <c r="Y39" s="614"/>
      <c r="Z39" s="614"/>
      <c r="AA39" s="615" t="s">
        <v>15</v>
      </c>
      <c r="AB39" s="615"/>
      <c r="AC39" s="144"/>
      <c r="AD39" s="144"/>
      <c r="AE39" s="144"/>
      <c r="AF39" s="144"/>
      <c r="AG39" s="144"/>
      <c r="AH39" s="144"/>
      <c r="AI39" s="144"/>
      <c r="AJ39" s="144"/>
      <c r="AK39" s="144"/>
      <c r="AL39" s="144"/>
      <c r="AM39" s="144"/>
      <c r="AN39" s="144"/>
      <c r="AO39" s="144"/>
      <c r="AP39" s="144"/>
      <c r="AQ39" s="144"/>
      <c r="AR39" s="144"/>
      <c r="AS39" s="144"/>
      <c r="AT39" s="141"/>
    </row>
    <row r="40" spans="1:46">
      <c r="A40" s="144"/>
      <c r="B40" s="616" t="s">
        <v>368</v>
      </c>
      <c r="C40" s="616"/>
      <c r="D40" s="616"/>
      <c r="E40" s="616"/>
      <c r="F40" s="616"/>
      <c r="G40" s="616"/>
      <c r="H40" s="616"/>
      <c r="I40" s="616"/>
      <c r="J40" s="616"/>
      <c r="K40" s="616"/>
      <c r="L40" s="144"/>
      <c r="M40" s="144"/>
      <c r="N40" s="617"/>
      <c r="O40" s="617"/>
      <c r="P40" s="617"/>
      <c r="Q40" s="617"/>
      <c r="R40" s="617"/>
      <c r="S40" s="617"/>
      <c r="T40" s="617"/>
      <c r="U40" s="617"/>
      <c r="V40" s="617"/>
      <c r="W40" s="617"/>
      <c r="X40" s="617"/>
      <c r="Y40" s="617"/>
      <c r="Z40" s="617"/>
      <c r="AA40" s="617"/>
      <c r="AB40" s="617"/>
      <c r="AC40" s="617"/>
      <c r="AD40" s="617"/>
      <c r="AE40" s="617"/>
      <c r="AF40" s="617"/>
      <c r="AG40" s="617"/>
      <c r="AH40" s="617"/>
      <c r="AI40" s="617"/>
      <c r="AJ40" s="617"/>
      <c r="AK40" s="617"/>
      <c r="AL40" s="617"/>
      <c r="AM40" s="617"/>
      <c r="AN40" s="617"/>
      <c r="AO40" s="617"/>
      <c r="AP40" s="617"/>
      <c r="AQ40" s="617"/>
      <c r="AR40" s="617"/>
      <c r="AS40" s="617"/>
      <c r="AT40" s="141"/>
    </row>
    <row r="41" spans="1:46">
      <c r="A41" s="144"/>
      <c r="B41" s="616" t="s">
        <v>369</v>
      </c>
      <c r="C41" s="616"/>
      <c r="D41" s="616"/>
      <c r="E41" s="616"/>
      <c r="F41" s="616"/>
      <c r="G41" s="616"/>
      <c r="H41" s="616"/>
      <c r="I41" s="616"/>
      <c r="J41" s="616"/>
      <c r="K41" s="616"/>
      <c r="L41" s="144"/>
      <c r="M41" s="144"/>
      <c r="N41" s="617"/>
      <c r="O41" s="617"/>
      <c r="P41" s="617"/>
      <c r="Q41" s="617"/>
      <c r="R41" s="617"/>
      <c r="S41" s="617"/>
      <c r="T41" s="617"/>
      <c r="U41" s="617"/>
      <c r="V41" s="617"/>
      <c r="W41" s="617"/>
      <c r="X41" s="617"/>
      <c r="Y41" s="617"/>
      <c r="Z41" s="617"/>
      <c r="AA41" s="617"/>
      <c r="AB41" s="617"/>
      <c r="AC41" s="617"/>
      <c r="AD41" s="617"/>
      <c r="AE41" s="617"/>
      <c r="AF41" s="617"/>
      <c r="AG41" s="617"/>
      <c r="AH41" s="617"/>
      <c r="AI41" s="617"/>
      <c r="AJ41" s="617"/>
      <c r="AK41" s="617"/>
      <c r="AL41" s="617"/>
      <c r="AM41" s="617"/>
      <c r="AN41" s="617"/>
      <c r="AO41" s="617"/>
      <c r="AP41" s="617"/>
      <c r="AQ41" s="617"/>
      <c r="AR41" s="617"/>
      <c r="AS41" s="617"/>
      <c r="AT41" s="141"/>
    </row>
    <row r="42" spans="1:46">
      <c r="A42" s="171"/>
      <c r="B42" s="505"/>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141"/>
    </row>
    <row r="43" spans="1:46">
      <c r="A43" s="670" t="s">
        <v>2659</v>
      </c>
      <c r="B43" s="671"/>
      <c r="C43" s="671"/>
      <c r="D43" s="671"/>
      <c r="E43" s="671"/>
      <c r="F43" s="672"/>
      <c r="G43" s="672"/>
      <c r="H43" s="672"/>
      <c r="I43" s="672"/>
      <c r="J43" s="672"/>
      <c r="K43" s="672"/>
      <c r="L43" s="672"/>
      <c r="M43" s="672"/>
      <c r="N43" s="672"/>
      <c r="O43" s="672"/>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672"/>
      <c r="AN43" s="672"/>
      <c r="AO43" s="672"/>
      <c r="AP43" s="672"/>
      <c r="AQ43" s="672"/>
      <c r="AR43" s="672"/>
      <c r="AS43" s="673"/>
      <c r="AT43" s="141"/>
    </row>
    <row r="44" spans="1:46">
      <c r="A44" s="674"/>
      <c r="B44" s="675"/>
      <c r="C44" s="675"/>
      <c r="D44" s="675"/>
      <c r="E44" s="675"/>
      <c r="F44" s="675"/>
      <c r="G44" s="675"/>
      <c r="H44" s="675"/>
      <c r="I44" s="675"/>
      <c r="J44" s="675"/>
      <c r="K44" s="675"/>
      <c r="L44" s="675"/>
      <c r="M44" s="675"/>
      <c r="N44" s="675"/>
      <c r="O44" s="675"/>
      <c r="P44" s="675"/>
      <c r="Q44" s="675"/>
      <c r="R44" s="675"/>
      <c r="S44" s="675"/>
      <c r="T44" s="675"/>
      <c r="U44" s="675"/>
      <c r="V44" s="675"/>
      <c r="W44" s="675"/>
      <c r="X44" s="675"/>
      <c r="Y44" s="675"/>
      <c r="Z44" s="675"/>
      <c r="AA44" s="675"/>
      <c r="AB44" s="675"/>
      <c r="AC44" s="675"/>
      <c r="AD44" s="675"/>
      <c r="AE44" s="675"/>
      <c r="AF44" s="675"/>
      <c r="AG44" s="675"/>
      <c r="AH44" s="675"/>
      <c r="AI44" s="675"/>
      <c r="AJ44" s="675"/>
      <c r="AK44" s="675"/>
      <c r="AL44" s="675"/>
      <c r="AM44" s="675"/>
      <c r="AN44" s="675"/>
      <c r="AO44" s="675"/>
      <c r="AP44" s="675"/>
      <c r="AQ44" s="675"/>
      <c r="AR44" s="675"/>
      <c r="AS44" s="676"/>
      <c r="AT44" s="141"/>
    </row>
    <row r="45" spans="1:46">
      <c r="A45" s="674"/>
      <c r="B45" s="675"/>
      <c r="C45" s="675"/>
      <c r="D45" s="675"/>
      <c r="E45" s="675"/>
      <c r="F45" s="675"/>
      <c r="G45" s="675"/>
      <c r="H45" s="675"/>
      <c r="I45" s="675"/>
      <c r="J45" s="675"/>
      <c r="K45" s="675"/>
      <c r="L45" s="675"/>
      <c r="M45" s="675"/>
      <c r="N45" s="675"/>
      <c r="O45" s="675"/>
      <c r="P45" s="675"/>
      <c r="Q45" s="675"/>
      <c r="R45" s="675"/>
      <c r="S45" s="675"/>
      <c r="T45" s="675"/>
      <c r="U45" s="675"/>
      <c r="V45" s="675"/>
      <c r="W45" s="675"/>
      <c r="X45" s="675"/>
      <c r="Y45" s="675"/>
      <c r="Z45" s="675"/>
      <c r="AA45" s="675"/>
      <c r="AB45" s="675"/>
      <c r="AC45" s="675"/>
      <c r="AD45" s="675"/>
      <c r="AE45" s="675"/>
      <c r="AF45" s="675"/>
      <c r="AG45" s="675"/>
      <c r="AH45" s="675"/>
      <c r="AI45" s="675"/>
      <c r="AJ45" s="675"/>
      <c r="AK45" s="675"/>
      <c r="AL45" s="675"/>
      <c r="AM45" s="675"/>
      <c r="AN45" s="675"/>
      <c r="AO45" s="675"/>
      <c r="AP45" s="675"/>
      <c r="AQ45" s="675"/>
      <c r="AR45" s="675"/>
      <c r="AS45" s="676"/>
      <c r="AT45" s="141"/>
    </row>
    <row r="46" spans="1:46">
      <c r="A46" s="674"/>
      <c r="B46" s="675"/>
      <c r="C46" s="675"/>
      <c r="D46" s="675"/>
      <c r="E46" s="675"/>
      <c r="F46" s="675"/>
      <c r="G46" s="675"/>
      <c r="H46" s="675"/>
      <c r="I46" s="675"/>
      <c r="J46" s="675"/>
      <c r="K46" s="675"/>
      <c r="L46" s="675"/>
      <c r="M46" s="675"/>
      <c r="N46" s="675"/>
      <c r="O46" s="675"/>
      <c r="P46" s="675"/>
      <c r="Q46" s="675"/>
      <c r="R46" s="675"/>
      <c r="S46" s="675"/>
      <c r="T46" s="675"/>
      <c r="U46" s="675"/>
      <c r="V46" s="675"/>
      <c r="W46" s="675"/>
      <c r="X46" s="675"/>
      <c r="Y46" s="675"/>
      <c r="Z46" s="675"/>
      <c r="AA46" s="675"/>
      <c r="AB46" s="675"/>
      <c r="AC46" s="675"/>
      <c r="AD46" s="675"/>
      <c r="AE46" s="675"/>
      <c r="AF46" s="675"/>
      <c r="AG46" s="675"/>
      <c r="AH46" s="675"/>
      <c r="AI46" s="675"/>
      <c r="AJ46" s="675"/>
      <c r="AK46" s="675"/>
      <c r="AL46" s="675"/>
      <c r="AM46" s="675"/>
      <c r="AN46" s="675"/>
      <c r="AO46" s="675"/>
      <c r="AP46" s="675"/>
      <c r="AQ46" s="675"/>
      <c r="AR46" s="675"/>
      <c r="AS46" s="676"/>
      <c r="AT46" s="141"/>
    </row>
    <row r="47" spans="1:46">
      <c r="A47" s="674"/>
      <c r="B47" s="675"/>
      <c r="C47" s="675"/>
      <c r="D47" s="675"/>
      <c r="E47" s="675"/>
      <c r="F47" s="675"/>
      <c r="G47" s="675"/>
      <c r="H47" s="675"/>
      <c r="I47" s="675"/>
      <c r="J47" s="675"/>
      <c r="K47" s="675"/>
      <c r="L47" s="675"/>
      <c r="M47" s="675"/>
      <c r="N47" s="675"/>
      <c r="O47" s="675"/>
      <c r="P47" s="675"/>
      <c r="Q47" s="675"/>
      <c r="R47" s="675"/>
      <c r="S47" s="675"/>
      <c r="T47" s="675"/>
      <c r="U47" s="675"/>
      <c r="V47" s="675"/>
      <c r="W47" s="675"/>
      <c r="X47" s="675"/>
      <c r="Y47" s="675"/>
      <c r="Z47" s="675"/>
      <c r="AA47" s="675"/>
      <c r="AB47" s="675"/>
      <c r="AC47" s="675"/>
      <c r="AD47" s="675"/>
      <c r="AE47" s="675"/>
      <c r="AF47" s="675"/>
      <c r="AG47" s="675"/>
      <c r="AH47" s="675"/>
      <c r="AI47" s="675"/>
      <c r="AJ47" s="675"/>
      <c r="AK47" s="675"/>
      <c r="AL47" s="675"/>
      <c r="AM47" s="675"/>
      <c r="AN47" s="675"/>
      <c r="AO47" s="675"/>
      <c r="AP47" s="675"/>
      <c r="AQ47" s="675"/>
      <c r="AR47" s="675"/>
      <c r="AS47" s="676"/>
      <c r="AT47" s="141"/>
    </row>
    <row r="48" spans="1:46">
      <c r="A48" s="674"/>
      <c r="B48" s="675"/>
      <c r="C48" s="675"/>
      <c r="D48" s="675"/>
      <c r="E48" s="675"/>
      <c r="F48" s="675"/>
      <c r="G48" s="675"/>
      <c r="H48" s="675"/>
      <c r="I48" s="675"/>
      <c r="J48" s="675"/>
      <c r="K48" s="675"/>
      <c r="L48" s="675"/>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675"/>
      <c r="AO48" s="675"/>
      <c r="AP48" s="675"/>
      <c r="AQ48" s="675"/>
      <c r="AR48" s="675"/>
      <c r="AS48" s="676"/>
      <c r="AT48" s="141"/>
    </row>
    <row r="49" spans="1:46">
      <c r="A49" s="674"/>
      <c r="B49" s="675"/>
      <c r="C49" s="675"/>
      <c r="D49" s="675"/>
      <c r="E49" s="675"/>
      <c r="F49" s="675"/>
      <c r="G49" s="675"/>
      <c r="H49" s="675"/>
      <c r="I49" s="675"/>
      <c r="J49" s="675"/>
      <c r="K49" s="675"/>
      <c r="L49" s="675"/>
      <c r="M49" s="675"/>
      <c r="N49" s="675"/>
      <c r="O49" s="675"/>
      <c r="P49" s="675"/>
      <c r="Q49" s="675"/>
      <c r="R49" s="675"/>
      <c r="S49" s="675"/>
      <c r="T49" s="675"/>
      <c r="U49" s="675"/>
      <c r="V49" s="675"/>
      <c r="W49" s="675"/>
      <c r="X49" s="675"/>
      <c r="Y49" s="675"/>
      <c r="Z49" s="675"/>
      <c r="AA49" s="675"/>
      <c r="AB49" s="675"/>
      <c r="AC49" s="675"/>
      <c r="AD49" s="675"/>
      <c r="AE49" s="675"/>
      <c r="AF49" s="675"/>
      <c r="AG49" s="675"/>
      <c r="AH49" s="675"/>
      <c r="AI49" s="675"/>
      <c r="AJ49" s="675"/>
      <c r="AK49" s="675"/>
      <c r="AL49" s="675"/>
      <c r="AM49" s="675"/>
      <c r="AN49" s="675"/>
      <c r="AO49" s="675"/>
      <c r="AP49" s="675"/>
      <c r="AQ49" s="675"/>
      <c r="AR49" s="675"/>
      <c r="AS49" s="676"/>
      <c r="AT49" s="141"/>
    </row>
    <row r="50" spans="1:46">
      <c r="A50" s="674"/>
      <c r="B50" s="675"/>
      <c r="C50" s="675"/>
      <c r="D50" s="675"/>
      <c r="E50" s="675"/>
      <c r="F50" s="675"/>
      <c r="G50" s="675"/>
      <c r="H50" s="675"/>
      <c r="I50" s="675"/>
      <c r="J50" s="675"/>
      <c r="K50" s="675"/>
      <c r="L50" s="675"/>
      <c r="M50" s="675"/>
      <c r="N50" s="675"/>
      <c r="O50" s="675"/>
      <c r="P50" s="675"/>
      <c r="Q50" s="675"/>
      <c r="R50" s="675"/>
      <c r="S50" s="675"/>
      <c r="T50" s="675"/>
      <c r="U50" s="675"/>
      <c r="V50" s="675"/>
      <c r="W50" s="675"/>
      <c r="X50" s="675"/>
      <c r="Y50" s="675"/>
      <c r="Z50" s="675"/>
      <c r="AA50" s="675"/>
      <c r="AB50" s="675"/>
      <c r="AC50" s="675"/>
      <c r="AD50" s="675"/>
      <c r="AE50" s="675"/>
      <c r="AF50" s="675"/>
      <c r="AG50" s="675"/>
      <c r="AH50" s="675"/>
      <c r="AI50" s="675"/>
      <c r="AJ50" s="675"/>
      <c r="AK50" s="675"/>
      <c r="AL50" s="675"/>
      <c r="AM50" s="675"/>
      <c r="AN50" s="675"/>
      <c r="AO50" s="675"/>
      <c r="AP50" s="675"/>
      <c r="AQ50" s="675"/>
      <c r="AR50" s="675"/>
      <c r="AS50" s="676"/>
      <c r="AT50" s="141"/>
    </row>
    <row r="51" spans="1:46">
      <c r="A51" s="677"/>
      <c r="B51" s="678"/>
      <c r="C51" s="678"/>
      <c r="D51" s="678"/>
      <c r="E51" s="678"/>
      <c r="F51" s="678"/>
      <c r="G51" s="678"/>
      <c r="H51" s="678"/>
      <c r="I51" s="678"/>
      <c r="J51" s="678"/>
      <c r="K51" s="678"/>
      <c r="L51" s="678"/>
      <c r="M51" s="678"/>
      <c r="N51" s="678"/>
      <c r="O51" s="678"/>
      <c r="P51" s="678"/>
      <c r="Q51" s="678"/>
      <c r="R51" s="678"/>
      <c r="S51" s="678"/>
      <c r="T51" s="678"/>
      <c r="U51" s="678"/>
      <c r="V51" s="678"/>
      <c r="W51" s="678"/>
      <c r="X51" s="678"/>
      <c r="Y51" s="678"/>
      <c r="Z51" s="678"/>
      <c r="AA51" s="678"/>
      <c r="AB51" s="678"/>
      <c r="AC51" s="678"/>
      <c r="AD51" s="678"/>
      <c r="AE51" s="678"/>
      <c r="AF51" s="678"/>
      <c r="AG51" s="678"/>
      <c r="AH51" s="678"/>
      <c r="AI51" s="678"/>
      <c r="AJ51" s="678"/>
      <c r="AK51" s="678"/>
      <c r="AL51" s="678"/>
      <c r="AM51" s="678"/>
      <c r="AN51" s="678"/>
      <c r="AO51" s="678"/>
      <c r="AP51" s="678"/>
      <c r="AQ51" s="678"/>
      <c r="AR51" s="678"/>
      <c r="AS51" s="679"/>
      <c r="AT51" s="141"/>
    </row>
    <row r="52" spans="1:46">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69"/>
    </row>
    <row r="53" spans="1:46" ht="21.95" customHeight="1">
      <c r="A53" s="652" t="s">
        <v>2658</v>
      </c>
      <c r="B53" s="595"/>
      <c r="C53" s="595"/>
      <c r="D53" s="595" t="s">
        <v>2636</v>
      </c>
      <c r="E53" s="595"/>
      <c r="F53" s="595"/>
      <c r="G53" s="595"/>
      <c r="H53" s="595"/>
      <c r="I53" s="595" t="s">
        <v>2637</v>
      </c>
      <c r="J53" s="595"/>
      <c r="K53" s="595"/>
      <c r="L53" s="595"/>
      <c r="M53" s="595"/>
      <c r="N53" s="595"/>
      <c r="O53" s="595"/>
      <c r="P53" s="595"/>
      <c r="Q53" s="595"/>
      <c r="R53" s="595"/>
      <c r="S53" s="595"/>
      <c r="T53" s="595"/>
      <c r="U53" s="595"/>
      <c r="V53" s="595"/>
      <c r="W53" s="595"/>
      <c r="X53" s="595"/>
      <c r="Y53" s="595"/>
      <c r="Z53" s="595" t="s">
        <v>2638</v>
      </c>
      <c r="AA53" s="595"/>
      <c r="AB53" s="595"/>
      <c r="AC53" s="595"/>
      <c r="AD53" s="595"/>
      <c r="AE53" s="595"/>
      <c r="AF53" s="595"/>
      <c r="AG53" s="595"/>
      <c r="AH53" s="595" t="s">
        <v>2639</v>
      </c>
      <c r="AI53" s="595"/>
      <c r="AJ53" s="595"/>
      <c r="AK53" s="595"/>
      <c r="AL53" s="595"/>
      <c r="AM53" s="595"/>
      <c r="AN53" s="595"/>
      <c r="AO53" s="595"/>
      <c r="AP53" s="595"/>
      <c r="AQ53" s="595"/>
      <c r="AR53" s="595"/>
      <c r="AS53" s="595"/>
      <c r="AT53" s="169"/>
    </row>
    <row r="54" spans="1:46" ht="18" customHeight="1">
      <c r="A54" s="595"/>
      <c r="B54" s="595"/>
      <c r="C54" s="595"/>
      <c r="D54" s="603" t="s">
        <v>2640</v>
      </c>
      <c r="E54" s="603"/>
      <c r="F54" s="603"/>
      <c r="G54" s="603"/>
      <c r="H54" s="603"/>
      <c r="I54" s="619" t="s">
        <v>2641</v>
      </c>
      <c r="J54" s="620"/>
      <c r="K54" s="620"/>
      <c r="L54" s="620"/>
      <c r="M54" s="620"/>
      <c r="N54" s="620"/>
      <c r="O54" s="620"/>
      <c r="P54" s="620"/>
      <c r="Q54" s="620"/>
      <c r="R54" s="620"/>
      <c r="S54" s="620"/>
      <c r="T54" s="620"/>
      <c r="U54" s="620"/>
      <c r="V54" s="620"/>
      <c r="W54" s="620"/>
      <c r="X54" s="620"/>
      <c r="Y54" s="620"/>
      <c r="Z54" s="602" t="s">
        <v>2642</v>
      </c>
      <c r="AA54" s="603"/>
      <c r="AB54" s="603"/>
      <c r="AC54" s="603"/>
      <c r="AD54" s="603"/>
      <c r="AE54" s="603"/>
      <c r="AF54" s="603"/>
      <c r="AG54" s="603"/>
      <c r="AH54" s="604" t="s">
        <v>2643</v>
      </c>
      <c r="AI54" s="605"/>
      <c r="AJ54" s="605"/>
      <c r="AK54" s="605"/>
      <c r="AL54" s="605"/>
      <c r="AM54" s="605"/>
      <c r="AN54" s="605"/>
      <c r="AO54" s="605"/>
      <c r="AP54" s="605"/>
      <c r="AQ54" s="605"/>
      <c r="AR54" s="605"/>
      <c r="AS54" s="605"/>
      <c r="AT54" s="169"/>
    </row>
    <row r="55" spans="1:46" ht="18" customHeight="1">
      <c r="A55" s="595"/>
      <c r="B55" s="595"/>
      <c r="C55" s="595"/>
      <c r="D55" s="603"/>
      <c r="E55" s="603"/>
      <c r="F55" s="603"/>
      <c r="G55" s="603"/>
      <c r="H55" s="603"/>
      <c r="I55" s="620"/>
      <c r="J55" s="620"/>
      <c r="K55" s="620"/>
      <c r="L55" s="620"/>
      <c r="M55" s="620"/>
      <c r="N55" s="620"/>
      <c r="O55" s="620"/>
      <c r="P55" s="620"/>
      <c r="Q55" s="620"/>
      <c r="R55" s="620"/>
      <c r="S55" s="620"/>
      <c r="T55" s="620"/>
      <c r="U55" s="620"/>
      <c r="V55" s="620"/>
      <c r="W55" s="620"/>
      <c r="X55" s="620"/>
      <c r="Y55" s="620"/>
      <c r="Z55" s="603"/>
      <c r="AA55" s="603"/>
      <c r="AB55" s="603"/>
      <c r="AC55" s="603"/>
      <c r="AD55" s="603"/>
      <c r="AE55" s="603"/>
      <c r="AF55" s="603"/>
      <c r="AG55" s="603"/>
      <c r="AH55" s="605"/>
      <c r="AI55" s="605"/>
      <c r="AJ55" s="605"/>
      <c r="AK55" s="605"/>
      <c r="AL55" s="605"/>
      <c r="AM55" s="605"/>
      <c r="AN55" s="605"/>
      <c r="AO55" s="605"/>
      <c r="AP55" s="605"/>
      <c r="AQ55" s="605"/>
      <c r="AR55" s="605"/>
      <c r="AS55" s="605"/>
      <c r="AT55" s="169"/>
    </row>
    <row r="56" spans="1:46" ht="21.95" customHeight="1">
      <c r="A56" s="595"/>
      <c r="B56" s="595"/>
      <c r="C56" s="595"/>
      <c r="D56" s="595" t="s">
        <v>2644</v>
      </c>
      <c r="E56" s="595"/>
      <c r="F56" s="595"/>
      <c r="G56" s="595"/>
      <c r="H56" s="595"/>
      <c r="I56" s="595" t="s">
        <v>2645</v>
      </c>
      <c r="J56" s="595"/>
      <c r="K56" s="595"/>
      <c r="L56" s="595"/>
      <c r="M56" s="595"/>
      <c r="N56" s="595"/>
      <c r="O56" s="595"/>
      <c r="P56" s="595" t="s">
        <v>2646</v>
      </c>
      <c r="Q56" s="595"/>
      <c r="R56" s="595"/>
      <c r="S56" s="595"/>
      <c r="T56" s="595"/>
      <c r="U56" s="595"/>
      <c r="V56" s="595"/>
      <c r="W56" s="595"/>
      <c r="X56" s="595"/>
      <c r="Y56" s="595"/>
      <c r="Z56" s="603"/>
      <c r="AA56" s="603"/>
      <c r="AB56" s="603"/>
      <c r="AC56" s="603"/>
      <c r="AD56" s="603"/>
      <c r="AE56" s="603"/>
      <c r="AF56" s="603"/>
      <c r="AG56" s="603"/>
      <c r="AH56" s="605"/>
      <c r="AI56" s="605"/>
      <c r="AJ56" s="605"/>
      <c r="AK56" s="605"/>
      <c r="AL56" s="605"/>
      <c r="AM56" s="605"/>
      <c r="AN56" s="605"/>
      <c r="AO56" s="605"/>
      <c r="AP56" s="605"/>
      <c r="AQ56" s="605"/>
      <c r="AR56" s="605"/>
      <c r="AS56" s="605"/>
      <c r="AT56" s="169"/>
    </row>
    <row r="57" spans="1:46" ht="18" customHeight="1">
      <c r="A57" s="595"/>
      <c r="B57" s="595"/>
      <c r="C57" s="595"/>
      <c r="D57" s="595"/>
      <c r="E57" s="595"/>
      <c r="F57" s="595"/>
      <c r="G57" s="595"/>
      <c r="H57" s="595"/>
      <c r="I57" s="595" t="s">
        <v>2647</v>
      </c>
      <c r="J57" s="595"/>
      <c r="K57" s="595"/>
      <c r="L57" s="595"/>
      <c r="M57" s="595"/>
      <c r="N57" s="595"/>
      <c r="O57" s="595"/>
      <c r="P57" s="652" t="s">
        <v>2648</v>
      </c>
      <c r="Q57" s="595"/>
      <c r="R57" s="595"/>
      <c r="S57" s="595"/>
      <c r="T57" s="595"/>
      <c r="U57" s="595"/>
      <c r="V57" s="595"/>
      <c r="W57" s="595"/>
      <c r="X57" s="595"/>
      <c r="Y57" s="595"/>
      <c r="Z57" s="603"/>
      <c r="AA57" s="603"/>
      <c r="AB57" s="603"/>
      <c r="AC57" s="603"/>
      <c r="AD57" s="603"/>
      <c r="AE57" s="603"/>
      <c r="AF57" s="603"/>
      <c r="AG57" s="603"/>
      <c r="AH57" s="605"/>
      <c r="AI57" s="605"/>
      <c r="AJ57" s="605"/>
      <c r="AK57" s="605"/>
      <c r="AL57" s="605"/>
      <c r="AM57" s="605"/>
      <c r="AN57" s="605"/>
      <c r="AO57" s="605"/>
      <c r="AP57" s="605"/>
      <c r="AQ57" s="605"/>
      <c r="AR57" s="605"/>
      <c r="AS57" s="605"/>
      <c r="AT57" s="169"/>
    </row>
    <row r="58" spans="1:46" ht="18" customHeight="1">
      <c r="A58" s="595"/>
      <c r="B58" s="595"/>
      <c r="C58" s="595"/>
      <c r="D58" s="595"/>
      <c r="E58" s="595"/>
      <c r="F58" s="595"/>
      <c r="G58" s="595"/>
      <c r="H58" s="595"/>
      <c r="I58" s="595"/>
      <c r="J58" s="595"/>
      <c r="K58" s="595"/>
      <c r="L58" s="595"/>
      <c r="M58" s="595"/>
      <c r="N58" s="595"/>
      <c r="O58" s="595"/>
      <c r="P58" s="595"/>
      <c r="Q58" s="595"/>
      <c r="R58" s="595"/>
      <c r="S58" s="595"/>
      <c r="T58" s="595"/>
      <c r="U58" s="595"/>
      <c r="V58" s="595"/>
      <c r="W58" s="595"/>
      <c r="X58" s="595"/>
      <c r="Y58" s="595"/>
      <c r="Z58" s="603"/>
      <c r="AA58" s="603"/>
      <c r="AB58" s="603"/>
      <c r="AC58" s="603"/>
      <c r="AD58" s="603"/>
      <c r="AE58" s="603"/>
      <c r="AF58" s="603"/>
      <c r="AG58" s="603"/>
      <c r="AH58" s="605"/>
      <c r="AI58" s="605"/>
      <c r="AJ58" s="605"/>
      <c r="AK58" s="605"/>
      <c r="AL58" s="605"/>
      <c r="AM58" s="605"/>
      <c r="AN58" s="605"/>
      <c r="AO58" s="605"/>
      <c r="AP58" s="605"/>
      <c r="AQ58" s="605"/>
      <c r="AR58" s="605"/>
      <c r="AS58" s="605"/>
      <c r="AT58" s="169"/>
    </row>
    <row r="59" spans="1:46" ht="5.0999999999999996" customHeight="1">
      <c r="A59" s="171"/>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41"/>
    </row>
    <row r="60" spans="1:46">
      <c r="A60" s="584" t="s">
        <v>2654</v>
      </c>
      <c r="B60" s="584"/>
      <c r="C60" s="584"/>
      <c r="D60" s="586" t="s">
        <v>2656</v>
      </c>
      <c r="E60" s="586"/>
      <c r="F60" s="586"/>
      <c r="G60" s="586"/>
      <c r="H60" s="586"/>
      <c r="I60" s="586"/>
      <c r="J60" s="586"/>
      <c r="K60" s="586"/>
      <c r="L60" s="586"/>
      <c r="M60" s="586"/>
      <c r="N60" s="586"/>
      <c r="O60" s="586"/>
      <c r="P60" s="586"/>
      <c r="Q60" s="586"/>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c r="AO60" s="586"/>
      <c r="AP60" s="586"/>
      <c r="AQ60" s="586"/>
      <c r="AR60" s="586"/>
      <c r="AS60" s="586"/>
      <c r="AT60" s="141"/>
    </row>
    <row r="61" spans="1:46">
      <c r="A61" s="585" t="s">
        <v>2655</v>
      </c>
      <c r="B61" s="585"/>
      <c r="C61" s="585"/>
      <c r="D61" s="586" t="s">
        <v>2657</v>
      </c>
      <c r="E61" s="586"/>
      <c r="F61" s="586"/>
      <c r="G61" s="586"/>
      <c r="H61" s="586"/>
      <c r="I61" s="586"/>
      <c r="J61" s="586"/>
      <c r="K61" s="586"/>
      <c r="L61" s="586"/>
      <c r="M61" s="586"/>
      <c r="N61" s="586"/>
      <c r="O61" s="586"/>
      <c r="P61" s="586"/>
      <c r="Q61" s="586"/>
      <c r="R61" s="586"/>
      <c r="S61" s="586"/>
      <c r="T61" s="586"/>
      <c r="U61" s="586"/>
      <c r="V61" s="586"/>
      <c r="W61" s="586"/>
      <c r="X61" s="586"/>
      <c r="Y61" s="586"/>
      <c r="Z61" s="586"/>
      <c r="AA61" s="586"/>
      <c r="AB61" s="586"/>
      <c r="AC61" s="586"/>
      <c r="AD61" s="586"/>
      <c r="AE61" s="586"/>
      <c r="AF61" s="586"/>
      <c r="AG61" s="586"/>
      <c r="AH61" s="586"/>
      <c r="AI61" s="586"/>
      <c r="AJ61" s="586"/>
      <c r="AK61" s="586"/>
      <c r="AL61" s="586"/>
      <c r="AM61" s="586"/>
      <c r="AN61" s="586"/>
      <c r="AO61" s="586"/>
      <c r="AP61" s="586"/>
      <c r="AQ61" s="586"/>
      <c r="AR61" s="586"/>
      <c r="AS61" s="586"/>
      <c r="AT61" s="141"/>
    </row>
    <row r="62" spans="1:46">
      <c r="A62" s="508"/>
      <c r="B62" s="508"/>
      <c r="C62" s="508"/>
      <c r="D62" s="586"/>
      <c r="E62" s="586"/>
      <c r="F62" s="586"/>
      <c r="G62" s="586"/>
      <c r="H62" s="586"/>
      <c r="I62" s="586"/>
      <c r="J62" s="586"/>
      <c r="K62" s="586"/>
      <c r="L62" s="586"/>
      <c r="M62" s="586"/>
      <c r="N62" s="586"/>
      <c r="O62" s="586"/>
      <c r="P62" s="586"/>
      <c r="Q62" s="586"/>
      <c r="R62" s="586"/>
      <c r="S62" s="586"/>
      <c r="T62" s="586"/>
      <c r="U62" s="586"/>
      <c r="V62" s="586"/>
      <c r="W62" s="586"/>
      <c r="X62" s="586"/>
      <c r="Y62" s="586"/>
      <c r="Z62" s="586"/>
      <c r="AA62" s="586"/>
      <c r="AB62" s="586"/>
      <c r="AC62" s="586"/>
      <c r="AD62" s="586"/>
      <c r="AE62" s="586"/>
      <c r="AF62" s="586"/>
      <c r="AG62" s="586"/>
      <c r="AH62" s="586"/>
      <c r="AI62" s="586"/>
      <c r="AJ62" s="586"/>
      <c r="AK62" s="586"/>
      <c r="AL62" s="586"/>
      <c r="AM62" s="586"/>
      <c r="AN62" s="586"/>
      <c r="AO62" s="586"/>
      <c r="AP62" s="586"/>
      <c r="AQ62" s="586"/>
      <c r="AR62" s="586"/>
      <c r="AS62" s="586"/>
      <c r="AT62" s="141"/>
    </row>
    <row r="63" spans="1:46">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41"/>
      <c r="AJ63" s="141"/>
      <c r="AK63" s="141"/>
      <c r="AL63" s="141"/>
      <c r="AM63" s="141"/>
      <c r="AN63" s="141"/>
      <c r="AO63" s="141"/>
      <c r="AP63" s="141"/>
      <c r="AQ63" s="141"/>
      <c r="AR63" s="141"/>
      <c r="AS63" s="141"/>
      <c r="AT63" s="141"/>
    </row>
  </sheetData>
  <sheetProtection sheet="1" selectLockedCells="1"/>
  <mergeCells count="75">
    <mergeCell ref="A43:E43"/>
    <mergeCell ref="F43:AS43"/>
    <mergeCell ref="A44:AS51"/>
    <mergeCell ref="N41:AS41"/>
    <mergeCell ref="AH53:AS53"/>
    <mergeCell ref="B41:K41"/>
    <mergeCell ref="A53:C58"/>
    <mergeCell ref="D53:H53"/>
    <mergeCell ref="I53:Y53"/>
    <mergeCell ref="Z53:AG53"/>
    <mergeCell ref="Z54:AG58"/>
    <mergeCell ref="AH54:AS58"/>
    <mergeCell ref="D56:H58"/>
    <mergeCell ref="I56:O56"/>
    <mergeCell ref="P56:Y56"/>
    <mergeCell ref="I57:O58"/>
    <mergeCell ref="P57:Y58"/>
    <mergeCell ref="B17:AR17"/>
    <mergeCell ref="A1:AI1"/>
    <mergeCell ref="K5:AI6"/>
    <mergeCell ref="K8:AI8"/>
    <mergeCell ref="B12:AR15"/>
    <mergeCell ref="B16:AR16"/>
    <mergeCell ref="AQ4:AS6"/>
    <mergeCell ref="AN4:AP6"/>
    <mergeCell ref="V22:AO23"/>
    <mergeCell ref="AQ22:AS23"/>
    <mergeCell ref="AA18:AD18"/>
    <mergeCell ref="AE18:AF18"/>
    <mergeCell ref="AG18:AH18"/>
    <mergeCell ref="AI18:AJ18"/>
    <mergeCell ref="AK18:AL18"/>
    <mergeCell ref="AM18:AN18"/>
    <mergeCell ref="AO18:AP18"/>
    <mergeCell ref="V19:AO19"/>
    <mergeCell ref="AQ19:AS21"/>
    <mergeCell ref="V20:AO20"/>
    <mergeCell ref="V21:AO21"/>
    <mergeCell ref="AC31:AR32"/>
    <mergeCell ref="A25:I26"/>
    <mergeCell ref="J25:R26"/>
    <mergeCell ref="S25:AA26"/>
    <mergeCell ref="AB25:AS26"/>
    <mergeCell ref="A27:I32"/>
    <mergeCell ref="J27:R32"/>
    <mergeCell ref="S27:AA32"/>
    <mergeCell ref="AC27:AE28"/>
    <mergeCell ref="AF27:AG28"/>
    <mergeCell ref="AH27:AI28"/>
    <mergeCell ref="AJ27:AK28"/>
    <mergeCell ref="AL27:AM28"/>
    <mergeCell ref="AN27:AO28"/>
    <mergeCell ref="AP27:AQ28"/>
    <mergeCell ref="AC29:AR30"/>
    <mergeCell ref="A33:AS35"/>
    <mergeCell ref="B38:M38"/>
    <mergeCell ref="N38:O38"/>
    <mergeCell ref="P38:AI38"/>
    <mergeCell ref="AJ38:AK38"/>
    <mergeCell ref="A60:C60"/>
    <mergeCell ref="A61:C61"/>
    <mergeCell ref="D60:AS60"/>
    <mergeCell ref="D61:AS62"/>
    <mergeCell ref="W39:X39"/>
    <mergeCell ref="Y39:Z39"/>
    <mergeCell ref="AA39:AB39"/>
    <mergeCell ref="B40:K40"/>
    <mergeCell ref="N40:AS40"/>
    <mergeCell ref="B39:M39"/>
    <mergeCell ref="N39:P39"/>
    <mergeCell ref="Q39:R39"/>
    <mergeCell ref="S39:T39"/>
    <mergeCell ref="U39:V39"/>
    <mergeCell ref="D54:H55"/>
    <mergeCell ref="I54:Y55"/>
  </mergeCells>
  <phoneticPr fontId="1"/>
  <conditionalFormatting sqref="A44:AS51">
    <cfRule type="cellIs" dxfId="1036" priority="1" operator="equal">
      <formula>""</formula>
    </cfRule>
  </conditionalFormatting>
  <conditionalFormatting sqref="F43:AS43">
    <cfRule type="cellIs" dxfId="1035" priority="2" operator="equal">
      <formula>""</formula>
    </cfRule>
  </conditionalFormatting>
  <conditionalFormatting sqref="N40:AS41">
    <cfRule type="cellIs" dxfId="1034" priority="10" operator="equal">
      <formula>""</formula>
    </cfRule>
  </conditionalFormatting>
  <conditionalFormatting sqref="P38:AI38">
    <cfRule type="cellIs" dxfId="1033" priority="19" operator="equal">
      <formula>""</formula>
    </cfRule>
  </conditionalFormatting>
  <conditionalFormatting sqref="Q39:R39">
    <cfRule type="cellIs" dxfId="1032" priority="13" operator="equal">
      <formula>""</formula>
    </cfRule>
    <cfRule type="cellIs" dxfId="1031" priority="15" operator="lessThan">
      <formula>27</formula>
    </cfRule>
    <cfRule type="cellIs" dxfId="1030" priority="16" operator="lessThan">
      <formula>27</formula>
    </cfRule>
    <cfRule type="cellIs" dxfId="1029" priority="17" operator="lessThan">
      <formula>27</formula>
    </cfRule>
    <cfRule type="cellIs" dxfId="1028" priority="18" operator="lessThan">
      <formula>27</formula>
    </cfRule>
  </conditionalFormatting>
  <conditionalFormatting sqref="U39:V39">
    <cfRule type="cellIs" dxfId="1027" priority="12" operator="equal">
      <formula>""</formula>
    </cfRule>
    <cfRule type="cellIs" dxfId="1026" priority="14" operator="lessThan">
      <formula>1</formula>
    </cfRule>
  </conditionalFormatting>
  <conditionalFormatting sqref="V19:AO20">
    <cfRule type="cellIs" dxfId="1025" priority="21" operator="equal">
      <formula>""</formula>
    </cfRule>
  </conditionalFormatting>
  <conditionalFormatting sqref="V22:AO23">
    <cfRule type="cellIs" dxfId="1024" priority="20" operator="equal">
      <formula>""</formula>
    </cfRule>
  </conditionalFormatting>
  <conditionalFormatting sqref="Y39:Z39">
    <cfRule type="cellIs" dxfId="1023" priority="11" operator="equal">
      <formula>""</formula>
    </cfRule>
  </conditionalFormatting>
  <conditionalFormatting sqref="AE18:AF18">
    <cfRule type="cellIs" dxfId="1022" priority="5" operator="equal">
      <formula>""</formula>
    </cfRule>
  </conditionalFormatting>
  <conditionalFormatting sqref="AI18:AJ18">
    <cfRule type="cellIs" dxfId="1021" priority="4" operator="equal">
      <formula>""</formula>
    </cfRule>
  </conditionalFormatting>
  <conditionalFormatting sqref="AM18:AN18">
    <cfRule type="cellIs" dxfId="1020" priority="3" operator="equal">
      <formula>""</formula>
    </cfRule>
  </conditionalFormatting>
  <dataValidations count="4">
    <dataValidation type="whole" allowBlank="1" showInputMessage="1" showErrorMessage="1" promptTitle="数字数制限" prompt="1～31_x000a_(最大値は_x000a_月による)" sqref="AM18:AN18 Y39:Z39" xr:uid="{00000000-0002-0000-0100-000000000000}">
      <formula1>1</formula1>
      <formula2>31</formula2>
    </dataValidation>
    <dataValidation type="whole" allowBlank="1" showInputMessage="1" showErrorMessage="1" promptTitle="数字数制限" prompt="1～12" sqref="AI18:AJ18 U39:V39" xr:uid="{00000000-0002-0000-0100-000001000000}">
      <formula1>1</formula1>
      <formula2>12</formula2>
    </dataValidation>
    <dataValidation type="whole" allowBlank="1" showInputMessage="1" showErrorMessage="1" promptTitle="数字数制限" prompt="和暦" sqref="Q39:R39 AE18:AF18" xr:uid="{00000000-0002-0000-0100-000002000000}">
      <formula1>1</formula1>
      <formula2>60</formula2>
    </dataValidation>
    <dataValidation allowBlank="1" showInputMessage="1" sqref="V19:AO20" xr:uid="{00000000-0002-0000-0100-000003000000}"/>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241"/>
  <sheetViews>
    <sheetView view="pageBreakPreview" zoomScaleNormal="100" zoomScaleSheetLayoutView="100" workbookViewId="0">
      <selection activeCell="B4" sqref="B4"/>
    </sheetView>
  </sheetViews>
  <sheetFormatPr defaultColWidth="9" defaultRowHeight="10.5"/>
  <cols>
    <col min="1" max="2" width="12.125" style="389" customWidth="1"/>
    <col min="3" max="3" width="23.625" style="389" customWidth="1"/>
    <col min="4" max="4" width="11.25" style="389" customWidth="1"/>
    <col min="5" max="5" width="4.125" style="389" customWidth="1"/>
    <col min="6" max="6" width="2.125" style="389" customWidth="1"/>
    <col min="7" max="7" width="17.125" style="389" customWidth="1"/>
    <col min="8" max="8" width="6.125" style="389" customWidth="1"/>
    <col min="9" max="9" width="5.125" style="389" customWidth="1"/>
    <col min="10" max="16384" width="9" style="389"/>
  </cols>
  <sheetData>
    <row r="1" spans="1:8" ht="12" customHeight="1">
      <c r="A1" s="389" t="s">
        <v>632</v>
      </c>
      <c r="B1" s="389" t="s">
        <v>633</v>
      </c>
      <c r="C1" s="390" t="s">
        <v>634</v>
      </c>
      <c r="H1" s="390" t="s">
        <v>635</v>
      </c>
    </row>
    <row r="2" spans="1:8" ht="90" customHeight="1">
      <c r="A2" s="391"/>
      <c r="B2" s="392" t="s">
        <v>636</v>
      </c>
      <c r="C2" s="393" t="s">
        <v>637</v>
      </c>
      <c r="D2" s="394" t="s">
        <v>638</v>
      </c>
      <c r="E2" s="395" t="s">
        <v>639</v>
      </c>
      <c r="F2" s="1053" t="s">
        <v>640</v>
      </c>
      <c r="G2" s="1054"/>
      <c r="H2" s="396" t="s">
        <v>641</v>
      </c>
    </row>
    <row r="3" spans="1:8" ht="2.4500000000000002" customHeight="1">
      <c r="A3" s="1042" t="s">
        <v>642</v>
      </c>
      <c r="B3" s="276"/>
      <c r="C3" s="366"/>
      <c r="D3" s="277"/>
      <c r="E3" s="1010" t="s">
        <v>643</v>
      </c>
      <c r="F3" s="1034"/>
      <c r="G3" s="1035"/>
      <c r="H3" s="1014" t="s">
        <v>644</v>
      </c>
    </row>
    <row r="4" spans="1:8" ht="8.4499999999999993" customHeight="1">
      <c r="A4" s="1043"/>
      <c r="B4" s="278" t="s">
        <v>645</v>
      </c>
      <c r="C4" s="298" t="s">
        <v>646</v>
      </c>
      <c r="D4" s="279" t="s">
        <v>647</v>
      </c>
      <c r="E4" s="1012"/>
      <c r="F4" s="1051"/>
      <c r="G4" s="1052"/>
      <c r="H4" s="1015"/>
    </row>
    <row r="5" spans="1:8" ht="8.4499999999999993" customHeight="1">
      <c r="A5" s="1043"/>
      <c r="B5" s="278"/>
      <c r="C5" s="298" t="s">
        <v>648</v>
      </c>
      <c r="D5" s="279" t="s">
        <v>649</v>
      </c>
      <c r="E5" s="1012"/>
      <c r="F5" s="1022" t="s">
        <v>650</v>
      </c>
      <c r="G5" s="1023"/>
      <c r="H5" s="1015"/>
    </row>
    <row r="6" spans="1:8" ht="8.4499999999999993" customHeight="1">
      <c r="A6" s="1043"/>
      <c r="B6" s="278" t="s">
        <v>651</v>
      </c>
      <c r="C6" s="298" t="s">
        <v>652</v>
      </c>
      <c r="D6" s="279" t="s">
        <v>653</v>
      </c>
      <c r="E6" s="1012"/>
      <c r="F6" s="1022" t="s">
        <v>654</v>
      </c>
      <c r="G6" s="1023"/>
      <c r="H6" s="1015"/>
    </row>
    <row r="7" spans="1:8" ht="8.4499999999999993" customHeight="1">
      <c r="A7" s="1043"/>
      <c r="B7" s="278" t="s">
        <v>655</v>
      </c>
      <c r="C7" s="298" t="s">
        <v>656</v>
      </c>
      <c r="D7" s="279" t="s">
        <v>657</v>
      </c>
      <c r="E7" s="1012"/>
      <c r="F7" s="1051"/>
      <c r="G7" s="1052"/>
      <c r="H7" s="1015"/>
    </row>
    <row r="8" spans="1:8" ht="8.4499999999999993" customHeight="1">
      <c r="A8" s="1043"/>
      <c r="B8" s="278" t="s">
        <v>658</v>
      </c>
      <c r="C8" s="298" t="s">
        <v>659</v>
      </c>
      <c r="D8" s="279" t="s">
        <v>660</v>
      </c>
      <c r="E8" s="1012"/>
      <c r="F8" s="1051"/>
      <c r="G8" s="1052"/>
      <c r="H8" s="1015"/>
    </row>
    <row r="9" spans="1:8" ht="2.4500000000000002" customHeight="1">
      <c r="A9" s="1044"/>
      <c r="B9" s="280"/>
      <c r="C9" s="281"/>
      <c r="D9" s="282"/>
      <c r="E9" s="1013"/>
      <c r="F9" s="1026"/>
      <c r="G9" s="1027"/>
      <c r="H9" s="1016"/>
    </row>
    <row r="10" spans="1:8" ht="2.4500000000000002" customHeight="1">
      <c r="A10" s="1045" t="s">
        <v>661</v>
      </c>
      <c r="B10" s="276"/>
      <c r="C10" s="366"/>
      <c r="D10" s="277"/>
      <c r="E10" s="1010" t="s">
        <v>643</v>
      </c>
      <c r="F10" s="1034"/>
      <c r="G10" s="1035"/>
      <c r="H10" s="1014" t="s">
        <v>644</v>
      </c>
    </row>
    <row r="11" spans="1:8" ht="8.4499999999999993" customHeight="1">
      <c r="A11" s="1043"/>
      <c r="B11" s="278" t="s">
        <v>662</v>
      </c>
      <c r="C11" s="298" t="s">
        <v>663</v>
      </c>
      <c r="D11" s="279"/>
      <c r="E11" s="1012"/>
      <c r="F11" s="1051"/>
      <c r="G11" s="1052"/>
      <c r="H11" s="1015"/>
    </row>
    <row r="12" spans="1:8" ht="8.4499999999999993" customHeight="1">
      <c r="A12" s="1043"/>
      <c r="B12" s="278" t="s">
        <v>664</v>
      </c>
      <c r="C12" s="298" t="s">
        <v>665</v>
      </c>
      <c r="D12" s="279"/>
      <c r="E12" s="1012"/>
      <c r="F12" s="1051"/>
      <c r="G12" s="1052"/>
      <c r="H12" s="1015"/>
    </row>
    <row r="13" spans="1:8" ht="8.4499999999999993" customHeight="1">
      <c r="A13" s="1043"/>
      <c r="B13" s="278" t="s">
        <v>666</v>
      </c>
      <c r="C13" s="298" t="s">
        <v>667</v>
      </c>
      <c r="D13" s="279" t="s">
        <v>668</v>
      </c>
      <c r="E13" s="1012"/>
      <c r="F13" s="1022" t="s">
        <v>669</v>
      </c>
      <c r="G13" s="1023"/>
      <c r="H13" s="1015"/>
    </row>
    <row r="14" spans="1:8" ht="8.4499999999999993" customHeight="1">
      <c r="A14" s="1043"/>
      <c r="B14" s="278" t="s">
        <v>670</v>
      </c>
      <c r="C14" s="298" t="s">
        <v>671</v>
      </c>
      <c r="D14" s="279" t="s">
        <v>672</v>
      </c>
      <c r="E14" s="1012"/>
      <c r="F14" s="1022" t="s">
        <v>673</v>
      </c>
      <c r="G14" s="1023"/>
      <c r="H14" s="1015"/>
    </row>
    <row r="15" spans="1:8" ht="8.4499999999999993" customHeight="1">
      <c r="A15" s="1043"/>
      <c r="B15" s="278"/>
      <c r="C15" s="298" t="s">
        <v>674</v>
      </c>
      <c r="D15" s="279" t="s">
        <v>675</v>
      </c>
      <c r="E15" s="1012"/>
      <c r="F15" s="1022" t="s">
        <v>676</v>
      </c>
      <c r="G15" s="1023"/>
      <c r="H15" s="1015"/>
    </row>
    <row r="16" spans="1:8" ht="8.4499999999999993" customHeight="1">
      <c r="A16" s="1043"/>
      <c r="B16" s="278"/>
      <c r="C16" s="283" t="s">
        <v>677</v>
      </c>
      <c r="D16" s="279" t="s">
        <v>678</v>
      </c>
      <c r="E16" s="1012"/>
      <c r="F16" s="1022" t="s">
        <v>679</v>
      </c>
      <c r="G16" s="1023"/>
      <c r="H16" s="1015"/>
    </row>
    <row r="17" spans="1:8" ht="8.4499999999999993" customHeight="1">
      <c r="A17" s="1043"/>
      <c r="B17" s="278"/>
      <c r="C17" s="283" t="s">
        <v>680</v>
      </c>
      <c r="D17" s="279"/>
      <c r="E17" s="1012"/>
      <c r="F17" s="1022" t="s">
        <v>681</v>
      </c>
      <c r="G17" s="1023"/>
      <c r="H17" s="1015"/>
    </row>
    <row r="18" spans="1:8" ht="8.4499999999999993" customHeight="1">
      <c r="A18" s="1043"/>
      <c r="B18" s="278"/>
      <c r="C18" s="283" t="s">
        <v>682</v>
      </c>
      <c r="D18" s="279"/>
      <c r="E18" s="1012"/>
      <c r="F18" s="1051"/>
      <c r="G18" s="1052"/>
      <c r="H18" s="1015"/>
    </row>
    <row r="19" spans="1:8" ht="8.4499999999999993" customHeight="1">
      <c r="A19" s="1043"/>
      <c r="B19" s="278"/>
      <c r="C19" s="298" t="s">
        <v>683</v>
      </c>
      <c r="D19" s="279"/>
      <c r="E19" s="1012"/>
      <c r="F19" s="1051"/>
      <c r="G19" s="1052"/>
      <c r="H19" s="1015"/>
    </row>
    <row r="20" spans="1:8" ht="8.4499999999999993" customHeight="1">
      <c r="A20" s="1043"/>
      <c r="B20" s="278"/>
      <c r="C20" s="283" t="s">
        <v>677</v>
      </c>
      <c r="D20" s="279"/>
      <c r="E20" s="1012"/>
      <c r="F20" s="1051"/>
      <c r="G20" s="1052"/>
      <c r="H20" s="1015"/>
    </row>
    <row r="21" spans="1:8" ht="8.4499999999999993" customHeight="1">
      <c r="A21" s="1043"/>
      <c r="B21" s="278"/>
      <c r="C21" s="283" t="s">
        <v>684</v>
      </c>
      <c r="D21" s="279"/>
      <c r="E21" s="1012"/>
      <c r="F21" s="1051"/>
      <c r="G21" s="1052"/>
      <c r="H21" s="1015"/>
    </row>
    <row r="22" spans="1:8" ht="8.4499999999999993" customHeight="1">
      <c r="A22" s="1043"/>
      <c r="B22" s="278"/>
      <c r="C22" s="283" t="s">
        <v>682</v>
      </c>
      <c r="D22" s="279"/>
      <c r="E22" s="1012"/>
      <c r="F22" s="1051"/>
      <c r="G22" s="1052"/>
      <c r="H22" s="1015"/>
    </row>
    <row r="23" spans="1:8" ht="8.4499999999999993" customHeight="1">
      <c r="A23" s="1043"/>
      <c r="B23" s="278"/>
      <c r="C23" s="298" t="s">
        <v>685</v>
      </c>
      <c r="D23" s="279"/>
      <c r="E23" s="1012"/>
      <c r="F23" s="1051"/>
      <c r="G23" s="1052"/>
      <c r="H23" s="1015"/>
    </row>
    <row r="24" spans="1:8" ht="8.4499999999999993" customHeight="1">
      <c r="A24" s="1043"/>
      <c r="B24" s="278"/>
      <c r="C24" s="283" t="s">
        <v>677</v>
      </c>
      <c r="D24" s="279"/>
      <c r="E24" s="1012"/>
      <c r="F24" s="1051"/>
      <c r="G24" s="1052"/>
      <c r="H24" s="1015"/>
    </row>
    <row r="25" spans="1:8" ht="8.4499999999999993" customHeight="1">
      <c r="A25" s="1043"/>
      <c r="B25" s="278"/>
      <c r="C25" s="283" t="s">
        <v>686</v>
      </c>
      <c r="D25" s="279"/>
      <c r="E25" s="1012"/>
      <c r="F25" s="1051"/>
      <c r="G25" s="1052"/>
      <c r="H25" s="1015"/>
    </row>
    <row r="26" spans="1:8" ht="8.4499999999999993" customHeight="1">
      <c r="A26" s="1043"/>
      <c r="B26" s="278"/>
      <c r="C26" s="283" t="s">
        <v>687</v>
      </c>
      <c r="D26" s="279"/>
      <c r="E26" s="1012"/>
      <c r="F26" s="1051"/>
      <c r="G26" s="1052"/>
      <c r="H26" s="1015"/>
    </row>
    <row r="27" spans="1:8" ht="2.4500000000000002" customHeight="1">
      <c r="A27" s="1044"/>
      <c r="B27" s="280"/>
      <c r="C27" s="281"/>
      <c r="D27" s="282"/>
      <c r="E27" s="1013"/>
      <c r="F27" s="1026"/>
      <c r="G27" s="1027"/>
      <c r="H27" s="1016"/>
    </row>
    <row r="28" spans="1:8" ht="2.4500000000000002" customHeight="1">
      <c r="A28" s="1042" t="s">
        <v>688</v>
      </c>
      <c r="B28" s="276"/>
      <c r="C28" s="366"/>
      <c r="D28" s="277"/>
      <c r="E28" s="1010" t="s">
        <v>643</v>
      </c>
      <c r="F28" s="1034"/>
      <c r="G28" s="1035"/>
      <c r="H28" s="1014" t="s">
        <v>644</v>
      </c>
    </row>
    <row r="29" spans="1:8" ht="8.4499999999999993" customHeight="1">
      <c r="A29" s="1043"/>
      <c r="B29" s="278" t="s">
        <v>689</v>
      </c>
      <c r="C29" s="298" t="s">
        <v>690</v>
      </c>
      <c r="D29" s="279" t="s">
        <v>668</v>
      </c>
      <c r="E29" s="1012"/>
      <c r="F29" s="1024"/>
      <c r="G29" s="1025"/>
      <c r="H29" s="1015"/>
    </row>
    <row r="30" spans="1:8" ht="8.4499999999999993" customHeight="1">
      <c r="A30" s="1043"/>
      <c r="B30" s="278"/>
      <c r="C30" s="298" t="s">
        <v>691</v>
      </c>
      <c r="D30" s="279" t="s">
        <v>672</v>
      </c>
      <c r="E30" s="1012"/>
      <c r="F30" s="1024"/>
      <c r="G30" s="1025"/>
      <c r="H30" s="1015"/>
    </row>
    <row r="31" spans="1:8" ht="8.4499999999999993" customHeight="1">
      <c r="A31" s="1043"/>
      <c r="B31" s="278" t="s">
        <v>692</v>
      </c>
      <c r="C31" s="298" t="s">
        <v>693</v>
      </c>
      <c r="D31" s="279" t="s">
        <v>694</v>
      </c>
      <c r="E31" s="1012"/>
      <c r="F31" s="1024"/>
      <c r="G31" s="1025"/>
      <c r="H31" s="1015"/>
    </row>
    <row r="32" spans="1:8" ht="8.4499999999999993" customHeight="1">
      <c r="A32" s="1043"/>
      <c r="B32" s="278"/>
      <c r="C32" s="298" t="s">
        <v>695</v>
      </c>
      <c r="D32" s="279"/>
      <c r="E32" s="1012"/>
      <c r="F32" s="1024"/>
      <c r="G32" s="1025"/>
      <c r="H32" s="1015"/>
    </row>
    <row r="33" spans="1:8" ht="8.4499999999999993" customHeight="1">
      <c r="A33" s="1043"/>
      <c r="B33" s="278"/>
      <c r="C33" s="298" t="s">
        <v>696</v>
      </c>
      <c r="D33" s="279"/>
      <c r="E33" s="1012"/>
      <c r="F33" s="1024"/>
      <c r="G33" s="1025"/>
      <c r="H33" s="1015"/>
    </row>
    <row r="34" spans="1:8" ht="8.4499999999999993" customHeight="1">
      <c r="A34" s="1043"/>
      <c r="B34" s="278" t="s">
        <v>697</v>
      </c>
      <c r="C34" s="298" t="s">
        <v>698</v>
      </c>
      <c r="D34" s="279" t="s">
        <v>699</v>
      </c>
      <c r="E34" s="1012"/>
      <c r="F34" s="1024"/>
      <c r="G34" s="1025"/>
      <c r="H34" s="1015"/>
    </row>
    <row r="35" spans="1:8" ht="8.4499999999999993" customHeight="1">
      <c r="A35" s="1043"/>
      <c r="B35" s="278"/>
      <c r="C35" s="298" t="s">
        <v>700</v>
      </c>
      <c r="D35" s="279"/>
      <c r="E35" s="1012"/>
      <c r="F35" s="1024"/>
      <c r="G35" s="1025"/>
      <c r="H35" s="1015"/>
    </row>
    <row r="36" spans="1:8" ht="8.4499999999999993" customHeight="1">
      <c r="A36" s="1043"/>
      <c r="B36" s="278"/>
      <c r="C36" s="298" t="s">
        <v>701</v>
      </c>
      <c r="D36" s="279"/>
      <c r="E36" s="1012"/>
      <c r="F36" s="1024"/>
      <c r="G36" s="1025"/>
      <c r="H36" s="1015"/>
    </row>
    <row r="37" spans="1:8" ht="8.4499999999999993" customHeight="1">
      <c r="A37" s="1043"/>
      <c r="B37" s="278"/>
      <c r="C37" s="298" t="s">
        <v>702</v>
      </c>
      <c r="D37" s="279" t="s">
        <v>675</v>
      </c>
      <c r="E37" s="1012"/>
      <c r="F37" s="1024"/>
      <c r="G37" s="1025"/>
      <c r="H37" s="1015"/>
    </row>
    <row r="38" spans="1:8" ht="8.4499999999999993" customHeight="1">
      <c r="A38" s="1043"/>
      <c r="B38" s="278"/>
      <c r="C38" s="298" t="s">
        <v>703</v>
      </c>
      <c r="D38" s="279" t="s">
        <v>704</v>
      </c>
      <c r="E38" s="1012"/>
      <c r="F38" s="1024"/>
      <c r="G38" s="1025"/>
      <c r="H38" s="1015"/>
    </row>
    <row r="39" spans="1:8" ht="8.4499999999999993" customHeight="1">
      <c r="A39" s="1043"/>
      <c r="B39" s="278" t="s">
        <v>705</v>
      </c>
      <c r="C39" s="298" t="s">
        <v>698</v>
      </c>
      <c r="D39" s="279" t="s">
        <v>706</v>
      </c>
      <c r="E39" s="1012"/>
      <c r="F39" s="1024"/>
      <c r="G39" s="1025"/>
      <c r="H39" s="1015"/>
    </row>
    <row r="40" spans="1:8" ht="8.4499999999999993" customHeight="1">
      <c r="A40" s="1043"/>
      <c r="B40" s="278"/>
      <c r="C40" s="298" t="s">
        <v>707</v>
      </c>
      <c r="D40" s="278"/>
      <c r="E40" s="1012"/>
      <c r="F40" s="1024"/>
      <c r="G40" s="1025"/>
      <c r="H40" s="1015"/>
    </row>
    <row r="41" spans="1:8" ht="8.4499999999999993" customHeight="1">
      <c r="A41" s="1043"/>
      <c r="B41" s="278"/>
      <c r="C41" s="298" t="s">
        <v>708</v>
      </c>
      <c r="D41" s="279"/>
      <c r="E41" s="1012"/>
      <c r="F41" s="1024"/>
      <c r="G41" s="1025"/>
      <c r="H41" s="1015"/>
    </row>
    <row r="42" spans="1:8" ht="8.4499999999999993" customHeight="1">
      <c r="A42" s="1043"/>
      <c r="B42" s="278"/>
      <c r="C42" s="298" t="s">
        <v>709</v>
      </c>
      <c r="D42" s="279"/>
      <c r="E42" s="1012"/>
      <c r="F42" s="1024"/>
      <c r="G42" s="1025"/>
      <c r="H42" s="1015"/>
    </row>
    <row r="43" spans="1:8" ht="8.4499999999999993" customHeight="1">
      <c r="A43" s="1043"/>
      <c r="B43" s="278"/>
      <c r="C43" s="298" t="s">
        <v>710</v>
      </c>
      <c r="D43" s="279" t="s">
        <v>711</v>
      </c>
      <c r="E43" s="1012"/>
      <c r="F43" s="1024"/>
      <c r="G43" s="1025"/>
      <c r="H43" s="1015"/>
    </row>
    <row r="44" spans="1:8" ht="8.4499999999999993" customHeight="1">
      <c r="A44" s="1043"/>
      <c r="B44" s="278"/>
      <c r="C44" s="298" t="s">
        <v>703</v>
      </c>
      <c r="D44" s="279" t="s">
        <v>704</v>
      </c>
      <c r="E44" s="1012"/>
      <c r="F44" s="1024"/>
      <c r="G44" s="1025"/>
      <c r="H44" s="1015"/>
    </row>
    <row r="45" spans="1:8" ht="8.4499999999999993" customHeight="1">
      <c r="A45" s="1043"/>
      <c r="B45" s="278" t="s">
        <v>712</v>
      </c>
      <c r="C45" s="298" t="s">
        <v>713</v>
      </c>
      <c r="D45" s="279"/>
      <c r="E45" s="1012"/>
      <c r="F45" s="1024"/>
      <c r="G45" s="1025"/>
      <c r="H45" s="1015"/>
    </row>
    <row r="46" spans="1:8" ht="8.4499999999999993" customHeight="1">
      <c r="A46" s="1043"/>
      <c r="B46" s="278"/>
      <c r="C46" s="298" t="s">
        <v>714</v>
      </c>
      <c r="D46" s="279"/>
      <c r="E46" s="1012"/>
      <c r="F46" s="1024"/>
      <c r="G46" s="1025"/>
      <c r="H46" s="1015"/>
    </row>
    <row r="47" spans="1:8" ht="8.4499999999999993" customHeight="1">
      <c r="A47" s="1043"/>
      <c r="B47" s="278"/>
      <c r="C47" s="298" t="s">
        <v>715</v>
      </c>
      <c r="D47" s="279" t="s">
        <v>704</v>
      </c>
      <c r="E47" s="1012"/>
      <c r="F47" s="1022" t="s">
        <v>716</v>
      </c>
      <c r="G47" s="1023"/>
      <c r="H47" s="1015"/>
    </row>
    <row r="48" spans="1:8" ht="8.4499999999999993" customHeight="1">
      <c r="A48" s="1043"/>
      <c r="B48" s="278"/>
      <c r="C48" s="283" t="s">
        <v>717</v>
      </c>
      <c r="D48" s="279"/>
      <c r="E48" s="1012"/>
      <c r="F48" s="1022" t="s">
        <v>718</v>
      </c>
      <c r="G48" s="1023"/>
      <c r="H48" s="1015"/>
    </row>
    <row r="49" spans="1:8" ht="8.4499999999999993" customHeight="1">
      <c r="A49" s="1043"/>
      <c r="B49" s="278"/>
      <c r="C49" s="283" t="s">
        <v>719</v>
      </c>
      <c r="D49" s="279"/>
      <c r="E49" s="1012"/>
      <c r="F49" s="1024"/>
      <c r="G49" s="1025"/>
      <c r="H49" s="1015"/>
    </row>
    <row r="50" spans="1:8" ht="8.4499999999999993" customHeight="1">
      <c r="A50" s="1043"/>
      <c r="B50" s="278"/>
      <c r="C50" s="283" t="s">
        <v>720</v>
      </c>
      <c r="D50" s="279"/>
      <c r="E50" s="1012"/>
      <c r="F50" s="1024"/>
      <c r="G50" s="1025"/>
      <c r="H50" s="1015"/>
    </row>
    <row r="51" spans="1:8" ht="8.4499999999999993" customHeight="1">
      <c r="A51" s="1043"/>
      <c r="B51" s="278"/>
      <c r="C51" s="283" t="s">
        <v>687</v>
      </c>
      <c r="D51" s="279"/>
      <c r="E51" s="1012"/>
      <c r="F51" s="1024"/>
      <c r="G51" s="1025"/>
      <c r="H51" s="1015"/>
    </row>
    <row r="52" spans="1:8" ht="8.4499999999999993" customHeight="1">
      <c r="A52" s="1043"/>
      <c r="B52" s="278"/>
      <c r="C52" s="298" t="s">
        <v>721</v>
      </c>
      <c r="D52" s="279" t="s">
        <v>722</v>
      </c>
      <c r="E52" s="1012"/>
      <c r="F52" s="1024"/>
      <c r="G52" s="1025"/>
      <c r="H52" s="1015"/>
    </row>
    <row r="53" spans="1:8" ht="8.4499999999999993" customHeight="1">
      <c r="A53" s="1043"/>
      <c r="B53" s="278" t="s">
        <v>723</v>
      </c>
      <c r="C53" s="298" t="s">
        <v>724</v>
      </c>
      <c r="D53" s="279" t="s">
        <v>725</v>
      </c>
      <c r="E53" s="1012"/>
      <c r="F53" s="1024"/>
      <c r="G53" s="1025"/>
      <c r="H53" s="1015"/>
    </row>
    <row r="54" spans="1:8" ht="8.4499999999999993" customHeight="1">
      <c r="A54" s="1043"/>
      <c r="B54" s="278" t="s">
        <v>726</v>
      </c>
      <c r="C54" s="298" t="s">
        <v>727</v>
      </c>
      <c r="D54" s="279"/>
      <c r="E54" s="1012"/>
      <c r="F54" s="1024"/>
      <c r="G54" s="1025"/>
      <c r="H54" s="1015"/>
    </row>
    <row r="55" spans="1:8" ht="8.4499999999999993" customHeight="1">
      <c r="A55" s="1043"/>
      <c r="B55" s="278"/>
      <c r="C55" s="298" t="s">
        <v>728</v>
      </c>
      <c r="D55" s="279"/>
      <c r="E55" s="1012"/>
      <c r="F55" s="1024"/>
      <c r="G55" s="1025"/>
      <c r="H55" s="1015"/>
    </row>
    <row r="56" spans="1:8" ht="8.4499999999999993" customHeight="1">
      <c r="A56" s="1043"/>
      <c r="B56" s="278"/>
      <c r="C56" s="298" t="s">
        <v>729</v>
      </c>
      <c r="D56" s="279"/>
      <c r="E56" s="1012"/>
      <c r="F56" s="1024"/>
      <c r="G56" s="1025"/>
      <c r="H56" s="1015"/>
    </row>
    <row r="57" spans="1:8" ht="8.4499999999999993" customHeight="1">
      <c r="A57" s="1043"/>
      <c r="B57" s="278"/>
      <c r="C57" s="298" t="s">
        <v>730</v>
      </c>
      <c r="D57" s="279"/>
      <c r="E57" s="1012"/>
      <c r="F57" s="1024"/>
      <c r="G57" s="1025"/>
      <c r="H57" s="1015"/>
    </row>
    <row r="58" spans="1:8" ht="8.4499999999999993" customHeight="1">
      <c r="A58" s="1043"/>
      <c r="B58" s="278"/>
      <c r="C58" s="298" t="s">
        <v>731</v>
      </c>
      <c r="D58" s="279" t="s">
        <v>732</v>
      </c>
      <c r="E58" s="1012"/>
      <c r="F58" s="1024"/>
      <c r="G58" s="1025"/>
      <c r="H58" s="1015"/>
    </row>
    <row r="59" spans="1:8" ht="8.4499999999999993" customHeight="1">
      <c r="A59" s="1043"/>
      <c r="B59" s="278" t="s">
        <v>733</v>
      </c>
      <c r="C59" s="298" t="s">
        <v>734</v>
      </c>
      <c r="D59" s="279" t="s">
        <v>735</v>
      </c>
      <c r="E59" s="1012"/>
      <c r="F59" s="1024"/>
      <c r="G59" s="1025"/>
      <c r="H59" s="1015"/>
    </row>
    <row r="60" spans="1:8" ht="8.4499999999999993" customHeight="1">
      <c r="A60" s="1043"/>
      <c r="B60" s="278"/>
      <c r="C60" s="298" t="s">
        <v>736</v>
      </c>
      <c r="D60" s="279" t="s">
        <v>737</v>
      </c>
      <c r="E60" s="1012"/>
      <c r="F60" s="1024"/>
      <c r="G60" s="1025"/>
      <c r="H60" s="1015"/>
    </row>
    <row r="61" spans="1:8" ht="8.4499999999999993" customHeight="1">
      <c r="A61" s="1043"/>
      <c r="B61" s="278"/>
      <c r="C61" s="298" t="s">
        <v>738</v>
      </c>
      <c r="D61" s="278"/>
      <c r="E61" s="1012"/>
      <c r="F61" s="1024"/>
      <c r="G61" s="1025"/>
      <c r="H61" s="1015"/>
    </row>
    <row r="62" spans="1:8" ht="8.4499999999999993" customHeight="1">
      <c r="A62" s="1043"/>
      <c r="B62" s="278"/>
      <c r="C62" s="298" t="s">
        <v>739</v>
      </c>
      <c r="D62" s="279"/>
      <c r="E62" s="1012"/>
      <c r="F62" s="1024"/>
      <c r="G62" s="1025"/>
      <c r="H62" s="1015"/>
    </row>
    <row r="63" spans="1:8" ht="8.4499999999999993" customHeight="1">
      <c r="A63" s="1043"/>
      <c r="B63" s="278"/>
      <c r="C63" s="298" t="s">
        <v>740</v>
      </c>
      <c r="D63" s="279" t="s">
        <v>732</v>
      </c>
      <c r="E63" s="1012"/>
      <c r="F63" s="1024"/>
      <c r="G63" s="1025"/>
      <c r="H63" s="1015"/>
    </row>
    <row r="64" spans="1:8" ht="8.4499999999999993" customHeight="1">
      <c r="A64" s="1043"/>
      <c r="B64" s="278" t="s">
        <v>741</v>
      </c>
      <c r="C64" s="298" t="s">
        <v>742</v>
      </c>
      <c r="D64" s="279"/>
      <c r="E64" s="1012"/>
      <c r="F64" s="1024"/>
      <c r="G64" s="1025"/>
      <c r="H64" s="1015"/>
    </row>
    <row r="65" spans="1:8" ht="8.4499999999999993" customHeight="1">
      <c r="A65" s="1043"/>
      <c r="B65" s="278" t="s">
        <v>743</v>
      </c>
      <c r="C65" s="298" t="s">
        <v>744</v>
      </c>
      <c r="D65" s="278"/>
      <c r="E65" s="1012"/>
      <c r="F65" s="1024"/>
      <c r="G65" s="1025"/>
      <c r="H65" s="1015"/>
    </row>
    <row r="66" spans="1:8" ht="2.4500000000000002" customHeight="1">
      <c r="A66" s="1044"/>
      <c r="B66" s="280"/>
      <c r="C66" s="281"/>
      <c r="D66" s="282"/>
      <c r="E66" s="1013"/>
      <c r="F66" s="1026"/>
      <c r="G66" s="1027"/>
      <c r="H66" s="1016"/>
    </row>
    <row r="67" spans="1:8" ht="2.4500000000000002" customHeight="1">
      <c r="A67" s="1045" t="s">
        <v>745</v>
      </c>
      <c r="B67" s="276"/>
      <c r="C67" s="366"/>
      <c r="D67" s="277"/>
      <c r="E67" s="1010" t="s">
        <v>746</v>
      </c>
      <c r="F67" s="1034"/>
      <c r="G67" s="1035"/>
      <c r="H67" s="1014" t="s">
        <v>644</v>
      </c>
    </row>
    <row r="68" spans="1:8" ht="8.4499999999999993" customHeight="1">
      <c r="A68" s="1043"/>
      <c r="B68" s="278" t="s">
        <v>747</v>
      </c>
      <c r="C68" s="298" t="s">
        <v>690</v>
      </c>
      <c r="D68" s="279"/>
      <c r="E68" s="1012"/>
      <c r="F68" s="1024"/>
      <c r="G68" s="1025"/>
      <c r="H68" s="1015"/>
    </row>
    <row r="69" spans="1:8" ht="8.4499999999999993" customHeight="1">
      <c r="A69" s="1043"/>
      <c r="B69" s="278" t="s">
        <v>692</v>
      </c>
      <c r="C69" s="298" t="s">
        <v>691</v>
      </c>
      <c r="D69" s="279" t="s">
        <v>668</v>
      </c>
      <c r="E69" s="1012"/>
      <c r="F69" s="1024"/>
      <c r="G69" s="1025"/>
      <c r="H69" s="1015"/>
    </row>
    <row r="70" spans="1:8" ht="8.4499999999999993" customHeight="1">
      <c r="A70" s="1043"/>
      <c r="B70" s="278"/>
      <c r="C70" s="298" t="s">
        <v>748</v>
      </c>
      <c r="D70" s="279"/>
      <c r="E70" s="1012"/>
      <c r="F70" s="1024"/>
      <c r="G70" s="1025"/>
      <c r="H70" s="1015"/>
    </row>
    <row r="71" spans="1:8" ht="8.4499999999999993" customHeight="1">
      <c r="A71" s="1043"/>
      <c r="B71" s="278" t="s">
        <v>697</v>
      </c>
      <c r="C71" s="298" t="s">
        <v>749</v>
      </c>
      <c r="D71" s="279"/>
      <c r="E71" s="1012"/>
      <c r="F71" s="1024"/>
      <c r="G71" s="1025"/>
      <c r="H71" s="1015"/>
    </row>
    <row r="72" spans="1:8" ht="8.4499999999999993" customHeight="1">
      <c r="A72" s="1043"/>
      <c r="B72" s="278" t="s">
        <v>750</v>
      </c>
      <c r="C72" s="298" t="s">
        <v>751</v>
      </c>
      <c r="D72" s="279" t="s">
        <v>672</v>
      </c>
      <c r="E72" s="1012"/>
      <c r="F72" s="1024"/>
      <c r="G72" s="1025"/>
      <c r="H72" s="1015"/>
    </row>
    <row r="73" spans="1:8" ht="8.4499999999999993" customHeight="1">
      <c r="A73" s="1043"/>
      <c r="B73" s="278" t="s">
        <v>752</v>
      </c>
      <c r="C73" s="298" t="s">
        <v>753</v>
      </c>
      <c r="D73" s="279" t="s">
        <v>754</v>
      </c>
      <c r="E73" s="1012"/>
      <c r="F73" s="1024"/>
      <c r="G73" s="1025"/>
      <c r="H73" s="1015"/>
    </row>
    <row r="74" spans="1:8" ht="8.4499999999999993" customHeight="1">
      <c r="A74" s="1043"/>
      <c r="B74" s="278"/>
      <c r="C74" s="298" t="s">
        <v>755</v>
      </c>
      <c r="D74" s="279"/>
      <c r="E74" s="1012"/>
      <c r="F74" s="1024"/>
      <c r="G74" s="1025"/>
      <c r="H74" s="1015"/>
    </row>
    <row r="75" spans="1:8" ht="8.4499999999999993" customHeight="1">
      <c r="A75" s="1043"/>
      <c r="B75" s="278" t="s">
        <v>756</v>
      </c>
      <c r="C75" s="298" t="s">
        <v>757</v>
      </c>
      <c r="D75" s="279"/>
      <c r="E75" s="1012"/>
      <c r="F75" s="1024"/>
      <c r="G75" s="1025"/>
      <c r="H75" s="1015"/>
    </row>
    <row r="76" spans="1:8" ht="8.4499999999999993" customHeight="1">
      <c r="A76" s="1043"/>
      <c r="B76" s="278" t="s">
        <v>733</v>
      </c>
      <c r="C76" s="298" t="s">
        <v>758</v>
      </c>
      <c r="D76" s="279" t="s">
        <v>759</v>
      </c>
      <c r="E76" s="1012"/>
      <c r="F76" s="1022" t="s">
        <v>760</v>
      </c>
      <c r="G76" s="1023"/>
      <c r="H76" s="1015"/>
    </row>
    <row r="77" spans="1:8" ht="8.4499999999999993" customHeight="1">
      <c r="A77" s="1043"/>
      <c r="B77" s="278" t="s">
        <v>741</v>
      </c>
      <c r="C77" s="298" t="s">
        <v>761</v>
      </c>
      <c r="D77" s="279" t="s">
        <v>737</v>
      </c>
      <c r="E77" s="1012"/>
      <c r="F77" s="1024"/>
      <c r="G77" s="1025"/>
      <c r="H77" s="1015"/>
    </row>
    <row r="78" spans="1:8" ht="8.4499999999999993" customHeight="1">
      <c r="A78" s="1043"/>
      <c r="B78" s="278"/>
      <c r="C78" s="298" t="s">
        <v>762</v>
      </c>
      <c r="D78" s="279" t="s">
        <v>699</v>
      </c>
      <c r="E78" s="1012"/>
      <c r="F78" s="1024"/>
      <c r="G78" s="1025"/>
      <c r="H78" s="1015"/>
    </row>
    <row r="79" spans="1:8" ht="8.4499999999999993" customHeight="1">
      <c r="A79" s="1043"/>
      <c r="B79" s="278"/>
      <c r="C79" s="298"/>
      <c r="D79" s="279" t="s">
        <v>735</v>
      </c>
      <c r="E79" s="1012"/>
      <c r="F79" s="1024"/>
      <c r="G79" s="1025"/>
      <c r="H79" s="1015"/>
    </row>
    <row r="80" spans="1:8" ht="8.4499999999999993" customHeight="1">
      <c r="A80" s="1043"/>
      <c r="B80" s="278" t="s">
        <v>763</v>
      </c>
      <c r="C80" s="298" t="s">
        <v>690</v>
      </c>
      <c r="D80" s="279" t="s">
        <v>764</v>
      </c>
      <c r="E80" s="1012"/>
      <c r="F80" s="1024"/>
      <c r="G80" s="1025"/>
      <c r="H80" s="1015"/>
    </row>
    <row r="81" spans="1:8" ht="8.4499999999999993" customHeight="1">
      <c r="A81" s="1043"/>
      <c r="B81" s="278" t="s">
        <v>765</v>
      </c>
      <c r="C81" s="298" t="s">
        <v>766</v>
      </c>
      <c r="D81" s="279" t="s">
        <v>767</v>
      </c>
      <c r="E81" s="1012"/>
      <c r="F81" s="1024"/>
      <c r="G81" s="1025"/>
      <c r="H81" s="1015"/>
    </row>
    <row r="82" spans="1:8" ht="2.4500000000000002" customHeight="1">
      <c r="A82" s="1044"/>
      <c r="B82" s="280"/>
      <c r="C82" s="281"/>
      <c r="D82" s="282"/>
      <c r="E82" s="1013"/>
      <c r="F82" s="1026"/>
      <c r="G82" s="1027"/>
      <c r="H82" s="1016"/>
    </row>
    <row r="83" spans="1:8" ht="2.4500000000000002" customHeight="1">
      <c r="A83" s="1046" t="s">
        <v>768</v>
      </c>
      <c r="B83" s="276"/>
      <c r="C83" s="366"/>
      <c r="D83" s="277"/>
      <c r="E83" s="1010" t="s">
        <v>746</v>
      </c>
      <c r="F83" s="1034"/>
      <c r="G83" s="1035"/>
      <c r="H83" s="1014" t="s">
        <v>644</v>
      </c>
    </row>
    <row r="84" spans="1:8" ht="8.4499999999999993" customHeight="1">
      <c r="A84" s="1047"/>
      <c r="B84" s="278" t="s">
        <v>664</v>
      </c>
      <c r="C84" s="298" t="s">
        <v>769</v>
      </c>
      <c r="D84" s="279" t="s">
        <v>675</v>
      </c>
      <c r="E84" s="1012"/>
      <c r="F84" s="1024"/>
      <c r="G84" s="1025"/>
      <c r="H84" s="1015"/>
    </row>
    <row r="85" spans="1:8" ht="8.4499999999999993" customHeight="1">
      <c r="A85" s="1047"/>
      <c r="B85" s="278"/>
      <c r="C85" s="298"/>
      <c r="D85" s="279" t="s">
        <v>770</v>
      </c>
      <c r="E85" s="1012"/>
      <c r="F85" s="1022" t="s">
        <v>760</v>
      </c>
      <c r="G85" s="1023"/>
      <c r="H85" s="1015"/>
    </row>
    <row r="86" spans="1:8" ht="8.4499999999999993" customHeight="1">
      <c r="A86" s="1047"/>
      <c r="B86" s="278"/>
      <c r="C86" s="298"/>
      <c r="D86" s="279"/>
      <c r="E86" s="1012"/>
      <c r="F86" s="1024"/>
      <c r="G86" s="1025"/>
      <c r="H86" s="1015"/>
    </row>
    <row r="87" spans="1:8" ht="8.4499999999999993" customHeight="1">
      <c r="A87" s="1047"/>
      <c r="B87" s="278"/>
      <c r="C87" s="298"/>
      <c r="D87" s="279"/>
      <c r="E87" s="1012"/>
      <c r="F87" s="1024"/>
      <c r="G87" s="1025"/>
      <c r="H87" s="1015"/>
    </row>
    <row r="88" spans="1:8" ht="2.4500000000000002" customHeight="1">
      <c r="A88" s="1048"/>
      <c r="B88" s="280"/>
      <c r="C88" s="281"/>
      <c r="D88" s="282"/>
      <c r="E88" s="1013"/>
      <c r="F88" s="1026"/>
      <c r="G88" s="1027"/>
      <c r="H88" s="1016"/>
    </row>
    <row r="89" spans="1:8" ht="8.4499999999999993" customHeight="1">
      <c r="A89" s="388" t="s">
        <v>771</v>
      </c>
      <c r="B89" s="388"/>
      <c r="C89" s="388"/>
      <c r="D89" s="388"/>
      <c r="E89" s="388"/>
      <c r="F89" s="388"/>
      <c r="G89" s="388"/>
      <c r="H89" s="388"/>
    </row>
    <row r="90" spans="1:8" ht="8.4499999999999993" customHeight="1">
      <c r="A90" s="389" t="s">
        <v>772</v>
      </c>
    </row>
    <row r="91" spans="1:8" ht="8.4499999999999993" customHeight="1">
      <c r="D91" s="1049" t="s">
        <v>773</v>
      </c>
      <c r="E91" s="1049"/>
      <c r="F91" s="1049"/>
      <c r="G91" s="1049"/>
      <c r="H91" s="397"/>
    </row>
    <row r="92" spans="1:8" ht="9" customHeight="1">
      <c r="G92" s="397"/>
      <c r="H92" s="397"/>
    </row>
    <row r="93" spans="1:8" ht="9" customHeight="1">
      <c r="G93" s="397"/>
      <c r="H93" s="397"/>
    </row>
    <row r="94" spans="1:8" ht="9" customHeight="1"/>
    <row r="95" spans="1:8" ht="12" customHeight="1">
      <c r="A95" s="389" t="s">
        <v>632</v>
      </c>
      <c r="B95" s="389" t="s">
        <v>774</v>
      </c>
      <c r="C95" s="390" t="s">
        <v>634</v>
      </c>
      <c r="E95" s="1050" t="s">
        <v>775</v>
      </c>
      <c r="F95" s="1050"/>
      <c r="G95" s="1050"/>
      <c r="H95" s="1050"/>
    </row>
    <row r="96" spans="1:8" ht="90" customHeight="1">
      <c r="A96" s="393"/>
      <c r="B96" s="392" t="s">
        <v>776</v>
      </c>
      <c r="C96" s="393" t="s">
        <v>777</v>
      </c>
      <c r="D96" s="394" t="s">
        <v>778</v>
      </c>
      <c r="E96" s="395" t="s">
        <v>2117</v>
      </c>
      <c r="F96" s="1053" t="s">
        <v>779</v>
      </c>
      <c r="G96" s="1054"/>
      <c r="H96" s="396" t="s">
        <v>780</v>
      </c>
    </row>
    <row r="97" spans="1:8" ht="4.5" customHeight="1">
      <c r="A97" s="1040" t="s">
        <v>781</v>
      </c>
      <c r="B97" s="284"/>
      <c r="C97" s="366"/>
      <c r="D97" s="277"/>
      <c r="E97" s="1010" t="s">
        <v>746</v>
      </c>
      <c r="F97" s="1034"/>
      <c r="G97" s="1035"/>
      <c r="H97" s="1014"/>
    </row>
    <row r="98" spans="1:8" ht="9" customHeight="1">
      <c r="A98" s="1041"/>
      <c r="B98" s="285" t="s">
        <v>782</v>
      </c>
      <c r="C98" s="372" t="s">
        <v>783</v>
      </c>
      <c r="D98" s="279" t="s">
        <v>675</v>
      </c>
      <c r="E98" s="1011"/>
      <c r="F98" s="267"/>
      <c r="G98" s="286"/>
      <c r="H98" s="1015"/>
    </row>
    <row r="99" spans="1:8" ht="9" customHeight="1">
      <c r="A99" s="1041"/>
      <c r="B99" s="285" t="s">
        <v>784</v>
      </c>
      <c r="C99" s="298" t="s">
        <v>785</v>
      </c>
      <c r="D99" s="279" t="s">
        <v>786</v>
      </c>
      <c r="E99" s="1011"/>
      <c r="F99" s="1020"/>
      <c r="G99" s="1021"/>
      <c r="H99" s="1015"/>
    </row>
    <row r="100" spans="1:8" ht="9" customHeight="1">
      <c r="A100" s="1041"/>
      <c r="B100" s="285"/>
      <c r="C100" s="298" t="s">
        <v>787</v>
      </c>
      <c r="D100" s="279" t="s">
        <v>788</v>
      </c>
      <c r="E100" s="1011"/>
      <c r="F100" s="1022"/>
      <c r="G100" s="1023"/>
      <c r="H100" s="1015"/>
    </row>
    <row r="101" spans="1:8" ht="9" customHeight="1">
      <c r="A101" s="1041"/>
      <c r="B101" s="285"/>
      <c r="C101" s="298" t="s">
        <v>789</v>
      </c>
      <c r="D101" s="279" t="s">
        <v>790</v>
      </c>
      <c r="E101" s="1011"/>
      <c r="F101" s="1020"/>
      <c r="G101" s="1021"/>
      <c r="H101" s="1015"/>
    </row>
    <row r="102" spans="1:8" ht="9" customHeight="1">
      <c r="A102" s="1041"/>
      <c r="B102" s="285"/>
      <c r="C102" s="298"/>
      <c r="D102" s="279"/>
      <c r="E102" s="1011"/>
      <c r="F102" s="1020"/>
      <c r="G102" s="1021"/>
      <c r="H102" s="1015"/>
    </row>
    <row r="103" spans="1:8" ht="2.4500000000000002" customHeight="1">
      <c r="A103" s="399"/>
      <c r="B103" s="287"/>
      <c r="C103" s="281"/>
      <c r="D103" s="282"/>
      <c r="E103" s="367"/>
      <c r="F103" s="1055"/>
      <c r="G103" s="1056"/>
      <c r="H103" s="288"/>
    </row>
    <row r="104" spans="1:8" ht="2.4500000000000002" customHeight="1">
      <c r="A104" s="1008" t="s">
        <v>791</v>
      </c>
      <c r="B104" s="284"/>
      <c r="C104" s="366"/>
      <c r="D104" s="277"/>
      <c r="E104" s="1010" t="s">
        <v>746</v>
      </c>
      <c r="F104" s="1034"/>
      <c r="G104" s="1035"/>
      <c r="H104" s="1014" t="s">
        <v>644</v>
      </c>
    </row>
    <row r="105" spans="1:8" ht="9" customHeight="1">
      <c r="A105" s="1009"/>
      <c r="B105" s="285"/>
      <c r="C105" s="372" t="s">
        <v>792</v>
      </c>
      <c r="D105" s="279"/>
      <c r="E105" s="1011"/>
      <c r="F105" s="1020"/>
      <c r="G105" s="1021"/>
      <c r="H105" s="1015"/>
    </row>
    <row r="106" spans="1:8" ht="9" customHeight="1">
      <c r="A106" s="1009"/>
      <c r="B106" s="285"/>
      <c r="C106" s="372" t="s">
        <v>793</v>
      </c>
      <c r="D106" s="279"/>
      <c r="E106" s="1011"/>
      <c r="F106" s="1020"/>
      <c r="G106" s="1021"/>
      <c r="H106" s="1015"/>
    </row>
    <row r="107" spans="1:8" ht="9" customHeight="1">
      <c r="A107" s="1009"/>
      <c r="B107" s="285"/>
      <c r="C107" s="372" t="s">
        <v>794</v>
      </c>
      <c r="D107" s="279"/>
      <c r="E107" s="1011"/>
      <c r="F107" s="1020"/>
      <c r="G107" s="1021"/>
      <c r="H107" s="1015"/>
    </row>
    <row r="108" spans="1:8" ht="9" customHeight="1">
      <c r="A108" s="1009"/>
      <c r="B108" s="285"/>
      <c r="C108" s="372" t="s">
        <v>795</v>
      </c>
      <c r="D108" s="279" t="s">
        <v>796</v>
      </c>
      <c r="E108" s="1012"/>
      <c r="F108" s="1020"/>
      <c r="G108" s="1021"/>
      <c r="H108" s="1015"/>
    </row>
    <row r="109" spans="1:8" ht="9" customHeight="1">
      <c r="A109" s="1009"/>
      <c r="B109" s="285" t="s">
        <v>797</v>
      </c>
      <c r="C109" s="372" t="s">
        <v>798</v>
      </c>
      <c r="D109" s="279" t="s">
        <v>799</v>
      </c>
      <c r="E109" s="1012"/>
      <c r="F109" s="1020"/>
      <c r="G109" s="1021"/>
      <c r="H109" s="1015"/>
    </row>
    <row r="110" spans="1:8" ht="9" customHeight="1">
      <c r="A110" s="1009"/>
      <c r="B110" s="285"/>
      <c r="C110" s="372"/>
      <c r="D110" s="279" t="s">
        <v>759</v>
      </c>
      <c r="E110" s="1012"/>
      <c r="F110" s="1020"/>
      <c r="G110" s="1021"/>
      <c r="H110" s="1015"/>
    </row>
    <row r="111" spans="1:8" ht="9" customHeight="1">
      <c r="A111" s="1009"/>
      <c r="B111" s="285" t="s">
        <v>782</v>
      </c>
      <c r="C111" s="372" t="s">
        <v>800</v>
      </c>
      <c r="D111" s="279" t="s">
        <v>801</v>
      </c>
      <c r="E111" s="1012"/>
      <c r="F111" s="1020"/>
      <c r="G111" s="1021"/>
      <c r="H111" s="1015"/>
    </row>
    <row r="112" spans="1:8" ht="9" customHeight="1">
      <c r="A112" s="1009"/>
      <c r="B112" s="285"/>
      <c r="C112" s="372" t="s">
        <v>802</v>
      </c>
      <c r="D112" s="279"/>
      <c r="E112" s="1012"/>
      <c r="F112" s="1020"/>
      <c r="G112" s="1021"/>
      <c r="H112" s="1015"/>
    </row>
    <row r="113" spans="1:8" ht="9" customHeight="1">
      <c r="A113" s="1009"/>
      <c r="B113" s="285" t="s">
        <v>803</v>
      </c>
      <c r="C113" s="372"/>
      <c r="D113" s="279"/>
      <c r="E113" s="1012"/>
      <c r="F113" s="1022" t="s">
        <v>669</v>
      </c>
      <c r="G113" s="1023"/>
      <c r="H113" s="1015"/>
    </row>
    <row r="114" spans="1:8" ht="9" customHeight="1">
      <c r="A114" s="1009"/>
      <c r="B114" s="285"/>
      <c r="C114" s="372" t="s">
        <v>804</v>
      </c>
      <c r="D114" s="279"/>
      <c r="E114" s="1012"/>
      <c r="F114" s="1022" t="s">
        <v>805</v>
      </c>
      <c r="G114" s="1023"/>
      <c r="H114" s="1015"/>
    </row>
    <row r="115" spans="1:8" ht="9" customHeight="1">
      <c r="A115" s="1009"/>
      <c r="B115" s="285" t="s">
        <v>806</v>
      </c>
      <c r="C115" s="372" t="s">
        <v>807</v>
      </c>
      <c r="D115" s="279"/>
      <c r="E115" s="1012"/>
      <c r="F115" s="1022" t="s">
        <v>808</v>
      </c>
      <c r="G115" s="1023"/>
      <c r="H115" s="1015"/>
    </row>
    <row r="116" spans="1:8" ht="9" customHeight="1">
      <c r="A116" s="1009"/>
      <c r="B116" s="285"/>
      <c r="C116" s="372"/>
      <c r="D116" s="279"/>
      <c r="E116" s="1012"/>
      <c r="F116" s="1022" t="s">
        <v>809</v>
      </c>
      <c r="G116" s="1023"/>
      <c r="H116" s="1015"/>
    </row>
    <row r="117" spans="1:8" ht="9" customHeight="1">
      <c r="A117" s="1009"/>
      <c r="B117" s="285" t="s">
        <v>810</v>
      </c>
      <c r="C117" s="372" t="s">
        <v>811</v>
      </c>
      <c r="D117" s="279"/>
      <c r="E117" s="1012"/>
      <c r="F117" s="1022" t="s">
        <v>812</v>
      </c>
      <c r="G117" s="1023"/>
      <c r="H117" s="1015"/>
    </row>
    <row r="118" spans="1:8" ht="9" customHeight="1">
      <c r="A118" s="1009"/>
      <c r="B118" s="285"/>
      <c r="C118" s="372" t="s">
        <v>807</v>
      </c>
      <c r="D118" s="279"/>
      <c r="E118" s="1012"/>
      <c r="F118" s="1024"/>
      <c r="G118" s="1025"/>
      <c r="H118" s="1015"/>
    </row>
    <row r="119" spans="1:8" ht="9" customHeight="1">
      <c r="A119" s="1009"/>
      <c r="B119" s="285" t="s">
        <v>813</v>
      </c>
      <c r="C119" s="298"/>
      <c r="D119" s="279"/>
      <c r="E119" s="1012"/>
      <c r="F119" s="1024"/>
      <c r="G119" s="1025"/>
      <c r="H119" s="1015"/>
    </row>
    <row r="120" spans="1:8" ht="9" customHeight="1">
      <c r="A120" s="1009"/>
      <c r="B120" s="285"/>
      <c r="C120" s="298"/>
      <c r="D120" s="279"/>
      <c r="E120" s="1012"/>
      <c r="F120" s="1024"/>
      <c r="G120" s="1025"/>
      <c r="H120" s="1015"/>
    </row>
    <row r="121" spans="1:8" ht="9" customHeight="1">
      <c r="A121" s="1009"/>
      <c r="B121" s="285" t="s">
        <v>814</v>
      </c>
      <c r="C121" s="298"/>
      <c r="D121" s="279"/>
      <c r="E121" s="1012"/>
      <c r="F121" s="1024"/>
      <c r="G121" s="1025"/>
      <c r="H121" s="1015"/>
    </row>
    <row r="122" spans="1:8" ht="9" customHeight="1">
      <c r="A122" s="1009"/>
      <c r="B122" s="285"/>
      <c r="C122" s="298"/>
      <c r="D122" s="279"/>
      <c r="E122" s="1012"/>
      <c r="F122" s="1024"/>
      <c r="G122" s="1025"/>
      <c r="H122" s="1015"/>
    </row>
    <row r="123" spans="1:8" ht="9" customHeight="1">
      <c r="A123" s="1009"/>
      <c r="B123" s="285" t="s">
        <v>815</v>
      </c>
      <c r="C123" s="298"/>
      <c r="D123" s="279"/>
      <c r="E123" s="1012"/>
      <c r="F123" s="1024"/>
      <c r="G123" s="1025"/>
      <c r="H123" s="1015"/>
    </row>
    <row r="124" spans="1:8" ht="2.4500000000000002" customHeight="1">
      <c r="A124" s="399"/>
      <c r="B124" s="287"/>
      <c r="C124" s="281"/>
      <c r="D124" s="282"/>
      <c r="E124" s="1013"/>
      <c r="F124" s="1026"/>
      <c r="G124" s="1027"/>
      <c r="H124" s="1016"/>
    </row>
    <row r="125" spans="1:8" ht="2.4500000000000002" customHeight="1">
      <c r="A125" s="1008" t="s">
        <v>816</v>
      </c>
      <c r="B125" s="284"/>
      <c r="C125" s="366"/>
      <c r="D125" s="277"/>
      <c r="E125" s="1036" t="s">
        <v>643</v>
      </c>
      <c r="F125" s="1028"/>
      <c r="G125" s="1029"/>
      <c r="H125" s="1014" t="s">
        <v>644</v>
      </c>
    </row>
    <row r="126" spans="1:8" ht="9" customHeight="1">
      <c r="A126" s="1009"/>
      <c r="B126" s="285"/>
      <c r="C126" s="298" t="s">
        <v>817</v>
      </c>
      <c r="D126" s="279"/>
      <c r="E126" s="1037"/>
      <c r="F126" s="1030"/>
      <c r="G126" s="1031"/>
      <c r="H126" s="1015"/>
    </row>
    <row r="127" spans="1:8" ht="9" customHeight="1">
      <c r="A127" s="1009"/>
      <c r="B127" s="285"/>
      <c r="C127" s="298" t="s">
        <v>818</v>
      </c>
      <c r="D127" s="279"/>
      <c r="E127" s="1037"/>
      <c r="F127" s="1030"/>
      <c r="G127" s="1031"/>
      <c r="H127" s="1015"/>
    </row>
    <row r="128" spans="1:8" ht="9" customHeight="1">
      <c r="A128" s="1009"/>
      <c r="B128" s="285"/>
      <c r="C128" s="298"/>
      <c r="D128" s="279"/>
      <c r="E128" s="1037"/>
      <c r="F128" s="1030"/>
      <c r="G128" s="1031"/>
      <c r="H128" s="1015"/>
    </row>
    <row r="129" spans="1:8" ht="9" customHeight="1">
      <c r="A129" s="1009"/>
      <c r="B129" s="285"/>
      <c r="C129" s="298"/>
      <c r="D129" s="279"/>
      <c r="E129" s="1037"/>
      <c r="F129" s="1022" t="s">
        <v>669</v>
      </c>
      <c r="G129" s="1023"/>
      <c r="H129" s="1015"/>
    </row>
    <row r="130" spans="1:8" ht="9" customHeight="1">
      <c r="A130" s="1009"/>
      <c r="B130" s="285" t="s">
        <v>819</v>
      </c>
      <c r="C130" s="298" t="s">
        <v>820</v>
      </c>
      <c r="D130" s="279" t="s">
        <v>821</v>
      </c>
      <c r="E130" s="1038"/>
      <c r="F130" s="1022" t="s">
        <v>805</v>
      </c>
      <c r="G130" s="1023"/>
      <c r="H130" s="1015"/>
    </row>
    <row r="131" spans="1:8" ht="9" customHeight="1">
      <c r="A131" s="1009"/>
      <c r="B131" s="285" t="s">
        <v>822</v>
      </c>
      <c r="C131" s="298"/>
      <c r="D131" s="279" t="s">
        <v>754</v>
      </c>
      <c r="E131" s="1038"/>
      <c r="F131" s="1022" t="s">
        <v>808</v>
      </c>
      <c r="G131" s="1023"/>
      <c r="H131" s="1015"/>
    </row>
    <row r="132" spans="1:8" ht="9" customHeight="1">
      <c r="A132" s="1009"/>
      <c r="B132" s="285"/>
      <c r="C132" s="298"/>
      <c r="D132" s="279"/>
      <c r="E132" s="1038"/>
      <c r="F132" s="1059"/>
      <c r="G132" s="1060"/>
      <c r="H132" s="1015"/>
    </row>
    <row r="133" spans="1:8" ht="2.4500000000000002" customHeight="1">
      <c r="A133" s="399"/>
      <c r="B133" s="287"/>
      <c r="C133" s="281"/>
      <c r="D133" s="282"/>
      <c r="E133" s="1039"/>
      <c r="F133" s="1057"/>
      <c r="G133" s="1058"/>
      <c r="H133" s="1016"/>
    </row>
    <row r="134" spans="1:8" ht="2.4500000000000002" customHeight="1">
      <c r="A134" s="1008" t="s">
        <v>823</v>
      </c>
      <c r="B134" s="284"/>
      <c r="C134" s="366"/>
      <c r="D134" s="277"/>
      <c r="E134" s="1010" t="s">
        <v>746</v>
      </c>
      <c r="F134" s="1034"/>
      <c r="G134" s="1035"/>
      <c r="H134" s="1014" t="s">
        <v>824</v>
      </c>
    </row>
    <row r="135" spans="1:8" ht="9" customHeight="1">
      <c r="A135" s="1009"/>
      <c r="B135" s="285"/>
      <c r="C135" s="372" t="s">
        <v>825</v>
      </c>
      <c r="D135" s="279"/>
      <c r="E135" s="1011"/>
      <c r="F135" s="1020"/>
      <c r="G135" s="1021"/>
      <c r="H135" s="1015"/>
    </row>
    <row r="136" spans="1:8" ht="9" customHeight="1">
      <c r="A136" s="1009"/>
      <c r="B136" s="285"/>
      <c r="C136" s="372" t="s">
        <v>826</v>
      </c>
      <c r="D136" s="279"/>
      <c r="E136" s="1011"/>
      <c r="F136" s="1020"/>
      <c r="G136" s="1021"/>
      <c r="H136" s="1015"/>
    </row>
    <row r="137" spans="1:8" ht="9" customHeight="1">
      <c r="A137" s="1009"/>
      <c r="B137" s="285"/>
      <c r="C137" s="372" t="s">
        <v>827</v>
      </c>
      <c r="D137" s="279"/>
      <c r="E137" s="1011"/>
      <c r="F137" s="1020"/>
      <c r="G137" s="1021"/>
      <c r="H137" s="1015"/>
    </row>
    <row r="138" spans="1:8" ht="9" customHeight="1">
      <c r="A138" s="1009"/>
      <c r="B138" s="285"/>
      <c r="C138" s="372" t="s">
        <v>828</v>
      </c>
      <c r="D138" s="279"/>
      <c r="E138" s="1011"/>
      <c r="F138" s="1020"/>
      <c r="G138" s="1021"/>
      <c r="H138" s="1015"/>
    </row>
    <row r="139" spans="1:8" ht="9" customHeight="1">
      <c r="A139" s="1009"/>
      <c r="B139" s="285"/>
      <c r="C139" s="372" t="s">
        <v>829</v>
      </c>
      <c r="D139" s="279"/>
      <c r="E139" s="1011"/>
      <c r="F139" s="1020"/>
      <c r="G139" s="1021"/>
      <c r="H139" s="1015"/>
    </row>
    <row r="140" spans="1:8" ht="9" customHeight="1">
      <c r="A140" s="1009"/>
      <c r="B140" s="285"/>
      <c r="C140" s="372"/>
      <c r="D140" s="279"/>
      <c r="E140" s="1011"/>
      <c r="F140" s="1022" t="s">
        <v>669</v>
      </c>
      <c r="G140" s="1023"/>
      <c r="H140" s="1015"/>
    </row>
    <row r="141" spans="1:8" ht="9" customHeight="1">
      <c r="A141" s="1009"/>
      <c r="B141" s="285" t="s">
        <v>830</v>
      </c>
      <c r="C141" s="298" t="s">
        <v>831</v>
      </c>
      <c r="D141" s="279" t="s">
        <v>821</v>
      </c>
      <c r="E141" s="1012"/>
      <c r="F141" s="1022" t="s">
        <v>805</v>
      </c>
      <c r="G141" s="1023"/>
      <c r="H141" s="1015"/>
    </row>
    <row r="142" spans="1:8" ht="9" customHeight="1">
      <c r="A142" s="1009"/>
      <c r="B142" s="285" t="s">
        <v>832</v>
      </c>
      <c r="C142" s="298" t="s">
        <v>833</v>
      </c>
      <c r="D142" s="279" t="s">
        <v>834</v>
      </c>
      <c r="E142" s="1012"/>
      <c r="F142" s="1022" t="s">
        <v>835</v>
      </c>
      <c r="G142" s="1023"/>
      <c r="H142" s="1015"/>
    </row>
    <row r="143" spans="1:8" ht="9" customHeight="1">
      <c r="A143" s="1009"/>
      <c r="B143" s="285"/>
      <c r="C143" s="298"/>
      <c r="D143" s="279" t="s">
        <v>836</v>
      </c>
      <c r="E143" s="1012"/>
      <c r="F143" s="1024"/>
      <c r="G143" s="1025"/>
      <c r="H143" s="1015"/>
    </row>
    <row r="144" spans="1:8" ht="2.4500000000000002" customHeight="1">
      <c r="A144" s="399"/>
      <c r="B144" s="287"/>
      <c r="C144" s="281"/>
      <c r="D144" s="282"/>
      <c r="E144" s="1013"/>
      <c r="F144" s="1026"/>
      <c r="G144" s="1027"/>
      <c r="H144" s="1016"/>
    </row>
    <row r="145" spans="1:8" ht="2.4500000000000002" customHeight="1">
      <c r="A145" s="1008" t="s">
        <v>837</v>
      </c>
      <c r="B145" s="284"/>
      <c r="C145" s="366"/>
      <c r="D145" s="277"/>
      <c r="E145" s="1017" t="s">
        <v>838</v>
      </c>
      <c r="F145" s="1028"/>
      <c r="G145" s="1029"/>
      <c r="H145" s="1014" t="s">
        <v>644</v>
      </c>
    </row>
    <row r="146" spans="1:8" ht="9" customHeight="1">
      <c r="A146" s="1009"/>
      <c r="B146" s="285" t="s">
        <v>839</v>
      </c>
      <c r="C146" s="298" t="s">
        <v>840</v>
      </c>
      <c r="D146" s="278" t="s">
        <v>841</v>
      </c>
      <c r="E146" s="1018"/>
      <c r="F146" s="1030"/>
      <c r="G146" s="1031"/>
      <c r="H146" s="1015"/>
    </row>
    <row r="147" spans="1:8" ht="9" customHeight="1">
      <c r="A147" s="1009"/>
      <c r="B147" s="285" t="s">
        <v>842</v>
      </c>
      <c r="C147" s="298" t="s">
        <v>843</v>
      </c>
      <c r="D147" s="278" t="s">
        <v>770</v>
      </c>
      <c r="E147" s="1018"/>
      <c r="F147" s="1030"/>
      <c r="G147" s="1031"/>
      <c r="H147" s="1015"/>
    </row>
    <row r="148" spans="1:8" ht="9" customHeight="1">
      <c r="A148" s="1009"/>
      <c r="B148" s="285" t="s">
        <v>844</v>
      </c>
      <c r="C148" s="298" t="s">
        <v>845</v>
      </c>
      <c r="D148" s="279" t="s">
        <v>675</v>
      </c>
      <c r="E148" s="1018"/>
      <c r="F148" s="1030"/>
      <c r="G148" s="1031"/>
      <c r="H148" s="1015"/>
    </row>
    <row r="149" spans="1:8" ht="9" customHeight="1">
      <c r="A149" s="1009"/>
      <c r="B149" s="285" t="s">
        <v>846</v>
      </c>
      <c r="C149" s="298" t="s">
        <v>847</v>
      </c>
      <c r="D149" s="278" t="s">
        <v>653</v>
      </c>
      <c r="E149" s="1018"/>
      <c r="F149" s="1030"/>
      <c r="G149" s="1031"/>
      <c r="H149" s="1015"/>
    </row>
    <row r="150" spans="1:8" ht="9" customHeight="1">
      <c r="A150" s="1009"/>
      <c r="B150" s="285" t="s">
        <v>848</v>
      </c>
      <c r="C150" s="298" t="s">
        <v>849</v>
      </c>
      <c r="D150" s="278" t="s">
        <v>850</v>
      </c>
      <c r="E150" s="1018"/>
      <c r="F150" s="1030"/>
      <c r="G150" s="1031"/>
      <c r="H150" s="1015"/>
    </row>
    <row r="151" spans="1:8" ht="9" customHeight="1">
      <c r="A151" s="1009"/>
      <c r="B151" s="285" t="s">
        <v>851</v>
      </c>
      <c r="C151" s="298"/>
      <c r="D151" s="278" t="s">
        <v>852</v>
      </c>
      <c r="E151" s="1018"/>
      <c r="F151" s="1030"/>
      <c r="G151" s="1031"/>
      <c r="H151" s="1015"/>
    </row>
    <row r="152" spans="1:8" ht="9" customHeight="1">
      <c r="A152" s="1009"/>
      <c r="B152" s="285" t="s">
        <v>853</v>
      </c>
      <c r="C152" s="298" t="s">
        <v>854</v>
      </c>
      <c r="D152" s="278"/>
      <c r="E152" s="1018"/>
      <c r="F152" s="1030"/>
      <c r="G152" s="1031"/>
      <c r="H152" s="1015"/>
    </row>
    <row r="153" spans="1:8" ht="9" customHeight="1">
      <c r="A153" s="1009"/>
      <c r="B153" s="285" t="s">
        <v>855</v>
      </c>
      <c r="C153" s="298" t="s">
        <v>856</v>
      </c>
      <c r="D153" s="278"/>
      <c r="E153" s="1018"/>
      <c r="F153" s="1030"/>
      <c r="G153" s="1031"/>
      <c r="H153" s="1015"/>
    </row>
    <row r="154" spans="1:8" ht="9" customHeight="1">
      <c r="A154" s="1009"/>
      <c r="B154" s="285" t="s">
        <v>857</v>
      </c>
      <c r="C154" s="298" t="s">
        <v>858</v>
      </c>
      <c r="D154" s="279" t="s">
        <v>799</v>
      </c>
      <c r="E154" s="1018"/>
      <c r="F154" s="1022" t="s">
        <v>669</v>
      </c>
      <c r="G154" s="1023"/>
      <c r="H154" s="1015"/>
    </row>
    <row r="155" spans="1:8" ht="9" customHeight="1">
      <c r="A155" s="1009"/>
      <c r="B155" s="285" t="s">
        <v>859</v>
      </c>
      <c r="C155" s="298" t="s">
        <v>860</v>
      </c>
      <c r="D155" s="278" t="s">
        <v>861</v>
      </c>
      <c r="E155" s="1018"/>
      <c r="F155" s="1022" t="s">
        <v>862</v>
      </c>
      <c r="G155" s="1023"/>
      <c r="H155" s="1015"/>
    </row>
    <row r="156" spans="1:8" ht="9" customHeight="1">
      <c r="A156" s="1009"/>
      <c r="B156" s="285"/>
      <c r="C156" s="298" t="s">
        <v>863</v>
      </c>
      <c r="D156" s="279" t="s">
        <v>864</v>
      </c>
      <c r="E156" s="1018"/>
      <c r="F156" s="1022" t="s">
        <v>865</v>
      </c>
      <c r="G156" s="1023"/>
      <c r="H156" s="1015"/>
    </row>
    <row r="157" spans="1:8" ht="9" customHeight="1">
      <c r="A157" s="1009"/>
      <c r="B157" s="285"/>
      <c r="C157" s="298" t="s">
        <v>866</v>
      </c>
      <c r="D157" s="279" t="s">
        <v>867</v>
      </c>
      <c r="E157" s="1018"/>
      <c r="F157" s="1022" t="s">
        <v>868</v>
      </c>
      <c r="G157" s="1023"/>
      <c r="H157" s="1015"/>
    </row>
    <row r="158" spans="1:8" ht="9" customHeight="1">
      <c r="A158" s="1009"/>
      <c r="B158" s="285"/>
      <c r="C158" s="298" t="s">
        <v>869</v>
      </c>
      <c r="D158" s="279" t="s">
        <v>870</v>
      </c>
      <c r="E158" s="1018"/>
      <c r="F158" s="1030"/>
      <c r="G158" s="1031"/>
      <c r="H158" s="1015"/>
    </row>
    <row r="159" spans="1:8" ht="9" customHeight="1">
      <c r="A159" s="1009"/>
      <c r="B159" s="285"/>
      <c r="C159" s="298"/>
      <c r="D159" s="279" t="s">
        <v>754</v>
      </c>
      <c r="E159" s="1018"/>
      <c r="F159" s="1030"/>
      <c r="G159" s="1031"/>
      <c r="H159" s="1015"/>
    </row>
    <row r="160" spans="1:8" ht="9" customHeight="1">
      <c r="A160" s="1009"/>
      <c r="B160" s="285"/>
      <c r="C160" s="298"/>
      <c r="D160" s="279"/>
      <c r="E160" s="1018"/>
      <c r="F160" s="1030"/>
      <c r="G160" s="1031"/>
      <c r="H160" s="1015"/>
    </row>
    <row r="161" spans="1:11" ht="9" customHeight="1">
      <c r="A161" s="1009"/>
      <c r="B161" s="285"/>
      <c r="C161" s="298"/>
      <c r="D161" s="279"/>
      <c r="E161" s="1018"/>
      <c r="F161" s="1030"/>
      <c r="G161" s="1031"/>
      <c r="H161" s="1015"/>
    </row>
    <row r="162" spans="1:11" ht="9" customHeight="1">
      <c r="A162" s="1009"/>
      <c r="B162" s="285"/>
      <c r="C162" s="298"/>
      <c r="D162" s="279"/>
      <c r="E162" s="1018"/>
      <c r="F162" s="1030"/>
      <c r="G162" s="1031"/>
      <c r="H162" s="1015"/>
    </row>
    <row r="163" spans="1:11" ht="9" customHeight="1">
      <c r="A163" s="1009"/>
      <c r="B163" s="285" t="s">
        <v>871</v>
      </c>
      <c r="C163" s="298"/>
      <c r="D163" s="279"/>
      <c r="E163" s="1018"/>
      <c r="F163" s="1030"/>
      <c r="G163" s="1031"/>
      <c r="H163" s="1015"/>
    </row>
    <row r="164" spans="1:11" ht="9" customHeight="1">
      <c r="A164" s="1009"/>
      <c r="B164" s="285" t="s">
        <v>872</v>
      </c>
      <c r="C164" s="298" t="s">
        <v>873</v>
      </c>
      <c r="D164" s="279" t="s">
        <v>759</v>
      </c>
      <c r="E164" s="1018"/>
      <c r="F164" s="1030"/>
      <c r="G164" s="1031"/>
      <c r="H164" s="1015"/>
    </row>
    <row r="165" spans="1:11" ht="9" customHeight="1">
      <c r="A165" s="1009"/>
      <c r="B165" s="285" t="s">
        <v>874</v>
      </c>
      <c r="C165" s="298"/>
      <c r="D165" s="279"/>
      <c r="E165" s="1018"/>
      <c r="F165" s="1030"/>
      <c r="G165" s="1031"/>
      <c r="H165" s="1015"/>
    </row>
    <row r="166" spans="1:11" ht="9" customHeight="1">
      <c r="A166" s="1009"/>
      <c r="B166" s="285" t="s">
        <v>875</v>
      </c>
      <c r="C166" s="298"/>
      <c r="D166" s="279"/>
      <c r="E166" s="1018"/>
      <c r="F166" s="1030"/>
      <c r="G166" s="1031"/>
      <c r="H166" s="1015"/>
    </row>
    <row r="167" spans="1:11" ht="9" customHeight="1">
      <c r="A167" s="1009"/>
      <c r="B167" s="285" t="s">
        <v>876</v>
      </c>
      <c r="C167" s="298"/>
      <c r="D167" s="279"/>
      <c r="E167" s="1018"/>
      <c r="F167" s="1030"/>
      <c r="G167" s="1031"/>
      <c r="H167" s="1015"/>
    </row>
    <row r="168" spans="1:11" s="400" customFormat="1" ht="2.4500000000000002" customHeight="1">
      <c r="A168" s="399"/>
      <c r="B168" s="287"/>
      <c r="C168" s="281"/>
      <c r="D168" s="279"/>
      <c r="E168" s="1019"/>
      <c r="F168" s="1032"/>
      <c r="G168" s="1033"/>
      <c r="H168" s="1016"/>
      <c r="K168" s="401"/>
    </row>
    <row r="169" spans="1:11" s="400" customFormat="1" ht="2.4500000000000002" customHeight="1">
      <c r="A169" s="402"/>
      <c r="B169" s="290"/>
      <c r="C169" s="290"/>
      <c r="D169" s="406"/>
      <c r="E169" s="406"/>
      <c r="F169" s="406"/>
      <c r="G169" s="406"/>
      <c r="H169" s="407"/>
      <c r="K169" s="401"/>
    </row>
    <row r="170" spans="1:11" s="400" customFormat="1" ht="9" customHeight="1">
      <c r="A170" s="459" t="s">
        <v>541</v>
      </c>
      <c r="B170" s="289"/>
      <c r="C170" s="290"/>
      <c r="D170" s="290"/>
      <c r="E170" s="290"/>
      <c r="F170" s="290"/>
      <c r="G170" s="290"/>
      <c r="H170" s="291"/>
      <c r="K170" s="401"/>
    </row>
    <row r="171" spans="1:11" s="400" customFormat="1" ht="9" customHeight="1">
      <c r="A171" s="403"/>
      <c r="B171" s="289"/>
      <c r="C171" s="290"/>
      <c r="D171" s="290"/>
      <c r="E171" s="290"/>
      <c r="F171" s="290"/>
      <c r="G171" s="290"/>
      <c r="H171" s="291"/>
      <c r="K171" s="401"/>
    </row>
    <row r="172" spans="1:11" s="400" customFormat="1" ht="9" customHeight="1">
      <c r="A172" s="1061" t="s">
        <v>877</v>
      </c>
      <c r="B172" s="289"/>
      <c r="C172" s="290"/>
      <c r="D172" s="290"/>
      <c r="E172" s="290"/>
      <c r="F172" s="290"/>
      <c r="G172" s="290"/>
      <c r="H172" s="291"/>
      <c r="K172" s="401"/>
    </row>
    <row r="173" spans="1:11" s="400" customFormat="1" ht="9" customHeight="1">
      <c r="A173" s="1061"/>
      <c r="B173" s="289"/>
      <c r="C173" s="290"/>
      <c r="D173" s="290"/>
      <c r="E173" s="290"/>
      <c r="F173" s="290"/>
      <c r="G173" s="290"/>
      <c r="H173" s="291"/>
      <c r="K173" s="401"/>
    </row>
    <row r="174" spans="1:11" s="400" customFormat="1" ht="9" customHeight="1">
      <c r="A174" s="1061"/>
      <c r="B174" s="289"/>
      <c r="C174" s="290"/>
      <c r="D174" s="290"/>
      <c r="E174" s="290"/>
      <c r="F174" s="290"/>
      <c r="G174" s="290"/>
      <c r="H174" s="291"/>
      <c r="K174" s="401"/>
    </row>
    <row r="175" spans="1:11" s="400" customFormat="1" ht="9" customHeight="1">
      <c r="A175" s="1061"/>
      <c r="B175" s="289"/>
      <c r="C175" s="290"/>
      <c r="D175" s="290"/>
      <c r="E175" s="290"/>
      <c r="F175" s="290"/>
      <c r="G175" s="290"/>
      <c r="H175" s="291"/>
      <c r="K175" s="401"/>
    </row>
    <row r="176" spans="1:11" s="400" customFormat="1" ht="9" customHeight="1">
      <c r="A176" s="1061"/>
      <c r="B176" s="289"/>
      <c r="C176" s="290"/>
      <c r="D176" s="290"/>
      <c r="E176" s="290"/>
      <c r="F176" s="290"/>
      <c r="G176" s="290"/>
      <c r="H176" s="291"/>
    </row>
    <row r="177" spans="1:8" s="400" customFormat="1" ht="9" customHeight="1">
      <c r="A177" s="1061"/>
      <c r="B177" s="289"/>
      <c r="C177" s="290"/>
      <c r="D177" s="290"/>
      <c r="E177" s="290"/>
      <c r="F177" s="290"/>
      <c r="G177" s="290"/>
      <c r="H177" s="291"/>
    </row>
    <row r="178" spans="1:8" s="400" customFormat="1" ht="9" customHeight="1">
      <c r="A178" s="404"/>
      <c r="B178" s="289"/>
      <c r="C178" s="290"/>
      <c r="D178" s="290"/>
      <c r="E178" s="290"/>
      <c r="F178" s="290"/>
      <c r="G178" s="290"/>
      <c r="H178" s="291"/>
    </row>
    <row r="179" spans="1:8" ht="2.4500000000000002" customHeight="1">
      <c r="A179" s="405"/>
      <c r="B179" s="408"/>
      <c r="C179" s="408"/>
      <c r="D179" s="408"/>
      <c r="E179" s="408"/>
      <c r="F179" s="408"/>
      <c r="G179" s="408"/>
      <c r="H179" s="409"/>
    </row>
    <row r="180" spans="1:8" ht="2.4500000000000002" customHeight="1"/>
    <row r="181" spans="1:8" ht="9" customHeight="1">
      <c r="A181" s="389" t="s">
        <v>878</v>
      </c>
    </row>
    <row r="182" spans="1:8" ht="9" customHeight="1">
      <c r="A182" s="389" t="s">
        <v>772</v>
      </c>
    </row>
    <row r="183" spans="1:8" ht="9" customHeight="1">
      <c r="E183" s="1049" t="s">
        <v>773</v>
      </c>
      <c r="F183" s="1049"/>
      <c r="G183" s="1049"/>
      <c r="H183" s="1049"/>
    </row>
    <row r="184" spans="1:8" ht="9" customHeight="1"/>
    <row r="185" spans="1:8" ht="9" customHeight="1"/>
    <row r="186" spans="1:8" ht="9" customHeight="1"/>
    <row r="187" spans="1:8" ht="9" customHeight="1"/>
    <row r="188" spans="1:8" ht="9" customHeight="1"/>
    <row r="189" spans="1:8" ht="9" customHeight="1"/>
    <row r="190" spans="1:8" ht="9" customHeight="1"/>
    <row r="191" spans="1:8" ht="9" customHeight="1"/>
    <row r="192" spans="1:8"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sheetData>
  <sheetProtection sheet="1" objects="1" scenarios="1" selectLockedCells="1"/>
  <mergeCells count="192">
    <mergeCell ref="A172:A177"/>
    <mergeCell ref="F88:G88"/>
    <mergeCell ref="F96:G96"/>
    <mergeCell ref="F97:G97"/>
    <mergeCell ref="F99:G99"/>
    <mergeCell ref="F100:G100"/>
    <mergeCell ref="F101:G101"/>
    <mergeCell ref="F161:G161"/>
    <mergeCell ref="F162:G162"/>
    <mergeCell ref="F163:G163"/>
    <mergeCell ref="F156:G156"/>
    <mergeCell ref="F157:G157"/>
    <mergeCell ref="F158:G158"/>
    <mergeCell ref="F159:G159"/>
    <mergeCell ref="F160:G160"/>
    <mergeCell ref="F151:G151"/>
    <mergeCell ref="F152:G152"/>
    <mergeCell ref="F153:G153"/>
    <mergeCell ref="F154:G154"/>
    <mergeCell ref="F155:G155"/>
    <mergeCell ref="F146:G146"/>
    <mergeCell ref="F147:G147"/>
    <mergeCell ref="F148:G148"/>
    <mergeCell ref="F149:G149"/>
    <mergeCell ref="F102:G102"/>
    <mergeCell ref="F103:G103"/>
    <mergeCell ref="F104:G104"/>
    <mergeCell ref="F105:G105"/>
    <mergeCell ref="F106:G106"/>
    <mergeCell ref="F120:G120"/>
    <mergeCell ref="F121:G121"/>
    <mergeCell ref="F133:G133"/>
    <mergeCell ref="F128:G128"/>
    <mergeCell ref="F129:G129"/>
    <mergeCell ref="F130:G130"/>
    <mergeCell ref="F131:G131"/>
    <mergeCell ref="F132:G132"/>
    <mergeCell ref="F79:G79"/>
    <mergeCell ref="F80:G80"/>
    <mergeCell ref="F81:G81"/>
    <mergeCell ref="F82:G82"/>
    <mergeCell ref="F83:G83"/>
    <mergeCell ref="F74:G74"/>
    <mergeCell ref="F75:G75"/>
    <mergeCell ref="F76:G76"/>
    <mergeCell ref="F77:G77"/>
    <mergeCell ref="F78:G78"/>
    <mergeCell ref="F69:G69"/>
    <mergeCell ref="F70:G70"/>
    <mergeCell ref="F71:G71"/>
    <mergeCell ref="F72:G72"/>
    <mergeCell ref="F73:G73"/>
    <mergeCell ref="F64:G64"/>
    <mergeCell ref="F65:G65"/>
    <mergeCell ref="F66:G66"/>
    <mergeCell ref="F67:G67"/>
    <mergeCell ref="F68:G68"/>
    <mergeCell ref="E183:H183"/>
    <mergeCell ref="F42:G42"/>
    <mergeCell ref="F43:G43"/>
    <mergeCell ref="F44:G44"/>
    <mergeCell ref="F45:G45"/>
    <mergeCell ref="F46:G46"/>
    <mergeCell ref="F47:G47"/>
    <mergeCell ref="F48:G48"/>
    <mergeCell ref="F49:G49"/>
    <mergeCell ref="F50:G50"/>
    <mergeCell ref="F51:G51"/>
    <mergeCell ref="F52:G52"/>
    <mergeCell ref="F53:G53"/>
    <mergeCell ref="F87:G87"/>
    <mergeCell ref="F59:G59"/>
    <mergeCell ref="F60:G60"/>
    <mergeCell ref="F61:G61"/>
    <mergeCell ref="F62:G62"/>
    <mergeCell ref="F63:G63"/>
    <mergeCell ref="F54:G54"/>
    <mergeCell ref="F55:G55"/>
    <mergeCell ref="F56:G56"/>
    <mergeCell ref="F57:G57"/>
    <mergeCell ref="F58:G58"/>
    <mergeCell ref="F31:G31"/>
    <mergeCell ref="F22:G22"/>
    <mergeCell ref="F23:G23"/>
    <mergeCell ref="F24:G24"/>
    <mergeCell ref="F25:G25"/>
    <mergeCell ref="F26:G26"/>
    <mergeCell ref="F39:G39"/>
    <mergeCell ref="F40:G40"/>
    <mergeCell ref="F41:G41"/>
    <mergeCell ref="F2:G2"/>
    <mergeCell ref="F4:G4"/>
    <mergeCell ref="F5:G5"/>
    <mergeCell ref="F6:G6"/>
    <mergeCell ref="F3:G3"/>
    <mergeCell ref="F27:G27"/>
    <mergeCell ref="F28:G28"/>
    <mergeCell ref="F29:G29"/>
    <mergeCell ref="F30:G30"/>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 ref="A97:A102"/>
    <mergeCell ref="E97:E102"/>
    <mergeCell ref="H97:H102"/>
    <mergeCell ref="A28:A66"/>
    <mergeCell ref="E28:E66"/>
    <mergeCell ref="H28:H66"/>
    <mergeCell ref="A67:A82"/>
    <mergeCell ref="E67:E82"/>
    <mergeCell ref="H67:H82"/>
    <mergeCell ref="F32:G32"/>
    <mergeCell ref="F33:G33"/>
    <mergeCell ref="F34:G34"/>
    <mergeCell ref="F35:G35"/>
    <mergeCell ref="F36:G36"/>
    <mergeCell ref="F37:G37"/>
    <mergeCell ref="F38:G38"/>
    <mergeCell ref="A83:A88"/>
    <mergeCell ref="E83:E88"/>
    <mergeCell ref="H83:H88"/>
    <mergeCell ref="D91:G91"/>
    <mergeCell ref="E95:H95"/>
    <mergeCell ref="F84:G84"/>
    <mergeCell ref="F85:G85"/>
    <mergeCell ref="F86:G86"/>
    <mergeCell ref="A104:A123"/>
    <mergeCell ref="E104:E124"/>
    <mergeCell ref="H104:H124"/>
    <mergeCell ref="A125:A132"/>
    <mergeCell ref="E125:E133"/>
    <mergeCell ref="H125:H133"/>
    <mergeCell ref="F107:G107"/>
    <mergeCell ref="F108:G108"/>
    <mergeCell ref="F109:G109"/>
    <mergeCell ref="F110:G110"/>
    <mergeCell ref="F111:G111"/>
    <mergeCell ref="F112:G112"/>
    <mergeCell ref="F113:G113"/>
    <mergeCell ref="F114:G114"/>
    <mergeCell ref="F115:G115"/>
    <mergeCell ref="F116:G116"/>
    <mergeCell ref="F122:G122"/>
    <mergeCell ref="F123:G123"/>
    <mergeCell ref="F124:G124"/>
    <mergeCell ref="F125:G126"/>
    <mergeCell ref="F127:G127"/>
    <mergeCell ref="F117:G117"/>
    <mergeCell ref="F118:G118"/>
    <mergeCell ref="F119:G119"/>
    <mergeCell ref="A134:A143"/>
    <mergeCell ref="E134:E144"/>
    <mergeCell ref="H134:H144"/>
    <mergeCell ref="A145:A167"/>
    <mergeCell ref="E145:E168"/>
    <mergeCell ref="H145:H168"/>
    <mergeCell ref="F138:G138"/>
    <mergeCell ref="F139:G139"/>
    <mergeCell ref="F140:G140"/>
    <mergeCell ref="F141:G141"/>
    <mergeCell ref="F142:G142"/>
    <mergeCell ref="F143:G143"/>
    <mergeCell ref="F144:G144"/>
    <mergeCell ref="F145:G145"/>
    <mergeCell ref="F166:G166"/>
    <mergeCell ref="F167:G167"/>
    <mergeCell ref="F168:G168"/>
    <mergeCell ref="F134:G134"/>
    <mergeCell ref="F135:G135"/>
    <mergeCell ref="F136:G136"/>
    <mergeCell ref="F137:G137"/>
    <mergeCell ref="F164:G164"/>
    <mergeCell ref="F165:G165"/>
    <mergeCell ref="F150:G15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300-000000000000}">
          <x14:formula1>
            <xm:f>選択肢!$K$2:$K$3</xm:f>
          </x14:formula1>
          <xm:sqref>F98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178"/>
  <sheetViews>
    <sheetView view="pageBreakPreview" zoomScaleNormal="100" zoomScaleSheetLayoutView="100" workbookViewId="0">
      <selection activeCell="B5" sqref="B5"/>
    </sheetView>
  </sheetViews>
  <sheetFormatPr defaultColWidth="9" defaultRowHeight="10.5"/>
  <cols>
    <col min="1" max="2" width="12.125" style="389" customWidth="1"/>
    <col min="3" max="3" width="23.625" style="389" customWidth="1"/>
    <col min="4" max="4" width="11.25" style="389" customWidth="1"/>
    <col min="5" max="5" width="4.125" style="389" customWidth="1"/>
    <col min="6" max="6" width="2.125" style="389" customWidth="1"/>
    <col min="7" max="7" width="17.125" style="389" customWidth="1"/>
    <col min="8" max="8" width="6.125" style="389" customWidth="1"/>
    <col min="9" max="9" width="2.125" style="389" customWidth="1"/>
    <col min="10" max="16384" width="9" style="389"/>
  </cols>
  <sheetData>
    <row r="1" spans="1:8" ht="12" customHeight="1">
      <c r="A1" s="389" t="s">
        <v>632</v>
      </c>
      <c r="B1" s="389" t="s">
        <v>880</v>
      </c>
      <c r="C1" s="390" t="s">
        <v>634</v>
      </c>
      <c r="G1" s="1049" t="s">
        <v>881</v>
      </c>
      <c r="H1" s="1049"/>
    </row>
    <row r="2" spans="1:8" ht="9" customHeight="1"/>
    <row r="3" spans="1:8" ht="90" customHeight="1">
      <c r="A3" s="391"/>
      <c r="B3" s="394" t="s">
        <v>636</v>
      </c>
      <c r="C3" s="410" t="s">
        <v>637</v>
      </c>
      <c r="D3" s="394" t="s">
        <v>638</v>
      </c>
      <c r="E3" s="395" t="s">
        <v>639</v>
      </c>
      <c r="F3" s="1053" t="s">
        <v>640</v>
      </c>
      <c r="G3" s="1054"/>
      <c r="H3" s="411" t="s">
        <v>641</v>
      </c>
    </row>
    <row r="4" spans="1:8" ht="4.5" customHeight="1">
      <c r="A4" s="1042" t="s">
        <v>642</v>
      </c>
      <c r="B4" s="277"/>
      <c r="C4" s="277"/>
      <c r="D4" s="277"/>
      <c r="E4" s="1010" t="s">
        <v>643</v>
      </c>
      <c r="F4" s="1034"/>
      <c r="G4" s="1035"/>
      <c r="H4" s="1014" t="s">
        <v>644</v>
      </c>
    </row>
    <row r="5" spans="1:8" ht="9" customHeight="1">
      <c r="A5" s="1062"/>
      <c r="B5" s="279" t="s">
        <v>645</v>
      </c>
      <c r="C5" s="292" t="s">
        <v>646</v>
      </c>
      <c r="D5" s="279" t="s">
        <v>647</v>
      </c>
      <c r="E5" s="1064"/>
      <c r="F5" s="1066"/>
      <c r="G5" s="1067"/>
      <c r="H5" s="1015"/>
    </row>
    <row r="6" spans="1:8" ht="9" customHeight="1">
      <c r="A6" s="1062"/>
      <c r="B6" s="279"/>
      <c r="C6" s="292" t="s">
        <v>648</v>
      </c>
      <c r="D6" s="279" t="s">
        <v>649</v>
      </c>
      <c r="E6" s="1064"/>
      <c r="F6" s="1022" t="s">
        <v>650</v>
      </c>
      <c r="G6" s="1023"/>
      <c r="H6" s="1015"/>
    </row>
    <row r="7" spans="1:8" ht="9" customHeight="1">
      <c r="A7" s="1062"/>
      <c r="B7" s="279" t="s">
        <v>651</v>
      </c>
      <c r="C7" s="292" t="s">
        <v>652</v>
      </c>
      <c r="D7" s="279" t="s">
        <v>653</v>
      </c>
      <c r="E7" s="1064"/>
      <c r="F7" s="1022" t="s">
        <v>654</v>
      </c>
      <c r="G7" s="1023"/>
      <c r="H7" s="1015"/>
    </row>
    <row r="8" spans="1:8" ht="9" customHeight="1">
      <c r="A8" s="1062"/>
      <c r="B8" s="279" t="s">
        <v>655</v>
      </c>
      <c r="C8" s="292" t="s">
        <v>656</v>
      </c>
      <c r="D8" s="279" t="s">
        <v>657</v>
      </c>
      <c r="E8" s="1064"/>
      <c r="F8" s="1066"/>
      <c r="G8" s="1067"/>
      <c r="H8" s="1015"/>
    </row>
    <row r="9" spans="1:8" ht="9" customHeight="1">
      <c r="A9" s="1062"/>
      <c r="B9" s="279" t="s">
        <v>658</v>
      </c>
      <c r="C9" s="292" t="s">
        <v>659</v>
      </c>
      <c r="D9" s="279" t="s">
        <v>882</v>
      </c>
      <c r="E9" s="1064"/>
      <c r="F9" s="1066"/>
      <c r="G9" s="1067"/>
      <c r="H9" s="1015"/>
    </row>
    <row r="10" spans="1:8" ht="4.5" customHeight="1">
      <c r="A10" s="1063"/>
      <c r="B10" s="282"/>
      <c r="C10" s="282"/>
      <c r="D10" s="282"/>
      <c r="E10" s="1065"/>
      <c r="F10" s="1074"/>
      <c r="G10" s="1075"/>
      <c r="H10" s="1016"/>
    </row>
    <row r="11" spans="1:8" ht="4.5" customHeight="1">
      <c r="A11" s="1045" t="s">
        <v>661</v>
      </c>
      <c r="B11" s="277"/>
      <c r="C11" s="277"/>
      <c r="D11" s="277"/>
      <c r="E11" s="1010" t="s">
        <v>643</v>
      </c>
      <c r="F11" s="1034"/>
      <c r="G11" s="1035"/>
      <c r="H11" s="1014" t="s">
        <v>644</v>
      </c>
    </row>
    <row r="12" spans="1:8" ht="9" customHeight="1">
      <c r="A12" s="1062"/>
      <c r="B12" s="279" t="s">
        <v>662</v>
      </c>
      <c r="C12" s="279" t="s">
        <v>663</v>
      </c>
      <c r="D12" s="279" t="s">
        <v>668</v>
      </c>
      <c r="E12" s="1064"/>
      <c r="F12" s="1066"/>
      <c r="G12" s="1067"/>
      <c r="H12" s="1015"/>
    </row>
    <row r="13" spans="1:8" ht="9" customHeight="1">
      <c r="A13" s="1062"/>
      <c r="B13" s="279" t="s">
        <v>664</v>
      </c>
      <c r="C13" s="279" t="s">
        <v>665</v>
      </c>
      <c r="D13" s="279" t="s">
        <v>883</v>
      </c>
      <c r="E13" s="1064"/>
      <c r="F13" s="1066"/>
      <c r="G13" s="1067"/>
      <c r="H13" s="1015"/>
    </row>
    <row r="14" spans="1:8" ht="9" customHeight="1">
      <c r="A14" s="1062"/>
      <c r="B14" s="279" t="s">
        <v>884</v>
      </c>
      <c r="C14" s="279" t="s">
        <v>885</v>
      </c>
      <c r="D14" s="279" t="s">
        <v>675</v>
      </c>
      <c r="E14" s="1064"/>
      <c r="F14" s="1066"/>
      <c r="G14" s="1067"/>
      <c r="H14" s="1015"/>
    </row>
    <row r="15" spans="1:8" ht="9" customHeight="1">
      <c r="A15" s="1062"/>
      <c r="B15" s="279" t="s">
        <v>666</v>
      </c>
      <c r="C15" s="279"/>
      <c r="D15" s="279" t="s">
        <v>678</v>
      </c>
      <c r="E15" s="1064"/>
      <c r="F15" s="1066"/>
      <c r="G15" s="1067"/>
      <c r="H15" s="1015"/>
    </row>
    <row r="16" spans="1:8" ht="9" customHeight="1">
      <c r="A16" s="1062"/>
      <c r="B16" s="279"/>
      <c r="C16" s="279"/>
      <c r="D16" s="279"/>
      <c r="E16" s="1064"/>
      <c r="F16" s="1066"/>
      <c r="G16" s="1067"/>
      <c r="H16" s="1015"/>
    </row>
    <row r="17" spans="1:8" ht="9" customHeight="1">
      <c r="A17" s="1062"/>
      <c r="B17" s="279" t="s">
        <v>886</v>
      </c>
      <c r="C17" s="279" t="s">
        <v>887</v>
      </c>
      <c r="D17" s="279"/>
      <c r="E17" s="1064"/>
      <c r="F17" s="1022" t="s">
        <v>888</v>
      </c>
      <c r="G17" s="1023"/>
      <c r="H17" s="1015"/>
    </row>
    <row r="18" spans="1:8" ht="9" customHeight="1">
      <c r="A18" s="1062"/>
      <c r="B18" s="279" t="s">
        <v>670</v>
      </c>
      <c r="C18" s="279" t="s">
        <v>671</v>
      </c>
      <c r="D18" s="279"/>
      <c r="E18" s="1064"/>
      <c r="F18" s="1022" t="s">
        <v>654</v>
      </c>
      <c r="G18" s="1023"/>
      <c r="H18" s="1015"/>
    </row>
    <row r="19" spans="1:8" ht="9" customHeight="1">
      <c r="A19" s="1062"/>
      <c r="B19" s="279"/>
      <c r="C19" s="279"/>
      <c r="D19" s="279"/>
      <c r="E19" s="1064"/>
      <c r="F19" s="1022" t="s">
        <v>669</v>
      </c>
      <c r="G19" s="1023"/>
      <c r="H19" s="1015"/>
    </row>
    <row r="20" spans="1:8" ht="15" customHeight="1">
      <c r="A20" s="1062"/>
      <c r="B20" s="279"/>
      <c r="C20" s="279"/>
      <c r="D20" s="279"/>
      <c r="E20" s="1064"/>
      <c r="F20" s="1022" t="s">
        <v>673</v>
      </c>
      <c r="G20" s="1023"/>
      <c r="H20" s="1015"/>
    </row>
    <row r="21" spans="1:8" ht="9" customHeight="1">
      <c r="A21" s="1062"/>
      <c r="B21" s="279"/>
      <c r="C21" s="279"/>
      <c r="D21" s="279"/>
      <c r="E21" s="1064"/>
      <c r="F21" s="1022" t="s">
        <v>889</v>
      </c>
      <c r="G21" s="1023"/>
      <c r="H21" s="1015"/>
    </row>
    <row r="22" spans="1:8" ht="9" customHeight="1">
      <c r="A22" s="1062"/>
      <c r="B22" s="279"/>
      <c r="C22" s="279" t="s">
        <v>674</v>
      </c>
      <c r="D22" s="279"/>
      <c r="E22" s="1064"/>
      <c r="F22" s="1066"/>
      <c r="G22" s="1067"/>
      <c r="H22" s="1015"/>
    </row>
    <row r="23" spans="1:8" ht="9" customHeight="1">
      <c r="A23" s="1062"/>
      <c r="B23" s="279"/>
      <c r="C23" s="279" t="s">
        <v>683</v>
      </c>
      <c r="D23" s="279"/>
      <c r="E23" s="1064"/>
      <c r="F23" s="1066"/>
      <c r="G23" s="1067"/>
      <c r="H23" s="1015"/>
    </row>
    <row r="24" spans="1:8" ht="15" customHeight="1">
      <c r="A24" s="1062"/>
      <c r="B24" s="279"/>
      <c r="C24" s="279" t="s">
        <v>685</v>
      </c>
      <c r="D24" s="279"/>
      <c r="E24" s="1064"/>
      <c r="F24" s="1066"/>
      <c r="G24" s="1067"/>
      <c r="H24" s="1015"/>
    </row>
    <row r="25" spans="1:8" ht="9" customHeight="1">
      <c r="A25" s="1062"/>
      <c r="B25" s="279"/>
      <c r="C25" s="279"/>
      <c r="D25" s="279"/>
      <c r="E25" s="1064"/>
      <c r="F25" s="1066"/>
      <c r="G25" s="1067"/>
      <c r="H25" s="1015"/>
    </row>
    <row r="26" spans="1:8" ht="9" customHeight="1">
      <c r="A26" s="1062"/>
      <c r="B26" s="279"/>
      <c r="C26" s="279"/>
      <c r="D26" s="279"/>
      <c r="E26" s="1064"/>
      <c r="F26" s="1066"/>
      <c r="G26" s="1067"/>
      <c r="H26" s="1015"/>
    </row>
    <row r="27" spans="1:8" ht="9" customHeight="1">
      <c r="A27" s="1062"/>
      <c r="B27" s="279"/>
      <c r="C27" s="279"/>
      <c r="D27" s="279"/>
      <c r="E27" s="1064"/>
      <c r="F27" s="1066"/>
      <c r="G27" s="1067"/>
      <c r="H27" s="1015"/>
    </row>
    <row r="28" spans="1:8" ht="15" customHeight="1">
      <c r="A28" s="1062"/>
      <c r="B28" s="279"/>
      <c r="C28" s="279"/>
      <c r="D28" s="279"/>
      <c r="E28" s="1064"/>
      <c r="F28" s="1066"/>
      <c r="G28" s="1067"/>
      <c r="H28" s="1015"/>
    </row>
    <row r="29" spans="1:8" ht="9" customHeight="1">
      <c r="A29" s="1062"/>
      <c r="B29" s="279"/>
      <c r="C29" s="279"/>
      <c r="D29" s="279"/>
      <c r="E29" s="1064"/>
      <c r="F29" s="1066"/>
      <c r="G29" s="1067"/>
      <c r="H29" s="1015"/>
    </row>
    <row r="30" spans="1:8" ht="9" customHeight="1">
      <c r="A30" s="1062"/>
      <c r="B30" s="279"/>
      <c r="C30" s="279"/>
      <c r="D30" s="279"/>
      <c r="E30" s="1064"/>
      <c r="F30" s="1066"/>
      <c r="G30" s="1067"/>
      <c r="H30" s="1015"/>
    </row>
    <row r="31" spans="1:8" ht="4.5" customHeight="1">
      <c r="A31" s="1063"/>
      <c r="B31" s="282"/>
      <c r="C31" s="282"/>
      <c r="D31" s="282"/>
      <c r="E31" s="1065"/>
      <c r="F31" s="1074"/>
      <c r="G31" s="1075"/>
      <c r="H31" s="1016"/>
    </row>
    <row r="32" spans="1:8" ht="4.5" customHeight="1">
      <c r="A32" s="1068" t="s">
        <v>688</v>
      </c>
      <c r="B32" s="277"/>
      <c r="C32" s="277"/>
      <c r="D32" s="277"/>
      <c r="E32" s="1070" t="s">
        <v>643</v>
      </c>
      <c r="F32" s="1034"/>
      <c r="G32" s="1035"/>
      <c r="H32" s="1014" t="s">
        <v>644</v>
      </c>
    </row>
    <row r="33" spans="1:8" ht="9" customHeight="1">
      <c r="A33" s="1069"/>
      <c r="B33" s="279" t="s">
        <v>689</v>
      </c>
      <c r="C33" s="279" t="s">
        <v>690</v>
      </c>
      <c r="D33" s="279" t="s">
        <v>668</v>
      </c>
      <c r="E33" s="1071"/>
      <c r="F33" s="1020"/>
      <c r="G33" s="1021"/>
      <c r="H33" s="1015"/>
    </row>
    <row r="34" spans="1:8" ht="9" customHeight="1">
      <c r="A34" s="1069"/>
      <c r="B34" s="279"/>
      <c r="C34" s="279" t="s">
        <v>691</v>
      </c>
      <c r="D34" s="279" t="s">
        <v>672</v>
      </c>
      <c r="E34" s="1071"/>
      <c r="F34" s="1020"/>
      <c r="G34" s="1021"/>
      <c r="H34" s="1015"/>
    </row>
    <row r="35" spans="1:8" ht="9" customHeight="1">
      <c r="A35" s="1069"/>
      <c r="B35" s="279" t="s">
        <v>692</v>
      </c>
      <c r="C35" s="279" t="s">
        <v>693</v>
      </c>
      <c r="D35" s="279" t="s">
        <v>694</v>
      </c>
      <c r="E35" s="1071"/>
      <c r="F35" s="1020"/>
      <c r="G35" s="1021"/>
      <c r="H35" s="1015"/>
    </row>
    <row r="36" spans="1:8" ht="9" customHeight="1">
      <c r="A36" s="1069"/>
      <c r="B36" s="279"/>
      <c r="C36" s="279" t="s">
        <v>890</v>
      </c>
      <c r="D36" s="279"/>
      <c r="E36" s="1071"/>
      <c r="F36" s="1020"/>
      <c r="G36" s="1021"/>
      <c r="H36" s="1015"/>
    </row>
    <row r="37" spans="1:8" ht="9" customHeight="1">
      <c r="A37" s="1069"/>
      <c r="B37" s="279"/>
      <c r="C37" s="279" t="s">
        <v>696</v>
      </c>
      <c r="D37" s="279"/>
      <c r="E37" s="1071"/>
      <c r="F37" s="1020"/>
      <c r="G37" s="1021"/>
      <c r="H37" s="1015"/>
    </row>
    <row r="38" spans="1:8" ht="9" customHeight="1">
      <c r="A38" s="1069"/>
      <c r="B38" s="292" t="s">
        <v>884</v>
      </c>
      <c r="C38" s="279" t="s">
        <v>671</v>
      </c>
      <c r="D38" s="279" t="s">
        <v>675</v>
      </c>
      <c r="E38" s="1071"/>
      <c r="F38" s="1020"/>
      <c r="G38" s="1021"/>
      <c r="H38" s="1015"/>
    </row>
    <row r="39" spans="1:8" ht="9" customHeight="1">
      <c r="A39" s="1069"/>
      <c r="B39" s="292" t="s">
        <v>891</v>
      </c>
      <c r="C39" s="279" t="s">
        <v>892</v>
      </c>
      <c r="D39" s="279" t="s">
        <v>704</v>
      </c>
      <c r="E39" s="1071"/>
      <c r="F39" s="1020"/>
      <c r="G39" s="1021"/>
      <c r="H39" s="1015"/>
    </row>
    <row r="40" spans="1:8" ht="9" customHeight="1">
      <c r="A40" s="1069"/>
      <c r="B40" s="292" t="s">
        <v>893</v>
      </c>
      <c r="C40" s="279" t="s">
        <v>710</v>
      </c>
      <c r="D40" s="279" t="s">
        <v>706</v>
      </c>
      <c r="E40" s="1071"/>
      <c r="F40" s="1020"/>
      <c r="G40" s="1021"/>
      <c r="H40" s="1015"/>
    </row>
    <row r="41" spans="1:8" ht="9" customHeight="1">
      <c r="A41" s="1069"/>
      <c r="B41" s="292" t="s">
        <v>894</v>
      </c>
      <c r="C41" s="279" t="s">
        <v>713</v>
      </c>
      <c r="D41" s="279" t="s">
        <v>895</v>
      </c>
      <c r="E41" s="1071"/>
      <c r="F41" s="1022" t="s">
        <v>888</v>
      </c>
      <c r="G41" s="1023"/>
      <c r="H41" s="1015"/>
    </row>
    <row r="42" spans="1:8" ht="9" customHeight="1">
      <c r="A42" s="1069"/>
      <c r="B42" s="292"/>
      <c r="C42" s="279" t="s">
        <v>714</v>
      </c>
      <c r="D42" s="279" t="s">
        <v>896</v>
      </c>
      <c r="E42" s="1071"/>
      <c r="F42" s="1022" t="s">
        <v>679</v>
      </c>
      <c r="G42" s="1023"/>
      <c r="H42" s="1015"/>
    </row>
    <row r="43" spans="1:8" ht="9" customHeight="1">
      <c r="A43" s="1069"/>
      <c r="B43" s="292"/>
      <c r="C43" s="279" t="s">
        <v>715</v>
      </c>
      <c r="D43" s="279" t="s">
        <v>897</v>
      </c>
      <c r="E43" s="1071"/>
      <c r="F43" s="1022" t="s">
        <v>669</v>
      </c>
      <c r="G43" s="1023"/>
      <c r="H43" s="1015"/>
    </row>
    <row r="44" spans="1:8" ht="15" customHeight="1">
      <c r="A44" s="1069"/>
      <c r="B44" s="292"/>
      <c r="C44" s="293" t="s">
        <v>717</v>
      </c>
      <c r="D44" s="279"/>
      <c r="E44" s="1071"/>
      <c r="F44" s="1022" t="s">
        <v>673</v>
      </c>
      <c r="G44" s="1023"/>
      <c r="H44" s="1015"/>
    </row>
    <row r="45" spans="1:8" ht="9" customHeight="1">
      <c r="A45" s="1069"/>
      <c r="B45" s="292"/>
      <c r="C45" s="293" t="s">
        <v>719</v>
      </c>
      <c r="D45" s="279"/>
      <c r="E45" s="1071"/>
      <c r="F45" s="1022"/>
      <c r="G45" s="1023"/>
      <c r="H45" s="1015"/>
    </row>
    <row r="46" spans="1:8" ht="9" customHeight="1">
      <c r="A46" s="1069"/>
      <c r="B46" s="292"/>
      <c r="C46" s="293" t="s">
        <v>898</v>
      </c>
      <c r="D46" s="279"/>
      <c r="E46" s="1071"/>
      <c r="F46" s="1022" t="s">
        <v>899</v>
      </c>
      <c r="G46" s="1023"/>
      <c r="H46" s="1015"/>
    </row>
    <row r="47" spans="1:8" ht="9" customHeight="1">
      <c r="A47" s="1069"/>
      <c r="B47" s="292"/>
      <c r="C47" s="293" t="s">
        <v>687</v>
      </c>
      <c r="D47" s="279"/>
      <c r="E47" s="1071"/>
      <c r="F47" s="1022" t="s">
        <v>718</v>
      </c>
      <c r="G47" s="1023"/>
      <c r="H47" s="1015"/>
    </row>
    <row r="48" spans="1:8" ht="9" customHeight="1">
      <c r="A48" s="1069"/>
      <c r="B48" s="292"/>
      <c r="C48" s="279" t="s">
        <v>721</v>
      </c>
      <c r="D48" s="279"/>
      <c r="E48" s="1071"/>
      <c r="F48" s="1022"/>
      <c r="G48" s="1023"/>
      <c r="H48" s="1015"/>
    </row>
    <row r="49" spans="1:8" ht="9" customHeight="1">
      <c r="A49" s="1069"/>
      <c r="B49" s="292" t="s">
        <v>900</v>
      </c>
      <c r="C49" s="279" t="s">
        <v>901</v>
      </c>
      <c r="D49" s="279"/>
      <c r="E49" s="1071"/>
      <c r="F49" s="1022"/>
      <c r="G49" s="1023"/>
      <c r="H49" s="1015"/>
    </row>
    <row r="50" spans="1:8" ht="9" customHeight="1">
      <c r="A50" s="1069"/>
      <c r="B50" s="292"/>
      <c r="C50" s="279" t="s">
        <v>902</v>
      </c>
      <c r="D50" s="279"/>
      <c r="E50" s="1071"/>
      <c r="F50" s="1022"/>
      <c r="G50" s="1023"/>
      <c r="H50" s="1015"/>
    </row>
    <row r="51" spans="1:8" ht="9" customHeight="1">
      <c r="A51" s="1069"/>
      <c r="B51" s="292"/>
      <c r="C51" s="279" t="s">
        <v>903</v>
      </c>
      <c r="D51" s="279"/>
      <c r="E51" s="1071"/>
      <c r="F51" s="1022"/>
      <c r="G51" s="1023"/>
      <c r="H51" s="1015"/>
    </row>
    <row r="52" spans="1:8" ht="15" customHeight="1">
      <c r="A52" s="1069"/>
      <c r="B52" s="292"/>
      <c r="C52" s="293" t="s">
        <v>717</v>
      </c>
      <c r="D52" s="279"/>
      <c r="E52" s="1071"/>
      <c r="F52" s="1022"/>
      <c r="G52" s="1023"/>
      <c r="H52" s="1015"/>
    </row>
    <row r="53" spans="1:8" ht="9" customHeight="1">
      <c r="A53" s="1069"/>
      <c r="B53" s="292"/>
      <c r="C53" s="293" t="s">
        <v>904</v>
      </c>
      <c r="D53" s="279"/>
      <c r="E53" s="1071"/>
      <c r="F53" s="1022" t="s">
        <v>905</v>
      </c>
      <c r="G53" s="1023"/>
      <c r="H53" s="1015"/>
    </row>
    <row r="54" spans="1:8" ht="9" customHeight="1">
      <c r="A54" s="1069"/>
      <c r="B54" s="292"/>
      <c r="C54" s="293" t="s">
        <v>898</v>
      </c>
      <c r="D54" s="279"/>
      <c r="E54" s="1071"/>
      <c r="F54" s="1022" t="s">
        <v>906</v>
      </c>
      <c r="G54" s="1023"/>
      <c r="H54" s="1015"/>
    </row>
    <row r="55" spans="1:8" ht="9" customHeight="1">
      <c r="A55" s="1069"/>
      <c r="B55" s="292"/>
      <c r="C55" s="293" t="s">
        <v>687</v>
      </c>
      <c r="D55" s="279"/>
      <c r="E55" s="1071"/>
      <c r="F55" s="1020"/>
      <c r="G55" s="1021"/>
      <c r="H55" s="1015"/>
    </row>
    <row r="56" spans="1:8" ht="9" customHeight="1">
      <c r="A56" s="1069"/>
      <c r="B56" s="292" t="s">
        <v>907</v>
      </c>
      <c r="C56" s="279" t="s">
        <v>908</v>
      </c>
      <c r="D56" s="278"/>
      <c r="E56" s="1071"/>
      <c r="F56" s="1020"/>
      <c r="G56" s="1021"/>
      <c r="H56" s="1015"/>
    </row>
    <row r="57" spans="1:8" ht="9" customHeight="1">
      <c r="A57" s="1069"/>
      <c r="B57" s="292" t="s">
        <v>909</v>
      </c>
      <c r="C57" s="279" t="s">
        <v>910</v>
      </c>
      <c r="D57" s="278"/>
      <c r="E57" s="1071"/>
      <c r="F57" s="1020"/>
      <c r="G57" s="1021"/>
      <c r="H57" s="1015"/>
    </row>
    <row r="58" spans="1:8" ht="4.5" customHeight="1">
      <c r="A58" s="412"/>
      <c r="B58" s="282"/>
      <c r="C58" s="282"/>
      <c r="D58" s="282"/>
      <c r="E58" s="373"/>
      <c r="F58" s="1074"/>
      <c r="G58" s="1075"/>
      <c r="H58" s="373"/>
    </row>
    <row r="59" spans="1:8" ht="4.5" customHeight="1">
      <c r="A59" s="1045" t="s">
        <v>745</v>
      </c>
      <c r="B59" s="366"/>
      <c r="C59" s="277"/>
      <c r="D59" s="277"/>
      <c r="E59" s="1010" t="s">
        <v>643</v>
      </c>
      <c r="F59" s="1034"/>
      <c r="G59" s="1035"/>
      <c r="H59" s="1014" t="s">
        <v>644</v>
      </c>
    </row>
    <row r="60" spans="1:8" ht="9" customHeight="1">
      <c r="A60" s="1062"/>
      <c r="B60" s="298" t="s">
        <v>747</v>
      </c>
      <c r="C60" s="279" t="s">
        <v>690</v>
      </c>
      <c r="D60" s="279" t="s">
        <v>668</v>
      </c>
      <c r="E60" s="1064"/>
      <c r="F60" s="1066"/>
      <c r="G60" s="1067"/>
      <c r="H60" s="1015"/>
    </row>
    <row r="61" spans="1:8" ht="9" customHeight="1">
      <c r="A61" s="1062"/>
      <c r="B61" s="298" t="s">
        <v>692</v>
      </c>
      <c r="C61" s="279" t="s">
        <v>748</v>
      </c>
      <c r="D61" s="279" t="s">
        <v>694</v>
      </c>
      <c r="E61" s="1064"/>
      <c r="F61" s="1066"/>
      <c r="G61" s="1067"/>
      <c r="H61" s="1015"/>
    </row>
    <row r="62" spans="1:8" ht="9" customHeight="1">
      <c r="A62" s="1062"/>
      <c r="B62" s="298"/>
      <c r="C62" s="279" t="s">
        <v>749</v>
      </c>
      <c r="D62" s="278" t="s">
        <v>699</v>
      </c>
      <c r="E62" s="1064"/>
      <c r="F62" s="1022" t="s">
        <v>888</v>
      </c>
      <c r="G62" s="1023"/>
      <c r="H62" s="1015"/>
    </row>
    <row r="63" spans="1:8" ht="9" customHeight="1">
      <c r="A63" s="1062"/>
      <c r="B63" s="298" t="s">
        <v>697</v>
      </c>
      <c r="C63" s="279" t="s">
        <v>751</v>
      </c>
      <c r="D63" s="279" t="s">
        <v>911</v>
      </c>
      <c r="E63" s="1064"/>
      <c r="F63" s="1022" t="s">
        <v>760</v>
      </c>
      <c r="G63" s="1023"/>
      <c r="H63" s="1015"/>
    </row>
    <row r="64" spans="1:8" ht="9" customHeight="1">
      <c r="A64" s="1062"/>
      <c r="B64" s="298" t="s">
        <v>750</v>
      </c>
      <c r="C64" s="279" t="s">
        <v>912</v>
      </c>
      <c r="D64" s="279" t="s">
        <v>672</v>
      </c>
      <c r="E64" s="1064"/>
      <c r="F64" s="1022" t="s">
        <v>913</v>
      </c>
      <c r="G64" s="1023"/>
      <c r="H64" s="1015"/>
    </row>
    <row r="65" spans="1:8" ht="9" customHeight="1">
      <c r="A65" s="1062"/>
      <c r="B65" s="298" t="s">
        <v>914</v>
      </c>
      <c r="C65" s="279"/>
      <c r="D65" s="279" t="s">
        <v>754</v>
      </c>
      <c r="E65" s="1064"/>
      <c r="F65" s="1022" t="s">
        <v>915</v>
      </c>
      <c r="G65" s="1023"/>
      <c r="H65" s="1015"/>
    </row>
    <row r="66" spans="1:8" ht="9" customHeight="1">
      <c r="A66" s="1062"/>
      <c r="B66" s="298" t="s">
        <v>916</v>
      </c>
      <c r="C66" s="279" t="s">
        <v>917</v>
      </c>
      <c r="D66" s="279" t="s">
        <v>759</v>
      </c>
      <c r="E66" s="1064"/>
      <c r="F66" s="1022" t="s">
        <v>918</v>
      </c>
      <c r="G66" s="1023"/>
      <c r="H66" s="1015"/>
    </row>
    <row r="67" spans="1:8" ht="9" customHeight="1">
      <c r="A67" s="1062"/>
      <c r="B67" s="298"/>
      <c r="C67" s="279" t="s">
        <v>919</v>
      </c>
      <c r="D67" s="279" t="s">
        <v>764</v>
      </c>
      <c r="E67" s="1064"/>
      <c r="F67" s="1066"/>
      <c r="G67" s="1067"/>
      <c r="H67" s="1015"/>
    </row>
    <row r="68" spans="1:8" ht="4.5" customHeight="1">
      <c r="A68" s="1063"/>
      <c r="B68" s="281"/>
      <c r="C68" s="282"/>
      <c r="D68" s="282"/>
      <c r="E68" s="1065"/>
      <c r="F68" s="1074"/>
      <c r="G68" s="1075"/>
      <c r="H68" s="1016"/>
    </row>
    <row r="69" spans="1:8" ht="4.5" customHeight="1">
      <c r="A69" s="1045" t="s">
        <v>768</v>
      </c>
      <c r="B69" s="277"/>
      <c r="C69" s="277"/>
      <c r="D69" s="277"/>
      <c r="E69" s="1010" t="s">
        <v>643</v>
      </c>
      <c r="F69" s="1034"/>
      <c r="G69" s="1035"/>
      <c r="H69" s="1014" t="s">
        <v>644</v>
      </c>
    </row>
    <row r="70" spans="1:8" ht="9" customHeight="1">
      <c r="A70" s="1062"/>
      <c r="B70" s="279" t="s">
        <v>920</v>
      </c>
      <c r="C70" s="279" t="s">
        <v>921</v>
      </c>
      <c r="D70" s="279" t="s">
        <v>770</v>
      </c>
      <c r="E70" s="1064"/>
      <c r="F70" s="1020" t="s">
        <v>760</v>
      </c>
      <c r="G70" s="1021"/>
      <c r="H70" s="1015"/>
    </row>
    <row r="71" spans="1:8" ht="9" customHeight="1">
      <c r="A71" s="1062"/>
      <c r="B71" s="279"/>
      <c r="C71" s="279"/>
      <c r="D71" s="278" t="s">
        <v>675</v>
      </c>
      <c r="E71" s="1064"/>
      <c r="F71" s="1066"/>
      <c r="G71" s="1067"/>
      <c r="H71" s="1015"/>
    </row>
    <row r="72" spans="1:8" ht="9" customHeight="1">
      <c r="A72" s="1062"/>
      <c r="B72" s="279"/>
      <c r="C72" s="279"/>
      <c r="D72" s="279"/>
      <c r="E72" s="1064"/>
      <c r="F72" s="1066"/>
      <c r="G72" s="1067"/>
      <c r="H72" s="1015"/>
    </row>
    <row r="73" spans="1:8" ht="9" customHeight="1">
      <c r="A73" s="1062"/>
      <c r="B73" s="279"/>
      <c r="C73" s="279"/>
      <c r="D73" s="279"/>
      <c r="E73" s="1064"/>
      <c r="F73" s="1066"/>
      <c r="G73" s="1067"/>
      <c r="H73" s="1015"/>
    </row>
    <row r="74" spans="1:8" ht="9" customHeight="1">
      <c r="A74" s="1062"/>
      <c r="B74" s="279"/>
      <c r="C74" s="279"/>
      <c r="D74" s="279"/>
      <c r="E74" s="1064"/>
      <c r="F74" s="1066"/>
      <c r="G74" s="1067"/>
      <c r="H74" s="1015"/>
    </row>
    <row r="75" spans="1:8" ht="4.5" customHeight="1">
      <c r="A75" s="1063"/>
      <c r="B75" s="282"/>
      <c r="C75" s="282"/>
      <c r="D75" s="282"/>
      <c r="E75" s="1065"/>
      <c r="F75" s="1074"/>
      <c r="G75" s="1075"/>
      <c r="H75" s="1016"/>
    </row>
    <row r="76" spans="1:8" ht="9" customHeight="1"/>
    <row r="77" spans="1:8" ht="9" customHeight="1">
      <c r="A77" s="389" t="s">
        <v>922</v>
      </c>
    </row>
    <row r="78" spans="1:8" ht="9" customHeight="1">
      <c r="A78" s="389" t="s">
        <v>923</v>
      </c>
    </row>
    <row r="79" spans="1:8" ht="9" customHeight="1">
      <c r="E79" s="1049" t="s">
        <v>773</v>
      </c>
      <c r="F79" s="1049"/>
      <c r="G79" s="1049"/>
      <c r="H79" s="1049"/>
    </row>
    <row r="80" spans="1:8" ht="9" customHeight="1"/>
    <row r="81" spans="1:8" ht="9" customHeight="1"/>
    <row r="82" spans="1:8" ht="9" customHeight="1"/>
    <row r="83" spans="1:8" ht="12" customHeight="1">
      <c r="A83" s="389" t="s">
        <v>632</v>
      </c>
      <c r="B83" s="389" t="s">
        <v>774</v>
      </c>
      <c r="C83" s="390" t="s">
        <v>634</v>
      </c>
      <c r="E83" s="1073" t="s">
        <v>775</v>
      </c>
      <c r="F83" s="1073"/>
      <c r="G83" s="1073"/>
      <c r="H83" s="1073"/>
    </row>
    <row r="84" spans="1:8" ht="90" customHeight="1">
      <c r="A84" s="393"/>
      <c r="B84" s="394" t="s">
        <v>636</v>
      </c>
      <c r="C84" s="410" t="s">
        <v>637</v>
      </c>
      <c r="D84" s="394" t="s">
        <v>638</v>
      </c>
      <c r="E84" s="395" t="s">
        <v>2116</v>
      </c>
      <c r="F84" s="1053" t="s">
        <v>640</v>
      </c>
      <c r="G84" s="1054"/>
      <c r="H84" s="411" t="s">
        <v>641</v>
      </c>
    </row>
    <row r="85" spans="1:8" ht="2.4500000000000002" customHeight="1">
      <c r="A85" s="1040" t="s">
        <v>924</v>
      </c>
      <c r="B85" s="366"/>
      <c r="C85" s="277"/>
      <c r="D85" s="277"/>
      <c r="E85" s="1010"/>
      <c r="F85" s="1034"/>
      <c r="G85" s="1035"/>
      <c r="H85" s="1014"/>
    </row>
    <row r="86" spans="1:8" ht="9" customHeight="1">
      <c r="A86" s="1041"/>
      <c r="B86" s="372" t="s">
        <v>782</v>
      </c>
      <c r="C86" s="292" t="s">
        <v>783</v>
      </c>
      <c r="D86" s="292" t="s">
        <v>675</v>
      </c>
      <c r="E86" s="1011"/>
      <c r="F86" s="267"/>
      <c r="G86" s="292"/>
      <c r="H86" s="1015"/>
    </row>
    <row r="87" spans="1:8" ht="9" customHeight="1">
      <c r="A87" s="1041"/>
      <c r="B87" s="372" t="s">
        <v>784</v>
      </c>
      <c r="C87" s="292" t="s">
        <v>785</v>
      </c>
      <c r="D87" s="292" t="s">
        <v>786</v>
      </c>
      <c r="E87" s="1011"/>
      <c r="F87" s="1022"/>
      <c r="G87" s="1023"/>
      <c r="H87" s="1015"/>
    </row>
    <row r="88" spans="1:8" ht="9" customHeight="1">
      <c r="A88" s="1041"/>
      <c r="B88" s="372"/>
      <c r="C88" s="292" t="s">
        <v>787</v>
      </c>
      <c r="D88" s="292" t="s">
        <v>788</v>
      </c>
      <c r="E88" s="1011"/>
      <c r="F88" s="1022"/>
      <c r="G88" s="1023"/>
      <c r="H88" s="1015"/>
    </row>
    <row r="89" spans="1:8" ht="9" customHeight="1">
      <c r="A89" s="1041"/>
      <c r="B89" s="372"/>
      <c r="C89" s="292" t="s">
        <v>789</v>
      </c>
      <c r="D89" s="292" t="s">
        <v>790</v>
      </c>
      <c r="E89" s="1011"/>
      <c r="F89" s="1022"/>
      <c r="G89" s="1023"/>
      <c r="H89" s="1015"/>
    </row>
    <row r="90" spans="1:8" ht="2.4500000000000002" customHeight="1">
      <c r="A90" s="1041"/>
      <c r="B90" s="372"/>
      <c r="C90" s="279"/>
      <c r="D90" s="292"/>
      <c r="E90" s="1011"/>
      <c r="F90" s="1055"/>
      <c r="G90" s="1056"/>
      <c r="H90" s="1016"/>
    </row>
    <row r="91" spans="1:8" ht="2.4500000000000002" customHeight="1">
      <c r="A91" s="1008" t="s">
        <v>791</v>
      </c>
      <c r="B91" s="371"/>
      <c r="C91" s="277"/>
      <c r="D91" s="294"/>
      <c r="E91" s="1036" t="s">
        <v>643</v>
      </c>
      <c r="F91" s="1034"/>
      <c r="G91" s="1035"/>
      <c r="H91" s="1014" t="s">
        <v>644</v>
      </c>
    </row>
    <row r="92" spans="1:8" ht="9" customHeight="1">
      <c r="A92" s="1009"/>
      <c r="B92" s="372"/>
      <c r="C92" s="292" t="s">
        <v>792</v>
      </c>
      <c r="D92" s="292"/>
      <c r="E92" s="1037"/>
      <c r="F92" s="1020"/>
      <c r="G92" s="1021"/>
      <c r="H92" s="1015"/>
    </row>
    <row r="93" spans="1:8" ht="9" customHeight="1">
      <c r="A93" s="1009"/>
      <c r="B93" s="372"/>
      <c r="C93" s="292" t="s">
        <v>793</v>
      </c>
      <c r="D93" s="292"/>
      <c r="E93" s="1037"/>
      <c r="F93" s="1020"/>
      <c r="G93" s="1021"/>
      <c r="H93" s="1015"/>
    </row>
    <row r="94" spans="1:8" ht="9" customHeight="1">
      <c r="A94" s="1009"/>
      <c r="B94" s="372"/>
      <c r="C94" s="292" t="s">
        <v>794</v>
      </c>
      <c r="D94" s="292"/>
      <c r="E94" s="1037"/>
      <c r="F94" s="1020"/>
      <c r="G94" s="1021"/>
      <c r="H94" s="1015"/>
    </row>
    <row r="95" spans="1:8" ht="9" customHeight="1">
      <c r="A95" s="1009"/>
      <c r="B95" s="372"/>
      <c r="C95" s="292" t="s">
        <v>795</v>
      </c>
      <c r="D95" s="292" t="s">
        <v>796</v>
      </c>
      <c r="E95" s="1072"/>
      <c r="F95" s="1020"/>
      <c r="G95" s="1021"/>
      <c r="H95" s="1015"/>
    </row>
    <row r="96" spans="1:8" ht="9" customHeight="1">
      <c r="A96" s="1009"/>
      <c r="B96" s="372" t="s">
        <v>797</v>
      </c>
      <c r="C96" s="292" t="s">
        <v>798</v>
      </c>
      <c r="D96" s="292" t="s">
        <v>799</v>
      </c>
      <c r="E96" s="1072"/>
      <c r="F96" s="1020"/>
      <c r="G96" s="1021"/>
      <c r="H96" s="1015"/>
    </row>
    <row r="97" spans="1:8" ht="9" customHeight="1">
      <c r="A97" s="1009"/>
      <c r="B97" s="372"/>
      <c r="C97" s="292"/>
      <c r="D97" s="292" t="s">
        <v>759</v>
      </c>
      <c r="E97" s="1072"/>
      <c r="F97" s="1020"/>
      <c r="G97" s="1021"/>
      <c r="H97" s="1015"/>
    </row>
    <row r="98" spans="1:8" ht="9" customHeight="1">
      <c r="A98" s="1009"/>
      <c r="B98" s="372" t="s">
        <v>782</v>
      </c>
      <c r="C98" s="292" t="s">
        <v>800</v>
      </c>
      <c r="D98" s="292" t="s">
        <v>801</v>
      </c>
      <c r="E98" s="1072"/>
      <c r="F98" s="1020"/>
      <c r="G98" s="1021"/>
      <c r="H98" s="1015"/>
    </row>
    <row r="99" spans="1:8" ht="9" customHeight="1">
      <c r="A99" s="1009"/>
      <c r="B99" s="372"/>
      <c r="C99" s="292" t="s">
        <v>802</v>
      </c>
      <c r="D99" s="292"/>
      <c r="E99" s="1072"/>
      <c r="F99" s="1020"/>
      <c r="G99" s="1021"/>
      <c r="H99" s="1015"/>
    </row>
    <row r="100" spans="1:8" ht="9" customHeight="1">
      <c r="A100" s="1009"/>
      <c r="B100" s="372" t="s">
        <v>803</v>
      </c>
      <c r="C100" s="292"/>
      <c r="D100" s="292"/>
      <c r="E100" s="1072"/>
      <c r="F100" s="1022" t="s">
        <v>669</v>
      </c>
      <c r="G100" s="1023"/>
      <c r="H100" s="1015"/>
    </row>
    <row r="101" spans="1:8" ht="9" customHeight="1">
      <c r="A101" s="1009"/>
      <c r="B101" s="372"/>
      <c r="C101" s="292" t="s">
        <v>804</v>
      </c>
      <c r="D101" s="292"/>
      <c r="E101" s="1072"/>
      <c r="F101" s="1022" t="s">
        <v>805</v>
      </c>
      <c r="G101" s="1023"/>
      <c r="H101" s="1015"/>
    </row>
    <row r="102" spans="1:8" ht="9" customHeight="1">
      <c r="A102" s="1009"/>
      <c r="B102" s="372" t="s">
        <v>806</v>
      </c>
      <c r="C102" s="292" t="s">
        <v>807</v>
      </c>
      <c r="D102" s="292"/>
      <c r="E102" s="1072"/>
      <c r="F102" s="1022" t="s">
        <v>679</v>
      </c>
      <c r="G102" s="1023"/>
      <c r="H102" s="1015"/>
    </row>
    <row r="103" spans="1:8" ht="9" customHeight="1">
      <c r="A103" s="1009"/>
      <c r="B103" s="372"/>
      <c r="C103" s="292"/>
      <c r="D103" s="292"/>
      <c r="E103" s="1072"/>
      <c r="F103" s="1022" t="s">
        <v>809</v>
      </c>
      <c r="G103" s="1023"/>
      <c r="H103" s="1015"/>
    </row>
    <row r="104" spans="1:8" ht="9" customHeight="1">
      <c r="A104" s="1009"/>
      <c r="B104" s="372" t="s">
        <v>810</v>
      </c>
      <c r="C104" s="292" t="s">
        <v>811</v>
      </c>
      <c r="D104" s="292"/>
      <c r="E104" s="1072"/>
      <c r="F104" s="1022" t="s">
        <v>812</v>
      </c>
      <c r="G104" s="1023"/>
      <c r="H104" s="1015"/>
    </row>
    <row r="105" spans="1:8" ht="9" customHeight="1">
      <c r="A105" s="1009"/>
      <c r="B105" s="372"/>
      <c r="C105" s="292" t="s">
        <v>807</v>
      </c>
      <c r="D105" s="292"/>
      <c r="E105" s="1072"/>
      <c r="F105" s="1066"/>
      <c r="G105" s="1067"/>
      <c r="H105" s="1015"/>
    </row>
    <row r="106" spans="1:8" ht="9" customHeight="1">
      <c r="A106" s="1009"/>
      <c r="B106" s="372" t="s">
        <v>813</v>
      </c>
      <c r="C106" s="279"/>
      <c r="D106" s="292"/>
      <c r="E106" s="1072"/>
      <c r="F106" s="1066"/>
      <c r="G106" s="1067"/>
      <c r="H106" s="1015"/>
    </row>
    <row r="107" spans="1:8" ht="9" customHeight="1">
      <c r="A107" s="1009"/>
      <c r="B107" s="372"/>
      <c r="C107" s="279"/>
      <c r="D107" s="292"/>
      <c r="E107" s="1072"/>
      <c r="F107" s="1066"/>
      <c r="G107" s="1067"/>
      <c r="H107" s="1015"/>
    </row>
    <row r="108" spans="1:8" ht="9" customHeight="1">
      <c r="A108" s="1009"/>
      <c r="B108" s="372" t="s">
        <v>814</v>
      </c>
      <c r="C108" s="279"/>
      <c r="D108" s="292"/>
      <c r="E108" s="1072"/>
      <c r="F108" s="1066"/>
      <c r="G108" s="1067"/>
      <c r="H108" s="1015"/>
    </row>
    <row r="109" spans="1:8" ht="9" customHeight="1">
      <c r="A109" s="1009"/>
      <c r="B109" s="372"/>
      <c r="C109" s="279"/>
      <c r="D109" s="292"/>
      <c r="E109" s="1072"/>
      <c r="F109" s="1066"/>
      <c r="G109" s="1067"/>
      <c r="H109" s="1015"/>
    </row>
    <row r="110" spans="1:8" ht="9" customHeight="1">
      <c r="A110" s="1009"/>
      <c r="B110" s="372" t="s">
        <v>815</v>
      </c>
      <c r="C110" s="279"/>
      <c r="D110" s="292"/>
      <c r="E110" s="1072"/>
      <c r="F110" s="1066"/>
      <c r="G110" s="1067"/>
      <c r="H110" s="1015"/>
    </row>
    <row r="111" spans="1:8" ht="2.4500000000000002" customHeight="1">
      <c r="A111" s="412"/>
      <c r="B111" s="295"/>
      <c r="C111" s="282"/>
      <c r="D111" s="296"/>
      <c r="E111" s="1076"/>
      <c r="F111" s="1074"/>
      <c r="G111" s="1075"/>
      <c r="H111" s="1016"/>
    </row>
    <row r="112" spans="1:8" ht="2.4500000000000002" customHeight="1">
      <c r="A112" s="1008" t="s">
        <v>925</v>
      </c>
      <c r="B112" s="371"/>
      <c r="C112" s="277"/>
      <c r="D112" s="294"/>
      <c r="E112" s="1036" t="s">
        <v>643</v>
      </c>
      <c r="F112" s="1028"/>
      <c r="G112" s="1029"/>
      <c r="H112" s="1014" t="s">
        <v>644</v>
      </c>
    </row>
    <row r="113" spans="1:8" ht="9" customHeight="1">
      <c r="A113" s="1009"/>
      <c r="B113" s="372" t="s">
        <v>819</v>
      </c>
      <c r="C113" s="279" t="s">
        <v>817</v>
      </c>
      <c r="D113" s="292" t="s">
        <v>821</v>
      </c>
      <c r="E113" s="1037"/>
      <c r="F113" s="1022" t="s">
        <v>669</v>
      </c>
      <c r="G113" s="1023"/>
      <c r="H113" s="1015"/>
    </row>
    <row r="114" spans="1:8" ht="9" customHeight="1">
      <c r="A114" s="1009"/>
      <c r="B114" s="372" t="s">
        <v>822</v>
      </c>
      <c r="C114" s="279" t="s">
        <v>818</v>
      </c>
      <c r="D114" s="292" t="s">
        <v>754</v>
      </c>
      <c r="E114" s="1037"/>
      <c r="F114" s="1022" t="s">
        <v>805</v>
      </c>
      <c r="G114" s="1023"/>
      <c r="H114" s="1015"/>
    </row>
    <row r="115" spans="1:8" ht="9" customHeight="1">
      <c r="A115" s="1009"/>
      <c r="B115" s="372"/>
      <c r="C115" s="279" t="s">
        <v>820</v>
      </c>
      <c r="D115" s="292"/>
      <c r="E115" s="1037"/>
      <c r="F115" s="1022" t="s">
        <v>679</v>
      </c>
      <c r="G115" s="1023"/>
      <c r="H115" s="1015"/>
    </row>
    <row r="116" spans="1:8" ht="9" customHeight="1">
      <c r="A116" s="1009"/>
      <c r="B116" s="372"/>
      <c r="C116" s="279"/>
      <c r="D116" s="292"/>
      <c r="E116" s="1037"/>
      <c r="F116" s="1030"/>
      <c r="G116" s="1031"/>
      <c r="H116" s="1015"/>
    </row>
    <row r="117" spans="1:8" ht="9" customHeight="1">
      <c r="A117" s="1009"/>
      <c r="B117" s="372"/>
      <c r="C117" s="279"/>
      <c r="D117" s="292"/>
      <c r="E117" s="1072"/>
      <c r="F117" s="1030"/>
      <c r="G117" s="1031"/>
      <c r="H117" s="1015"/>
    </row>
    <row r="118" spans="1:8" ht="9" customHeight="1">
      <c r="A118" s="1009"/>
      <c r="B118" s="372"/>
      <c r="C118" s="279"/>
      <c r="D118" s="292"/>
      <c r="E118" s="1072"/>
      <c r="F118" s="1030"/>
      <c r="G118" s="1031"/>
      <c r="H118" s="1015"/>
    </row>
    <row r="119" spans="1:8" ht="9" customHeight="1">
      <c r="A119" s="1009"/>
      <c r="B119" s="372"/>
      <c r="C119" s="279"/>
      <c r="D119" s="292"/>
      <c r="E119" s="1072"/>
      <c r="F119" s="1030"/>
      <c r="G119" s="1031"/>
      <c r="H119" s="1015"/>
    </row>
    <row r="120" spans="1:8" ht="2.4500000000000002" customHeight="1">
      <c r="A120" s="412"/>
      <c r="B120" s="295"/>
      <c r="C120" s="282"/>
      <c r="D120" s="296"/>
      <c r="E120" s="375"/>
      <c r="F120" s="1077"/>
      <c r="G120" s="1078"/>
      <c r="H120" s="377"/>
    </row>
    <row r="121" spans="1:8" ht="2.4500000000000002" customHeight="1">
      <c r="A121" s="1008" t="s">
        <v>823</v>
      </c>
      <c r="B121" s="371"/>
      <c r="C121" s="277"/>
      <c r="D121" s="294"/>
      <c r="E121" s="1036" t="s">
        <v>643</v>
      </c>
      <c r="F121" s="1034"/>
      <c r="G121" s="1035"/>
      <c r="H121" s="1014" t="s">
        <v>644</v>
      </c>
    </row>
    <row r="122" spans="1:8" ht="9" customHeight="1">
      <c r="A122" s="1009"/>
      <c r="B122" s="372"/>
      <c r="C122" s="292" t="s">
        <v>825</v>
      </c>
      <c r="D122" s="292"/>
      <c r="E122" s="1037"/>
      <c r="F122" s="1020"/>
      <c r="G122" s="1021"/>
      <c r="H122" s="1015"/>
    </row>
    <row r="123" spans="1:8" ht="9" customHeight="1">
      <c r="A123" s="1009"/>
      <c r="B123" s="372"/>
      <c r="C123" s="292" t="s">
        <v>826</v>
      </c>
      <c r="D123" s="292"/>
      <c r="E123" s="1037"/>
      <c r="F123" s="1020"/>
      <c r="G123" s="1021"/>
      <c r="H123" s="1015"/>
    </row>
    <row r="124" spans="1:8" ht="9" customHeight="1">
      <c r="A124" s="1009"/>
      <c r="B124" s="372"/>
      <c r="C124" s="292" t="s">
        <v>827</v>
      </c>
      <c r="D124" s="292"/>
      <c r="E124" s="1037"/>
      <c r="F124" s="1020"/>
      <c r="G124" s="1021"/>
      <c r="H124" s="1015"/>
    </row>
    <row r="125" spans="1:8" ht="9" customHeight="1">
      <c r="A125" s="1009"/>
      <c r="B125" s="372"/>
      <c r="C125" s="292" t="s">
        <v>828</v>
      </c>
      <c r="D125" s="292"/>
      <c r="E125" s="1037"/>
      <c r="F125" s="1020"/>
      <c r="G125" s="1021"/>
      <c r="H125" s="1015"/>
    </row>
    <row r="126" spans="1:8" ht="9" customHeight="1">
      <c r="A126" s="1009"/>
      <c r="B126" s="372"/>
      <c r="C126" s="292" t="s">
        <v>829</v>
      </c>
      <c r="D126" s="292"/>
      <c r="E126" s="1037"/>
      <c r="F126" s="1020"/>
      <c r="G126" s="1021"/>
      <c r="H126" s="1015"/>
    </row>
    <row r="127" spans="1:8" ht="9" customHeight="1">
      <c r="A127" s="1009"/>
      <c r="B127" s="372"/>
      <c r="C127" s="292"/>
      <c r="D127" s="292"/>
      <c r="E127" s="1037"/>
      <c r="F127" s="1022" t="s">
        <v>669</v>
      </c>
      <c r="G127" s="1023"/>
      <c r="H127" s="1015"/>
    </row>
    <row r="128" spans="1:8" ht="9" customHeight="1">
      <c r="A128" s="1009"/>
      <c r="B128" s="372" t="s">
        <v>830</v>
      </c>
      <c r="C128" s="292" t="s">
        <v>831</v>
      </c>
      <c r="D128" s="292" t="s">
        <v>821</v>
      </c>
      <c r="E128" s="1072"/>
      <c r="F128" s="1022" t="s">
        <v>805</v>
      </c>
      <c r="G128" s="1023"/>
      <c r="H128" s="1015"/>
    </row>
    <row r="129" spans="1:8" ht="9" customHeight="1">
      <c r="A129" s="1009"/>
      <c r="B129" s="372" t="s">
        <v>832</v>
      </c>
      <c r="C129" s="292" t="s">
        <v>833</v>
      </c>
      <c r="D129" s="292" t="s">
        <v>834</v>
      </c>
      <c r="E129" s="1072"/>
      <c r="F129" s="1022" t="s">
        <v>679</v>
      </c>
      <c r="G129" s="1023"/>
      <c r="H129" s="1015"/>
    </row>
    <row r="130" spans="1:8" ht="9" customHeight="1">
      <c r="A130" s="1009"/>
      <c r="B130" s="372"/>
      <c r="C130" s="279"/>
      <c r="D130" s="292" t="s">
        <v>836</v>
      </c>
      <c r="E130" s="1072"/>
      <c r="F130" s="1066"/>
      <c r="G130" s="1067"/>
      <c r="H130" s="1015"/>
    </row>
    <row r="131" spans="1:8" ht="2.4500000000000002" customHeight="1">
      <c r="A131" s="412"/>
      <c r="B131" s="295"/>
      <c r="C131" s="282"/>
      <c r="D131" s="296"/>
      <c r="E131" s="1076"/>
      <c r="F131" s="1074"/>
      <c r="G131" s="1075"/>
      <c r="H131" s="1016"/>
    </row>
    <row r="132" spans="1:8" ht="2.4500000000000002" customHeight="1">
      <c r="A132" s="1008" t="s">
        <v>837</v>
      </c>
      <c r="B132" s="371"/>
      <c r="C132" s="277"/>
      <c r="D132" s="294"/>
      <c r="E132" s="1017" t="s">
        <v>643</v>
      </c>
      <c r="F132" s="1028"/>
      <c r="G132" s="1029"/>
      <c r="H132" s="1014" t="s">
        <v>644</v>
      </c>
    </row>
    <row r="133" spans="1:8" ht="9" customHeight="1">
      <c r="A133" s="1009"/>
      <c r="B133" s="372" t="s">
        <v>839</v>
      </c>
      <c r="C133" s="292" t="s">
        <v>840</v>
      </c>
      <c r="D133" s="297" t="s">
        <v>841</v>
      </c>
      <c r="E133" s="1018"/>
      <c r="F133" s="1030"/>
      <c r="G133" s="1031"/>
      <c r="H133" s="1015"/>
    </row>
    <row r="134" spans="1:8" ht="9" customHeight="1">
      <c r="A134" s="1009"/>
      <c r="B134" s="372" t="s">
        <v>842</v>
      </c>
      <c r="C134" s="292" t="s">
        <v>843</v>
      </c>
      <c r="D134" s="297" t="s">
        <v>770</v>
      </c>
      <c r="E134" s="1018"/>
      <c r="F134" s="1030"/>
      <c r="G134" s="1031"/>
      <c r="H134" s="1015"/>
    </row>
    <row r="135" spans="1:8" ht="9" customHeight="1">
      <c r="A135" s="1009"/>
      <c r="B135" s="372" t="s">
        <v>844</v>
      </c>
      <c r="C135" s="292" t="s">
        <v>845</v>
      </c>
      <c r="D135" s="292" t="s">
        <v>675</v>
      </c>
      <c r="E135" s="1018"/>
      <c r="F135" s="1030"/>
      <c r="G135" s="1031"/>
      <c r="H135" s="1015"/>
    </row>
    <row r="136" spans="1:8" ht="9" customHeight="1">
      <c r="A136" s="1009"/>
      <c r="B136" s="372" t="s">
        <v>846</v>
      </c>
      <c r="C136" s="292" t="s">
        <v>847</v>
      </c>
      <c r="D136" s="297" t="s">
        <v>653</v>
      </c>
      <c r="E136" s="1018"/>
      <c r="F136" s="1030"/>
      <c r="G136" s="1031"/>
      <c r="H136" s="1015"/>
    </row>
    <row r="137" spans="1:8" ht="9" customHeight="1">
      <c r="A137" s="1009"/>
      <c r="B137" s="372" t="s">
        <v>848</v>
      </c>
      <c r="C137" s="292" t="s">
        <v>849</v>
      </c>
      <c r="D137" s="297" t="s">
        <v>850</v>
      </c>
      <c r="E137" s="1018"/>
      <c r="F137" s="1030"/>
      <c r="G137" s="1031"/>
      <c r="H137" s="1015"/>
    </row>
    <row r="138" spans="1:8" ht="9" customHeight="1">
      <c r="A138" s="1009"/>
      <c r="B138" s="372" t="s">
        <v>851</v>
      </c>
      <c r="C138" s="292"/>
      <c r="D138" s="297" t="s">
        <v>852</v>
      </c>
      <c r="E138" s="1018"/>
      <c r="F138" s="1030"/>
      <c r="G138" s="1031"/>
      <c r="H138" s="1015"/>
    </row>
    <row r="139" spans="1:8" ht="9" customHeight="1">
      <c r="A139" s="1009"/>
      <c r="B139" s="372" t="s">
        <v>853</v>
      </c>
      <c r="C139" s="292" t="s">
        <v>854</v>
      </c>
      <c r="D139" s="297"/>
      <c r="E139" s="1018"/>
      <c r="F139" s="1030"/>
      <c r="G139" s="1031"/>
      <c r="H139" s="1015"/>
    </row>
    <row r="140" spans="1:8" ht="9" customHeight="1">
      <c r="A140" s="1009"/>
      <c r="B140" s="372" t="s">
        <v>855</v>
      </c>
      <c r="C140" s="292" t="s">
        <v>856</v>
      </c>
      <c r="D140" s="297"/>
      <c r="E140" s="1018"/>
      <c r="F140" s="1030"/>
      <c r="G140" s="1031"/>
      <c r="H140" s="1015"/>
    </row>
    <row r="141" spans="1:8" ht="9" customHeight="1">
      <c r="A141" s="1009"/>
      <c r="B141" s="372" t="s">
        <v>857</v>
      </c>
      <c r="C141" s="292" t="s">
        <v>858</v>
      </c>
      <c r="D141" s="292" t="s">
        <v>799</v>
      </c>
      <c r="E141" s="1018"/>
      <c r="F141" s="1022" t="s">
        <v>669</v>
      </c>
      <c r="G141" s="1023"/>
      <c r="H141" s="1015"/>
    </row>
    <row r="142" spans="1:8" ht="9" customHeight="1">
      <c r="A142" s="1009"/>
      <c r="B142" s="372" t="s">
        <v>926</v>
      </c>
      <c r="C142" s="292" t="s">
        <v>860</v>
      </c>
      <c r="D142" s="297" t="s">
        <v>861</v>
      </c>
      <c r="E142" s="1018"/>
      <c r="F142" s="1022" t="s">
        <v>862</v>
      </c>
      <c r="G142" s="1023"/>
      <c r="H142" s="1015"/>
    </row>
    <row r="143" spans="1:8" ht="9" customHeight="1">
      <c r="A143" s="1009"/>
      <c r="B143" s="372"/>
      <c r="C143" s="292" t="s">
        <v>863</v>
      </c>
      <c r="D143" s="292" t="s">
        <v>864</v>
      </c>
      <c r="E143" s="1018"/>
      <c r="F143" s="1022" t="s">
        <v>927</v>
      </c>
      <c r="G143" s="1023"/>
      <c r="H143" s="1015"/>
    </row>
    <row r="144" spans="1:8" ht="9" customHeight="1">
      <c r="A144" s="1009"/>
      <c r="B144" s="372"/>
      <c r="C144" s="292" t="s">
        <v>928</v>
      </c>
      <c r="D144" s="292" t="s">
        <v>867</v>
      </c>
      <c r="E144" s="1018"/>
      <c r="F144" s="1022" t="s">
        <v>929</v>
      </c>
      <c r="G144" s="1023"/>
      <c r="H144" s="1015"/>
    </row>
    <row r="145" spans="1:11" ht="9" customHeight="1">
      <c r="A145" s="1009"/>
      <c r="B145" s="372"/>
      <c r="C145" s="292" t="s">
        <v>869</v>
      </c>
      <c r="D145" s="292" t="s">
        <v>870</v>
      </c>
      <c r="E145" s="1018"/>
      <c r="F145" s="1030"/>
      <c r="G145" s="1031"/>
      <c r="H145" s="1015"/>
    </row>
    <row r="146" spans="1:11" ht="9" customHeight="1">
      <c r="A146" s="1009"/>
      <c r="B146" s="372"/>
      <c r="C146" s="292"/>
      <c r="D146" s="292" t="s">
        <v>754</v>
      </c>
      <c r="E146" s="1018"/>
      <c r="F146" s="1030"/>
      <c r="G146" s="1031"/>
      <c r="H146" s="1015"/>
    </row>
    <row r="147" spans="1:11" ht="9" customHeight="1">
      <c r="A147" s="1009"/>
      <c r="B147" s="372"/>
      <c r="C147" s="292"/>
      <c r="D147" s="292"/>
      <c r="E147" s="1018"/>
      <c r="F147" s="1030"/>
      <c r="G147" s="1031"/>
      <c r="H147" s="1015"/>
    </row>
    <row r="148" spans="1:11" ht="9" customHeight="1">
      <c r="A148" s="1009"/>
      <c r="B148" s="372" t="s">
        <v>871</v>
      </c>
      <c r="C148" s="292"/>
      <c r="D148" s="292"/>
      <c r="E148" s="1018"/>
      <c r="F148" s="1030"/>
      <c r="G148" s="1031"/>
      <c r="H148" s="1015"/>
    </row>
    <row r="149" spans="1:11" ht="9" customHeight="1">
      <c r="A149" s="1009"/>
      <c r="B149" s="372" t="s">
        <v>872</v>
      </c>
      <c r="C149" s="292" t="s">
        <v>873</v>
      </c>
      <c r="D149" s="292" t="s">
        <v>759</v>
      </c>
      <c r="E149" s="1018"/>
      <c r="F149" s="1030"/>
      <c r="G149" s="1031"/>
      <c r="H149" s="1015"/>
    </row>
    <row r="150" spans="1:11" ht="9" customHeight="1">
      <c r="A150" s="1009"/>
      <c r="B150" s="372" t="s">
        <v>874</v>
      </c>
      <c r="C150" s="292"/>
      <c r="D150" s="292"/>
      <c r="E150" s="1018"/>
      <c r="F150" s="1030"/>
      <c r="G150" s="1031"/>
      <c r="H150" s="1015"/>
    </row>
    <row r="151" spans="1:11" ht="9" customHeight="1">
      <c r="A151" s="1009"/>
      <c r="B151" s="372" t="s">
        <v>875</v>
      </c>
      <c r="C151" s="279"/>
      <c r="D151" s="292"/>
      <c r="E151" s="1018"/>
      <c r="F151" s="1030"/>
      <c r="G151" s="1031"/>
      <c r="H151" s="1015"/>
    </row>
    <row r="152" spans="1:11" ht="9" customHeight="1">
      <c r="A152" s="1009"/>
      <c r="B152" s="372" t="s">
        <v>876</v>
      </c>
      <c r="C152" s="279"/>
      <c r="D152" s="279"/>
      <c r="E152" s="1018"/>
      <c r="F152" s="1030"/>
      <c r="G152" s="1031"/>
      <c r="H152" s="1015"/>
    </row>
    <row r="153" spans="1:11" ht="9" customHeight="1">
      <c r="A153" s="412"/>
      <c r="B153" s="281"/>
      <c r="C153" s="282"/>
      <c r="D153" s="279"/>
      <c r="E153" s="1019"/>
      <c r="F153" s="1032"/>
      <c r="G153" s="1033"/>
      <c r="H153" s="1016"/>
      <c r="K153" s="414"/>
    </row>
    <row r="154" spans="1:11" ht="9" customHeight="1">
      <c r="A154" s="415"/>
      <c r="B154" s="278"/>
      <c r="C154" s="278"/>
      <c r="D154" s="276"/>
      <c r="E154" s="276"/>
      <c r="F154" s="276"/>
      <c r="G154" s="276"/>
      <c r="H154" s="277"/>
      <c r="K154" s="414"/>
    </row>
    <row r="155" spans="1:11" ht="9" customHeight="1">
      <c r="A155" s="416" t="s">
        <v>541</v>
      </c>
      <c r="B155" s="285"/>
      <c r="C155" s="278"/>
      <c r="D155" s="278"/>
      <c r="E155" s="278"/>
      <c r="F155" s="278"/>
      <c r="G155" s="278"/>
      <c r="H155" s="279"/>
      <c r="K155" s="414"/>
    </row>
    <row r="156" spans="1:11" ht="9" customHeight="1">
      <c r="A156" s="416"/>
      <c r="B156" s="285"/>
      <c r="C156" s="278"/>
      <c r="D156" s="278"/>
      <c r="E156" s="278"/>
      <c r="F156" s="278"/>
      <c r="G156" s="278"/>
      <c r="H156" s="279"/>
      <c r="K156" s="414"/>
    </row>
    <row r="157" spans="1:11" ht="9" customHeight="1">
      <c r="A157" s="1009" t="s">
        <v>877</v>
      </c>
      <c r="B157" s="285"/>
      <c r="C157" s="278"/>
      <c r="D157" s="278"/>
      <c r="E157" s="278"/>
      <c r="F157" s="278"/>
      <c r="G157" s="278"/>
      <c r="H157" s="279"/>
      <c r="K157" s="414"/>
    </row>
    <row r="158" spans="1:11" ht="9" customHeight="1">
      <c r="A158" s="1009"/>
      <c r="B158" s="285"/>
      <c r="C158" s="278"/>
      <c r="D158" s="278"/>
      <c r="E158" s="278"/>
      <c r="F158" s="278"/>
      <c r="G158" s="278"/>
      <c r="H158" s="279"/>
      <c r="K158" s="414"/>
    </row>
    <row r="159" spans="1:11" ht="9" customHeight="1">
      <c r="A159" s="1009"/>
      <c r="B159" s="285"/>
      <c r="C159" s="278"/>
      <c r="D159" s="278"/>
      <c r="E159" s="278"/>
      <c r="F159" s="278"/>
      <c r="G159" s="278"/>
      <c r="H159" s="279"/>
      <c r="K159" s="414"/>
    </row>
    <row r="160" spans="1:11" ht="9" customHeight="1">
      <c r="A160" s="1009"/>
      <c r="B160" s="285"/>
      <c r="C160" s="278"/>
      <c r="D160" s="278"/>
      <c r="E160" s="278"/>
      <c r="F160" s="278"/>
      <c r="G160" s="278"/>
      <c r="H160" s="279"/>
      <c r="K160" s="414"/>
    </row>
    <row r="161" spans="1:11" ht="9" customHeight="1">
      <c r="A161" s="1009"/>
      <c r="B161" s="285"/>
      <c r="C161" s="278"/>
      <c r="D161" s="278"/>
      <c r="E161" s="278"/>
      <c r="F161" s="278"/>
      <c r="G161" s="278"/>
      <c r="H161" s="279"/>
      <c r="K161" s="414"/>
    </row>
    <row r="162" spans="1:11" ht="9" customHeight="1">
      <c r="A162" s="1009"/>
      <c r="B162" s="285"/>
      <c r="C162" s="278"/>
      <c r="D162" s="278"/>
      <c r="E162" s="278"/>
      <c r="F162" s="278"/>
      <c r="G162" s="278"/>
      <c r="H162" s="279"/>
    </row>
    <row r="163" spans="1:11" ht="9" customHeight="1">
      <c r="A163" s="417"/>
      <c r="B163" s="285"/>
      <c r="C163" s="278"/>
      <c r="D163" s="278"/>
      <c r="E163" s="278"/>
      <c r="F163" s="278"/>
      <c r="G163" s="278"/>
      <c r="H163" s="279"/>
    </row>
    <row r="164" spans="1:11" ht="9" customHeight="1">
      <c r="A164" s="413"/>
      <c r="B164" s="285"/>
      <c r="C164" s="278"/>
      <c r="D164" s="278"/>
      <c r="E164" s="278"/>
      <c r="F164" s="278"/>
      <c r="G164" s="278"/>
      <c r="H164" s="279"/>
    </row>
    <row r="165" spans="1:11" ht="9" customHeight="1">
      <c r="A165" s="412"/>
      <c r="B165" s="280"/>
      <c r="C165" s="280"/>
      <c r="D165" s="280"/>
      <c r="E165" s="280"/>
      <c r="F165" s="280"/>
      <c r="G165" s="280"/>
      <c r="H165" s="282"/>
    </row>
    <row r="166" spans="1:11" ht="9" customHeight="1"/>
    <row r="167" spans="1:11" ht="9" customHeight="1">
      <c r="A167" s="389" t="s">
        <v>930</v>
      </c>
    </row>
    <row r="168" spans="1:11" ht="9" customHeight="1">
      <c r="A168" s="389" t="s">
        <v>772</v>
      </c>
    </row>
    <row r="169" spans="1:11" ht="9" customHeight="1">
      <c r="E169" s="1049" t="s">
        <v>773</v>
      </c>
      <c r="F169" s="1049"/>
      <c r="G169" s="1049"/>
      <c r="H169" s="1049"/>
    </row>
    <row r="170" spans="1:11" ht="9" customHeight="1"/>
    <row r="171" spans="1:11" ht="9" customHeight="1"/>
    <row r="172" spans="1:11" ht="9" customHeight="1"/>
    <row r="173" spans="1:11" ht="9" customHeight="1"/>
    <row r="174" spans="1:11" ht="9" customHeight="1"/>
    <row r="175" spans="1:11" ht="9" customHeight="1"/>
    <row r="176" spans="1:11" ht="9" customHeight="1"/>
    <row r="177" s="389" customFormat="1" ht="9" customHeight="1"/>
    <row r="178" s="389" customFormat="1" ht="9" customHeight="1"/>
  </sheetData>
  <sheetProtection sheet="1" objects="1" scenarios="1" selectLockedCells="1"/>
  <mergeCells count="177">
    <mergeCell ref="G1:H1"/>
    <mergeCell ref="F149:G149"/>
    <mergeCell ref="F150:G150"/>
    <mergeCell ref="F151:G151"/>
    <mergeCell ref="F152:G152"/>
    <mergeCell ref="F153:G153"/>
    <mergeCell ref="F145:G145"/>
    <mergeCell ref="F146:G146"/>
    <mergeCell ref="F147:G147"/>
    <mergeCell ref="F148:G148"/>
    <mergeCell ref="F139:G139"/>
    <mergeCell ref="F140:G140"/>
    <mergeCell ref="F141:G141"/>
    <mergeCell ref="F142:G142"/>
    <mergeCell ref="F143:G143"/>
    <mergeCell ref="F144:G144"/>
    <mergeCell ref="F133:G133"/>
    <mergeCell ref="F134:G134"/>
    <mergeCell ref="F135:G135"/>
    <mergeCell ref="F136:G136"/>
    <mergeCell ref="F137:G137"/>
    <mergeCell ref="F138:G138"/>
    <mergeCell ref="F128:G128"/>
    <mergeCell ref="F129:G129"/>
    <mergeCell ref="F130:G130"/>
    <mergeCell ref="F131:G131"/>
    <mergeCell ref="F132:G132"/>
    <mergeCell ref="F117:G117"/>
    <mergeCell ref="F118:G118"/>
    <mergeCell ref="F119:G119"/>
    <mergeCell ref="F120:G120"/>
    <mergeCell ref="F121:G121"/>
    <mergeCell ref="F122:G122"/>
    <mergeCell ref="F115:G115"/>
    <mergeCell ref="F116:G116"/>
    <mergeCell ref="F105:G105"/>
    <mergeCell ref="F106:G106"/>
    <mergeCell ref="F107:G107"/>
    <mergeCell ref="F108:G108"/>
    <mergeCell ref="F109:G109"/>
    <mergeCell ref="F110:G110"/>
    <mergeCell ref="F127:G127"/>
    <mergeCell ref="F90:G90"/>
    <mergeCell ref="F91:G91"/>
    <mergeCell ref="F92:G92"/>
    <mergeCell ref="F93:G93"/>
    <mergeCell ref="F94:G94"/>
    <mergeCell ref="F111:G111"/>
    <mergeCell ref="F112:G112"/>
    <mergeCell ref="F113:G113"/>
    <mergeCell ref="F114:G114"/>
    <mergeCell ref="F56:G56"/>
    <mergeCell ref="F57:G57"/>
    <mergeCell ref="F58:G58"/>
    <mergeCell ref="F59:G59"/>
    <mergeCell ref="F60:G60"/>
    <mergeCell ref="F75:G75"/>
    <mergeCell ref="F84:G84"/>
    <mergeCell ref="F85:G85"/>
    <mergeCell ref="F87:G87"/>
    <mergeCell ref="F67:G67"/>
    <mergeCell ref="F68:G68"/>
    <mergeCell ref="F69:G69"/>
    <mergeCell ref="F70:G70"/>
    <mergeCell ref="F71:G71"/>
    <mergeCell ref="F72:G72"/>
    <mergeCell ref="F29:G29"/>
    <mergeCell ref="F30:G30"/>
    <mergeCell ref="F31:G31"/>
    <mergeCell ref="F32:G32"/>
    <mergeCell ref="F49:G49"/>
    <mergeCell ref="F50:G50"/>
    <mergeCell ref="F51:G51"/>
    <mergeCell ref="F52:G52"/>
    <mergeCell ref="F53:G53"/>
    <mergeCell ref="F43:G43"/>
    <mergeCell ref="F44:G44"/>
    <mergeCell ref="F45:G45"/>
    <mergeCell ref="F46:G46"/>
    <mergeCell ref="F47:G47"/>
    <mergeCell ref="F48:G48"/>
    <mergeCell ref="A157:A162"/>
    <mergeCell ref="E169:H169"/>
    <mergeCell ref="F3:G3"/>
    <mergeCell ref="F4:G4"/>
    <mergeCell ref="F5:G5"/>
    <mergeCell ref="F6:G6"/>
    <mergeCell ref="F7:G7"/>
    <mergeCell ref="F8:G8"/>
    <mergeCell ref="F9:G9"/>
    <mergeCell ref="F10:G10"/>
    <mergeCell ref="A121:A130"/>
    <mergeCell ref="E121:E131"/>
    <mergeCell ref="H121:H131"/>
    <mergeCell ref="A132:A152"/>
    <mergeCell ref="E132:E153"/>
    <mergeCell ref="H132:H153"/>
    <mergeCell ref="F123:G123"/>
    <mergeCell ref="F124:G124"/>
    <mergeCell ref="F125:G125"/>
    <mergeCell ref="F126:G126"/>
    <mergeCell ref="A91:A110"/>
    <mergeCell ref="E91:E111"/>
    <mergeCell ref="H91:H111"/>
    <mergeCell ref="A112:A119"/>
    <mergeCell ref="E112:E119"/>
    <mergeCell ref="H112:H119"/>
    <mergeCell ref="F95:G95"/>
    <mergeCell ref="F96:G96"/>
    <mergeCell ref="F97:G97"/>
    <mergeCell ref="F98:G98"/>
    <mergeCell ref="A69:A75"/>
    <mergeCell ref="E69:E75"/>
    <mergeCell ref="H69:H75"/>
    <mergeCell ref="E79:H79"/>
    <mergeCell ref="E83:H83"/>
    <mergeCell ref="A85:A90"/>
    <mergeCell ref="E85:E90"/>
    <mergeCell ref="H85:H90"/>
    <mergeCell ref="F73:G73"/>
    <mergeCell ref="F74:G74"/>
    <mergeCell ref="F88:G88"/>
    <mergeCell ref="F99:G99"/>
    <mergeCell ref="F100:G100"/>
    <mergeCell ref="F101:G101"/>
    <mergeCell ref="F102:G102"/>
    <mergeCell ref="F103:G103"/>
    <mergeCell ref="F104:G104"/>
    <mergeCell ref="F89:G89"/>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54:G54"/>
    <mergeCell ref="F61:G61"/>
    <mergeCell ref="F62:G62"/>
    <mergeCell ref="F63:G63"/>
    <mergeCell ref="F64:G64"/>
    <mergeCell ref="F65:G65"/>
    <mergeCell ref="F66:G66"/>
    <mergeCell ref="F55:G55"/>
    <mergeCell ref="A4:A10"/>
    <mergeCell ref="E4:E10"/>
    <mergeCell ref="H4:H10"/>
    <mergeCell ref="A11:A31"/>
    <mergeCell ref="E11:E31"/>
    <mergeCell ref="H11:H31"/>
    <mergeCell ref="F11:G11"/>
    <mergeCell ref="F12:G12"/>
    <mergeCell ref="F13:G13"/>
    <mergeCell ref="F14:G14"/>
    <mergeCell ref="F21:G21"/>
    <mergeCell ref="F22:G22"/>
    <mergeCell ref="F23:G23"/>
    <mergeCell ref="F24:G24"/>
    <mergeCell ref="F25:G25"/>
    <mergeCell ref="F26:G26"/>
    <mergeCell ref="F15:G15"/>
    <mergeCell ref="F16:G16"/>
    <mergeCell ref="F17:G17"/>
    <mergeCell ref="F18:G18"/>
    <mergeCell ref="F19:G19"/>
    <mergeCell ref="F20:G20"/>
    <mergeCell ref="F27:G27"/>
    <mergeCell ref="F28:G28"/>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400-000000000000}">
          <x14:formula1>
            <xm:f>選択肢!$K$2:$K$3</xm:f>
          </x14:formula1>
          <xm:sqref>F86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67"/>
  <sheetViews>
    <sheetView view="pageBreakPreview" zoomScaleNormal="100" zoomScaleSheetLayoutView="100" workbookViewId="0">
      <selection activeCell="B4" sqref="B4"/>
    </sheetView>
  </sheetViews>
  <sheetFormatPr defaultColWidth="9" defaultRowHeight="10.5"/>
  <cols>
    <col min="1" max="2" width="12.125" style="389" customWidth="1"/>
    <col min="3" max="3" width="23.625" style="389" customWidth="1"/>
    <col min="4" max="4" width="11.25" style="389" customWidth="1"/>
    <col min="5" max="5" width="4.125" style="389" customWidth="1"/>
    <col min="6" max="6" width="2.125" style="389" customWidth="1"/>
    <col min="7" max="7" width="17.125" style="389" customWidth="1"/>
    <col min="8" max="8" width="6.125" style="389" customWidth="1"/>
    <col min="9" max="9" width="6.625" style="389" customWidth="1"/>
    <col min="10" max="16384" width="9" style="389"/>
  </cols>
  <sheetData>
    <row r="1" spans="1:8" ht="12" customHeight="1">
      <c r="A1" s="389" t="s">
        <v>632</v>
      </c>
      <c r="B1" s="389" t="s">
        <v>880</v>
      </c>
      <c r="C1" s="390" t="s">
        <v>634</v>
      </c>
      <c r="H1" s="390" t="s">
        <v>931</v>
      </c>
    </row>
    <row r="2" spans="1:8" ht="9" customHeight="1"/>
    <row r="3" spans="1:8" ht="90" customHeight="1">
      <c r="A3" s="391"/>
      <c r="B3" s="394" t="s">
        <v>636</v>
      </c>
      <c r="C3" s="393" t="s">
        <v>637</v>
      </c>
      <c r="D3" s="398" t="s">
        <v>638</v>
      </c>
      <c r="E3" s="395" t="s">
        <v>639</v>
      </c>
      <c r="F3" s="1053" t="s">
        <v>640</v>
      </c>
      <c r="G3" s="1054"/>
      <c r="H3" s="396" t="s">
        <v>641</v>
      </c>
    </row>
    <row r="4" spans="1:8" ht="4.5" customHeight="1">
      <c r="A4" s="1042" t="s">
        <v>642</v>
      </c>
      <c r="B4" s="277"/>
      <c r="C4" s="366"/>
      <c r="D4" s="374"/>
      <c r="E4" s="1010" t="s">
        <v>643</v>
      </c>
      <c r="F4" s="1034"/>
      <c r="G4" s="1035"/>
      <c r="H4" s="1014" t="s">
        <v>644</v>
      </c>
    </row>
    <row r="5" spans="1:8" ht="9" customHeight="1">
      <c r="A5" s="1062"/>
      <c r="B5" s="279" t="s">
        <v>645</v>
      </c>
      <c r="C5" s="372" t="s">
        <v>932</v>
      </c>
      <c r="D5" s="298" t="s">
        <v>647</v>
      </c>
      <c r="E5" s="1064"/>
      <c r="F5" s="1066"/>
      <c r="G5" s="1067"/>
      <c r="H5" s="1015"/>
    </row>
    <row r="6" spans="1:8" ht="9" customHeight="1">
      <c r="A6" s="1062"/>
      <c r="B6" s="279"/>
      <c r="C6" s="298" t="s">
        <v>933</v>
      </c>
      <c r="D6" s="298" t="s">
        <v>934</v>
      </c>
      <c r="E6" s="1064"/>
      <c r="F6" s="1022" t="s">
        <v>650</v>
      </c>
      <c r="G6" s="1023"/>
      <c r="H6" s="1015"/>
    </row>
    <row r="7" spans="1:8" ht="9" customHeight="1">
      <c r="A7" s="1062"/>
      <c r="B7" s="292" t="s">
        <v>651</v>
      </c>
      <c r="C7" s="298" t="s">
        <v>935</v>
      </c>
      <c r="D7" s="298" t="s">
        <v>653</v>
      </c>
      <c r="E7" s="1064"/>
      <c r="F7" s="1022" t="s">
        <v>654</v>
      </c>
      <c r="G7" s="1023"/>
      <c r="H7" s="1015"/>
    </row>
    <row r="8" spans="1:8" ht="9" customHeight="1">
      <c r="A8" s="1062"/>
      <c r="B8" s="279" t="s">
        <v>655</v>
      </c>
      <c r="C8" s="298" t="s">
        <v>936</v>
      </c>
      <c r="D8" s="372" t="s">
        <v>657</v>
      </c>
      <c r="E8" s="1064"/>
      <c r="F8" s="1066"/>
      <c r="G8" s="1067"/>
      <c r="H8" s="1015"/>
    </row>
    <row r="9" spans="1:8" ht="9" customHeight="1">
      <c r="A9" s="1062"/>
      <c r="B9" s="279" t="s">
        <v>658</v>
      </c>
      <c r="C9" s="298" t="s">
        <v>937</v>
      </c>
      <c r="D9" s="372" t="s">
        <v>882</v>
      </c>
      <c r="E9" s="1064"/>
      <c r="F9" s="1066"/>
      <c r="G9" s="1067"/>
      <c r="H9" s="1015"/>
    </row>
    <row r="10" spans="1:8" ht="4.5" customHeight="1">
      <c r="A10" s="1063"/>
      <c r="B10" s="282"/>
      <c r="C10" s="281"/>
      <c r="D10" s="281"/>
      <c r="E10" s="1065"/>
      <c r="F10" s="1074"/>
      <c r="G10" s="1075"/>
      <c r="H10" s="1016"/>
    </row>
    <row r="11" spans="1:8" ht="4.5" customHeight="1">
      <c r="A11" s="1045" t="s">
        <v>661</v>
      </c>
      <c r="B11" s="277"/>
      <c r="C11" s="366"/>
      <c r="D11" s="277"/>
      <c r="E11" s="1010" t="s">
        <v>643</v>
      </c>
      <c r="F11" s="1034"/>
      <c r="G11" s="1035"/>
      <c r="H11" s="1014" t="s">
        <v>644</v>
      </c>
    </row>
    <row r="12" spans="1:8" ht="9" customHeight="1">
      <c r="A12" s="1062"/>
      <c r="B12" s="279" t="s">
        <v>938</v>
      </c>
      <c r="C12" s="298" t="s">
        <v>939</v>
      </c>
      <c r="D12" s="279" t="s">
        <v>940</v>
      </c>
      <c r="E12" s="1064"/>
      <c r="F12" s="1066"/>
      <c r="G12" s="1067"/>
      <c r="H12" s="1015"/>
    </row>
    <row r="13" spans="1:8" ht="9" customHeight="1">
      <c r="A13" s="1062"/>
      <c r="B13" s="292" t="s">
        <v>941</v>
      </c>
      <c r="C13" s="298" t="s">
        <v>942</v>
      </c>
      <c r="D13" s="279" t="s">
        <v>668</v>
      </c>
      <c r="E13" s="1064"/>
      <c r="F13" s="1079" t="s">
        <v>669</v>
      </c>
      <c r="G13" s="1080"/>
      <c r="H13" s="1015"/>
    </row>
    <row r="14" spans="1:8" ht="9" customHeight="1">
      <c r="A14" s="1062"/>
      <c r="B14" s="292" t="s">
        <v>666</v>
      </c>
      <c r="C14" s="298"/>
      <c r="D14" s="279" t="s">
        <v>675</v>
      </c>
      <c r="E14" s="1064"/>
      <c r="F14" s="1079" t="s">
        <v>673</v>
      </c>
      <c r="G14" s="1080"/>
      <c r="H14" s="1015"/>
    </row>
    <row r="15" spans="1:8" ht="9" customHeight="1">
      <c r="A15" s="1062"/>
      <c r="B15" s="279" t="s">
        <v>670</v>
      </c>
      <c r="C15" s="298" t="s">
        <v>674</v>
      </c>
      <c r="D15" s="279" t="s">
        <v>678</v>
      </c>
      <c r="E15" s="1064"/>
      <c r="F15" s="1079" t="s">
        <v>676</v>
      </c>
      <c r="G15" s="1080"/>
      <c r="H15" s="1015"/>
    </row>
    <row r="16" spans="1:8" ht="14.25" customHeight="1">
      <c r="A16" s="1062"/>
      <c r="B16" s="279"/>
      <c r="C16" s="298" t="s">
        <v>683</v>
      </c>
      <c r="D16" s="279" t="s">
        <v>943</v>
      </c>
      <c r="E16" s="1064"/>
      <c r="F16" s="1079" t="s">
        <v>679</v>
      </c>
      <c r="G16" s="1080"/>
      <c r="H16" s="1015"/>
    </row>
    <row r="17" spans="1:8" ht="9" customHeight="1">
      <c r="A17" s="1062"/>
      <c r="B17" s="279"/>
      <c r="C17" s="298" t="s">
        <v>685</v>
      </c>
      <c r="D17" s="279" t="s">
        <v>864</v>
      </c>
      <c r="E17" s="1064"/>
      <c r="F17" s="1066"/>
      <c r="G17" s="1067"/>
      <c r="H17" s="1015"/>
    </row>
    <row r="18" spans="1:8" ht="9" customHeight="1">
      <c r="A18" s="1062"/>
      <c r="B18" s="279"/>
      <c r="C18" s="298"/>
      <c r="D18" s="279" t="s">
        <v>870</v>
      </c>
      <c r="E18" s="1064"/>
      <c r="F18" s="1066"/>
      <c r="G18" s="1067"/>
      <c r="H18" s="1015"/>
    </row>
    <row r="19" spans="1:8" ht="9" customHeight="1">
      <c r="A19" s="1062"/>
      <c r="B19" s="279"/>
      <c r="C19" s="298"/>
      <c r="D19" s="279"/>
      <c r="E19" s="1064"/>
      <c r="F19" s="1066"/>
      <c r="G19" s="1067"/>
      <c r="H19" s="1015"/>
    </row>
    <row r="20" spans="1:8" ht="15" customHeight="1">
      <c r="A20" s="1062"/>
      <c r="B20" s="279"/>
      <c r="C20" s="298"/>
      <c r="D20" s="279"/>
      <c r="E20" s="1064"/>
      <c r="F20" s="1066"/>
      <c r="G20" s="1067"/>
      <c r="H20" s="1015"/>
    </row>
    <row r="21" spans="1:8" ht="9" customHeight="1">
      <c r="A21" s="1062"/>
      <c r="B21" s="279"/>
      <c r="C21" s="298"/>
      <c r="D21" s="279"/>
      <c r="E21" s="1064"/>
      <c r="F21" s="1066"/>
      <c r="G21" s="1067"/>
      <c r="H21" s="1015"/>
    </row>
    <row r="22" spans="1:8" ht="9" customHeight="1">
      <c r="A22" s="1062"/>
      <c r="B22" s="279"/>
      <c r="C22" s="298"/>
      <c r="D22" s="279"/>
      <c r="E22" s="1064"/>
      <c r="F22" s="1066"/>
      <c r="G22" s="1067"/>
      <c r="H22" s="1015"/>
    </row>
    <row r="23" spans="1:8" ht="9" customHeight="1">
      <c r="A23" s="1062"/>
      <c r="B23" s="279"/>
      <c r="C23" s="298"/>
      <c r="D23" s="279"/>
      <c r="E23" s="1064"/>
      <c r="F23" s="1066"/>
      <c r="G23" s="1067"/>
      <c r="H23" s="1015"/>
    </row>
    <row r="24" spans="1:8" ht="15" customHeight="1">
      <c r="A24" s="1062"/>
      <c r="B24" s="279"/>
      <c r="C24" s="298"/>
      <c r="D24" s="279"/>
      <c r="E24" s="1064"/>
      <c r="F24" s="1066"/>
      <c r="G24" s="1067"/>
      <c r="H24" s="1015"/>
    </row>
    <row r="25" spans="1:8" ht="9" customHeight="1">
      <c r="A25" s="1062"/>
      <c r="B25" s="279"/>
      <c r="C25" s="298"/>
      <c r="D25" s="279"/>
      <c r="E25" s="1064"/>
      <c r="F25" s="1066"/>
      <c r="G25" s="1067"/>
      <c r="H25" s="1015"/>
    </row>
    <row r="26" spans="1:8" ht="9" customHeight="1">
      <c r="A26" s="1062"/>
      <c r="B26" s="278"/>
      <c r="C26" s="298"/>
      <c r="D26" s="279"/>
      <c r="E26" s="1064"/>
      <c r="F26" s="1066"/>
      <c r="G26" s="1067"/>
      <c r="H26" s="1015"/>
    </row>
    <row r="27" spans="1:8" ht="9" customHeight="1">
      <c r="A27" s="1062"/>
      <c r="B27" s="292" t="s">
        <v>944</v>
      </c>
      <c r="C27" s="298"/>
      <c r="D27" s="278" t="s">
        <v>945</v>
      </c>
      <c r="E27" s="1064"/>
      <c r="F27" s="1066"/>
      <c r="G27" s="1067"/>
      <c r="H27" s="1015"/>
    </row>
    <row r="28" spans="1:8" ht="9" customHeight="1">
      <c r="A28" s="1062"/>
      <c r="B28" s="292" t="s">
        <v>946</v>
      </c>
      <c r="C28" s="298" t="s">
        <v>947</v>
      </c>
      <c r="D28" s="297" t="s">
        <v>852</v>
      </c>
      <c r="E28" s="1064"/>
      <c r="F28" s="1066"/>
      <c r="G28" s="1067"/>
      <c r="H28" s="1015"/>
    </row>
    <row r="29" spans="1:8" ht="4.5" customHeight="1">
      <c r="A29" s="1063"/>
      <c r="B29" s="282"/>
      <c r="C29" s="281"/>
      <c r="D29" s="282"/>
      <c r="E29" s="1065"/>
      <c r="F29" s="1074"/>
      <c r="G29" s="1075"/>
      <c r="H29" s="1016"/>
    </row>
    <row r="30" spans="1:8" ht="4.5" customHeight="1">
      <c r="A30" s="1042" t="s">
        <v>688</v>
      </c>
      <c r="B30" s="277"/>
      <c r="C30" s="366"/>
      <c r="D30" s="277"/>
      <c r="E30" s="1010" t="s">
        <v>643</v>
      </c>
      <c r="F30" s="1034"/>
      <c r="G30" s="1035"/>
      <c r="H30" s="1014" t="s">
        <v>644</v>
      </c>
    </row>
    <row r="31" spans="1:8" ht="9" customHeight="1">
      <c r="A31" s="1062"/>
      <c r="B31" s="279" t="s">
        <v>689</v>
      </c>
      <c r="C31" s="298" t="s">
        <v>948</v>
      </c>
      <c r="D31" s="279" t="s">
        <v>949</v>
      </c>
      <c r="E31" s="1064"/>
      <c r="F31" s="1066"/>
      <c r="G31" s="1067"/>
      <c r="H31" s="1015"/>
    </row>
    <row r="32" spans="1:8" ht="9" customHeight="1">
      <c r="A32" s="1062"/>
      <c r="B32" s="279" t="s">
        <v>950</v>
      </c>
      <c r="C32" s="298" t="s">
        <v>951</v>
      </c>
      <c r="D32" s="279" t="s">
        <v>672</v>
      </c>
      <c r="E32" s="1064"/>
      <c r="F32" s="1066"/>
      <c r="G32" s="1067"/>
      <c r="H32" s="1015"/>
    </row>
    <row r="33" spans="1:8" ht="9" customHeight="1">
      <c r="A33" s="1062"/>
      <c r="B33" s="279" t="s">
        <v>952</v>
      </c>
      <c r="C33" s="298" t="s">
        <v>953</v>
      </c>
      <c r="D33" s="279" t="s">
        <v>940</v>
      </c>
      <c r="E33" s="1064"/>
      <c r="F33" s="1066"/>
      <c r="G33" s="1067"/>
      <c r="H33" s="1015"/>
    </row>
    <row r="34" spans="1:8" ht="9" customHeight="1">
      <c r="A34" s="1062"/>
      <c r="B34" s="292" t="s">
        <v>954</v>
      </c>
      <c r="C34" s="298" t="s">
        <v>955</v>
      </c>
      <c r="D34" s="279" t="s">
        <v>870</v>
      </c>
      <c r="E34" s="1064"/>
      <c r="F34" s="1066"/>
      <c r="G34" s="1067"/>
      <c r="H34" s="1015"/>
    </row>
    <row r="35" spans="1:8" ht="9" customHeight="1">
      <c r="A35" s="1062"/>
      <c r="B35" s="292" t="s">
        <v>956</v>
      </c>
      <c r="C35" s="298" t="s">
        <v>957</v>
      </c>
      <c r="D35" s="279"/>
      <c r="E35" s="1064"/>
      <c r="F35" s="1022" t="s">
        <v>679</v>
      </c>
      <c r="G35" s="1023"/>
      <c r="H35" s="1015"/>
    </row>
    <row r="36" spans="1:8" ht="9" customHeight="1">
      <c r="A36" s="1062"/>
      <c r="B36" s="292" t="s">
        <v>958</v>
      </c>
      <c r="C36" s="298"/>
      <c r="D36" s="279"/>
      <c r="E36" s="1064"/>
      <c r="F36" s="1066"/>
      <c r="G36" s="1067"/>
      <c r="H36" s="1015"/>
    </row>
    <row r="37" spans="1:8" ht="9" customHeight="1">
      <c r="A37" s="1062"/>
      <c r="B37" s="279" t="s">
        <v>959</v>
      </c>
      <c r="C37" s="298"/>
      <c r="D37" s="279"/>
      <c r="E37" s="1064"/>
      <c r="F37" s="1066"/>
      <c r="G37" s="1067"/>
      <c r="H37" s="1015"/>
    </row>
    <row r="38" spans="1:8" ht="9" customHeight="1">
      <c r="A38" s="1062"/>
      <c r="B38" s="279" t="s">
        <v>952</v>
      </c>
      <c r="C38" s="298"/>
      <c r="D38" s="279"/>
      <c r="E38" s="1064"/>
      <c r="F38" s="1066"/>
      <c r="G38" s="1067"/>
      <c r="H38" s="1015"/>
    </row>
    <row r="39" spans="1:8" ht="9" customHeight="1">
      <c r="A39" s="1062"/>
      <c r="B39" s="279" t="s">
        <v>960</v>
      </c>
      <c r="C39" s="298"/>
      <c r="D39" s="278"/>
      <c r="E39" s="1064"/>
      <c r="F39" s="1066"/>
      <c r="G39" s="1067"/>
      <c r="H39" s="1015"/>
    </row>
    <row r="40" spans="1:8" ht="9" customHeight="1">
      <c r="A40" s="1062"/>
      <c r="B40" s="279" t="s">
        <v>961</v>
      </c>
      <c r="C40" s="298"/>
      <c r="D40" s="279"/>
      <c r="E40" s="1064"/>
      <c r="F40" s="1066"/>
      <c r="G40" s="1067"/>
      <c r="H40" s="1015"/>
    </row>
    <row r="41" spans="1:8" ht="9" customHeight="1">
      <c r="A41" s="1062"/>
      <c r="B41" s="279" t="s">
        <v>962</v>
      </c>
      <c r="C41" s="298"/>
      <c r="D41" s="279"/>
      <c r="E41" s="1064"/>
      <c r="F41" s="1066"/>
      <c r="G41" s="1067"/>
      <c r="H41" s="1015"/>
    </row>
    <row r="42" spans="1:8" ht="9" customHeight="1">
      <c r="A42" s="1062"/>
      <c r="B42" s="279"/>
      <c r="C42" s="298"/>
      <c r="D42" s="279"/>
      <c r="E42" s="1064"/>
      <c r="F42" s="1066"/>
      <c r="G42" s="1067"/>
      <c r="H42" s="1015"/>
    </row>
    <row r="43" spans="1:8" ht="4.5" customHeight="1">
      <c r="A43" s="1063"/>
      <c r="B43" s="282"/>
      <c r="C43" s="281"/>
      <c r="D43" s="282"/>
      <c r="E43" s="1065"/>
      <c r="F43" s="1074"/>
      <c r="G43" s="1075"/>
      <c r="H43" s="1016"/>
    </row>
    <row r="44" spans="1:8" ht="4.5" customHeight="1">
      <c r="A44" s="1045" t="s">
        <v>745</v>
      </c>
      <c r="B44" s="277"/>
      <c r="C44" s="366"/>
      <c r="D44" s="277"/>
      <c r="E44" s="1010" t="s">
        <v>643</v>
      </c>
      <c r="F44" s="1034"/>
      <c r="G44" s="1035"/>
      <c r="H44" s="1014" t="s">
        <v>644</v>
      </c>
    </row>
    <row r="45" spans="1:8" ht="9" customHeight="1">
      <c r="A45" s="1062"/>
      <c r="B45" s="279" t="s">
        <v>689</v>
      </c>
      <c r="C45" s="298" t="s">
        <v>963</v>
      </c>
      <c r="D45" s="279" t="s">
        <v>767</v>
      </c>
      <c r="E45" s="1064"/>
      <c r="F45" s="1066"/>
      <c r="G45" s="1067"/>
      <c r="H45" s="1015"/>
    </row>
    <row r="46" spans="1:8" ht="9" customHeight="1">
      <c r="A46" s="1062"/>
      <c r="B46" s="278"/>
      <c r="C46" s="298" t="s">
        <v>964</v>
      </c>
      <c r="D46" s="279" t="s">
        <v>668</v>
      </c>
      <c r="E46" s="1064"/>
      <c r="F46" s="1066"/>
      <c r="G46" s="1067"/>
      <c r="H46" s="1015"/>
    </row>
    <row r="47" spans="1:8" ht="9" customHeight="1">
      <c r="A47" s="1062"/>
      <c r="B47" s="279" t="s">
        <v>965</v>
      </c>
      <c r="C47" s="298"/>
      <c r="D47" s="279" t="s">
        <v>759</v>
      </c>
      <c r="E47" s="1064"/>
      <c r="F47" s="1066"/>
      <c r="G47" s="1067"/>
      <c r="H47" s="1015"/>
    </row>
    <row r="48" spans="1:8" ht="9" customHeight="1">
      <c r="A48" s="1062"/>
      <c r="B48" s="279" t="s">
        <v>697</v>
      </c>
      <c r="C48" s="298" t="s">
        <v>966</v>
      </c>
      <c r="D48" s="279" t="s">
        <v>967</v>
      </c>
      <c r="E48" s="1064"/>
      <c r="F48" s="1022" t="s">
        <v>805</v>
      </c>
      <c r="G48" s="1023"/>
      <c r="H48" s="1015"/>
    </row>
    <row r="49" spans="1:8" ht="9" customHeight="1">
      <c r="A49" s="1062"/>
      <c r="B49" s="279" t="s">
        <v>750</v>
      </c>
      <c r="C49" s="298" t="s">
        <v>968</v>
      </c>
      <c r="D49" s="279" t="s">
        <v>940</v>
      </c>
      <c r="E49" s="1064"/>
      <c r="F49" s="1022" t="s">
        <v>679</v>
      </c>
      <c r="G49" s="1023"/>
      <c r="H49" s="1015"/>
    </row>
    <row r="50" spans="1:8" ht="9" customHeight="1">
      <c r="A50" s="1062"/>
      <c r="B50" s="279" t="s">
        <v>969</v>
      </c>
      <c r="C50" s="298" t="s">
        <v>970</v>
      </c>
      <c r="D50" s="279" t="s">
        <v>864</v>
      </c>
      <c r="E50" s="1064"/>
      <c r="F50" s="1066"/>
      <c r="G50" s="1067"/>
      <c r="H50" s="1015"/>
    </row>
    <row r="51" spans="1:8" ht="9" customHeight="1">
      <c r="A51" s="1062"/>
      <c r="B51" s="279" t="s">
        <v>971</v>
      </c>
      <c r="C51" s="298" t="s">
        <v>972</v>
      </c>
      <c r="D51" s="278"/>
      <c r="E51" s="1064"/>
      <c r="F51" s="1066"/>
      <c r="G51" s="1067"/>
      <c r="H51" s="1015"/>
    </row>
    <row r="52" spans="1:8" ht="9" customHeight="1">
      <c r="A52" s="1062"/>
      <c r="B52" s="279" t="s">
        <v>756</v>
      </c>
      <c r="C52" s="298" t="s">
        <v>973</v>
      </c>
      <c r="D52" s="279"/>
      <c r="E52" s="1064"/>
      <c r="F52" s="1066"/>
      <c r="G52" s="1067"/>
      <c r="H52" s="1015"/>
    </row>
    <row r="53" spans="1:8" ht="9" customHeight="1">
      <c r="A53" s="1062"/>
      <c r="B53" s="279" t="s">
        <v>733</v>
      </c>
      <c r="C53" s="298" t="s">
        <v>974</v>
      </c>
      <c r="D53" s="278"/>
      <c r="E53" s="1064"/>
      <c r="F53" s="1066"/>
      <c r="G53" s="1067"/>
      <c r="H53" s="1015"/>
    </row>
    <row r="54" spans="1:8" ht="9" customHeight="1">
      <c r="A54" s="1062"/>
      <c r="B54" s="279" t="s">
        <v>763</v>
      </c>
      <c r="C54" s="298"/>
      <c r="D54" s="279"/>
      <c r="E54" s="1064"/>
      <c r="F54" s="1066"/>
      <c r="G54" s="1067"/>
      <c r="H54" s="1015"/>
    </row>
    <row r="55" spans="1:8" ht="9" customHeight="1">
      <c r="A55" s="1062"/>
      <c r="B55" s="279"/>
      <c r="C55" s="298"/>
      <c r="D55" s="279"/>
      <c r="E55" s="1064"/>
      <c r="F55" s="1066"/>
      <c r="G55" s="1067"/>
      <c r="H55" s="1015"/>
    </row>
    <row r="56" spans="1:8" ht="9" customHeight="1">
      <c r="A56" s="1062"/>
      <c r="B56" s="279" t="s">
        <v>765</v>
      </c>
      <c r="C56" s="298" t="s">
        <v>975</v>
      </c>
      <c r="D56" s="279"/>
      <c r="E56" s="1064"/>
      <c r="F56" s="1066"/>
      <c r="G56" s="1067"/>
      <c r="H56" s="1015"/>
    </row>
    <row r="57" spans="1:8" ht="4.5" customHeight="1">
      <c r="A57" s="1063"/>
      <c r="B57" s="282"/>
      <c r="C57" s="281"/>
      <c r="D57" s="282"/>
      <c r="E57" s="1065"/>
      <c r="F57" s="1074"/>
      <c r="G57" s="1075"/>
      <c r="H57" s="1016"/>
    </row>
    <row r="58" spans="1:8" ht="4.5" customHeight="1">
      <c r="A58" s="1045" t="s">
        <v>768</v>
      </c>
      <c r="B58" s="277"/>
      <c r="C58" s="366"/>
      <c r="D58" s="366"/>
      <c r="E58" s="1010" t="s">
        <v>643</v>
      </c>
      <c r="F58" s="1034"/>
      <c r="G58" s="1035"/>
      <c r="H58" s="1014" t="s">
        <v>644</v>
      </c>
    </row>
    <row r="59" spans="1:8" ht="9" customHeight="1">
      <c r="A59" s="1062"/>
      <c r="B59" s="292" t="s">
        <v>976</v>
      </c>
      <c r="C59" s="298" t="s">
        <v>977</v>
      </c>
      <c r="D59" s="279" t="s">
        <v>864</v>
      </c>
      <c r="E59" s="1064"/>
      <c r="F59" s="1066"/>
      <c r="G59" s="1067"/>
      <c r="H59" s="1015"/>
    </row>
    <row r="60" spans="1:8" ht="9" customHeight="1">
      <c r="A60" s="1062"/>
      <c r="B60" s="292" t="s">
        <v>978</v>
      </c>
      <c r="C60" s="298"/>
      <c r="D60" s="279" t="s">
        <v>870</v>
      </c>
      <c r="E60" s="1064"/>
      <c r="F60" s="1022" t="s">
        <v>669</v>
      </c>
      <c r="G60" s="1023"/>
      <c r="H60" s="1015"/>
    </row>
    <row r="61" spans="1:8" ht="9" customHeight="1">
      <c r="A61" s="1062"/>
      <c r="B61" s="292" t="s">
        <v>979</v>
      </c>
      <c r="C61" s="298"/>
      <c r="D61" s="298"/>
      <c r="E61" s="1064"/>
      <c r="F61" s="1090"/>
      <c r="G61" s="1091"/>
      <c r="H61" s="1015"/>
    </row>
    <row r="62" spans="1:8" ht="9" customHeight="1">
      <c r="A62" s="1062"/>
      <c r="B62" s="292"/>
      <c r="C62" s="298"/>
      <c r="D62" s="298"/>
      <c r="E62" s="1064"/>
      <c r="F62" s="1022" t="s">
        <v>805</v>
      </c>
      <c r="G62" s="1023"/>
      <c r="H62" s="1015"/>
    </row>
    <row r="63" spans="1:8" ht="9" customHeight="1">
      <c r="A63" s="1062"/>
      <c r="B63" s="292" t="s">
        <v>980</v>
      </c>
      <c r="C63" s="298" t="s">
        <v>981</v>
      </c>
      <c r="D63" s="298"/>
      <c r="E63" s="1064"/>
      <c r="F63" s="1022" t="s">
        <v>679</v>
      </c>
      <c r="G63" s="1023"/>
      <c r="H63" s="1015"/>
    </row>
    <row r="64" spans="1:8" ht="4.5" customHeight="1">
      <c r="A64" s="1063"/>
      <c r="B64" s="282"/>
      <c r="C64" s="281"/>
      <c r="D64" s="281"/>
      <c r="E64" s="1065"/>
      <c r="F64" s="1074"/>
      <c r="G64" s="1075"/>
      <c r="H64" s="1016"/>
    </row>
    <row r="65" spans="1:8" ht="9" customHeight="1"/>
    <row r="66" spans="1:8" ht="9" customHeight="1">
      <c r="A66" s="389" t="s">
        <v>922</v>
      </c>
    </row>
    <row r="67" spans="1:8" ht="9" customHeight="1">
      <c r="A67" s="389" t="s">
        <v>982</v>
      </c>
    </row>
    <row r="68" spans="1:8" ht="9" customHeight="1">
      <c r="E68" s="1049" t="s">
        <v>773</v>
      </c>
      <c r="F68" s="1049"/>
      <c r="G68" s="1049"/>
      <c r="H68" s="1049"/>
    </row>
    <row r="69" spans="1:8" ht="9" customHeight="1"/>
    <row r="70" spans="1:8" ht="9" customHeight="1"/>
    <row r="71" spans="1:8" ht="9" customHeight="1"/>
    <row r="72" spans="1:8" ht="12" customHeight="1">
      <c r="A72" s="389" t="s">
        <v>632</v>
      </c>
      <c r="B72" s="389" t="s">
        <v>774</v>
      </c>
      <c r="C72" s="418" t="s">
        <v>634</v>
      </c>
      <c r="D72" s="1082" t="s">
        <v>1026</v>
      </c>
      <c r="E72" s="1082"/>
      <c r="F72" s="1082"/>
      <c r="G72" s="1082"/>
      <c r="H72" s="1082"/>
    </row>
    <row r="73" spans="1:8" ht="84" customHeight="1">
      <c r="A73" s="393"/>
      <c r="B73" s="392" t="s">
        <v>636</v>
      </c>
      <c r="C73" s="393" t="s">
        <v>637</v>
      </c>
      <c r="D73" s="394" t="s">
        <v>638</v>
      </c>
      <c r="E73" s="395" t="s">
        <v>639</v>
      </c>
      <c r="F73" s="1053" t="s">
        <v>640</v>
      </c>
      <c r="G73" s="1054"/>
      <c r="H73" s="411" t="s">
        <v>780</v>
      </c>
    </row>
    <row r="74" spans="1:8" ht="4.5" customHeight="1">
      <c r="A74" s="1008" t="s">
        <v>983</v>
      </c>
      <c r="B74" s="284"/>
      <c r="C74" s="366"/>
      <c r="D74" s="277"/>
      <c r="E74" s="377"/>
      <c r="F74" s="1092"/>
      <c r="G74" s="1093"/>
      <c r="H74" s="377"/>
    </row>
    <row r="75" spans="1:8" ht="9" customHeight="1">
      <c r="A75" s="1009"/>
      <c r="B75" s="285" t="s">
        <v>782</v>
      </c>
      <c r="C75" s="372" t="s">
        <v>783</v>
      </c>
      <c r="D75" s="279" t="s">
        <v>675</v>
      </c>
      <c r="E75" s="1081" t="s">
        <v>879</v>
      </c>
      <c r="F75" s="267"/>
      <c r="G75" s="292"/>
      <c r="H75" s="1015"/>
    </row>
    <row r="76" spans="1:8" ht="9" customHeight="1">
      <c r="A76" s="1009"/>
      <c r="B76" s="285" t="s">
        <v>784</v>
      </c>
      <c r="C76" s="298" t="s">
        <v>785</v>
      </c>
      <c r="D76" s="279" t="s">
        <v>786</v>
      </c>
      <c r="E76" s="1081"/>
      <c r="F76" s="1030"/>
      <c r="G76" s="1031"/>
      <c r="H76" s="1015"/>
    </row>
    <row r="77" spans="1:8" ht="9" customHeight="1">
      <c r="A77" s="1009"/>
      <c r="B77" s="285"/>
      <c r="C77" s="372" t="s">
        <v>787</v>
      </c>
      <c r="D77" s="279" t="s">
        <v>788</v>
      </c>
      <c r="E77" s="1081"/>
      <c r="F77" s="1079"/>
      <c r="G77" s="1080"/>
      <c r="H77" s="1015"/>
    </row>
    <row r="78" spans="1:8" ht="9" customHeight="1">
      <c r="A78" s="1009"/>
      <c r="B78" s="285"/>
      <c r="C78" s="298" t="s">
        <v>789</v>
      </c>
      <c r="D78" s="279" t="s">
        <v>790</v>
      </c>
      <c r="E78" s="1081"/>
      <c r="F78" s="1030"/>
      <c r="G78" s="1031"/>
      <c r="H78" s="1015"/>
    </row>
    <row r="79" spans="1:8" ht="9" customHeight="1">
      <c r="A79" s="1009"/>
      <c r="B79" s="285"/>
      <c r="C79" s="298"/>
      <c r="D79" s="279"/>
      <c r="E79" s="376"/>
      <c r="F79" s="369"/>
      <c r="G79" s="370"/>
      <c r="H79" s="368"/>
    </row>
    <row r="80" spans="1:8" ht="9" customHeight="1">
      <c r="A80" s="1009"/>
      <c r="B80" s="285"/>
      <c r="C80" s="298"/>
      <c r="D80" s="279"/>
      <c r="E80" s="377"/>
      <c r="F80" s="1077"/>
      <c r="G80" s="1078"/>
      <c r="H80" s="377"/>
    </row>
    <row r="81" spans="1:8" ht="2.4500000000000002" customHeight="1">
      <c r="A81" s="1008" t="s">
        <v>791</v>
      </c>
      <c r="B81" s="284"/>
      <c r="C81" s="366"/>
      <c r="D81" s="299"/>
      <c r="E81" s="1010" t="s">
        <v>643</v>
      </c>
      <c r="F81" s="1034"/>
      <c r="G81" s="1035"/>
      <c r="H81" s="1014" t="s">
        <v>644</v>
      </c>
    </row>
    <row r="82" spans="1:8" ht="9" customHeight="1">
      <c r="A82" s="1009"/>
      <c r="B82" s="285"/>
      <c r="C82" s="298" t="s">
        <v>792</v>
      </c>
      <c r="D82" s="279"/>
      <c r="E82" s="1011"/>
      <c r="F82" s="1020"/>
      <c r="G82" s="1021"/>
      <c r="H82" s="1015"/>
    </row>
    <row r="83" spans="1:8" ht="9" customHeight="1">
      <c r="A83" s="1009"/>
      <c r="B83" s="285"/>
      <c r="C83" s="298" t="s">
        <v>793</v>
      </c>
      <c r="D83" s="279"/>
      <c r="E83" s="1011"/>
      <c r="F83" s="1020"/>
      <c r="G83" s="1021"/>
      <c r="H83" s="1015"/>
    </row>
    <row r="84" spans="1:8" ht="9" customHeight="1">
      <c r="A84" s="1009"/>
      <c r="B84" s="285"/>
      <c r="C84" s="298" t="s">
        <v>794</v>
      </c>
      <c r="D84" s="279"/>
      <c r="E84" s="1011"/>
      <c r="F84" s="1020"/>
      <c r="G84" s="1021"/>
      <c r="H84" s="1015"/>
    </row>
    <row r="85" spans="1:8" ht="9" customHeight="1">
      <c r="A85" s="1009"/>
      <c r="B85" s="285"/>
      <c r="C85" s="372" t="s">
        <v>795</v>
      </c>
      <c r="D85" s="279" t="s">
        <v>796</v>
      </c>
      <c r="E85" s="1064"/>
      <c r="F85" s="1022" t="s">
        <v>669</v>
      </c>
      <c r="G85" s="1023"/>
      <c r="H85" s="1015"/>
    </row>
    <row r="86" spans="1:8" ht="9" customHeight="1">
      <c r="A86" s="1009"/>
      <c r="B86" s="285" t="s">
        <v>797</v>
      </c>
      <c r="C86" s="298" t="s">
        <v>798</v>
      </c>
      <c r="D86" s="279" t="s">
        <v>799</v>
      </c>
      <c r="E86" s="1064"/>
      <c r="F86" s="1022" t="s">
        <v>805</v>
      </c>
      <c r="G86" s="1023"/>
      <c r="H86" s="1015"/>
    </row>
    <row r="87" spans="1:8" ht="9" customHeight="1">
      <c r="A87" s="1009"/>
      <c r="B87" s="285"/>
      <c r="C87" s="298"/>
      <c r="D87" s="279" t="s">
        <v>759</v>
      </c>
      <c r="E87" s="1064"/>
      <c r="F87" s="1022" t="s">
        <v>679</v>
      </c>
      <c r="G87" s="1023"/>
      <c r="H87" s="1015"/>
    </row>
    <row r="88" spans="1:8" ht="9" customHeight="1">
      <c r="A88" s="1009"/>
      <c r="B88" s="285" t="s">
        <v>782</v>
      </c>
      <c r="C88" s="372" t="s">
        <v>800</v>
      </c>
      <c r="D88" s="279" t="s">
        <v>801</v>
      </c>
      <c r="E88" s="1064"/>
      <c r="F88" s="1022" t="s">
        <v>809</v>
      </c>
      <c r="G88" s="1023"/>
      <c r="H88" s="1015"/>
    </row>
    <row r="89" spans="1:8" ht="9" customHeight="1">
      <c r="A89" s="1009"/>
      <c r="B89" s="285"/>
      <c r="C89" s="298" t="s">
        <v>802</v>
      </c>
      <c r="D89" s="279"/>
      <c r="E89" s="1064"/>
      <c r="F89" s="1022" t="s">
        <v>812</v>
      </c>
      <c r="G89" s="1023"/>
      <c r="H89" s="1015"/>
    </row>
    <row r="90" spans="1:8" ht="9" customHeight="1">
      <c r="A90" s="1009"/>
      <c r="B90" s="285" t="s">
        <v>803</v>
      </c>
      <c r="C90" s="298"/>
      <c r="D90" s="279"/>
      <c r="E90" s="1064"/>
      <c r="F90" s="1066"/>
      <c r="G90" s="1067"/>
      <c r="H90" s="1015"/>
    </row>
    <row r="91" spans="1:8" ht="9" customHeight="1">
      <c r="A91" s="1009"/>
      <c r="B91" s="285"/>
      <c r="C91" s="372" t="s">
        <v>804</v>
      </c>
      <c r="D91" s="279"/>
      <c r="E91" s="1064"/>
      <c r="F91" s="1066"/>
      <c r="G91" s="1067"/>
      <c r="H91" s="1015"/>
    </row>
    <row r="92" spans="1:8" ht="9" customHeight="1">
      <c r="A92" s="1009"/>
      <c r="B92" s="285" t="s">
        <v>806</v>
      </c>
      <c r="C92" s="298" t="s">
        <v>807</v>
      </c>
      <c r="D92" s="279"/>
      <c r="E92" s="1064"/>
      <c r="F92" s="1066"/>
      <c r="G92" s="1067"/>
      <c r="H92" s="1015"/>
    </row>
    <row r="93" spans="1:8" ht="9" customHeight="1">
      <c r="A93" s="1009"/>
      <c r="B93" s="285"/>
      <c r="C93" s="298"/>
      <c r="D93" s="279"/>
      <c r="E93" s="1064"/>
      <c r="F93" s="1066"/>
      <c r="G93" s="1067"/>
      <c r="H93" s="1015"/>
    </row>
    <row r="94" spans="1:8" ht="9" customHeight="1">
      <c r="A94" s="1009"/>
      <c r="B94" s="285" t="s">
        <v>810</v>
      </c>
      <c r="C94" s="372" t="s">
        <v>811</v>
      </c>
      <c r="D94" s="279"/>
      <c r="E94" s="1064"/>
      <c r="F94" s="1066"/>
      <c r="G94" s="1067"/>
      <c r="H94" s="1015"/>
    </row>
    <row r="95" spans="1:8" ht="9" customHeight="1">
      <c r="A95" s="1009"/>
      <c r="B95" s="285"/>
      <c r="C95" s="298" t="s">
        <v>807</v>
      </c>
      <c r="D95" s="279"/>
      <c r="E95" s="1064"/>
      <c r="F95" s="1066"/>
      <c r="G95" s="1067"/>
      <c r="H95" s="1015"/>
    </row>
    <row r="96" spans="1:8" ht="9" customHeight="1">
      <c r="A96" s="1009"/>
      <c r="B96" s="285" t="s">
        <v>813</v>
      </c>
      <c r="C96" s="298"/>
      <c r="D96" s="279"/>
      <c r="E96" s="1064"/>
      <c r="F96" s="1066"/>
      <c r="G96" s="1067"/>
      <c r="H96" s="1015"/>
    </row>
    <row r="97" spans="1:8" ht="9" customHeight="1">
      <c r="A97" s="1009"/>
      <c r="B97" s="285"/>
      <c r="C97" s="298"/>
      <c r="D97" s="279"/>
      <c r="E97" s="1064"/>
      <c r="F97" s="1066"/>
      <c r="G97" s="1067"/>
      <c r="H97" s="1015"/>
    </row>
    <row r="98" spans="1:8" ht="9" customHeight="1">
      <c r="A98" s="1009"/>
      <c r="B98" s="285" t="s">
        <v>814</v>
      </c>
      <c r="C98" s="298"/>
      <c r="D98" s="279"/>
      <c r="E98" s="1064"/>
      <c r="F98" s="1066"/>
      <c r="G98" s="1067"/>
      <c r="H98" s="1015"/>
    </row>
    <row r="99" spans="1:8" ht="9" customHeight="1">
      <c r="A99" s="1009"/>
      <c r="B99" s="285"/>
      <c r="C99" s="298"/>
      <c r="D99" s="279"/>
      <c r="E99" s="1064"/>
      <c r="F99" s="1066"/>
      <c r="G99" s="1067"/>
      <c r="H99" s="1015"/>
    </row>
    <row r="100" spans="1:8" ht="9" customHeight="1">
      <c r="A100" s="1009"/>
      <c r="B100" s="285" t="s">
        <v>815</v>
      </c>
      <c r="C100" s="298"/>
      <c r="D100" s="279"/>
      <c r="E100" s="1064"/>
      <c r="F100" s="1066"/>
      <c r="G100" s="1067"/>
      <c r="H100" s="1015"/>
    </row>
    <row r="101" spans="1:8" ht="2.4500000000000002" customHeight="1">
      <c r="A101" s="412"/>
      <c r="B101" s="287"/>
      <c r="C101" s="281"/>
      <c r="D101" s="282"/>
      <c r="E101" s="1065"/>
      <c r="F101" s="1074"/>
      <c r="G101" s="1075"/>
      <c r="H101" s="1016"/>
    </row>
    <row r="102" spans="1:8" ht="2.4500000000000002" customHeight="1">
      <c r="A102" s="1008" t="s">
        <v>925</v>
      </c>
      <c r="B102" s="284"/>
      <c r="C102" s="366"/>
      <c r="D102" s="277"/>
      <c r="E102" s="1083" t="s">
        <v>643</v>
      </c>
      <c r="F102" s="1028"/>
      <c r="G102" s="1029"/>
      <c r="H102" s="1014" t="s">
        <v>644</v>
      </c>
    </row>
    <row r="103" spans="1:8" ht="9" customHeight="1">
      <c r="A103" s="1009"/>
      <c r="B103" s="285" t="s">
        <v>819</v>
      </c>
      <c r="C103" s="298" t="s">
        <v>817</v>
      </c>
      <c r="D103" s="279" t="s">
        <v>821</v>
      </c>
      <c r="E103" s="1084"/>
      <c r="F103" s="1022" t="s">
        <v>669</v>
      </c>
      <c r="G103" s="1023"/>
      <c r="H103" s="1015"/>
    </row>
    <row r="104" spans="1:8" ht="9" customHeight="1">
      <c r="A104" s="1009"/>
      <c r="B104" s="285" t="s">
        <v>822</v>
      </c>
      <c r="C104" s="298" t="s">
        <v>818</v>
      </c>
      <c r="D104" s="279" t="s">
        <v>754</v>
      </c>
      <c r="E104" s="1084"/>
      <c r="F104" s="1022" t="s">
        <v>805</v>
      </c>
      <c r="G104" s="1023"/>
      <c r="H104" s="1015"/>
    </row>
    <row r="105" spans="1:8" ht="9" customHeight="1">
      <c r="A105" s="1009"/>
      <c r="B105" s="285"/>
      <c r="C105" s="298" t="s">
        <v>820</v>
      </c>
      <c r="D105" s="279"/>
      <c r="E105" s="1084"/>
      <c r="F105" s="1022" t="s">
        <v>679</v>
      </c>
      <c r="G105" s="1023"/>
      <c r="H105" s="1015"/>
    </row>
    <row r="106" spans="1:8" ht="9" customHeight="1">
      <c r="A106" s="1009"/>
      <c r="B106" s="285"/>
      <c r="C106" s="298"/>
      <c r="D106" s="279"/>
      <c r="E106" s="1084"/>
      <c r="F106" s="1030"/>
      <c r="G106" s="1031"/>
      <c r="H106" s="1015"/>
    </row>
    <row r="107" spans="1:8" ht="9" customHeight="1">
      <c r="A107" s="1009"/>
      <c r="B107" s="285"/>
      <c r="C107" s="298"/>
      <c r="D107" s="279"/>
      <c r="E107" s="1085"/>
      <c r="F107" s="1030"/>
      <c r="G107" s="1031"/>
      <c r="H107" s="1015"/>
    </row>
    <row r="108" spans="1:8" ht="9" customHeight="1">
      <c r="A108" s="1009"/>
      <c r="B108" s="285"/>
      <c r="C108" s="298"/>
      <c r="D108" s="279"/>
      <c r="E108" s="1085"/>
      <c r="F108" s="1030"/>
      <c r="G108" s="1031"/>
      <c r="H108" s="1015"/>
    </row>
    <row r="109" spans="1:8" ht="2.4500000000000002" customHeight="1">
      <c r="A109" s="412"/>
      <c r="B109" s="287"/>
      <c r="C109" s="281"/>
      <c r="D109" s="282"/>
      <c r="E109" s="1086"/>
      <c r="F109" s="1077"/>
      <c r="G109" s="1078"/>
      <c r="H109" s="1016"/>
    </row>
    <row r="110" spans="1:8" ht="2.4500000000000002" customHeight="1">
      <c r="A110" s="1008" t="s">
        <v>823</v>
      </c>
      <c r="B110" s="284"/>
      <c r="C110" s="366"/>
      <c r="D110" s="277"/>
      <c r="E110" s="1010" t="s">
        <v>643</v>
      </c>
      <c r="F110" s="1034"/>
      <c r="G110" s="1035"/>
      <c r="H110" s="1014" t="s">
        <v>824</v>
      </c>
    </row>
    <row r="111" spans="1:8" ht="9" customHeight="1">
      <c r="A111" s="1009"/>
      <c r="B111" s="285"/>
      <c r="C111" s="372" t="s">
        <v>825</v>
      </c>
      <c r="D111" s="279"/>
      <c r="E111" s="1011"/>
      <c r="F111" s="1020"/>
      <c r="G111" s="1021"/>
      <c r="H111" s="1015"/>
    </row>
    <row r="112" spans="1:8" ht="9" customHeight="1">
      <c r="A112" s="1009"/>
      <c r="B112" s="285"/>
      <c r="C112" s="372" t="s">
        <v>826</v>
      </c>
      <c r="D112" s="279"/>
      <c r="E112" s="1011"/>
      <c r="F112" s="1020"/>
      <c r="G112" s="1021"/>
      <c r="H112" s="1015"/>
    </row>
    <row r="113" spans="1:8" ht="9" customHeight="1">
      <c r="A113" s="1009"/>
      <c r="B113" s="285"/>
      <c r="C113" s="372" t="s">
        <v>827</v>
      </c>
      <c r="D113" s="279"/>
      <c r="E113" s="1011"/>
      <c r="F113" s="1020"/>
      <c r="G113" s="1021"/>
      <c r="H113" s="1015"/>
    </row>
    <row r="114" spans="1:8" ht="9" customHeight="1">
      <c r="A114" s="1009"/>
      <c r="B114" s="285"/>
      <c r="C114" s="372" t="s">
        <v>828</v>
      </c>
      <c r="D114" s="279"/>
      <c r="E114" s="1011"/>
      <c r="F114" s="1020"/>
      <c r="G114" s="1021"/>
      <c r="H114" s="1015"/>
    </row>
    <row r="115" spans="1:8" ht="9" customHeight="1">
      <c r="A115" s="1009"/>
      <c r="B115" s="285"/>
      <c r="C115" s="298" t="s">
        <v>829</v>
      </c>
      <c r="D115" s="279"/>
      <c r="E115" s="1011"/>
      <c r="F115" s="1020"/>
      <c r="G115" s="1021"/>
      <c r="H115" s="1015"/>
    </row>
    <row r="116" spans="1:8" ht="9" customHeight="1">
      <c r="A116" s="1009"/>
      <c r="B116" s="285"/>
      <c r="C116" s="298"/>
      <c r="D116" s="279"/>
      <c r="E116" s="1011"/>
      <c r="F116" s="1022" t="s">
        <v>669</v>
      </c>
      <c r="G116" s="1023"/>
      <c r="H116" s="1015"/>
    </row>
    <row r="117" spans="1:8" ht="9" customHeight="1">
      <c r="A117" s="1009"/>
      <c r="B117" s="285" t="s">
        <v>830</v>
      </c>
      <c r="C117" s="298" t="s">
        <v>831</v>
      </c>
      <c r="D117" s="292" t="s">
        <v>821</v>
      </c>
      <c r="E117" s="1064"/>
      <c r="F117" s="1022" t="s">
        <v>805</v>
      </c>
      <c r="G117" s="1023"/>
      <c r="H117" s="1015"/>
    </row>
    <row r="118" spans="1:8" ht="9" customHeight="1">
      <c r="A118" s="1009"/>
      <c r="B118" s="285" t="s">
        <v>832</v>
      </c>
      <c r="C118" s="298" t="s">
        <v>833</v>
      </c>
      <c r="D118" s="292" t="s">
        <v>834</v>
      </c>
      <c r="E118" s="1064"/>
      <c r="F118" s="1022" t="s">
        <v>984</v>
      </c>
      <c r="G118" s="1023"/>
      <c r="H118" s="1015"/>
    </row>
    <row r="119" spans="1:8" ht="9" customHeight="1">
      <c r="A119" s="1009"/>
      <c r="B119" s="285"/>
      <c r="C119" s="298"/>
      <c r="D119" s="292" t="s">
        <v>836</v>
      </c>
      <c r="E119" s="1064"/>
      <c r="F119" s="1066"/>
      <c r="G119" s="1067"/>
      <c r="H119" s="1015"/>
    </row>
    <row r="120" spans="1:8" ht="2.4500000000000002" customHeight="1">
      <c r="A120" s="412"/>
      <c r="B120" s="287"/>
      <c r="C120" s="281"/>
      <c r="D120" s="282"/>
      <c r="E120" s="1065"/>
      <c r="F120" s="1074"/>
      <c r="G120" s="1075"/>
      <c r="H120" s="1016"/>
    </row>
    <row r="121" spans="1:8" ht="2.4500000000000002" customHeight="1">
      <c r="A121" s="1008" t="s">
        <v>837</v>
      </c>
      <c r="B121" s="284"/>
      <c r="C121" s="366"/>
      <c r="D121" s="277"/>
      <c r="E121" s="1087" t="s">
        <v>985</v>
      </c>
      <c r="F121" s="1028"/>
      <c r="G121" s="1029"/>
      <c r="H121" s="1014" t="s">
        <v>644</v>
      </c>
    </row>
    <row r="122" spans="1:8" ht="9" customHeight="1">
      <c r="A122" s="1009"/>
      <c r="B122" s="285" t="s">
        <v>839</v>
      </c>
      <c r="C122" s="372" t="s">
        <v>840</v>
      </c>
      <c r="D122" s="297" t="s">
        <v>841</v>
      </c>
      <c r="E122" s="1088"/>
      <c r="F122" s="1030"/>
      <c r="G122" s="1031"/>
      <c r="H122" s="1015"/>
    </row>
    <row r="123" spans="1:8" ht="9" customHeight="1">
      <c r="A123" s="1009"/>
      <c r="B123" s="300" t="s">
        <v>842</v>
      </c>
      <c r="C123" s="372" t="s">
        <v>843</v>
      </c>
      <c r="D123" s="297" t="s">
        <v>770</v>
      </c>
      <c r="E123" s="1088"/>
      <c r="F123" s="1030"/>
      <c r="G123" s="1031"/>
      <c r="H123" s="1015"/>
    </row>
    <row r="124" spans="1:8" ht="9" customHeight="1">
      <c r="A124" s="1009"/>
      <c r="B124" s="285" t="s">
        <v>844</v>
      </c>
      <c r="C124" s="372" t="s">
        <v>845</v>
      </c>
      <c r="D124" s="292" t="s">
        <v>675</v>
      </c>
      <c r="E124" s="1088"/>
      <c r="F124" s="1030"/>
      <c r="G124" s="1031"/>
      <c r="H124" s="1015"/>
    </row>
    <row r="125" spans="1:8" ht="9" customHeight="1">
      <c r="A125" s="1009"/>
      <c r="B125" s="285" t="s">
        <v>846</v>
      </c>
      <c r="C125" s="372" t="s">
        <v>847</v>
      </c>
      <c r="D125" s="297" t="s">
        <v>653</v>
      </c>
      <c r="E125" s="1088"/>
      <c r="F125" s="1030"/>
      <c r="G125" s="1031"/>
      <c r="H125" s="1015"/>
    </row>
    <row r="126" spans="1:8" ht="9" customHeight="1">
      <c r="A126" s="1009"/>
      <c r="B126" s="285" t="s">
        <v>848</v>
      </c>
      <c r="C126" s="372" t="s">
        <v>849</v>
      </c>
      <c r="D126" s="297" t="s">
        <v>850</v>
      </c>
      <c r="E126" s="1088"/>
      <c r="F126" s="1030"/>
      <c r="G126" s="1031"/>
      <c r="H126" s="1015"/>
    </row>
    <row r="127" spans="1:8" ht="9" customHeight="1">
      <c r="A127" s="1009"/>
      <c r="B127" s="285" t="s">
        <v>851</v>
      </c>
      <c r="C127" s="372"/>
      <c r="D127" s="297" t="s">
        <v>852</v>
      </c>
      <c r="E127" s="1088"/>
      <c r="F127" s="1030"/>
      <c r="G127" s="1031"/>
      <c r="H127" s="1015"/>
    </row>
    <row r="128" spans="1:8" ht="9" customHeight="1">
      <c r="A128" s="1009"/>
      <c r="B128" s="285" t="s">
        <v>853</v>
      </c>
      <c r="C128" s="372" t="s">
        <v>854</v>
      </c>
      <c r="D128" s="297"/>
      <c r="E128" s="1088"/>
      <c r="F128" s="1030"/>
      <c r="G128" s="1031"/>
      <c r="H128" s="1015"/>
    </row>
    <row r="129" spans="1:11" ht="9" customHeight="1">
      <c r="A129" s="1009"/>
      <c r="B129" s="300" t="s">
        <v>855</v>
      </c>
      <c r="C129" s="372" t="s">
        <v>856</v>
      </c>
      <c r="D129" s="297"/>
      <c r="E129" s="1088"/>
      <c r="F129" s="1030"/>
      <c r="G129" s="1031"/>
      <c r="H129" s="1015"/>
    </row>
    <row r="130" spans="1:11" ht="9" customHeight="1">
      <c r="A130" s="1009"/>
      <c r="B130" s="285" t="s">
        <v>857</v>
      </c>
      <c r="C130" s="372" t="s">
        <v>858</v>
      </c>
      <c r="D130" s="292" t="s">
        <v>799</v>
      </c>
      <c r="E130" s="1088"/>
      <c r="F130" s="1079" t="s">
        <v>669</v>
      </c>
      <c r="G130" s="1080"/>
      <c r="H130" s="1015"/>
    </row>
    <row r="131" spans="1:11" ht="9" customHeight="1">
      <c r="A131" s="1009"/>
      <c r="B131" s="285" t="s">
        <v>926</v>
      </c>
      <c r="C131" s="372" t="s">
        <v>860</v>
      </c>
      <c r="D131" s="297" t="s">
        <v>861</v>
      </c>
      <c r="E131" s="1088"/>
      <c r="F131" s="1079" t="s">
        <v>862</v>
      </c>
      <c r="G131" s="1080"/>
      <c r="H131" s="1015"/>
    </row>
    <row r="132" spans="1:11" ht="9" customHeight="1">
      <c r="A132" s="1009"/>
      <c r="B132" s="285"/>
      <c r="C132" s="372" t="s">
        <v>863</v>
      </c>
      <c r="D132" s="292" t="s">
        <v>864</v>
      </c>
      <c r="E132" s="1088"/>
      <c r="F132" s="1079" t="s">
        <v>927</v>
      </c>
      <c r="G132" s="1080"/>
      <c r="H132" s="1015"/>
    </row>
    <row r="133" spans="1:11" ht="9" customHeight="1">
      <c r="A133" s="1009"/>
      <c r="B133" s="285"/>
      <c r="C133" s="372" t="s">
        <v>928</v>
      </c>
      <c r="D133" s="292" t="s">
        <v>867</v>
      </c>
      <c r="E133" s="1088"/>
      <c r="F133" s="1079" t="s">
        <v>929</v>
      </c>
      <c r="G133" s="1080"/>
      <c r="H133" s="1015"/>
    </row>
    <row r="134" spans="1:11" ht="9" customHeight="1">
      <c r="A134" s="1009"/>
      <c r="B134" s="285"/>
      <c r="C134" s="372" t="s">
        <v>869</v>
      </c>
      <c r="D134" s="292" t="s">
        <v>870</v>
      </c>
      <c r="E134" s="1088"/>
      <c r="F134" s="1030"/>
      <c r="G134" s="1031"/>
      <c r="H134" s="1015"/>
    </row>
    <row r="135" spans="1:11" ht="9" customHeight="1">
      <c r="A135" s="1009"/>
      <c r="B135" s="285"/>
      <c r="C135" s="372"/>
      <c r="D135" s="292" t="s">
        <v>754</v>
      </c>
      <c r="E135" s="1088"/>
      <c r="F135" s="1030"/>
      <c r="G135" s="1031"/>
      <c r="H135" s="1015"/>
    </row>
    <row r="136" spans="1:11" ht="9" customHeight="1">
      <c r="A136" s="1009"/>
      <c r="B136" s="285"/>
      <c r="C136" s="372"/>
      <c r="D136" s="292"/>
      <c r="E136" s="1088"/>
      <c r="F136" s="1030"/>
      <c r="G136" s="1031"/>
      <c r="H136" s="1015"/>
    </row>
    <row r="137" spans="1:11" ht="9" customHeight="1">
      <c r="A137" s="1009"/>
      <c r="B137" s="285"/>
      <c r="C137" s="372"/>
      <c r="D137" s="292"/>
      <c r="E137" s="1088"/>
      <c r="F137" s="1030"/>
      <c r="G137" s="1031"/>
      <c r="H137" s="1015"/>
    </row>
    <row r="138" spans="1:11" ht="9" customHeight="1">
      <c r="A138" s="1009"/>
      <c r="B138" s="285" t="s">
        <v>871</v>
      </c>
      <c r="C138" s="372"/>
      <c r="D138" s="292"/>
      <c r="E138" s="1088"/>
      <c r="F138" s="1030"/>
      <c r="G138" s="1031"/>
      <c r="H138" s="1015"/>
    </row>
    <row r="139" spans="1:11" ht="9" customHeight="1">
      <c r="A139" s="1009"/>
      <c r="B139" s="300" t="s">
        <v>872</v>
      </c>
      <c r="C139" s="372" t="s">
        <v>873</v>
      </c>
      <c r="D139" s="292" t="s">
        <v>759</v>
      </c>
      <c r="E139" s="1088"/>
      <c r="F139" s="1030"/>
      <c r="G139" s="1031"/>
      <c r="H139" s="1015"/>
    </row>
    <row r="140" spans="1:11" ht="9" customHeight="1">
      <c r="A140" s="1009"/>
      <c r="B140" s="285" t="s">
        <v>874</v>
      </c>
      <c r="C140" s="372"/>
      <c r="D140" s="279"/>
      <c r="E140" s="1088"/>
      <c r="F140" s="1030"/>
      <c r="G140" s="1031"/>
      <c r="H140" s="1015"/>
    </row>
    <row r="141" spans="1:11" ht="9" customHeight="1">
      <c r="A141" s="1009"/>
      <c r="B141" s="285" t="s">
        <v>875</v>
      </c>
      <c r="C141" s="298"/>
      <c r="D141" s="279"/>
      <c r="E141" s="1088"/>
      <c r="F141" s="1030"/>
      <c r="G141" s="1031"/>
      <c r="H141" s="1015"/>
    </row>
    <row r="142" spans="1:11" ht="9" customHeight="1">
      <c r="A142" s="1009"/>
      <c r="B142" s="285" t="s">
        <v>876</v>
      </c>
      <c r="C142" s="298"/>
      <c r="D142" s="279"/>
      <c r="E142" s="1088"/>
      <c r="F142" s="1030"/>
      <c r="G142" s="1031"/>
      <c r="H142" s="1015"/>
    </row>
    <row r="143" spans="1:11" ht="2.4500000000000002" customHeight="1">
      <c r="A143" s="412"/>
      <c r="B143" s="287"/>
      <c r="C143" s="281"/>
      <c r="D143" s="279"/>
      <c r="E143" s="1089"/>
      <c r="F143" s="1032"/>
      <c r="G143" s="1033"/>
      <c r="H143" s="1016"/>
      <c r="K143" s="414"/>
    </row>
    <row r="144" spans="1:11" ht="2.4500000000000002" customHeight="1">
      <c r="A144" s="415"/>
      <c r="B144" s="284"/>
      <c r="C144" s="276"/>
      <c r="D144" s="276"/>
      <c r="E144" s="276"/>
      <c r="F144" s="276"/>
      <c r="G144" s="276"/>
      <c r="H144" s="277"/>
      <c r="K144" s="414"/>
    </row>
    <row r="145" spans="1:12" ht="9" customHeight="1">
      <c r="A145" s="416" t="s">
        <v>541</v>
      </c>
      <c r="B145" s="285"/>
      <c r="C145" s="278"/>
      <c r="D145" s="278"/>
      <c r="E145" s="278"/>
      <c r="F145" s="278"/>
      <c r="G145" s="278"/>
      <c r="H145" s="279"/>
      <c r="L145" s="414"/>
    </row>
    <row r="146" spans="1:12" ht="9" customHeight="1">
      <c r="A146" s="416"/>
      <c r="B146" s="285"/>
      <c r="C146" s="278"/>
      <c r="D146" s="278"/>
      <c r="E146" s="278"/>
      <c r="F146" s="278"/>
      <c r="G146" s="278"/>
      <c r="H146" s="279"/>
      <c r="L146" s="414"/>
    </row>
    <row r="147" spans="1:12" ht="9" customHeight="1">
      <c r="A147" s="1094" t="s">
        <v>877</v>
      </c>
      <c r="B147" s="285"/>
      <c r="C147" s="278"/>
      <c r="D147" s="278"/>
      <c r="E147" s="278"/>
      <c r="F147" s="278"/>
      <c r="G147" s="278"/>
      <c r="H147" s="279"/>
      <c r="L147" s="414"/>
    </row>
    <row r="148" spans="1:12" ht="9" customHeight="1">
      <c r="A148" s="1094"/>
      <c r="B148" s="285"/>
      <c r="C148" s="278"/>
      <c r="D148" s="278"/>
      <c r="E148" s="278"/>
      <c r="F148" s="278"/>
      <c r="G148" s="278"/>
      <c r="H148" s="279"/>
      <c r="L148" s="414"/>
    </row>
    <row r="149" spans="1:12" ht="9" customHeight="1">
      <c r="A149" s="1094"/>
      <c r="B149" s="285"/>
      <c r="C149" s="278"/>
      <c r="D149" s="278"/>
      <c r="E149" s="278"/>
      <c r="F149" s="278"/>
      <c r="G149" s="278"/>
      <c r="H149" s="279"/>
      <c r="L149" s="414"/>
    </row>
    <row r="150" spans="1:12" ht="9" customHeight="1">
      <c r="A150" s="1094"/>
      <c r="B150" s="285"/>
      <c r="C150" s="278"/>
      <c r="D150" s="278"/>
      <c r="E150" s="278"/>
      <c r="F150" s="278"/>
      <c r="G150" s="278"/>
      <c r="H150" s="279"/>
      <c r="L150" s="414"/>
    </row>
    <row r="151" spans="1:12" ht="9" customHeight="1">
      <c r="A151" s="1094"/>
      <c r="B151" s="285"/>
      <c r="C151" s="278"/>
      <c r="D151" s="278"/>
      <c r="E151" s="278"/>
      <c r="F151" s="278"/>
      <c r="G151" s="278"/>
      <c r="H151" s="279"/>
    </row>
    <row r="152" spans="1:12" ht="9" customHeight="1">
      <c r="A152" s="1094"/>
      <c r="B152" s="285"/>
      <c r="C152" s="278"/>
      <c r="D152" s="278"/>
      <c r="E152" s="278"/>
      <c r="F152" s="278"/>
      <c r="G152" s="278"/>
      <c r="H152" s="279"/>
    </row>
    <row r="153" spans="1:12" ht="9" customHeight="1">
      <c r="A153" s="1094"/>
      <c r="B153" s="285"/>
      <c r="C153" s="278"/>
      <c r="D153" s="278"/>
      <c r="E153" s="278"/>
      <c r="F153" s="278"/>
      <c r="G153" s="278"/>
      <c r="H153" s="279"/>
    </row>
    <row r="154" spans="1:12" ht="9" customHeight="1">
      <c r="A154" s="412"/>
      <c r="B154" s="287"/>
      <c r="C154" s="280"/>
      <c r="D154" s="280"/>
      <c r="E154" s="280"/>
      <c r="F154" s="280"/>
      <c r="G154" s="280"/>
      <c r="H154" s="282"/>
    </row>
    <row r="155" spans="1:12" ht="9" customHeight="1"/>
    <row r="156" spans="1:12" ht="9" customHeight="1">
      <c r="A156" s="389" t="s">
        <v>986</v>
      </c>
    </row>
    <row r="157" spans="1:12" ht="9" customHeight="1">
      <c r="A157" s="389" t="s">
        <v>772</v>
      </c>
    </row>
    <row r="158" spans="1:12" ht="9" customHeight="1">
      <c r="E158" s="1049" t="s">
        <v>773</v>
      </c>
      <c r="F158" s="1049"/>
      <c r="G158" s="1049"/>
      <c r="H158" s="1049"/>
    </row>
    <row r="159" spans="1:12" ht="9" customHeight="1"/>
    <row r="160" spans="1:12" ht="9" customHeight="1"/>
    <row r="161" s="389" customFormat="1" ht="9" customHeight="1"/>
    <row r="162" s="389" customFormat="1" ht="9" customHeight="1"/>
    <row r="163" s="389" customFormat="1" ht="9" customHeight="1"/>
    <row r="164" s="389" customFormat="1" ht="9" customHeight="1"/>
    <row r="165" s="389" customFormat="1" ht="9" customHeight="1"/>
    <row r="166" s="389" customFormat="1" ht="9" customHeight="1"/>
    <row r="167" s="389" customFormat="1" ht="9" customHeight="1"/>
  </sheetData>
  <sheetProtection sheet="1" objects="1" scenarios="1" selectLockedCells="1"/>
  <mergeCells count="165">
    <mergeCell ref="F141:G141"/>
    <mergeCell ref="F142:G142"/>
    <mergeCell ref="F143:G143"/>
    <mergeCell ref="A147:A153"/>
    <mergeCell ref="F137:G137"/>
    <mergeCell ref="F138:G138"/>
    <mergeCell ref="F139:G139"/>
    <mergeCell ref="F140:G140"/>
    <mergeCell ref="F132:G132"/>
    <mergeCell ref="F133:G133"/>
    <mergeCell ref="F134:G134"/>
    <mergeCell ref="F135:G135"/>
    <mergeCell ref="F136:G136"/>
    <mergeCell ref="F128:G128"/>
    <mergeCell ref="F129:G129"/>
    <mergeCell ref="F130:G130"/>
    <mergeCell ref="F131:G131"/>
    <mergeCell ref="F122:G122"/>
    <mergeCell ref="F123:G123"/>
    <mergeCell ref="F124:G124"/>
    <mergeCell ref="F125:G125"/>
    <mergeCell ref="F126:G126"/>
    <mergeCell ref="F110:G110"/>
    <mergeCell ref="F111:G111"/>
    <mergeCell ref="F112:G112"/>
    <mergeCell ref="F113:G113"/>
    <mergeCell ref="F105:G105"/>
    <mergeCell ref="F106:G106"/>
    <mergeCell ref="F107:G107"/>
    <mergeCell ref="F108:G108"/>
    <mergeCell ref="F127:G127"/>
    <mergeCell ref="F83:G83"/>
    <mergeCell ref="F84:G84"/>
    <mergeCell ref="F73:G73"/>
    <mergeCell ref="F74:G74"/>
    <mergeCell ref="F76:G76"/>
    <mergeCell ref="F77:G77"/>
    <mergeCell ref="F78:G78"/>
    <mergeCell ref="F100:G100"/>
    <mergeCell ref="F101:G101"/>
    <mergeCell ref="F95:G95"/>
    <mergeCell ref="F96:G96"/>
    <mergeCell ref="F97:G97"/>
    <mergeCell ref="F98:G98"/>
    <mergeCell ref="F99:G99"/>
    <mergeCell ref="F64:G64"/>
    <mergeCell ref="F55:G55"/>
    <mergeCell ref="F56:G56"/>
    <mergeCell ref="F57:G57"/>
    <mergeCell ref="F58:G58"/>
    <mergeCell ref="F59:G59"/>
    <mergeCell ref="F80:G80"/>
    <mergeCell ref="F81:G81"/>
    <mergeCell ref="F82:G82"/>
    <mergeCell ref="F45:G45"/>
    <mergeCell ref="F46:G46"/>
    <mergeCell ref="F47:G47"/>
    <mergeCell ref="F48:G48"/>
    <mergeCell ref="F49:G49"/>
    <mergeCell ref="F60:G60"/>
    <mergeCell ref="F61:G61"/>
    <mergeCell ref="F62:G62"/>
    <mergeCell ref="F63:G63"/>
    <mergeCell ref="F23:G23"/>
    <mergeCell ref="F24:G24"/>
    <mergeCell ref="F25:G25"/>
    <mergeCell ref="F26:G26"/>
    <mergeCell ref="F27:G27"/>
    <mergeCell ref="F40:G40"/>
    <mergeCell ref="F41:G41"/>
    <mergeCell ref="F42:G42"/>
    <mergeCell ref="F43:G43"/>
    <mergeCell ref="F35:G35"/>
    <mergeCell ref="F36:G36"/>
    <mergeCell ref="F37:G37"/>
    <mergeCell ref="F38:G38"/>
    <mergeCell ref="F39:G39"/>
    <mergeCell ref="F21:G21"/>
    <mergeCell ref="F22:G22"/>
    <mergeCell ref="E158:H158"/>
    <mergeCell ref="A110:A119"/>
    <mergeCell ref="E110:E120"/>
    <mergeCell ref="H110:H120"/>
    <mergeCell ref="A121:A142"/>
    <mergeCell ref="E121:E143"/>
    <mergeCell ref="H121:H143"/>
    <mergeCell ref="F114:G114"/>
    <mergeCell ref="F115:G115"/>
    <mergeCell ref="F116:G116"/>
    <mergeCell ref="F117:G117"/>
    <mergeCell ref="F118:G118"/>
    <mergeCell ref="F119:G119"/>
    <mergeCell ref="F120:G120"/>
    <mergeCell ref="F121:G121"/>
    <mergeCell ref="A81:A100"/>
    <mergeCell ref="E81:E101"/>
    <mergeCell ref="H81:H101"/>
    <mergeCell ref="A102:A108"/>
    <mergeCell ref="F28:G28"/>
    <mergeCell ref="F29:G29"/>
    <mergeCell ref="F30:G30"/>
    <mergeCell ref="E102:E109"/>
    <mergeCell ref="H102:H109"/>
    <mergeCell ref="F85:G85"/>
    <mergeCell ref="F86:G86"/>
    <mergeCell ref="F87:G87"/>
    <mergeCell ref="F88:G88"/>
    <mergeCell ref="F89:G89"/>
    <mergeCell ref="F90:G90"/>
    <mergeCell ref="F91:G91"/>
    <mergeCell ref="F92:G92"/>
    <mergeCell ref="F93:G93"/>
    <mergeCell ref="F94:G94"/>
    <mergeCell ref="F102:G102"/>
    <mergeCell ref="F103:G103"/>
    <mergeCell ref="F104:G104"/>
    <mergeCell ref="F109:G109"/>
    <mergeCell ref="A74:A80"/>
    <mergeCell ref="E75:E78"/>
    <mergeCell ref="H75:H78"/>
    <mergeCell ref="A30:A43"/>
    <mergeCell ref="E30:E43"/>
    <mergeCell ref="H30:H43"/>
    <mergeCell ref="A44:A57"/>
    <mergeCell ref="E44:E57"/>
    <mergeCell ref="H44:H57"/>
    <mergeCell ref="A58:A64"/>
    <mergeCell ref="E58:E64"/>
    <mergeCell ref="H58:H64"/>
    <mergeCell ref="E68:H68"/>
    <mergeCell ref="D72:H72"/>
    <mergeCell ref="F33:G33"/>
    <mergeCell ref="F34:G34"/>
    <mergeCell ref="F31:G31"/>
    <mergeCell ref="F32:G32"/>
    <mergeCell ref="F44:G44"/>
    <mergeCell ref="F50:G50"/>
    <mergeCell ref="F51:G51"/>
    <mergeCell ref="F52:G52"/>
    <mergeCell ref="F53:G53"/>
    <mergeCell ref="F54:G54"/>
    <mergeCell ref="F3:G3"/>
    <mergeCell ref="F4:G4"/>
    <mergeCell ref="F5:G5"/>
    <mergeCell ref="F6:G6"/>
    <mergeCell ref="F7:G7"/>
    <mergeCell ref="A4:A10"/>
    <mergeCell ref="E4:E10"/>
    <mergeCell ref="H4:H10"/>
    <mergeCell ref="A11:A29"/>
    <mergeCell ref="E11:E29"/>
    <mergeCell ref="H11:H29"/>
    <mergeCell ref="F8:G8"/>
    <mergeCell ref="F9:G9"/>
    <mergeCell ref="F10:G10"/>
    <mergeCell ref="F11:G11"/>
    <mergeCell ref="F12:G12"/>
    <mergeCell ref="F13:G13"/>
    <mergeCell ref="F14:G14"/>
    <mergeCell ref="F15:G15"/>
    <mergeCell ref="F16:G16"/>
    <mergeCell ref="F17:G17"/>
    <mergeCell ref="F18:G18"/>
    <mergeCell ref="F19:G19"/>
    <mergeCell ref="F20:G20"/>
  </mergeCells>
  <phoneticPr fontI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500-000000000000}">
          <x14:formula1>
            <xm:f>選択肢!$K$2:$K$3</xm:f>
          </x14:formula1>
          <xm:sqref>F75</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B297"/>
  <sheetViews>
    <sheetView view="pageBreakPreview" zoomScaleNormal="100" zoomScaleSheetLayoutView="100" workbookViewId="0">
      <selection activeCell="AJ2" sqref="AJ2:AS2"/>
    </sheetView>
  </sheetViews>
  <sheetFormatPr defaultRowHeight="13.5"/>
  <cols>
    <col min="1" max="46" width="1.875" customWidth="1"/>
  </cols>
  <sheetData>
    <row r="1" spans="1:46" ht="20.100000000000001" customHeight="1">
      <c r="A1" s="221" t="s">
        <v>987</v>
      </c>
      <c r="B1" s="221"/>
      <c r="C1" s="221"/>
      <c r="D1" s="221"/>
      <c r="E1" s="221"/>
      <c r="F1" s="221"/>
      <c r="G1" s="221"/>
      <c r="H1" s="221"/>
      <c r="I1" s="222"/>
      <c r="J1" s="222"/>
      <c r="K1" s="222"/>
      <c r="L1" s="222"/>
      <c r="M1" s="222"/>
      <c r="N1" s="222"/>
      <c r="O1" s="222"/>
      <c r="P1" s="222"/>
      <c r="Q1" s="222"/>
      <c r="R1" s="222"/>
      <c r="S1" s="222"/>
      <c r="T1" s="222"/>
      <c r="U1" s="222"/>
      <c r="V1" s="221"/>
      <c r="W1" s="221"/>
      <c r="X1" s="221"/>
      <c r="Y1" s="221"/>
      <c r="Z1" s="221"/>
      <c r="AA1" s="221"/>
      <c r="AB1" s="221"/>
      <c r="AC1" s="221"/>
      <c r="AD1" s="985" t="s">
        <v>2150</v>
      </c>
      <c r="AE1" s="986"/>
      <c r="AF1" s="986"/>
      <c r="AG1" s="986"/>
      <c r="AH1" s="986"/>
      <c r="AI1" s="987"/>
      <c r="AJ1" s="991" t="s">
        <v>2151</v>
      </c>
      <c r="AK1" s="992"/>
      <c r="AL1" s="992"/>
      <c r="AM1" s="992"/>
      <c r="AN1" s="992"/>
      <c r="AO1" s="992"/>
      <c r="AP1" s="992"/>
      <c r="AQ1" s="992"/>
      <c r="AR1" s="992"/>
      <c r="AS1" s="993"/>
      <c r="AT1" s="141"/>
    </row>
    <row r="2" spans="1:46" ht="20.100000000000001" customHeight="1">
      <c r="A2" s="221"/>
      <c r="B2" s="221"/>
      <c r="C2" s="221"/>
      <c r="D2" s="221"/>
      <c r="E2" s="221"/>
      <c r="F2" s="221"/>
      <c r="G2" s="221"/>
      <c r="H2" s="221"/>
      <c r="I2" s="222"/>
      <c r="J2" s="222"/>
      <c r="K2" s="222"/>
      <c r="L2" s="222"/>
      <c r="M2" s="222"/>
      <c r="N2" s="222"/>
      <c r="O2" s="222"/>
      <c r="P2" s="222"/>
      <c r="Q2" s="222"/>
      <c r="R2" s="222"/>
      <c r="S2" s="222"/>
      <c r="T2" s="222"/>
      <c r="U2" s="222"/>
      <c r="V2" s="221"/>
      <c r="W2" s="221"/>
      <c r="X2" s="221"/>
      <c r="Y2" s="221"/>
      <c r="Z2" s="221"/>
      <c r="AA2" s="221"/>
      <c r="AB2" s="221"/>
      <c r="AC2" s="221"/>
      <c r="AD2" s="985" t="s">
        <v>558</v>
      </c>
      <c r="AE2" s="986"/>
      <c r="AF2" s="986"/>
      <c r="AG2" s="986"/>
      <c r="AH2" s="986"/>
      <c r="AI2" s="987"/>
      <c r="AJ2" s="994"/>
      <c r="AK2" s="995"/>
      <c r="AL2" s="995"/>
      <c r="AM2" s="995"/>
      <c r="AN2" s="995"/>
      <c r="AO2" s="995"/>
      <c r="AP2" s="995"/>
      <c r="AQ2" s="995"/>
      <c r="AR2" s="995"/>
      <c r="AS2" s="996"/>
      <c r="AT2" s="141"/>
    </row>
    <row r="3" spans="1:46" ht="9.9499999999999993" customHeight="1">
      <c r="A3" s="221"/>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985" t="s">
        <v>559</v>
      </c>
      <c r="AE3" s="986"/>
      <c r="AF3" s="986"/>
      <c r="AG3" s="986"/>
      <c r="AH3" s="986"/>
      <c r="AI3" s="987"/>
      <c r="AJ3" s="1103"/>
      <c r="AK3" s="1104"/>
      <c r="AL3" s="1104"/>
      <c r="AM3" s="1104"/>
      <c r="AN3" s="1104"/>
      <c r="AO3" s="1104"/>
      <c r="AP3" s="1104"/>
      <c r="AQ3" s="1104"/>
      <c r="AR3" s="1104"/>
      <c r="AS3" s="1105"/>
      <c r="AT3" s="141"/>
    </row>
    <row r="4" spans="1:46" ht="9.9499999999999993" customHeight="1">
      <c r="A4" s="221"/>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985"/>
      <c r="AE4" s="986"/>
      <c r="AF4" s="986"/>
      <c r="AG4" s="986"/>
      <c r="AH4" s="986"/>
      <c r="AI4" s="987"/>
      <c r="AJ4" s="994"/>
      <c r="AK4" s="995"/>
      <c r="AL4" s="995"/>
      <c r="AM4" s="995"/>
      <c r="AN4" s="995"/>
      <c r="AO4" s="995"/>
      <c r="AP4" s="995"/>
      <c r="AQ4" s="995"/>
      <c r="AR4" s="995"/>
      <c r="AS4" s="996"/>
      <c r="AT4" s="141"/>
    </row>
    <row r="5" spans="1:46" ht="9.9499999999999993" customHeight="1">
      <c r="A5" s="221"/>
      <c r="B5" s="221"/>
      <c r="C5" s="221"/>
      <c r="D5" s="221"/>
      <c r="E5" s="221"/>
      <c r="F5" s="221"/>
      <c r="G5" s="221"/>
      <c r="H5" s="221"/>
      <c r="I5" s="221"/>
      <c r="J5" s="221"/>
      <c r="K5" s="221"/>
      <c r="L5" s="221"/>
      <c r="M5" s="221"/>
      <c r="N5" s="221"/>
      <c r="O5" s="221"/>
      <c r="P5" s="990" t="s">
        <v>988</v>
      </c>
      <c r="Q5" s="990"/>
      <c r="R5" s="990"/>
      <c r="S5" s="990"/>
      <c r="T5" s="990"/>
      <c r="U5" s="990"/>
      <c r="V5" s="990"/>
      <c r="W5" s="990"/>
      <c r="X5" s="990"/>
      <c r="Y5" s="990"/>
      <c r="Z5" s="990"/>
      <c r="AA5" s="990"/>
      <c r="AB5" s="990"/>
      <c r="AC5" s="990"/>
      <c r="AD5" s="985" t="s">
        <v>561</v>
      </c>
      <c r="AE5" s="986"/>
      <c r="AF5" s="986"/>
      <c r="AG5" s="986"/>
      <c r="AH5" s="986"/>
      <c r="AI5" s="987"/>
      <c r="AJ5" s="1106"/>
      <c r="AK5" s="1107"/>
      <c r="AL5" s="1107"/>
      <c r="AM5" s="1107"/>
      <c r="AN5" s="1107"/>
      <c r="AO5" s="1107"/>
      <c r="AP5" s="1107"/>
      <c r="AQ5" s="1107"/>
      <c r="AR5" s="1107"/>
      <c r="AS5" s="1108"/>
      <c r="AT5" s="141"/>
    </row>
    <row r="6" spans="1:46" ht="9.9499999999999993" customHeight="1">
      <c r="A6" s="221"/>
      <c r="B6" s="221"/>
      <c r="C6" s="221"/>
      <c r="D6" s="221"/>
      <c r="E6" s="221"/>
      <c r="F6" s="221"/>
      <c r="G6" s="221"/>
      <c r="H6" s="221"/>
      <c r="I6" s="221"/>
      <c r="J6" s="221"/>
      <c r="K6" s="221"/>
      <c r="L6" s="221"/>
      <c r="M6" s="221"/>
      <c r="N6" s="221"/>
      <c r="O6" s="221"/>
      <c r="P6" s="990"/>
      <c r="Q6" s="990"/>
      <c r="R6" s="990"/>
      <c r="S6" s="990"/>
      <c r="T6" s="990"/>
      <c r="U6" s="990"/>
      <c r="V6" s="990"/>
      <c r="W6" s="990"/>
      <c r="X6" s="990"/>
      <c r="Y6" s="990"/>
      <c r="Z6" s="990"/>
      <c r="AA6" s="990"/>
      <c r="AB6" s="990"/>
      <c r="AC6" s="990"/>
      <c r="AD6" s="985"/>
      <c r="AE6" s="986"/>
      <c r="AF6" s="986"/>
      <c r="AG6" s="986"/>
      <c r="AH6" s="986"/>
      <c r="AI6" s="987"/>
      <c r="AJ6" s="1109"/>
      <c r="AK6" s="1110"/>
      <c r="AL6" s="1110"/>
      <c r="AM6" s="1110"/>
      <c r="AN6" s="1110"/>
      <c r="AO6" s="1110"/>
      <c r="AP6" s="1110"/>
      <c r="AQ6" s="1110"/>
      <c r="AR6" s="1110"/>
      <c r="AS6" s="1111"/>
      <c r="AT6" s="141"/>
    </row>
    <row r="7" spans="1:46" ht="9.9499999999999993" customHeight="1">
      <c r="A7" s="221"/>
      <c r="B7" s="221"/>
      <c r="C7" s="221"/>
      <c r="D7" s="221"/>
      <c r="E7" s="221"/>
      <c r="F7" s="221"/>
      <c r="G7" s="221"/>
      <c r="H7" s="221"/>
      <c r="I7" s="221"/>
      <c r="J7" s="221"/>
      <c r="K7" s="221"/>
      <c r="L7" s="221"/>
      <c r="M7" s="221"/>
      <c r="N7" s="221"/>
      <c r="O7" s="221"/>
      <c r="P7" s="223"/>
      <c r="Q7" s="223"/>
      <c r="R7" s="223"/>
      <c r="S7" s="223"/>
      <c r="T7" s="223"/>
      <c r="U7" s="223"/>
      <c r="V7" s="223"/>
      <c r="W7" s="223"/>
      <c r="X7" s="223"/>
      <c r="Y7" s="223"/>
      <c r="Z7" s="223"/>
      <c r="AA7" s="223"/>
      <c r="AB7" s="223"/>
      <c r="AC7" s="223"/>
      <c r="AD7" s="985" t="s">
        <v>562</v>
      </c>
      <c r="AE7" s="986"/>
      <c r="AF7" s="986"/>
      <c r="AG7" s="986"/>
      <c r="AH7" s="986"/>
      <c r="AI7" s="987"/>
      <c r="AJ7" s="1106"/>
      <c r="AK7" s="1107"/>
      <c r="AL7" s="1107"/>
      <c r="AM7" s="1107"/>
      <c r="AN7" s="1107"/>
      <c r="AO7" s="1107"/>
      <c r="AP7" s="1107"/>
      <c r="AQ7" s="1107"/>
      <c r="AR7" s="1107"/>
      <c r="AS7" s="1108"/>
      <c r="AT7" s="141"/>
    </row>
    <row r="8" spans="1:46" ht="9.9499999999999993" customHeight="1">
      <c r="A8" s="221"/>
      <c r="B8" s="221"/>
      <c r="C8" s="221"/>
      <c r="D8" s="221"/>
      <c r="E8" s="221"/>
      <c r="F8" s="221"/>
      <c r="G8" s="221"/>
      <c r="H8" s="221"/>
      <c r="I8" s="221"/>
      <c r="J8" s="221"/>
      <c r="K8" s="221"/>
      <c r="L8" s="221"/>
      <c r="M8" s="221"/>
      <c r="N8" s="221"/>
      <c r="O8" s="221"/>
      <c r="P8" s="934" t="s">
        <v>563</v>
      </c>
      <c r="Q8" s="934"/>
      <c r="R8" s="934"/>
      <c r="S8" s="934"/>
      <c r="T8" s="934"/>
      <c r="U8" s="934"/>
      <c r="V8" s="934"/>
      <c r="W8" s="934"/>
      <c r="X8" s="934"/>
      <c r="Y8" s="934"/>
      <c r="Z8" s="934"/>
      <c r="AA8" s="934"/>
      <c r="AB8" s="934"/>
      <c r="AC8" s="934"/>
      <c r="AD8" s="985"/>
      <c r="AE8" s="986"/>
      <c r="AF8" s="986"/>
      <c r="AG8" s="986"/>
      <c r="AH8" s="986"/>
      <c r="AI8" s="987"/>
      <c r="AJ8" s="1109"/>
      <c r="AK8" s="1110"/>
      <c r="AL8" s="1110"/>
      <c r="AM8" s="1110"/>
      <c r="AN8" s="1110"/>
      <c r="AO8" s="1110"/>
      <c r="AP8" s="1110"/>
      <c r="AQ8" s="1110"/>
      <c r="AR8" s="1110"/>
      <c r="AS8" s="1111"/>
      <c r="AT8" s="141"/>
    </row>
    <row r="9" spans="1:46">
      <c r="A9" s="221"/>
      <c r="B9" s="221"/>
      <c r="C9" s="221"/>
      <c r="D9" s="221"/>
      <c r="E9" s="221"/>
      <c r="F9" s="221"/>
      <c r="G9" s="221"/>
      <c r="H9" s="221"/>
      <c r="I9" s="221"/>
      <c r="J9" s="221"/>
      <c r="K9" s="221"/>
      <c r="L9" s="221"/>
      <c r="M9" s="221"/>
      <c r="N9" s="221"/>
      <c r="O9" s="221"/>
      <c r="P9" s="222"/>
      <c r="Q9" s="222"/>
      <c r="R9" s="222"/>
      <c r="S9" s="222"/>
      <c r="T9" s="222"/>
      <c r="U9" s="222"/>
      <c r="V9" s="222"/>
      <c r="W9" s="222"/>
      <c r="X9" s="222"/>
      <c r="Y9" s="222"/>
      <c r="Z9" s="222"/>
      <c r="AA9" s="222"/>
      <c r="AB9" s="222"/>
      <c r="AC9" s="222"/>
      <c r="AD9" s="976" t="s">
        <v>564</v>
      </c>
      <c r="AE9" s="977"/>
      <c r="AF9" s="977"/>
      <c r="AG9" s="980" t="s">
        <v>565</v>
      </c>
      <c r="AH9" s="980"/>
      <c r="AI9" s="981"/>
      <c r="AJ9" s="981"/>
      <c r="AK9" s="981"/>
      <c r="AL9" s="224" t="s">
        <v>989</v>
      </c>
      <c r="AM9" s="981"/>
      <c r="AN9" s="981"/>
      <c r="AO9" s="981"/>
      <c r="AP9" s="224" t="s">
        <v>989</v>
      </c>
      <c r="AQ9" s="981"/>
      <c r="AR9" s="981"/>
      <c r="AS9" s="982"/>
      <c r="AT9" s="141"/>
    </row>
    <row r="10" spans="1:46">
      <c r="A10" s="221"/>
      <c r="B10" s="221"/>
      <c r="C10" s="221"/>
      <c r="D10" s="221"/>
      <c r="E10" s="221"/>
      <c r="F10" s="221"/>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978"/>
      <c r="AE10" s="979"/>
      <c r="AF10" s="979"/>
      <c r="AG10" s="979" t="s">
        <v>566</v>
      </c>
      <c r="AH10" s="979"/>
      <c r="AI10" s="983"/>
      <c r="AJ10" s="983"/>
      <c r="AK10" s="983"/>
      <c r="AL10" s="225" t="s">
        <v>989</v>
      </c>
      <c r="AM10" s="983"/>
      <c r="AN10" s="983"/>
      <c r="AO10" s="983"/>
      <c r="AP10" s="225" t="s">
        <v>989</v>
      </c>
      <c r="AQ10" s="983"/>
      <c r="AR10" s="983"/>
      <c r="AS10" s="984"/>
      <c r="AT10" s="141"/>
    </row>
    <row r="11" spans="1:46">
      <c r="A11" s="221"/>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171"/>
      <c r="AT11" s="141"/>
    </row>
    <row r="12" spans="1:46">
      <c r="A12" s="221"/>
      <c r="B12" s="975" t="s">
        <v>2546</v>
      </c>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c r="AM12" s="975"/>
      <c r="AN12" s="975"/>
      <c r="AO12" s="975"/>
      <c r="AP12" s="975"/>
      <c r="AQ12" s="975"/>
      <c r="AR12" s="975"/>
      <c r="AS12" s="171"/>
      <c r="AT12" s="141"/>
    </row>
    <row r="13" spans="1:46">
      <c r="A13" s="221"/>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c r="AM13" s="975"/>
      <c r="AN13" s="975"/>
      <c r="AO13" s="975"/>
      <c r="AP13" s="975"/>
      <c r="AQ13" s="975"/>
      <c r="AR13" s="975"/>
      <c r="AS13" s="171"/>
      <c r="AT13" s="141"/>
    </row>
    <row r="14" spans="1:46">
      <c r="A14" s="227"/>
      <c r="B14" s="975"/>
      <c r="C14" s="975"/>
      <c r="D14" s="975"/>
      <c r="E14" s="975"/>
      <c r="F14" s="975"/>
      <c r="G14" s="975"/>
      <c r="H14" s="975"/>
      <c r="I14" s="975"/>
      <c r="J14" s="975"/>
      <c r="K14" s="975"/>
      <c r="L14" s="975"/>
      <c r="M14" s="975"/>
      <c r="N14" s="975"/>
      <c r="O14" s="975"/>
      <c r="P14" s="975"/>
      <c r="Q14" s="975"/>
      <c r="R14" s="975"/>
      <c r="S14" s="975"/>
      <c r="T14" s="975"/>
      <c r="U14" s="975"/>
      <c r="V14" s="975"/>
      <c r="W14" s="975"/>
      <c r="X14" s="975"/>
      <c r="Y14" s="975"/>
      <c r="Z14" s="975"/>
      <c r="AA14" s="975"/>
      <c r="AB14" s="975"/>
      <c r="AC14" s="975"/>
      <c r="AD14" s="975"/>
      <c r="AE14" s="975"/>
      <c r="AF14" s="975"/>
      <c r="AG14" s="975"/>
      <c r="AH14" s="975"/>
      <c r="AI14" s="975"/>
      <c r="AJ14" s="975"/>
      <c r="AK14" s="975"/>
      <c r="AL14" s="975"/>
      <c r="AM14" s="975"/>
      <c r="AN14" s="975"/>
      <c r="AO14" s="975"/>
      <c r="AP14" s="975"/>
      <c r="AQ14" s="975"/>
      <c r="AR14" s="975"/>
      <c r="AS14" s="227"/>
      <c r="AT14" s="141"/>
    </row>
    <row r="15" spans="1:46">
      <c r="A15" s="221"/>
      <c r="B15" s="975"/>
      <c r="C15" s="975"/>
      <c r="D15" s="975"/>
      <c r="E15" s="975"/>
      <c r="F15" s="975"/>
      <c r="G15" s="975"/>
      <c r="H15" s="975"/>
      <c r="I15" s="975"/>
      <c r="J15" s="975"/>
      <c r="K15" s="975"/>
      <c r="L15" s="975"/>
      <c r="M15" s="975"/>
      <c r="N15" s="975"/>
      <c r="O15" s="975"/>
      <c r="P15" s="975"/>
      <c r="Q15" s="975"/>
      <c r="R15" s="975"/>
      <c r="S15" s="975"/>
      <c r="T15" s="975"/>
      <c r="U15" s="975"/>
      <c r="V15" s="975"/>
      <c r="W15" s="975"/>
      <c r="X15" s="975"/>
      <c r="Y15" s="975"/>
      <c r="Z15" s="975"/>
      <c r="AA15" s="975"/>
      <c r="AB15" s="975"/>
      <c r="AC15" s="975"/>
      <c r="AD15" s="975"/>
      <c r="AE15" s="975"/>
      <c r="AF15" s="975"/>
      <c r="AG15" s="975"/>
      <c r="AH15" s="975"/>
      <c r="AI15" s="975"/>
      <c r="AJ15" s="975"/>
      <c r="AK15" s="975"/>
      <c r="AL15" s="975"/>
      <c r="AM15" s="975"/>
      <c r="AN15" s="975"/>
      <c r="AO15" s="975"/>
      <c r="AP15" s="975"/>
      <c r="AQ15" s="975"/>
      <c r="AR15" s="975"/>
      <c r="AS15" s="171"/>
      <c r="AT15" s="141"/>
    </row>
    <row r="16" spans="1:46">
      <c r="A16" s="227"/>
      <c r="B16" s="975"/>
      <c r="C16" s="975"/>
      <c r="D16" s="975"/>
      <c r="E16" s="975"/>
      <c r="F16" s="975"/>
      <c r="G16" s="975"/>
      <c r="H16" s="975"/>
      <c r="I16" s="975"/>
      <c r="J16" s="975"/>
      <c r="K16" s="975"/>
      <c r="L16" s="975"/>
      <c r="M16" s="975"/>
      <c r="N16" s="975"/>
      <c r="O16" s="975"/>
      <c r="P16" s="975"/>
      <c r="Q16" s="975"/>
      <c r="R16" s="975"/>
      <c r="S16" s="975"/>
      <c r="T16" s="975"/>
      <c r="U16" s="975"/>
      <c r="V16" s="975"/>
      <c r="W16" s="975"/>
      <c r="X16" s="975"/>
      <c r="Y16" s="975"/>
      <c r="Z16" s="975"/>
      <c r="AA16" s="975"/>
      <c r="AB16" s="975"/>
      <c r="AC16" s="975"/>
      <c r="AD16" s="975"/>
      <c r="AE16" s="975"/>
      <c r="AF16" s="975"/>
      <c r="AG16" s="975"/>
      <c r="AH16" s="975"/>
      <c r="AI16" s="975"/>
      <c r="AJ16" s="975"/>
      <c r="AK16" s="975"/>
      <c r="AL16" s="975"/>
      <c r="AM16" s="975"/>
      <c r="AN16" s="975"/>
      <c r="AO16" s="975"/>
      <c r="AP16" s="975"/>
      <c r="AQ16" s="975"/>
      <c r="AR16" s="975"/>
      <c r="AS16" s="227"/>
      <c r="AT16" s="141"/>
    </row>
    <row r="17" spans="1:46">
      <c r="A17" s="221"/>
      <c r="B17" s="973" t="s">
        <v>2</v>
      </c>
      <c r="C17" s="97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c r="AL17" s="973"/>
      <c r="AM17" s="973"/>
      <c r="AN17" s="973"/>
      <c r="AO17" s="973"/>
      <c r="AP17" s="973"/>
      <c r="AQ17" s="973"/>
      <c r="AR17" s="973"/>
      <c r="AS17" s="171"/>
      <c r="AT17" s="141"/>
    </row>
    <row r="18" spans="1:46">
      <c r="A18" s="221"/>
      <c r="B18" s="973" t="s">
        <v>3</v>
      </c>
      <c r="C18" s="97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c r="AL18" s="973"/>
      <c r="AM18" s="973"/>
      <c r="AN18" s="973"/>
      <c r="AO18" s="973"/>
      <c r="AP18" s="973"/>
      <c r="AQ18" s="973"/>
      <c r="AR18" s="973"/>
      <c r="AS18" s="171"/>
      <c r="AT18" s="141"/>
    </row>
    <row r="19" spans="1:46">
      <c r="A19" s="221"/>
      <c r="B19" s="221"/>
      <c r="C19" s="221"/>
      <c r="D19" s="221"/>
      <c r="E19" s="221"/>
      <c r="F19" s="221"/>
      <c r="G19" s="221"/>
      <c r="H19" s="221"/>
      <c r="I19" s="221"/>
      <c r="J19" s="221"/>
      <c r="K19" s="221"/>
      <c r="L19" s="221"/>
      <c r="M19" s="221"/>
      <c r="N19" s="221"/>
      <c r="O19" s="221"/>
      <c r="P19" s="221"/>
      <c r="Q19" s="221"/>
      <c r="R19" s="221"/>
      <c r="S19" s="221"/>
      <c r="T19" s="221"/>
      <c r="U19" s="221"/>
      <c r="V19" s="221"/>
      <c r="W19" s="221"/>
      <c r="X19" s="221"/>
      <c r="Y19" s="221"/>
      <c r="Z19" s="221"/>
      <c r="AA19" s="933" t="s">
        <v>2170</v>
      </c>
      <c r="AB19" s="933"/>
      <c r="AC19" s="933"/>
      <c r="AD19" s="933"/>
      <c r="AE19" s="610"/>
      <c r="AF19" s="610"/>
      <c r="AG19" s="568" t="s">
        <v>5</v>
      </c>
      <c r="AH19" s="568"/>
      <c r="AI19" s="610"/>
      <c r="AJ19" s="610"/>
      <c r="AK19" s="568" t="s">
        <v>6</v>
      </c>
      <c r="AL19" s="568"/>
      <c r="AM19" s="614"/>
      <c r="AN19" s="614"/>
      <c r="AO19" s="934" t="s">
        <v>7</v>
      </c>
      <c r="AP19" s="934"/>
      <c r="AQ19" s="171"/>
      <c r="AR19" s="171"/>
      <c r="AS19" s="171"/>
      <c r="AT19" s="141"/>
    </row>
    <row r="20" spans="1:46">
      <c r="A20" s="171"/>
      <c r="B20" s="171"/>
      <c r="C20" s="171"/>
      <c r="D20" s="171"/>
      <c r="E20" s="171"/>
      <c r="F20" s="171"/>
      <c r="G20" s="171"/>
      <c r="H20" s="171"/>
      <c r="I20" s="171"/>
      <c r="J20" s="171"/>
      <c r="K20" s="171"/>
      <c r="L20" s="171"/>
      <c r="M20" s="171"/>
      <c r="N20" s="171"/>
      <c r="O20" s="221" t="s">
        <v>363</v>
      </c>
      <c r="P20" s="171"/>
      <c r="R20" s="171"/>
      <c r="S20" s="171"/>
      <c r="T20" s="228"/>
      <c r="U20" s="228"/>
      <c r="V20" s="228"/>
      <c r="W20" s="1123" t="str">
        <f>IF(ISBLANK('確認(1面)'!V18),"",'確認(1面)'!V18)</f>
        <v/>
      </c>
      <c r="X20" s="1123"/>
      <c r="Y20" s="1123"/>
      <c r="Z20" s="1123"/>
      <c r="AA20" s="1123"/>
      <c r="AB20" s="1123"/>
      <c r="AC20" s="1123"/>
      <c r="AD20" s="1123"/>
      <c r="AE20" s="1123"/>
      <c r="AF20" s="1123"/>
      <c r="AG20" s="1123"/>
      <c r="AH20" s="1123"/>
      <c r="AI20" s="1123"/>
      <c r="AJ20" s="1123"/>
      <c r="AK20" s="1123"/>
      <c r="AL20" s="1123"/>
      <c r="AM20" s="1123"/>
      <c r="AN20" s="1123"/>
      <c r="AO20" s="1123"/>
      <c r="AP20" s="228"/>
      <c r="AQ20" s="946"/>
      <c r="AR20" s="946"/>
      <c r="AS20" s="946"/>
      <c r="AT20" s="141"/>
    </row>
    <row r="21" spans="1:46">
      <c r="A21" s="221"/>
      <c r="B21" s="221"/>
      <c r="C21" s="221"/>
      <c r="D21" s="221"/>
      <c r="E21" s="221"/>
      <c r="F21" s="221"/>
      <c r="G21" s="221"/>
      <c r="H21" s="221"/>
      <c r="I21" s="221"/>
      <c r="J21" s="171"/>
      <c r="K21" s="221"/>
      <c r="L21" s="221"/>
      <c r="M21" s="221"/>
      <c r="N21" s="221"/>
      <c r="O21" s="221"/>
      <c r="P21" s="221"/>
      <c r="Q21" s="221"/>
      <c r="R21" s="221"/>
      <c r="S21" s="171"/>
      <c r="T21" s="228"/>
      <c r="U21" s="228"/>
      <c r="V21" s="228"/>
      <c r="W21" s="1123" t="str">
        <f>IF(ISBLANK('確認(1面)'!V19),"",'確認(1面)'!V19)</f>
        <v/>
      </c>
      <c r="X21" s="1123"/>
      <c r="Y21" s="1123"/>
      <c r="Z21" s="1123"/>
      <c r="AA21" s="1123"/>
      <c r="AB21" s="1123"/>
      <c r="AC21" s="1123"/>
      <c r="AD21" s="1123"/>
      <c r="AE21" s="1123"/>
      <c r="AF21" s="1123"/>
      <c r="AG21" s="1123"/>
      <c r="AH21" s="1123"/>
      <c r="AI21" s="1123"/>
      <c r="AJ21" s="1123"/>
      <c r="AK21" s="1123"/>
      <c r="AL21" s="1123"/>
      <c r="AM21" s="1123"/>
      <c r="AN21" s="1123"/>
      <c r="AO21" s="1123"/>
      <c r="AP21" s="228"/>
      <c r="AQ21" s="946"/>
      <c r="AR21" s="946"/>
      <c r="AS21" s="946"/>
      <c r="AT21" s="141"/>
    </row>
    <row r="22" spans="1:46" ht="3" customHeight="1">
      <c r="A22" s="221"/>
      <c r="B22" s="221"/>
      <c r="C22" s="221"/>
      <c r="D22" s="221"/>
      <c r="E22" s="221"/>
      <c r="F22" s="221"/>
      <c r="G22" s="221"/>
      <c r="H22" s="221"/>
      <c r="I22" s="221"/>
      <c r="J22" s="229"/>
      <c r="K22" s="229"/>
      <c r="L22" s="229"/>
      <c r="M22" s="229"/>
      <c r="N22" s="229"/>
      <c r="O22" s="229"/>
      <c r="P22" s="229"/>
      <c r="Q22" s="229"/>
      <c r="R22" s="229"/>
      <c r="S22" s="171"/>
      <c r="T22" s="230"/>
      <c r="U22" s="230"/>
      <c r="V22" s="230"/>
      <c r="W22" s="972"/>
      <c r="X22" s="972"/>
      <c r="Y22" s="972"/>
      <c r="Z22" s="972"/>
      <c r="AA22" s="972"/>
      <c r="AB22" s="972"/>
      <c r="AC22" s="972"/>
      <c r="AD22" s="972"/>
      <c r="AE22" s="972"/>
      <c r="AF22" s="972"/>
      <c r="AG22" s="972"/>
      <c r="AH22" s="972"/>
      <c r="AI22" s="972"/>
      <c r="AJ22" s="972"/>
      <c r="AK22" s="972"/>
      <c r="AL22" s="972"/>
      <c r="AM22" s="972"/>
      <c r="AN22" s="972"/>
      <c r="AO22" s="972"/>
      <c r="AP22" s="230"/>
      <c r="AQ22" s="947"/>
      <c r="AR22" s="947"/>
      <c r="AS22" s="947"/>
      <c r="AT22" s="141"/>
    </row>
    <row r="23" spans="1:46">
      <c r="A23" s="207"/>
      <c r="B23" s="207" t="s">
        <v>568</v>
      </c>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141"/>
    </row>
    <row r="24" spans="1:46">
      <c r="A24" s="221"/>
      <c r="B24" s="221"/>
      <c r="C24" s="221"/>
      <c r="D24" s="221"/>
      <c r="E24" s="221"/>
      <c r="F24" s="221"/>
      <c r="G24" s="221"/>
      <c r="H24" s="221"/>
      <c r="I24" s="221"/>
      <c r="J24" s="171"/>
      <c r="K24" s="221"/>
      <c r="L24" s="221"/>
      <c r="M24" s="221"/>
      <c r="N24" s="171"/>
      <c r="O24" s="221" t="s">
        <v>990</v>
      </c>
      <c r="P24" s="221"/>
      <c r="Q24" s="221"/>
      <c r="R24" s="221"/>
      <c r="S24" s="171"/>
      <c r="T24" s="228"/>
      <c r="U24" s="228"/>
      <c r="V24" s="228"/>
      <c r="W24" s="975" t="str">
        <f>IF(ISBLANK(J133),"",J133)</f>
        <v/>
      </c>
      <c r="X24" s="975"/>
      <c r="Y24" s="975"/>
      <c r="Z24" s="975"/>
      <c r="AA24" s="975"/>
      <c r="AB24" s="975"/>
      <c r="AC24" s="975"/>
      <c r="AD24" s="975"/>
      <c r="AE24" s="975"/>
      <c r="AF24" s="975"/>
      <c r="AG24" s="975"/>
      <c r="AH24" s="975"/>
      <c r="AI24" s="975"/>
      <c r="AJ24" s="975"/>
      <c r="AK24" s="975"/>
      <c r="AL24" s="975"/>
      <c r="AM24" s="975"/>
      <c r="AN24" s="975"/>
      <c r="AO24" s="975"/>
      <c r="AP24" s="231"/>
      <c r="AQ24" s="946"/>
      <c r="AR24" s="946"/>
      <c r="AS24" s="946"/>
      <c r="AT24" s="141"/>
    </row>
    <row r="25" spans="1:46">
      <c r="A25" s="229"/>
      <c r="B25" s="229"/>
      <c r="C25" s="229"/>
      <c r="D25" s="229"/>
      <c r="E25" s="229"/>
      <c r="F25" s="229"/>
      <c r="G25" s="229"/>
      <c r="H25" s="229"/>
      <c r="I25" s="229"/>
      <c r="J25" s="229"/>
      <c r="K25" s="229"/>
      <c r="L25" s="229"/>
      <c r="M25" s="229"/>
      <c r="N25" s="229"/>
      <c r="O25" s="229"/>
      <c r="P25" s="229"/>
      <c r="Q25" s="229"/>
      <c r="R25" s="229"/>
      <c r="S25" s="172"/>
      <c r="T25" s="230"/>
      <c r="U25" s="230"/>
      <c r="V25" s="230"/>
      <c r="W25" s="1126"/>
      <c r="X25" s="1126"/>
      <c r="Y25" s="1126"/>
      <c r="Z25" s="1126"/>
      <c r="AA25" s="1126"/>
      <c r="AB25" s="1126"/>
      <c r="AC25" s="1126"/>
      <c r="AD25" s="1126"/>
      <c r="AE25" s="1126"/>
      <c r="AF25" s="1126"/>
      <c r="AG25" s="1126"/>
      <c r="AH25" s="1126"/>
      <c r="AI25" s="1126"/>
      <c r="AJ25" s="1126"/>
      <c r="AK25" s="1126"/>
      <c r="AL25" s="1126"/>
      <c r="AM25" s="1126"/>
      <c r="AN25" s="1126"/>
      <c r="AO25" s="1126"/>
      <c r="AP25" s="232"/>
      <c r="AQ25" s="947"/>
      <c r="AR25" s="947"/>
      <c r="AS25" s="947"/>
      <c r="AT25" s="141"/>
    </row>
    <row r="26" spans="1:46">
      <c r="A26" s="492"/>
      <c r="B26" s="492" t="s">
        <v>2568</v>
      </c>
      <c r="C26" s="492"/>
      <c r="D26" s="492"/>
      <c r="E26" s="492"/>
      <c r="F26" s="492"/>
      <c r="G26" s="492"/>
      <c r="H26" s="492"/>
      <c r="I26" s="492"/>
      <c r="J26" s="492"/>
      <c r="K26" s="492"/>
      <c r="L26" s="492"/>
      <c r="M26" s="492"/>
      <c r="N26" s="492"/>
      <c r="O26" s="492"/>
      <c r="P26" s="492"/>
      <c r="Q26" s="492"/>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7"/>
      <c r="AT26" s="141"/>
    </row>
    <row r="27" spans="1:46" ht="17.100000000000001" customHeight="1">
      <c r="A27" s="221"/>
      <c r="B27" s="221"/>
      <c r="C27" s="490" t="s">
        <v>224</v>
      </c>
      <c r="D27" s="973" t="s">
        <v>2570</v>
      </c>
      <c r="E27" s="973"/>
      <c r="F27" s="973"/>
      <c r="G27" s="973"/>
      <c r="H27" s="973"/>
      <c r="I27" s="973"/>
      <c r="J27" s="973"/>
      <c r="K27" s="221"/>
      <c r="L27" s="490" t="s">
        <v>224</v>
      </c>
      <c r="M27" s="973" t="s">
        <v>2571</v>
      </c>
      <c r="N27" s="973"/>
      <c r="O27" s="973"/>
      <c r="P27" s="973"/>
      <c r="Q27" s="973"/>
      <c r="R27" s="973"/>
      <c r="S27" s="973"/>
      <c r="T27" s="973"/>
      <c r="U27" s="973"/>
      <c r="V27" s="973"/>
      <c r="W27" s="221"/>
      <c r="X27" s="221"/>
      <c r="Y27" s="490" t="s">
        <v>224</v>
      </c>
      <c r="Z27" s="973" t="s">
        <v>2573</v>
      </c>
      <c r="AA27" s="973"/>
      <c r="AB27" s="973"/>
      <c r="AC27" s="973"/>
      <c r="AD27" s="973"/>
      <c r="AE27" s="973"/>
      <c r="AF27" s="973"/>
      <c r="AG27" s="973"/>
      <c r="AH27" s="973"/>
      <c r="AI27" s="973"/>
      <c r="AJ27" s="973"/>
      <c r="AK27" s="973"/>
      <c r="AL27" s="973"/>
      <c r="AM27" s="221"/>
      <c r="AN27" s="221"/>
      <c r="AO27" s="221"/>
      <c r="AP27" s="221"/>
      <c r="AQ27" s="221"/>
      <c r="AR27" s="221"/>
      <c r="AS27" s="491"/>
      <c r="AT27" s="141"/>
    </row>
    <row r="28" spans="1:46" ht="17.100000000000001" customHeight="1">
      <c r="A28" s="221"/>
      <c r="B28" s="221"/>
      <c r="C28" s="490" t="s">
        <v>224</v>
      </c>
      <c r="D28" s="973" t="s">
        <v>2569</v>
      </c>
      <c r="E28" s="973"/>
      <c r="F28" s="973"/>
      <c r="G28" s="973"/>
      <c r="H28" s="973"/>
      <c r="I28" s="973"/>
      <c r="J28" s="973"/>
      <c r="K28" s="221"/>
      <c r="L28" s="490" t="s">
        <v>224</v>
      </c>
      <c r="M28" s="973" t="s">
        <v>2572</v>
      </c>
      <c r="N28" s="973"/>
      <c r="O28" s="973"/>
      <c r="P28" s="973"/>
      <c r="Q28" s="973"/>
      <c r="R28" s="973"/>
      <c r="S28" s="973"/>
      <c r="T28" s="973"/>
      <c r="U28" s="973"/>
      <c r="V28" s="973"/>
      <c r="W28" s="973"/>
      <c r="X28" s="221"/>
      <c r="Y28" s="490" t="s">
        <v>224</v>
      </c>
      <c r="Z28" s="973" t="s">
        <v>2574</v>
      </c>
      <c r="AA28" s="973"/>
      <c r="AB28" s="973"/>
      <c r="AC28" s="973"/>
      <c r="AD28" s="973"/>
      <c r="AE28" s="973"/>
      <c r="AF28" s="973"/>
      <c r="AG28" s="973"/>
      <c r="AH28" s="973"/>
      <c r="AI28" s="973"/>
      <c r="AJ28" s="973"/>
      <c r="AK28" s="973"/>
      <c r="AL28" s="973"/>
      <c r="AM28" s="221"/>
      <c r="AN28" s="221"/>
      <c r="AO28" s="221"/>
      <c r="AP28" s="221"/>
      <c r="AQ28" s="221"/>
      <c r="AR28" s="221"/>
      <c r="AS28" s="491"/>
      <c r="AT28" s="141"/>
    </row>
    <row r="29" spans="1:46">
      <c r="A29" s="221" t="s">
        <v>991</v>
      </c>
      <c r="B29" s="221"/>
      <c r="C29" s="221"/>
      <c r="D29" s="221"/>
      <c r="E29" s="221"/>
      <c r="F29" s="221"/>
      <c r="G29" s="221"/>
      <c r="H29" s="221"/>
      <c r="I29" s="221"/>
      <c r="J29" s="233"/>
      <c r="K29" s="233"/>
      <c r="L29" s="233"/>
      <c r="M29" s="233"/>
      <c r="N29" s="233"/>
      <c r="O29" s="233"/>
      <c r="P29" s="233"/>
      <c r="Q29" s="233"/>
      <c r="R29" s="233"/>
      <c r="S29" s="234"/>
      <c r="T29" s="234"/>
      <c r="U29" s="234"/>
      <c r="V29" s="234"/>
      <c r="W29" s="234"/>
      <c r="X29" s="234"/>
      <c r="Y29" s="234"/>
      <c r="Z29" s="234"/>
      <c r="AA29" s="234"/>
      <c r="AB29" s="234"/>
      <c r="AC29" s="234"/>
      <c r="AD29" s="234"/>
      <c r="AE29" s="234"/>
      <c r="AF29" s="234"/>
      <c r="AG29" s="234"/>
      <c r="AH29" s="234"/>
      <c r="AI29" s="234"/>
      <c r="AJ29" s="234"/>
      <c r="AK29" s="234"/>
      <c r="AL29" s="234"/>
      <c r="AM29" s="234"/>
      <c r="AN29" s="234"/>
      <c r="AO29" s="234"/>
      <c r="AP29" s="234"/>
      <c r="AQ29" s="189"/>
      <c r="AR29" s="189"/>
      <c r="AS29" s="486"/>
      <c r="AT29" s="141"/>
    </row>
    <row r="30" spans="1:46" ht="24.95" customHeight="1">
      <c r="A30" s="1135" t="s">
        <v>2626</v>
      </c>
      <c r="B30" s="915"/>
      <c r="C30" s="915"/>
      <c r="D30" s="915"/>
      <c r="E30" s="915"/>
      <c r="F30" s="915"/>
      <c r="G30" s="915"/>
      <c r="H30" s="915"/>
      <c r="I30" s="915"/>
      <c r="J30" s="915"/>
      <c r="K30" s="915"/>
      <c r="L30" s="915"/>
      <c r="M30" s="915"/>
      <c r="N30" s="915"/>
      <c r="O30" s="915"/>
      <c r="P30" s="915"/>
      <c r="Q30" s="915"/>
      <c r="R30" s="915"/>
      <c r="S30" s="915"/>
      <c r="T30" s="915"/>
      <c r="U30" s="915"/>
      <c r="V30" s="915"/>
      <c r="W30" s="915"/>
      <c r="X30" s="915"/>
      <c r="Y30" s="915"/>
      <c r="Z30" s="915"/>
      <c r="AA30" s="915"/>
      <c r="AB30" s="915"/>
      <c r="AC30" s="915"/>
      <c r="AD30" s="915"/>
      <c r="AE30" s="915"/>
      <c r="AF30" s="915"/>
      <c r="AG30" s="915"/>
      <c r="AH30" s="915"/>
      <c r="AI30" s="915"/>
      <c r="AJ30" s="915"/>
      <c r="AK30" s="915"/>
      <c r="AL30" s="915"/>
      <c r="AM30" s="915"/>
      <c r="AN30" s="915"/>
      <c r="AO30" s="915"/>
      <c r="AP30" s="915"/>
      <c r="AQ30" s="915"/>
      <c r="AR30" s="915"/>
      <c r="AS30" s="916"/>
      <c r="AT30" s="141"/>
    </row>
    <row r="31" spans="1:46">
      <c r="A31" s="1132" t="s">
        <v>2621</v>
      </c>
      <c r="B31" s="1133"/>
      <c r="C31" s="1133"/>
      <c r="D31" s="1133"/>
      <c r="E31" s="1133"/>
      <c r="F31" s="1133"/>
      <c r="G31" s="1133"/>
      <c r="H31" s="1133"/>
      <c r="I31" s="1134"/>
      <c r="J31" s="1132" t="s">
        <v>2622</v>
      </c>
      <c r="K31" s="1133"/>
      <c r="L31" s="1133"/>
      <c r="M31" s="1133"/>
      <c r="N31" s="1133"/>
      <c r="O31" s="1133"/>
      <c r="P31" s="1133"/>
      <c r="Q31" s="1134"/>
      <c r="R31" s="1132" t="s">
        <v>2623</v>
      </c>
      <c r="S31" s="1133"/>
      <c r="T31" s="1133"/>
      <c r="U31" s="1133"/>
      <c r="V31" s="1133"/>
      <c r="W31" s="1134"/>
      <c r="X31" s="1132" t="s">
        <v>2624</v>
      </c>
      <c r="Y31" s="1133"/>
      <c r="Z31" s="1133"/>
      <c r="AA31" s="1133"/>
      <c r="AB31" s="1133"/>
      <c r="AC31" s="1134"/>
      <c r="AD31" s="1132" t="s">
        <v>2625</v>
      </c>
      <c r="AE31" s="1133"/>
      <c r="AF31" s="1133"/>
      <c r="AG31" s="1133"/>
      <c r="AH31" s="1133"/>
      <c r="AI31" s="1133"/>
      <c r="AJ31" s="1133"/>
      <c r="AK31" s="1133"/>
      <c r="AL31" s="1133"/>
      <c r="AM31" s="1133"/>
      <c r="AN31" s="1133"/>
      <c r="AO31" s="1133"/>
      <c r="AP31" s="1133"/>
      <c r="AQ31" s="1133"/>
      <c r="AR31" s="1133"/>
      <c r="AS31" s="1134"/>
      <c r="AT31" s="141"/>
    </row>
    <row r="32" spans="1:46" ht="30" customHeight="1">
      <c r="A32" s="950" t="s">
        <v>2627</v>
      </c>
      <c r="B32" s="951"/>
      <c r="C32" s="951"/>
      <c r="D32" s="951"/>
      <c r="E32" s="951"/>
      <c r="F32" s="951"/>
      <c r="G32" s="951"/>
      <c r="H32" s="951"/>
      <c r="I32" s="952"/>
      <c r="J32" s="859" t="s">
        <v>2152</v>
      </c>
      <c r="K32" s="962"/>
      <c r="L32" s="962"/>
      <c r="M32" s="962"/>
      <c r="N32" s="962"/>
      <c r="O32" s="962"/>
      <c r="P32" s="962"/>
      <c r="Q32" s="963"/>
      <c r="R32" s="859"/>
      <c r="S32" s="962"/>
      <c r="T32" s="962"/>
      <c r="U32" s="962"/>
      <c r="V32" s="962"/>
      <c r="W32" s="963"/>
      <c r="X32" s="859"/>
      <c r="Y32" s="962"/>
      <c r="Z32" s="962"/>
      <c r="AA32" s="962"/>
      <c r="AB32" s="962"/>
      <c r="AC32" s="963"/>
      <c r="AD32" s="1130" t="s">
        <v>2170</v>
      </c>
      <c r="AE32" s="1130"/>
      <c r="AF32" s="1130"/>
      <c r="AG32" s="1131"/>
      <c r="AH32" s="1131"/>
      <c r="AI32" s="1131" t="s">
        <v>5</v>
      </c>
      <c r="AJ32" s="1131"/>
      <c r="AK32" s="1131"/>
      <c r="AL32" s="1131"/>
      <c r="AM32" s="1131" t="s">
        <v>6</v>
      </c>
      <c r="AN32" s="1131"/>
      <c r="AO32" s="1131"/>
      <c r="AP32" s="1131"/>
      <c r="AQ32" s="1131" t="s">
        <v>15</v>
      </c>
      <c r="AR32" s="1131"/>
      <c r="AS32" s="498"/>
      <c r="AT32" s="141"/>
    </row>
    <row r="33" spans="1:46" ht="30" customHeight="1">
      <c r="A33" s="953"/>
      <c r="B33" s="954"/>
      <c r="C33" s="954"/>
      <c r="D33" s="954"/>
      <c r="E33" s="954"/>
      <c r="F33" s="954"/>
      <c r="G33" s="954"/>
      <c r="H33" s="954"/>
      <c r="I33" s="955"/>
      <c r="J33" s="869"/>
      <c r="K33" s="781"/>
      <c r="L33" s="781"/>
      <c r="M33" s="781"/>
      <c r="N33" s="781"/>
      <c r="O33" s="781"/>
      <c r="P33" s="781"/>
      <c r="Q33" s="870"/>
      <c r="R33" s="869"/>
      <c r="S33" s="781"/>
      <c r="T33" s="781"/>
      <c r="U33" s="781"/>
      <c r="V33" s="781"/>
      <c r="W33" s="870"/>
      <c r="X33" s="869"/>
      <c r="Y33" s="781"/>
      <c r="Z33" s="781"/>
      <c r="AA33" s="781"/>
      <c r="AB33" s="781"/>
      <c r="AC33" s="870"/>
      <c r="AD33" s="941"/>
      <c r="AE33" s="941"/>
      <c r="AF33" s="941"/>
      <c r="AG33" s="943"/>
      <c r="AH33" s="943"/>
      <c r="AI33" s="943"/>
      <c r="AJ33" s="943"/>
      <c r="AK33" s="943"/>
      <c r="AL33" s="943"/>
      <c r="AM33" s="943"/>
      <c r="AN33" s="943"/>
      <c r="AO33" s="943"/>
      <c r="AP33" s="943"/>
      <c r="AQ33" s="943"/>
      <c r="AR33" s="943"/>
      <c r="AS33" s="236"/>
      <c r="AT33" s="141"/>
    </row>
    <row r="34" spans="1:46" ht="30" customHeight="1">
      <c r="A34" s="956" t="s">
        <v>2628</v>
      </c>
      <c r="B34" s="957"/>
      <c r="C34" s="957"/>
      <c r="D34" s="957"/>
      <c r="E34" s="957"/>
      <c r="F34" s="957"/>
      <c r="G34" s="957"/>
      <c r="H34" s="957"/>
      <c r="I34" s="958"/>
      <c r="J34" s="869"/>
      <c r="K34" s="781"/>
      <c r="L34" s="781"/>
      <c r="M34" s="781"/>
      <c r="N34" s="781"/>
      <c r="O34" s="781"/>
      <c r="P34" s="781"/>
      <c r="Q34" s="870"/>
      <c r="R34" s="869"/>
      <c r="S34" s="781"/>
      <c r="T34" s="781"/>
      <c r="U34" s="781"/>
      <c r="V34" s="781"/>
      <c r="W34" s="870"/>
      <c r="X34" s="869"/>
      <c r="Y34" s="781"/>
      <c r="Z34" s="781"/>
      <c r="AA34" s="781"/>
      <c r="AB34" s="781"/>
      <c r="AC34" s="870"/>
      <c r="AD34" s="1127" t="s">
        <v>2629</v>
      </c>
      <c r="AE34" s="1128"/>
      <c r="AF34" s="1128"/>
      <c r="AG34" s="1128"/>
      <c r="AH34" s="1128"/>
      <c r="AI34" s="1128"/>
      <c r="AJ34" s="1128"/>
      <c r="AK34" s="1128"/>
      <c r="AL34" s="1128"/>
      <c r="AM34" s="1128"/>
      <c r="AN34" s="1128"/>
      <c r="AO34" s="1128"/>
      <c r="AP34" s="1128"/>
      <c r="AQ34" s="1128"/>
      <c r="AR34" s="1128"/>
      <c r="AS34" s="1129"/>
      <c r="AT34" s="141"/>
    </row>
    <row r="35" spans="1:46" ht="30" customHeight="1">
      <c r="A35" s="959"/>
      <c r="B35" s="960"/>
      <c r="C35" s="960"/>
      <c r="D35" s="960"/>
      <c r="E35" s="960"/>
      <c r="F35" s="960"/>
      <c r="G35" s="960"/>
      <c r="H35" s="960"/>
      <c r="I35" s="961"/>
      <c r="J35" s="869"/>
      <c r="K35" s="781"/>
      <c r="L35" s="781"/>
      <c r="M35" s="781"/>
      <c r="N35" s="781"/>
      <c r="O35" s="781"/>
      <c r="P35" s="781"/>
      <c r="Q35" s="870"/>
      <c r="R35" s="869"/>
      <c r="S35" s="781"/>
      <c r="T35" s="781"/>
      <c r="U35" s="781"/>
      <c r="V35" s="781"/>
      <c r="W35" s="870"/>
      <c r="X35" s="869"/>
      <c r="Y35" s="781"/>
      <c r="Z35" s="781"/>
      <c r="AA35" s="781"/>
      <c r="AB35" s="781"/>
      <c r="AC35" s="870"/>
      <c r="AD35" s="938"/>
      <c r="AE35" s="938"/>
      <c r="AF35" s="938"/>
      <c r="AG35" s="938"/>
      <c r="AH35" s="938"/>
      <c r="AI35" s="938"/>
      <c r="AJ35" s="938"/>
      <c r="AK35" s="938"/>
      <c r="AL35" s="938"/>
      <c r="AM35" s="938"/>
      <c r="AN35" s="938"/>
      <c r="AO35" s="938"/>
      <c r="AP35" s="938"/>
      <c r="AQ35" s="938"/>
      <c r="AR35" s="938"/>
      <c r="AS35" s="939"/>
      <c r="AT35" s="141"/>
    </row>
    <row r="36" spans="1:46" ht="13.5" hidden="1" customHeight="1">
      <c r="A36" s="500"/>
      <c r="B36" s="500"/>
      <c r="C36" s="500"/>
      <c r="D36" s="500"/>
      <c r="E36" s="500"/>
      <c r="F36" s="500"/>
      <c r="G36" s="500"/>
      <c r="H36" s="500"/>
      <c r="I36" s="500"/>
      <c r="J36" s="869"/>
      <c r="K36" s="781"/>
      <c r="L36" s="781"/>
      <c r="M36" s="781"/>
      <c r="N36" s="781"/>
      <c r="O36" s="781"/>
      <c r="P36" s="781"/>
      <c r="Q36" s="870"/>
      <c r="R36" s="869"/>
      <c r="S36" s="781"/>
      <c r="T36" s="781"/>
      <c r="U36" s="781"/>
      <c r="V36" s="781"/>
      <c r="W36" s="870"/>
      <c r="X36" s="869"/>
      <c r="Y36" s="781"/>
      <c r="Z36" s="781"/>
      <c r="AA36" s="781"/>
      <c r="AB36" s="781"/>
      <c r="AC36" s="870"/>
      <c r="AD36" s="496"/>
      <c r="AE36" s="496"/>
      <c r="AF36" s="496"/>
      <c r="AG36" s="496"/>
      <c r="AH36" s="496"/>
      <c r="AI36" s="496"/>
      <c r="AJ36" s="496"/>
      <c r="AK36" s="499"/>
      <c r="AL36" s="206"/>
      <c r="AM36" s="496"/>
      <c r="AN36" s="496"/>
      <c r="AO36" s="496"/>
      <c r="AP36" s="496"/>
      <c r="AQ36" s="496"/>
      <c r="AR36" s="496"/>
      <c r="AS36" s="499"/>
      <c r="AT36" s="141"/>
    </row>
    <row r="37" spans="1:46" ht="13.5" hidden="1" customHeight="1">
      <c r="A37" s="500"/>
      <c r="B37" s="500"/>
      <c r="C37" s="500"/>
      <c r="D37" s="500"/>
      <c r="E37" s="500"/>
      <c r="F37" s="500"/>
      <c r="G37" s="500"/>
      <c r="H37" s="500"/>
      <c r="I37" s="500"/>
      <c r="J37" s="869"/>
      <c r="K37" s="781"/>
      <c r="L37" s="781"/>
      <c r="M37" s="781"/>
      <c r="N37" s="781"/>
      <c r="O37" s="781"/>
      <c r="P37" s="781"/>
      <c r="Q37" s="870"/>
      <c r="R37" s="869"/>
      <c r="S37" s="781"/>
      <c r="T37" s="781"/>
      <c r="U37" s="781"/>
      <c r="V37" s="781"/>
      <c r="W37" s="870"/>
      <c r="X37" s="869"/>
      <c r="Y37" s="781"/>
      <c r="Z37" s="781"/>
      <c r="AA37" s="781"/>
      <c r="AB37" s="781"/>
      <c r="AC37" s="870"/>
      <c r="AD37" s="172"/>
      <c r="AE37" s="172"/>
      <c r="AF37" s="172"/>
      <c r="AG37" s="172"/>
      <c r="AH37" s="172"/>
      <c r="AI37" s="172"/>
      <c r="AJ37" s="172"/>
      <c r="AK37" s="215"/>
      <c r="AL37" s="212"/>
      <c r="AM37" s="172"/>
      <c r="AN37" s="172"/>
      <c r="AO37" s="172"/>
      <c r="AP37" s="172"/>
      <c r="AQ37" s="172"/>
      <c r="AR37" s="172"/>
      <c r="AS37" s="215"/>
      <c r="AT37" s="141"/>
    </row>
    <row r="38" spans="1:46" ht="12" customHeight="1">
      <c r="A38" s="1121" t="s">
        <v>2600</v>
      </c>
      <c r="B38" s="1121"/>
      <c r="C38" s="1121"/>
      <c r="D38" s="1121"/>
      <c r="E38" s="1121"/>
      <c r="F38" s="1121"/>
      <c r="G38" s="1121"/>
      <c r="H38" s="1121"/>
      <c r="I38" s="1121"/>
      <c r="J38" s="869"/>
      <c r="K38" s="781"/>
      <c r="L38" s="781"/>
      <c r="M38" s="781"/>
      <c r="N38" s="781"/>
      <c r="O38" s="781"/>
      <c r="P38" s="781"/>
      <c r="Q38" s="870"/>
      <c r="R38" s="869"/>
      <c r="S38" s="781"/>
      <c r="T38" s="781"/>
      <c r="U38" s="781"/>
      <c r="V38" s="781"/>
      <c r="W38" s="870"/>
      <c r="X38" s="869"/>
      <c r="Y38" s="781"/>
      <c r="Z38" s="781"/>
      <c r="AA38" s="781"/>
      <c r="AB38" s="781"/>
      <c r="AC38" s="870"/>
      <c r="AD38" s="1122" t="s">
        <v>2602</v>
      </c>
      <c r="AE38" s="1122"/>
      <c r="AF38" s="1122"/>
      <c r="AG38" s="1122"/>
      <c r="AH38" s="1122"/>
      <c r="AI38" s="1122"/>
      <c r="AJ38" s="1122"/>
      <c r="AK38" s="1122"/>
      <c r="AL38" s="1122"/>
      <c r="AM38" s="1122"/>
      <c r="AN38" s="1122"/>
      <c r="AO38" s="1122"/>
      <c r="AP38" s="1122"/>
      <c r="AQ38" s="1122"/>
      <c r="AR38" s="1122"/>
      <c r="AS38" s="1122"/>
      <c r="AT38" s="141"/>
    </row>
    <row r="39" spans="1:46" ht="12" customHeight="1">
      <c r="A39" s="1121"/>
      <c r="B39" s="1121"/>
      <c r="C39" s="1121"/>
      <c r="D39" s="1121"/>
      <c r="E39" s="1121"/>
      <c r="F39" s="1121"/>
      <c r="G39" s="1121"/>
      <c r="H39" s="1121"/>
      <c r="I39" s="1121"/>
      <c r="J39" s="860"/>
      <c r="K39" s="851"/>
      <c r="L39" s="851"/>
      <c r="M39" s="851"/>
      <c r="N39" s="851"/>
      <c r="O39" s="851"/>
      <c r="P39" s="851"/>
      <c r="Q39" s="852"/>
      <c r="R39" s="860"/>
      <c r="S39" s="851"/>
      <c r="T39" s="851"/>
      <c r="U39" s="851"/>
      <c r="V39" s="851"/>
      <c r="W39" s="852"/>
      <c r="X39" s="860"/>
      <c r="Y39" s="851"/>
      <c r="Z39" s="851"/>
      <c r="AA39" s="851"/>
      <c r="AB39" s="851"/>
      <c r="AC39" s="852"/>
      <c r="AD39" s="1122"/>
      <c r="AE39" s="1122"/>
      <c r="AF39" s="1122"/>
      <c r="AG39" s="1122"/>
      <c r="AH39" s="1122"/>
      <c r="AI39" s="1122"/>
      <c r="AJ39" s="1122"/>
      <c r="AK39" s="1122"/>
      <c r="AL39" s="1122"/>
      <c r="AM39" s="1122"/>
      <c r="AN39" s="1122"/>
      <c r="AO39" s="1122"/>
      <c r="AP39" s="1122"/>
      <c r="AQ39" s="1122"/>
      <c r="AR39" s="1122"/>
      <c r="AS39" s="1122"/>
      <c r="AT39" s="141"/>
    </row>
    <row r="40" spans="1:46" ht="6" customHeight="1">
      <c r="A40" s="237"/>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141"/>
    </row>
    <row r="41" spans="1:46">
      <c r="A41" s="206" t="s">
        <v>992</v>
      </c>
      <c r="B41" s="496"/>
      <c r="C41" s="496"/>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6"/>
      <c r="AK41" s="496"/>
      <c r="AL41" s="496"/>
      <c r="AM41" s="496"/>
      <c r="AN41" s="496"/>
      <c r="AO41" s="496"/>
      <c r="AP41" s="496"/>
      <c r="AQ41" s="496"/>
      <c r="AR41" s="496"/>
      <c r="AS41" s="499"/>
      <c r="AT41" s="141"/>
    </row>
    <row r="42" spans="1:46">
      <c r="A42" s="209"/>
      <c r="B42" s="171" t="s">
        <v>572</v>
      </c>
      <c r="C42" s="171"/>
      <c r="D42" s="171"/>
      <c r="E42" s="171"/>
      <c r="F42" s="171"/>
      <c r="G42" s="171"/>
      <c r="H42" s="171"/>
      <c r="I42" s="171"/>
      <c r="J42" s="171"/>
      <c r="K42" s="933" t="s">
        <v>2170</v>
      </c>
      <c r="L42" s="933"/>
      <c r="M42" s="933"/>
      <c r="N42" s="933"/>
      <c r="O42" s="934"/>
      <c r="P42" s="934"/>
      <c r="Q42" s="934" t="s">
        <v>5</v>
      </c>
      <c r="R42" s="934"/>
      <c r="S42" s="934"/>
      <c r="T42" s="934"/>
      <c r="U42" s="934" t="s">
        <v>6</v>
      </c>
      <c r="V42" s="934"/>
      <c r="W42" s="934"/>
      <c r="X42" s="934"/>
      <c r="Y42" s="934" t="s">
        <v>7</v>
      </c>
      <c r="Z42" s="934"/>
      <c r="AA42" s="171"/>
      <c r="AB42" s="171"/>
      <c r="AC42" s="171"/>
      <c r="AD42" s="171"/>
      <c r="AE42" s="171"/>
      <c r="AF42" s="171"/>
      <c r="AG42" s="171"/>
      <c r="AH42" s="171"/>
      <c r="AI42" s="171"/>
      <c r="AJ42" s="171"/>
      <c r="AK42" s="171"/>
      <c r="AL42" s="171"/>
      <c r="AM42" s="171"/>
      <c r="AN42" s="171"/>
      <c r="AO42" s="171"/>
      <c r="AP42" s="171"/>
      <c r="AQ42" s="171"/>
      <c r="AR42" s="171"/>
      <c r="AS42" s="210"/>
      <c r="AT42" s="141"/>
    </row>
    <row r="43" spans="1:46">
      <c r="A43" s="209"/>
      <c r="B43" s="171" t="s">
        <v>573</v>
      </c>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210"/>
      <c r="AT43" s="141"/>
    </row>
    <row r="44" spans="1:46">
      <c r="A44" s="209"/>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c r="AI44" s="931"/>
      <c r="AJ44" s="931"/>
      <c r="AK44" s="931"/>
      <c r="AL44" s="931"/>
      <c r="AM44" s="931"/>
      <c r="AN44" s="931"/>
      <c r="AO44" s="931"/>
      <c r="AP44" s="931"/>
      <c r="AQ44" s="931"/>
      <c r="AR44" s="931"/>
      <c r="AS44" s="210"/>
      <c r="AT44" s="141"/>
    </row>
    <row r="45" spans="1:46">
      <c r="A45" s="209"/>
      <c r="B45" s="931"/>
      <c r="C45" s="931"/>
      <c r="D45" s="931"/>
      <c r="E45" s="931"/>
      <c r="F45" s="931"/>
      <c r="G45" s="931"/>
      <c r="H45" s="931"/>
      <c r="I45" s="931"/>
      <c r="J45" s="931"/>
      <c r="K45" s="931"/>
      <c r="L45" s="931"/>
      <c r="M45" s="931"/>
      <c r="N45" s="931"/>
      <c r="O45" s="931"/>
      <c r="P45" s="931"/>
      <c r="Q45" s="931"/>
      <c r="R45" s="931"/>
      <c r="S45" s="931"/>
      <c r="T45" s="931"/>
      <c r="U45" s="931"/>
      <c r="V45" s="931"/>
      <c r="W45" s="931"/>
      <c r="X45" s="931"/>
      <c r="Y45" s="931"/>
      <c r="Z45" s="931"/>
      <c r="AA45" s="931"/>
      <c r="AB45" s="931"/>
      <c r="AC45" s="931"/>
      <c r="AD45" s="931"/>
      <c r="AE45" s="931"/>
      <c r="AF45" s="931"/>
      <c r="AG45" s="931"/>
      <c r="AH45" s="931"/>
      <c r="AI45" s="931"/>
      <c r="AJ45" s="931"/>
      <c r="AK45" s="931"/>
      <c r="AL45" s="931"/>
      <c r="AM45" s="931"/>
      <c r="AN45" s="931"/>
      <c r="AO45" s="931"/>
      <c r="AP45" s="931"/>
      <c r="AQ45" s="931"/>
      <c r="AR45" s="931"/>
      <c r="AS45" s="210"/>
      <c r="AT45" s="141"/>
    </row>
    <row r="46" spans="1:46">
      <c r="A46" s="209"/>
      <c r="B46" s="931"/>
      <c r="C46" s="931"/>
      <c r="D46" s="931"/>
      <c r="E46" s="931"/>
      <c r="F46" s="931"/>
      <c r="G46" s="931"/>
      <c r="H46" s="931"/>
      <c r="I46" s="931"/>
      <c r="J46" s="931"/>
      <c r="K46" s="931"/>
      <c r="L46" s="931"/>
      <c r="M46" s="931"/>
      <c r="N46" s="931"/>
      <c r="O46" s="931"/>
      <c r="P46" s="931"/>
      <c r="Q46" s="931"/>
      <c r="R46" s="931"/>
      <c r="S46" s="931"/>
      <c r="T46" s="931"/>
      <c r="U46" s="931"/>
      <c r="V46" s="931"/>
      <c r="W46" s="931"/>
      <c r="X46" s="931"/>
      <c r="Y46" s="931"/>
      <c r="Z46" s="931"/>
      <c r="AA46" s="931"/>
      <c r="AB46" s="931"/>
      <c r="AC46" s="931"/>
      <c r="AD46" s="931"/>
      <c r="AE46" s="931"/>
      <c r="AF46" s="931"/>
      <c r="AG46" s="931"/>
      <c r="AH46" s="931"/>
      <c r="AI46" s="931"/>
      <c r="AJ46" s="931"/>
      <c r="AK46" s="931"/>
      <c r="AL46" s="931"/>
      <c r="AM46" s="931"/>
      <c r="AN46" s="931"/>
      <c r="AO46" s="931"/>
      <c r="AP46" s="931"/>
      <c r="AQ46" s="931"/>
      <c r="AR46" s="931"/>
      <c r="AS46" s="210"/>
      <c r="AT46" s="141"/>
    </row>
    <row r="47" spans="1:46">
      <c r="A47" s="209"/>
      <c r="B47" s="931"/>
      <c r="C47" s="931"/>
      <c r="D47" s="931"/>
      <c r="E47" s="931"/>
      <c r="F47" s="931"/>
      <c r="G47" s="931"/>
      <c r="H47" s="931"/>
      <c r="I47" s="931"/>
      <c r="J47" s="931"/>
      <c r="K47" s="931"/>
      <c r="L47" s="931"/>
      <c r="M47" s="931"/>
      <c r="N47" s="931"/>
      <c r="O47" s="931"/>
      <c r="P47" s="931"/>
      <c r="Q47" s="931"/>
      <c r="R47" s="931"/>
      <c r="S47" s="931"/>
      <c r="T47" s="931"/>
      <c r="U47" s="931"/>
      <c r="V47" s="931"/>
      <c r="W47" s="931"/>
      <c r="X47" s="931"/>
      <c r="Y47" s="931"/>
      <c r="Z47" s="931"/>
      <c r="AA47" s="931"/>
      <c r="AB47" s="931"/>
      <c r="AC47" s="931"/>
      <c r="AD47" s="931"/>
      <c r="AE47" s="931"/>
      <c r="AF47" s="931"/>
      <c r="AG47" s="931"/>
      <c r="AH47" s="931"/>
      <c r="AI47" s="931"/>
      <c r="AJ47" s="931"/>
      <c r="AK47" s="931"/>
      <c r="AL47" s="931"/>
      <c r="AM47" s="931"/>
      <c r="AN47" s="931"/>
      <c r="AO47" s="931"/>
      <c r="AP47" s="931"/>
      <c r="AQ47" s="931"/>
      <c r="AR47" s="931"/>
      <c r="AS47" s="210"/>
      <c r="AT47" s="141"/>
    </row>
    <row r="48" spans="1:46">
      <c r="A48" s="209"/>
      <c r="B48" s="931"/>
      <c r="C48" s="931"/>
      <c r="D48" s="931"/>
      <c r="E48" s="931"/>
      <c r="F48" s="931"/>
      <c r="G48" s="931"/>
      <c r="H48" s="931"/>
      <c r="I48" s="931"/>
      <c r="J48" s="931"/>
      <c r="K48" s="931"/>
      <c r="L48" s="931"/>
      <c r="M48" s="931"/>
      <c r="N48" s="931"/>
      <c r="O48" s="931"/>
      <c r="P48" s="931"/>
      <c r="Q48" s="931"/>
      <c r="R48" s="931"/>
      <c r="S48" s="931"/>
      <c r="T48" s="931"/>
      <c r="U48" s="931"/>
      <c r="V48" s="931"/>
      <c r="W48" s="931"/>
      <c r="X48" s="931"/>
      <c r="Y48" s="931"/>
      <c r="Z48" s="931"/>
      <c r="AA48" s="931"/>
      <c r="AB48" s="931"/>
      <c r="AC48" s="931"/>
      <c r="AD48" s="931"/>
      <c r="AE48" s="931"/>
      <c r="AF48" s="931"/>
      <c r="AG48" s="931"/>
      <c r="AH48" s="931"/>
      <c r="AI48" s="931"/>
      <c r="AJ48" s="931"/>
      <c r="AK48" s="931"/>
      <c r="AL48" s="931"/>
      <c r="AM48" s="931"/>
      <c r="AN48" s="931"/>
      <c r="AO48" s="931"/>
      <c r="AP48" s="931"/>
      <c r="AQ48" s="931"/>
      <c r="AR48" s="931"/>
      <c r="AS48" s="210"/>
      <c r="AT48" s="141"/>
    </row>
    <row r="49" spans="1:54">
      <c r="A49" s="209"/>
      <c r="B49" s="931"/>
      <c r="C49" s="931"/>
      <c r="D49" s="931"/>
      <c r="E49" s="931"/>
      <c r="F49" s="931"/>
      <c r="G49" s="931"/>
      <c r="H49" s="931"/>
      <c r="I49" s="931"/>
      <c r="J49" s="931"/>
      <c r="K49" s="931"/>
      <c r="L49" s="931"/>
      <c r="M49" s="931"/>
      <c r="N49" s="931"/>
      <c r="O49" s="931"/>
      <c r="P49" s="931"/>
      <c r="Q49" s="931"/>
      <c r="R49" s="931"/>
      <c r="S49" s="931"/>
      <c r="T49" s="931"/>
      <c r="U49" s="931"/>
      <c r="V49" s="931"/>
      <c r="W49" s="931"/>
      <c r="X49" s="931"/>
      <c r="Y49" s="931"/>
      <c r="Z49" s="931"/>
      <c r="AA49" s="931"/>
      <c r="AB49" s="931"/>
      <c r="AC49" s="931"/>
      <c r="AD49" s="931"/>
      <c r="AE49" s="931"/>
      <c r="AF49" s="931"/>
      <c r="AG49" s="931"/>
      <c r="AH49" s="931"/>
      <c r="AI49" s="931"/>
      <c r="AJ49" s="931"/>
      <c r="AK49" s="931"/>
      <c r="AL49" s="931"/>
      <c r="AM49" s="931"/>
      <c r="AN49" s="931"/>
      <c r="AO49" s="931"/>
      <c r="AP49" s="931"/>
      <c r="AQ49" s="931"/>
      <c r="AR49" s="931"/>
      <c r="AS49" s="210"/>
      <c r="AT49" s="141"/>
    </row>
    <row r="50" spans="1:54">
      <c r="A50" s="209"/>
      <c r="B50" s="171" t="s">
        <v>993</v>
      </c>
      <c r="C50" s="171"/>
      <c r="D50" s="171"/>
      <c r="E50" s="171"/>
      <c r="F50" s="171"/>
      <c r="G50" s="171"/>
      <c r="H50" s="171"/>
      <c r="I50" s="171"/>
      <c r="J50" s="171"/>
      <c r="K50" s="171"/>
      <c r="L50" s="171"/>
      <c r="M50" s="171"/>
      <c r="N50" s="171"/>
      <c r="O50" s="171"/>
      <c r="P50" s="171"/>
      <c r="Q50" s="171"/>
      <c r="R50" s="171"/>
      <c r="S50" s="171"/>
      <c r="T50" s="171"/>
      <c r="U50" s="171" t="s">
        <v>575</v>
      </c>
      <c r="V50" s="171"/>
      <c r="W50" s="171"/>
      <c r="X50" s="171"/>
      <c r="Y50" s="171"/>
      <c r="Z50" s="171"/>
      <c r="AA50" s="171"/>
      <c r="AB50" s="171"/>
      <c r="AC50" s="171"/>
      <c r="AD50" s="786"/>
      <c r="AE50" s="786"/>
      <c r="AF50" s="786"/>
      <c r="AG50" s="786"/>
      <c r="AH50" s="786"/>
      <c r="AI50" s="786"/>
      <c r="AJ50" s="786"/>
      <c r="AK50" s="786"/>
      <c r="AL50" s="786"/>
      <c r="AM50" s="786"/>
      <c r="AN50" s="786"/>
      <c r="AO50" s="786"/>
      <c r="AP50" s="786"/>
      <c r="AQ50" s="786"/>
      <c r="AR50" s="786"/>
      <c r="AS50" s="210"/>
      <c r="AT50" s="141"/>
    </row>
    <row r="51" spans="1:54" ht="6" customHeight="1">
      <c r="A51" s="212"/>
      <c r="B51" s="172"/>
      <c r="C51" s="172"/>
      <c r="D51" s="490"/>
      <c r="E51" s="843"/>
      <c r="F51" s="843"/>
      <c r="G51" s="843"/>
      <c r="H51" s="843"/>
      <c r="I51" s="843"/>
      <c r="J51" s="843"/>
      <c r="K51" s="843"/>
      <c r="L51" s="843"/>
      <c r="M51" s="843"/>
      <c r="N51" s="843"/>
      <c r="O51" s="843"/>
      <c r="P51" s="490"/>
      <c r="Q51" s="843"/>
      <c r="R51" s="843"/>
      <c r="S51" s="843"/>
      <c r="T51" s="843"/>
      <c r="U51" s="843"/>
      <c r="V51" s="843"/>
      <c r="W51" s="843"/>
      <c r="X51" s="843"/>
      <c r="Y51" s="843"/>
      <c r="Z51" s="843"/>
      <c r="AA51" s="73"/>
      <c r="AB51" s="172"/>
      <c r="AC51" s="172"/>
      <c r="AD51" s="490"/>
      <c r="AE51" s="843"/>
      <c r="AF51" s="843"/>
      <c r="AG51" s="843"/>
      <c r="AH51" s="843"/>
      <c r="AI51" s="843"/>
      <c r="AJ51" s="843"/>
      <c r="AK51" s="843"/>
      <c r="AL51" s="843"/>
      <c r="AM51" s="843"/>
      <c r="AN51" s="843"/>
      <c r="AO51" s="843"/>
      <c r="AP51" s="843"/>
      <c r="AQ51" s="843"/>
      <c r="AR51" s="843"/>
      <c r="AS51" s="844"/>
      <c r="AT51" s="141"/>
      <c r="BB51">
        <f>IF(Y28="☑",1,0)</f>
        <v>0</v>
      </c>
    </row>
    <row r="52" spans="1:54">
      <c r="A52" s="206"/>
      <c r="B52" s="915" t="s">
        <v>576</v>
      </c>
      <c r="C52" s="915"/>
      <c r="D52" s="915"/>
      <c r="E52" s="915"/>
      <c r="F52" s="915"/>
      <c r="G52" s="915"/>
      <c r="H52" s="915"/>
      <c r="I52" s="908" t="str">
        <f>IF(ISBLANK(J236),"",J236)</f>
        <v/>
      </c>
      <c r="J52" s="908"/>
      <c r="K52" s="908"/>
      <c r="L52" s="908"/>
      <c r="M52" s="908"/>
      <c r="N52" s="908"/>
      <c r="O52" s="908"/>
      <c r="P52" s="908"/>
      <c r="Q52" s="908"/>
      <c r="R52" s="908"/>
      <c r="S52" s="908"/>
      <c r="T52" s="908"/>
      <c r="U52" s="908"/>
      <c r="V52" s="908"/>
      <c r="W52" s="908"/>
      <c r="X52" s="908"/>
      <c r="Y52" s="908"/>
      <c r="Z52" s="908"/>
      <c r="AA52" s="908"/>
      <c r="AB52" s="908"/>
      <c r="AC52" s="908"/>
      <c r="AD52" s="908"/>
      <c r="AE52" s="908"/>
      <c r="AF52" s="908"/>
      <c r="AG52" s="908"/>
      <c r="AH52" s="908"/>
      <c r="AI52" s="908"/>
      <c r="AJ52" s="908"/>
      <c r="AK52" s="908"/>
      <c r="AL52" s="908"/>
      <c r="AM52" s="908"/>
      <c r="AN52" s="908"/>
      <c r="AO52" s="908"/>
      <c r="AP52" s="908"/>
      <c r="AQ52" s="908"/>
      <c r="AR52" s="908"/>
      <c r="AS52" s="932"/>
      <c r="AT52" s="141"/>
    </row>
    <row r="53" spans="1:54">
      <c r="A53" s="212"/>
      <c r="B53" s="843"/>
      <c r="C53" s="843"/>
      <c r="D53" s="843"/>
      <c r="E53" s="843"/>
      <c r="F53" s="843"/>
      <c r="G53" s="843"/>
      <c r="H53" s="843"/>
      <c r="I53" s="1124" t="str">
        <f>IF(ISBLANK(J237),"",J237)</f>
        <v/>
      </c>
      <c r="J53" s="1124"/>
      <c r="K53" s="1124"/>
      <c r="L53" s="1124"/>
      <c r="M53" s="1124"/>
      <c r="N53" s="1124"/>
      <c r="O53" s="1124"/>
      <c r="P53" s="1124"/>
      <c r="Q53" s="1124"/>
      <c r="R53" s="1124"/>
      <c r="S53" s="1124"/>
      <c r="T53" s="1124"/>
      <c r="U53" s="1124"/>
      <c r="V53" s="1124"/>
      <c r="W53" s="1124"/>
      <c r="X53" s="1124"/>
      <c r="Y53" s="1124"/>
      <c r="Z53" s="1124"/>
      <c r="AA53" s="1124"/>
      <c r="AB53" s="1124"/>
      <c r="AC53" s="1124"/>
      <c r="AD53" s="1124"/>
      <c r="AE53" s="1124"/>
      <c r="AF53" s="1124"/>
      <c r="AG53" s="1124"/>
      <c r="AH53" s="1124"/>
      <c r="AI53" s="1124"/>
      <c r="AJ53" s="1124"/>
      <c r="AK53" s="1124"/>
      <c r="AL53" s="1124"/>
      <c r="AM53" s="1124"/>
      <c r="AN53" s="1124"/>
      <c r="AO53" s="1124"/>
      <c r="AP53" s="1124"/>
      <c r="AQ53" s="1124"/>
      <c r="AR53" s="1124"/>
      <c r="AS53" s="1125"/>
      <c r="AT53" s="141"/>
      <c r="BB53">
        <f>IF(A56="☑",1,0)</f>
        <v>0</v>
      </c>
    </row>
    <row r="54" spans="1:54" ht="6" customHeight="1">
      <c r="A54" s="496"/>
      <c r="B54" s="488"/>
      <c r="C54" s="488"/>
      <c r="D54" s="488"/>
      <c r="E54" s="488"/>
      <c r="F54" s="488"/>
      <c r="G54" s="488"/>
      <c r="H54" s="488"/>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7"/>
      <c r="AG54" s="487"/>
      <c r="AH54" s="487"/>
      <c r="AI54" s="487"/>
      <c r="AJ54" s="487"/>
      <c r="AK54" s="487"/>
      <c r="AL54" s="487"/>
      <c r="AM54" s="487"/>
      <c r="AN54" s="487"/>
      <c r="AO54" s="487"/>
      <c r="AP54" s="487"/>
      <c r="AQ54" s="487"/>
      <c r="AR54" s="487"/>
      <c r="AS54" s="489"/>
      <c r="AT54" s="141"/>
    </row>
    <row r="55" spans="1:54" ht="20.100000000000001" customHeight="1">
      <c r="A55" s="1100" t="s">
        <v>2578</v>
      </c>
      <c r="B55" s="1101"/>
      <c r="C55" s="1101"/>
      <c r="D55" s="1101"/>
      <c r="E55" s="1101"/>
      <c r="F55" s="1101"/>
      <c r="G55" s="1101"/>
      <c r="H55" s="1101"/>
      <c r="I55" s="1101"/>
      <c r="J55" s="1101"/>
      <c r="K55" s="1101"/>
      <c r="L55" s="1101"/>
      <c r="M55" s="1101"/>
      <c r="N55" s="1101"/>
      <c r="O55" s="1101"/>
      <c r="P55" s="1101"/>
      <c r="Q55" s="1101"/>
      <c r="R55" s="1101"/>
      <c r="S55" s="1101"/>
      <c r="T55" s="1101"/>
      <c r="U55" s="1101"/>
      <c r="V55" s="1101"/>
      <c r="W55" s="1101"/>
      <c r="X55" s="1101"/>
      <c r="Y55" s="1101"/>
      <c r="Z55" s="1101"/>
      <c r="AA55" s="1101"/>
      <c r="AB55" s="1101"/>
      <c r="AC55" s="1101"/>
      <c r="AD55" s="1101"/>
      <c r="AE55" s="1101"/>
      <c r="AF55" s="1101"/>
      <c r="AG55" s="1101"/>
      <c r="AH55" s="1101"/>
      <c r="AI55" s="1101"/>
      <c r="AJ55" s="1101"/>
      <c r="AK55" s="1101"/>
      <c r="AL55" s="1101"/>
      <c r="AM55" s="1101"/>
      <c r="AN55" s="1101"/>
      <c r="AO55" s="1101"/>
      <c r="AP55" s="1101"/>
      <c r="AQ55" s="1101"/>
      <c r="AR55" s="1101"/>
      <c r="AS55" s="1102"/>
      <c r="AT55" s="141"/>
      <c r="BB55">
        <f>IF(A57="☑",1,0)</f>
        <v>0</v>
      </c>
    </row>
    <row r="56" spans="1:54" ht="15" customHeight="1">
      <c r="A56" s="913" t="s">
        <v>224</v>
      </c>
      <c r="B56" s="914"/>
      <c r="C56" s="1099" t="s">
        <v>2576</v>
      </c>
      <c r="D56" s="1099"/>
      <c r="E56" s="1099"/>
      <c r="F56" s="1099"/>
      <c r="G56" s="831" t="s">
        <v>224</v>
      </c>
      <c r="H56" s="833"/>
      <c r="I56" s="908" t="s">
        <v>2580</v>
      </c>
      <c r="J56" s="908"/>
      <c r="K56" s="908"/>
      <c r="L56" s="908"/>
      <c r="M56" s="908"/>
      <c r="N56" s="932"/>
      <c r="O56" s="913" t="s">
        <v>224</v>
      </c>
      <c r="P56" s="914"/>
      <c r="Q56" s="908" t="s">
        <v>2583</v>
      </c>
      <c r="R56" s="908"/>
      <c r="S56" s="908"/>
      <c r="T56" s="908"/>
      <c r="U56" s="908"/>
      <c r="V56" s="908"/>
      <c r="W56" s="908"/>
      <c r="X56" s="932"/>
      <c r="Y56" s="1112" t="s">
        <v>2585</v>
      </c>
      <c r="Z56" s="1113"/>
      <c r="AA56" s="1113"/>
      <c r="AB56" s="1113"/>
      <c r="AC56" s="1113"/>
      <c r="AD56" s="1113"/>
      <c r="AE56" s="1113"/>
      <c r="AF56" s="1113"/>
      <c r="AG56" s="1113"/>
      <c r="AH56" s="1113"/>
      <c r="AI56" s="1113"/>
      <c r="AJ56" s="1113"/>
      <c r="AK56" s="1113"/>
      <c r="AL56" s="1113"/>
      <c r="AM56" s="1113"/>
      <c r="AN56" s="1113"/>
      <c r="AO56" s="1113"/>
      <c r="AP56" s="1113"/>
      <c r="AQ56" s="1113"/>
      <c r="AR56" s="1113"/>
      <c r="AS56" s="1114"/>
      <c r="AT56" s="141"/>
      <c r="BB56">
        <f>IF(A58="☑",1,0)</f>
        <v>0</v>
      </c>
    </row>
    <row r="57" spans="1:54" ht="15" customHeight="1">
      <c r="A57" s="913" t="s">
        <v>224</v>
      </c>
      <c r="B57" s="914"/>
      <c r="C57" s="1099" t="s">
        <v>2577</v>
      </c>
      <c r="D57" s="1099"/>
      <c r="E57" s="1099"/>
      <c r="F57" s="1099"/>
      <c r="G57" s="913" t="s">
        <v>2083</v>
      </c>
      <c r="H57" s="914"/>
      <c r="I57" s="819" t="s">
        <v>2581</v>
      </c>
      <c r="J57" s="819"/>
      <c r="K57" s="819"/>
      <c r="L57" s="819"/>
      <c r="M57" s="819"/>
      <c r="N57" s="895"/>
      <c r="O57" s="913" t="s">
        <v>224</v>
      </c>
      <c r="P57" s="914"/>
      <c r="Q57" s="786" t="s">
        <v>2584</v>
      </c>
      <c r="R57" s="786"/>
      <c r="S57" s="786"/>
      <c r="T57" s="786"/>
      <c r="U57" s="786"/>
      <c r="V57" s="786"/>
      <c r="W57" s="786"/>
      <c r="X57" s="866"/>
      <c r="Y57" s="1115"/>
      <c r="Z57" s="1116"/>
      <c r="AA57" s="1116"/>
      <c r="AB57" s="1116"/>
      <c r="AC57" s="1116"/>
      <c r="AD57" s="1116"/>
      <c r="AE57" s="1116"/>
      <c r="AF57" s="1116"/>
      <c r="AG57" s="1116"/>
      <c r="AH57" s="1116"/>
      <c r="AI57" s="1116"/>
      <c r="AJ57" s="1116"/>
      <c r="AK57" s="1116"/>
      <c r="AL57" s="1116"/>
      <c r="AM57" s="1116"/>
      <c r="AN57" s="1116"/>
      <c r="AO57" s="1116"/>
      <c r="AP57" s="1116"/>
      <c r="AQ57" s="1116"/>
      <c r="AR57" s="1116"/>
      <c r="AS57" s="1117"/>
      <c r="AT57" s="141"/>
      <c r="AU57" s="119" t="str">
        <f>IF(BB53+BB55&gt;1,"※いずれか1つを選択","")</f>
        <v/>
      </c>
      <c r="BB57">
        <f>IF(G56="☑",1,0)</f>
        <v>0</v>
      </c>
    </row>
    <row r="58" spans="1:54" ht="15" customHeight="1">
      <c r="A58" s="832" t="s">
        <v>224</v>
      </c>
      <c r="B58" s="834"/>
      <c r="C58" s="1098" t="s">
        <v>2575</v>
      </c>
      <c r="D58" s="1098"/>
      <c r="E58" s="1098"/>
      <c r="F58" s="1098"/>
      <c r="G58" s="928" t="s">
        <v>2579</v>
      </c>
      <c r="H58" s="907"/>
      <c r="I58" s="907"/>
      <c r="J58" s="907"/>
      <c r="K58" s="907"/>
      <c r="L58" s="907"/>
      <c r="M58" s="907"/>
      <c r="N58" s="907"/>
      <c r="O58" s="832" t="s">
        <v>224</v>
      </c>
      <c r="P58" s="834"/>
      <c r="Q58" s="843" t="s">
        <v>2582</v>
      </c>
      <c r="R58" s="843"/>
      <c r="S58" s="843"/>
      <c r="T58" s="843"/>
      <c r="U58" s="843"/>
      <c r="V58" s="843"/>
      <c r="W58" s="843"/>
      <c r="X58" s="843"/>
      <c r="Y58" s="1118"/>
      <c r="Z58" s="1119"/>
      <c r="AA58" s="1119"/>
      <c r="AB58" s="1119"/>
      <c r="AC58" s="1119"/>
      <c r="AD58" s="1119"/>
      <c r="AE58" s="1119"/>
      <c r="AF58" s="1119"/>
      <c r="AG58" s="1119"/>
      <c r="AH58" s="1119"/>
      <c r="AI58" s="1119"/>
      <c r="AJ58" s="1119"/>
      <c r="AK58" s="1119"/>
      <c r="AL58" s="1119"/>
      <c r="AM58" s="1119"/>
      <c r="AN58" s="1119"/>
      <c r="AO58" s="1119"/>
      <c r="AP58" s="1119"/>
      <c r="AQ58" s="1119"/>
      <c r="AR58" s="1119"/>
      <c r="AS58" s="1120"/>
      <c r="AT58" s="141"/>
      <c r="AU58" s="119" t="str">
        <f>IF(BB56+BB57+BB58&gt;1,"※いずれか1つを選択","")</f>
        <v/>
      </c>
      <c r="BB58">
        <f>IF(G57="☑",1,0)</f>
        <v>0</v>
      </c>
    </row>
    <row r="59" spans="1:54">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141"/>
      <c r="AR59" s="141"/>
      <c r="AS59" s="141"/>
      <c r="AT59" s="141"/>
    </row>
    <row r="60" spans="1:54">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row>
    <row r="63" spans="1:54" ht="12.95" customHeight="1">
      <c r="A63" s="738" t="s">
        <v>22</v>
      </c>
      <c r="B63" s="738"/>
      <c r="C63" s="738"/>
      <c r="D63" s="738"/>
      <c r="E63" s="738"/>
      <c r="F63" s="738"/>
      <c r="G63" s="738"/>
      <c r="H63" s="738"/>
      <c r="I63" s="738"/>
      <c r="J63" s="738"/>
      <c r="K63" s="738"/>
      <c r="L63" s="738"/>
      <c r="M63" s="738"/>
      <c r="N63" s="738"/>
      <c r="O63" s="738"/>
      <c r="P63" s="738"/>
      <c r="Q63" s="738"/>
      <c r="R63" s="738"/>
      <c r="S63" s="738"/>
      <c r="T63" s="738"/>
      <c r="U63" s="738"/>
      <c r="V63" s="738"/>
      <c r="W63" s="738"/>
      <c r="X63" s="738"/>
      <c r="Y63" s="738"/>
      <c r="Z63" s="738"/>
      <c r="AA63" s="738"/>
      <c r="AB63" s="738"/>
      <c r="AC63" s="738"/>
      <c r="AD63" s="738"/>
      <c r="AE63" s="738"/>
      <c r="AF63" s="738"/>
      <c r="AG63" s="738"/>
      <c r="AH63" s="738"/>
      <c r="AI63" s="738"/>
      <c r="AJ63" s="738"/>
      <c r="AK63" s="738"/>
      <c r="AL63" s="738"/>
      <c r="AM63" s="738"/>
      <c r="AN63" s="738"/>
      <c r="AO63" s="738"/>
      <c r="AP63" s="738"/>
      <c r="AQ63" s="738"/>
      <c r="AR63" s="738"/>
      <c r="AS63" s="738"/>
    </row>
    <row r="64" spans="1:54" ht="12.95" customHeight="1">
      <c r="A64" s="21"/>
      <c r="B64" s="728" t="s">
        <v>994</v>
      </c>
      <c r="C64" s="728"/>
      <c r="D64" s="728"/>
      <c r="E64" s="728"/>
      <c r="F64" s="728"/>
      <c r="G64" s="728"/>
      <c r="H64" s="728"/>
      <c r="I64" s="728"/>
      <c r="J64" s="728"/>
      <c r="K64" s="728"/>
      <c r="L64" s="728"/>
      <c r="M64" s="728"/>
      <c r="N64" s="728"/>
      <c r="O64" s="728"/>
      <c r="P64" s="728"/>
      <c r="Q64" s="728"/>
      <c r="R64" s="728"/>
      <c r="S64" s="728"/>
      <c r="T64" s="728"/>
      <c r="U64" s="728"/>
      <c r="V64" s="728"/>
      <c r="W64" s="728"/>
      <c r="X64" s="728"/>
      <c r="Y64" s="728"/>
      <c r="Z64" s="728"/>
      <c r="AA64" s="728"/>
      <c r="AB64" s="728"/>
      <c r="AC64" s="728"/>
      <c r="AD64" s="728"/>
      <c r="AE64" s="728"/>
      <c r="AF64" s="728"/>
      <c r="AG64" s="728"/>
      <c r="AH64" s="728"/>
      <c r="AI64" s="728"/>
      <c r="AJ64" s="728"/>
      <c r="AK64" s="728"/>
      <c r="AL64" s="728"/>
      <c r="AM64" s="728"/>
      <c r="AN64" s="728"/>
      <c r="AO64" s="728"/>
      <c r="AP64" s="728"/>
      <c r="AQ64" s="728"/>
      <c r="AR64" s="728"/>
      <c r="AS64" s="21"/>
    </row>
    <row r="65" spans="1:45" ht="2.4500000000000002" customHeight="1">
      <c r="A65" s="76"/>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6"/>
    </row>
    <row r="66" spans="1:45" ht="2.4500000000000002" customHeight="1">
      <c r="A66" s="21"/>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1"/>
    </row>
    <row r="67" spans="1:45" ht="12.95" customHeight="1">
      <c r="A67" s="21" t="s">
        <v>24</v>
      </c>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0"/>
      <c r="AR67" s="21"/>
      <c r="AS67" s="21"/>
    </row>
    <row r="68" spans="1:45" ht="12.95" customHeight="1">
      <c r="A68" s="21"/>
      <c r="B68" s="728" t="s">
        <v>25</v>
      </c>
      <c r="C68" s="728"/>
      <c r="D68" s="728"/>
      <c r="E68" s="728"/>
      <c r="F68" s="728"/>
      <c r="G68" s="728"/>
      <c r="H68" s="728"/>
      <c r="I68" s="728"/>
      <c r="J68" s="762" t="str">
        <f>IF(ISBLANK('確認(2～6面)'!J9),"",'確認(2～6面)'!J9)</f>
        <v/>
      </c>
      <c r="K68" s="762"/>
      <c r="L68" s="762"/>
      <c r="M68" s="762"/>
      <c r="N68" s="762"/>
      <c r="O68" s="762"/>
      <c r="P68" s="762"/>
      <c r="Q68" s="762"/>
      <c r="R68" s="762"/>
      <c r="S68" s="762"/>
      <c r="T68" s="762"/>
      <c r="U68" s="762"/>
      <c r="V68" s="762"/>
      <c r="W68" s="762"/>
      <c r="X68" s="762"/>
      <c r="Y68" s="762"/>
      <c r="Z68" s="762"/>
      <c r="AA68" s="762"/>
      <c r="AB68" s="762"/>
      <c r="AC68" s="762"/>
      <c r="AD68" s="762"/>
      <c r="AE68" s="762"/>
      <c r="AF68" s="762"/>
      <c r="AG68" s="762"/>
      <c r="AH68" s="762"/>
      <c r="AI68" s="762"/>
      <c r="AJ68" s="762"/>
      <c r="AK68" s="762"/>
      <c r="AL68" s="762"/>
      <c r="AM68" s="762"/>
      <c r="AN68" s="762"/>
      <c r="AO68" s="762"/>
      <c r="AP68" s="762"/>
      <c r="AQ68" s="762"/>
      <c r="AR68" s="762"/>
      <c r="AS68" s="762"/>
    </row>
    <row r="69" spans="1:45" ht="12.95" customHeight="1">
      <c r="A69" s="21"/>
      <c r="B69" s="728" t="s">
        <v>26</v>
      </c>
      <c r="C69" s="728"/>
      <c r="D69" s="728"/>
      <c r="E69" s="728"/>
      <c r="F69" s="728"/>
      <c r="G69" s="728"/>
      <c r="H69" s="728"/>
      <c r="I69" s="728"/>
      <c r="J69" s="762" t="str">
        <f>IF(ISBLANK('確認(2～6面)'!J10),"",'確認(2～6面)'!J10)</f>
        <v/>
      </c>
      <c r="K69" s="762"/>
      <c r="L69" s="762"/>
      <c r="M69" s="762"/>
      <c r="N69" s="762"/>
      <c r="O69" s="762"/>
      <c r="P69" s="762"/>
      <c r="Q69" s="762"/>
      <c r="R69" s="762"/>
      <c r="S69" s="762"/>
      <c r="T69" s="762"/>
      <c r="U69" s="762"/>
      <c r="V69" s="762"/>
      <c r="W69" s="762"/>
      <c r="X69" s="762"/>
      <c r="Y69" s="762"/>
      <c r="Z69" s="762"/>
      <c r="AA69" s="762"/>
      <c r="AB69" s="762"/>
      <c r="AC69" s="762"/>
      <c r="AD69" s="762"/>
      <c r="AE69" s="762"/>
      <c r="AF69" s="762"/>
      <c r="AG69" s="762"/>
      <c r="AH69" s="762"/>
      <c r="AI69" s="762"/>
      <c r="AJ69" s="762"/>
      <c r="AK69" s="762"/>
      <c r="AL69" s="762"/>
      <c r="AM69" s="762"/>
      <c r="AN69" s="762"/>
      <c r="AO69" s="762"/>
      <c r="AP69" s="762"/>
      <c r="AQ69" s="762"/>
      <c r="AR69" s="762"/>
      <c r="AS69" s="762"/>
    </row>
    <row r="70" spans="1:45" ht="12.95" customHeight="1">
      <c r="A70" s="21"/>
      <c r="B70" s="21"/>
      <c r="C70" s="21"/>
      <c r="D70" s="21"/>
      <c r="E70" s="21"/>
      <c r="F70" s="21"/>
      <c r="G70" s="21"/>
      <c r="H70" s="21"/>
      <c r="I70" s="21"/>
      <c r="J70" s="762" t="str">
        <f>IF(ISBLANK('確認(2～6面)'!J11),"",'確認(2～6面)'!J11)</f>
        <v/>
      </c>
      <c r="K70" s="762"/>
      <c r="L70" s="762"/>
      <c r="M70" s="762"/>
      <c r="N70" s="762"/>
      <c r="O70" s="762"/>
      <c r="P70" s="762"/>
      <c r="Q70" s="762"/>
      <c r="R70" s="762"/>
      <c r="S70" s="762"/>
      <c r="T70" s="762"/>
      <c r="U70" s="762"/>
      <c r="V70" s="762"/>
      <c r="W70" s="762"/>
      <c r="X70" s="762"/>
      <c r="Y70" s="762"/>
      <c r="Z70" s="762"/>
      <c r="AA70" s="762"/>
      <c r="AB70" s="762"/>
      <c r="AC70" s="762"/>
      <c r="AD70" s="762"/>
      <c r="AE70" s="762"/>
      <c r="AF70" s="762"/>
      <c r="AG70" s="762"/>
      <c r="AH70" s="762"/>
      <c r="AI70" s="762"/>
      <c r="AJ70" s="762"/>
      <c r="AK70" s="762"/>
      <c r="AL70" s="762"/>
      <c r="AM70" s="762"/>
      <c r="AN70" s="762"/>
      <c r="AO70" s="762"/>
      <c r="AP70" s="762"/>
      <c r="AQ70" s="762"/>
      <c r="AR70" s="762"/>
      <c r="AS70" s="762"/>
    </row>
    <row r="71" spans="1:45" ht="12.95" customHeight="1">
      <c r="A71" s="21"/>
      <c r="B71" s="728" t="s">
        <v>27</v>
      </c>
      <c r="C71" s="728"/>
      <c r="D71" s="728"/>
      <c r="E71" s="728"/>
      <c r="F71" s="728"/>
      <c r="G71" s="728"/>
      <c r="H71" s="728"/>
      <c r="I71" s="728"/>
      <c r="J71" s="800" t="str">
        <f>IF(ISBLANK('確認(2～6面)'!J12),"",'確認(2～6面)'!J12)</f>
        <v/>
      </c>
      <c r="K71" s="800"/>
      <c r="L71" s="800"/>
      <c r="M71" s="800"/>
      <c r="N71" s="70" t="s">
        <v>28</v>
      </c>
      <c r="O71" s="800" t="str">
        <f>IF(ISBLANK('確認(2～6面)'!O12),"",'確認(2～6面)'!O12)</f>
        <v/>
      </c>
      <c r="P71" s="800"/>
      <c r="Q71" s="800"/>
      <c r="R71" s="800"/>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0"/>
      <c r="AR71" s="71"/>
      <c r="AS71" s="71"/>
    </row>
    <row r="72" spans="1:45" ht="12.95" customHeight="1">
      <c r="A72" s="21"/>
      <c r="B72" s="728" t="s">
        <v>29</v>
      </c>
      <c r="C72" s="728"/>
      <c r="D72" s="728"/>
      <c r="E72" s="728"/>
      <c r="F72" s="728"/>
      <c r="G72" s="728"/>
      <c r="H72" s="728"/>
      <c r="I72" s="728"/>
      <c r="J72" s="762" t="str">
        <f>IF(ISBLANK('確認(2～6面)'!J13),"",'確認(2～6面)'!J13)</f>
        <v/>
      </c>
      <c r="K72" s="762"/>
      <c r="L72" s="762"/>
      <c r="M72" s="762"/>
      <c r="N72" s="762"/>
      <c r="O72" s="762"/>
      <c r="P72" s="762"/>
      <c r="Q72" s="762"/>
      <c r="R72" s="762"/>
      <c r="S72" s="762"/>
      <c r="T72" s="762"/>
      <c r="U72" s="762"/>
      <c r="V72" s="762"/>
      <c r="W72" s="762"/>
      <c r="X72" s="762"/>
      <c r="Y72" s="762"/>
      <c r="Z72" s="762"/>
      <c r="AA72" s="762"/>
      <c r="AB72" s="762"/>
      <c r="AC72" s="762"/>
      <c r="AD72" s="762"/>
      <c r="AE72" s="762"/>
      <c r="AF72" s="762"/>
      <c r="AG72" s="762"/>
      <c r="AH72" s="762"/>
      <c r="AI72" s="762"/>
      <c r="AJ72" s="762"/>
      <c r="AK72" s="762"/>
      <c r="AL72" s="762"/>
      <c r="AM72" s="762"/>
      <c r="AN72" s="762"/>
      <c r="AO72" s="762"/>
      <c r="AP72" s="762"/>
      <c r="AQ72" s="762"/>
      <c r="AR72" s="762"/>
      <c r="AS72" s="762"/>
    </row>
    <row r="73" spans="1:45" ht="12.95" customHeight="1">
      <c r="A73" s="21"/>
      <c r="B73" s="728" t="s">
        <v>30</v>
      </c>
      <c r="C73" s="728"/>
      <c r="D73" s="728"/>
      <c r="E73" s="728"/>
      <c r="F73" s="728"/>
      <c r="G73" s="728"/>
      <c r="H73" s="728"/>
      <c r="I73" s="728"/>
      <c r="J73" s="800" t="str">
        <f>IF(ISBLANK('確認(2～6面)'!J14),"",'確認(2～6面)'!J14)</f>
        <v/>
      </c>
      <c r="K73" s="800"/>
      <c r="L73" s="800"/>
      <c r="M73" s="800"/>
      <c r="N73" s="70" t="s">
        <v>28</v>
      </c>
      <c r="O73" s="800" t="str">
        <f>IF(ISBLANK('確認(2～6面)'!O14),"",'確認(2～6面)'!O14)</f>
        <v/>
      </c>
      <c r="P73" s="800"/>
      <c r="Q73" s="800"/>
      <c r="R73" s="800"/>
      <c r="S73" s="70" t="s">
        <v>28</v>
      </c>
      <c r="T73" s="800" t="str">
        <f>IF(ISBLANK('確認(2～6面)'!T14),"",'確認(2～6面)'!T14)</f>
        <v/>
      </c>
      <c r="U73" s="800"/>
      <c r="V73" s="800"/>
      <c r="W73" s="800"/>
      <c r="X73" s="71"/>
      <c r="Y73" s="71"/>
      <c r="Z73" s="71"/>
      <c r="AA73" s="71"/>
      <c r="AB73" s="71"/>
      <c r="AC73" s="71"/>
      <c r="AD73" s="71"/>
      <c r="AE73" s="71"/>
      <c r="AF73" s="71"/>
      <c r="AG73" s="71"/>
      <c r="AH73" s="71"/>
      <c r="AI73" s="71"/>
      <c r="AJ73" s="71"/>
      <c r="AK73" s="71"/>
      <c r="AL73" s="71"/>
      <c r="AM73" s="71"/>
      <c r="AN73" s="71"/>
      <c r="AO73" s="71"/>
      <c r="AP73" s="71"/>
      <c r="AQ73" s="70"/>
      <c r="AR73" s="71"/>
      <c r="AS73" s="71"/>
    </row>
    <row r="74" spans="1:45" ht="2.4500000000000002" customHeight="1">
      <c r="A74" s="76"/>
      <c r="B74" s="77"/>
      <c r="C74" s="77"/>
      <c r="D74" s="77"/>
      <c r="E74" s="77"/>
      <c r="F74" s="77"/>
      <c r="G74" s="77"/>
      <c r="H74" s="77"/>
      <c r="I74" s="77"/>
      <c r="J74" s="103"/>
      <c r="K74" s="103"/>
      <c r="L74" s="103"/>
      <c r="M74" s="103"/>
      <c r="N74" s="104"/>
      <c r="O74" s="103"/>
      <c r="P74" s="103"/>
      <c r="Q74" s="103"/>
      <c r="R74" s="103"/>
      <c r="S74" s="104"/>
      <c r="T74" s="103"/>
      <c r="U74" s="103"/>
      <c r="V74" s="103"/>
      <c r="W74" s="103"/>
      <c r="X74" s="93"/>
      <c r="Y74" s="93"/>
      <c r="Z74" s="93"/>
      <c r="AA74" s="93"/>
      <c r="AB74" s="93"/>
      <c r="AC74" s="93"/>
      <c r="AD74" s="93"/>
      <c r="AE74" s="93"/>
      <c r="AF74" s="93"/>
      <c r="AG74" s="93"/>
      <c r="AH74" s="93"/>
      <c r="AI74" s="93"/>
      <c r="AJ74" s="93"/>
      <c r="AK74" s="93"/>
      <c r="AL74" s="93"/>
      <c r="AM74" s="93"/>
      <c r="AN74" s="93"/>
      <c r="AO74" s="93"/>
      <c r="AP74" s="93"/>
      <c r="AQ74" s="93"/>
      <c r="AR74" s="76"/>
      <c r="AS74" s="76"/>
    </row>
    <row r="75" spans="1:45" ht="2.4500000000000002" customHeight="1">
      <c r="A75" s="21"/>
      <c r="B75" s="25"/>
      <c r="C75" s="25"/>
      <c r="D75" s="25"/>
      <c r="E75" s="25"/>
      <c r="F75" s="25"/>
      <c r="G75" s="25"/>
      <c r="H75" s="25"/>
      <c r="I75" s="25"/>
      <c r="J75" s="29"/>
      <c r="K75" s="29"/>
      <c r="L75" s="29"/>
      <c r="M75" s="29"/>
      <c r="N75" s="22"/>
      <c r="O75" s="29"/>
      <c r="P75" s="29"/>
      <c r="Q75" s="29"/>
      <c r="R75" s="29"/>
      <c r="S75" s="22"/>
      <c r="T75" s="29"/>
      <c r="U75" s="29"/>
      <c r="V75" s="29"/>
      <c r="W75" s="29"/>
      <c r="X75" s="19"/>
      <c r="Y75" s="19"/>
      <c r="Z75" s="19"/>
      <c r="AA75" s="19"/>
      <c r="AB75" s="19"/>
      <c r="AC75" s="19"/>
      <c r="AD75" s="19"/>
      <c r="AE75" s="19"/>
      <c r="AF75" s="19"/>
      <c r="AG75" s="19"/>
      <c r="AH75" s="19"/>
      <c r="AI75" s="19"/>
      <c r="AJ75" s="19"/>
      <c r="AK75" s="19"/>
      <c r="AL75" s="19"/>
      <c r="AM75" s="19"/>
      <c r="AN75" s="19"/>
      <c r="AO75" s="19"/>
      <c r="AP75" s="19"/>
      <c r="AQ75" s="19"/>
      <c r="AR75" s="21"/>
      <c r="AS75" s="21"/>
    </row>
    <row r="76" spans="1:45">
      <c r="A76" s="21" t="s">
        <v>31</v>
      </c>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row>
    <row r="77" spans="1:45">
      <c r="A77" s="21"/>
      <c r="B77" s="728" t="s">
        <v>32</v>
      </c>
      <c r="C77" s="728"/>
      <c r="D77" s="728"/>
      <c r="E77" s="728"/>
      <c r="F77" s="728"/>
      <c r="G77" s="728"/>
      <c r="H77" s="728"/>
      <c r="I77" s="728"/>
      <c r="J77" s="21"/>
      <c r="K77" s="20"/>
      <c r="L77" s="23" t="s">
        <v>17</v>
      </c>
      <c r="M77" s="802" t="str">
        <f>IF(ISBLANK('確認(2～6面)'!M18),"",'確認(2～6面)'!M18)</f>
        <v/>
      </c>
      <c r="N77" s="802"/>
      <c r="O77" s="802"/>
      <c r="P77" s="802"/>
      <c r="Q77" s="21" t="s">
        <v>33</v>
      </c>
      <c r="R77" s="21" t="s">
        <v>34</v>
      </c>
      <c r="S77" s="21"/>
      <c r="T77" s="21"/>
      <c r="U77" s="21"/>
      <c r="V77" s="21"/>
      <c r="W77" s="21"/>
      <c r="X77" s="21"/>
      <c r="Y77" s="23" t="s">
        <v>17</v>
      </c>
      <c r="Z77" s="753" t="str">
        <f>IF(ISBLANK('確認(2～6面)'!Z18),"",'確認(2～6面)'!Z18)</f>
        <v/>
      </c>
      <c r="AA77" s="753"/>
      <c r="AB77" s="753"/>
      <c r="AC77" s="753"/>
      <c r="AD77" s="753"/>
      <c r="AE77" s="753"/>
      <c r="AF77" s="753"/>
      <c r="AG77" s="24" t="s">
        <v>19</v>
      </c>
      <c r="AH77" s="749" t="s">
        <v>2120</v>
      </c>
      <c r="AI77" s="749"/>
      <c r="AJ77" s="749"/>
      <c r="AK77" s="749"/>
      <c r="AL77" s="800" t="str">
        <f>IF(ISBLANK('確認(2～6面)'!AL18),"",'確認(2～6面)'!AL18)</f>
        <v/>
      </c>
      <c r="AM77" s="800"/>
      <c r="AN77" s="800"/>
      <c r="AO77" s="800"/>
      <c r="AP77" s="800"/>
      <c r="AQ77" s="800"/>
      <c r="AR77" s="800"/>
      <c r="AS77" s="21" t="s">
        <v>21</v>
      </c>
    </row>
    <row r="78" spans="1:45">
      <c r="A78" s="21"/>
      <c r="B78" s="728" t="s">
        <v>26</v>
      </c>
      <c r="C78" s="728"/>
      <c r="D78" s="728"/>
      <c r="E78" s="728"/>
      <c r="F78" s="728"/>
      <c r="G78" s="728"/>
      <c r="H78" s="728"/>
      <c r="I78" s="728"/>
      <c r="J78" s="762" t="str">
        <f>IF(ISBLANK('確認(2～6面)'!J19),"",'確認(2～6面)'!J19)</f>
        <v/>
      </c>
      <c r="K78" s="762"/>
      <c r="L78" s="762"/>
      <c r="M78" s="762"/>
      <c r="N78" s="762"/>
      <c r="O78" s="762"/>
      <c r="P78" s="762"/>
      <c r="Q78" s="762"/>
      <c r="R78" s="762"/>
      <c r="S78" s="762"/>
      <c r="T78" s="762"/>
      <c r="U78" s="762"/>
      <c r="V78" s="762"/>
      <c r="W78" s="762"/>
      <c r="X78" s="762"/>
      <c r="Y78" s="762"/>
      <c r="Z78" s="762"/>
      <c r="AA78" s="762"/>
      <c r="AB78" s="762"/>
      <c r="AC78" s="762"/>
      <c r="AD78" s="762"/>
      <c r="AE78" s="762"/>
      <c r="AF78" s="762"/>
      <c r="AG78" s="762"/>
      <c r="AH78" s="762"/>
      <c r="AI78" s="762"/>
      <c r="AJ78" s="762"/>
      <c r="AK78" s="762"/>
      <c r="AL78" s="762"/>
      <c r="AM78" s="762"/>
      <c r="AN78" s="762"/>
      <c r="AO78" s="762"/>
      <c r="AP78" s="762"/>
      <c r="AQ78" s="762"/>
      <c r="AR78" s="762"/>
      <c r="AS78" s="762"/>
    </row>
    <row r="79" spans="1:45">
      <c r="A79" s="21"/>
      <c r="B79" s="728" t="s">
        <v>36</v>
      </c>
      <c r="C79" s="728"/>
      <c r="D79" s="728"/>
      <c r="E79" s="728"/>
      <c r="F79" s="728"/>
      <c r="G79" s="728"/>
      <c r="H79" s="728"/>
      <c r="I79" s="728"/>
      <c r="J79" s="728"/>
      <c r="K79" s="728"/>
      <c r="L79" s="23" t="s">
        <v>17</v>
      </c>
      <c r="M79" s="802" t="str">
        <f>IF(ISBLANK('確認(2～6面)'!M20),"",'確認(2～6面)'!M20)</f>
        <v/>
      </c>
      <c r="N79" s="802"/>
      <c r="O79" s="802"/>
      <c r="P79" s="58" t="s">
        <v>356</v>
      </c>
      <c r="Q79" s="719" t="s">
        <v>18</v>
      </c>
      <c r="R79" s="719"/>
      <c r="S79" s="719"/>
      <c r="T79" s="719"/>
      <c r="U79" s="719"/>
      <c r="V79" s="719"/>
      <c r="W79" s="23" t="s">
        <v>17</v>
      </c>
      <c r="X79" s="802" t="str">
        <f>IF(ISBLANK('確認(2～6面)'!X20),"",'確認(2～6面)'!X20)</f>
        <v/>
      </c>
      <c r="Y79" s="802"/>
      <c r="Z79" s="802"/>
      <c r="AA79" s="802"/>
      <c r="AB79" s="24" t="s">
        <v>19</v>
      </c>
      <c r="AC79" s="738" t="s">
        <v>20</v>
      </c>
      <c r="AD79" s="738"/>
      <c r="AE79" s="738"/>
      <c r="AF79" s="738"/>
      <c r="AG79" s="738"/>
      <c r="AH79" s="738"/>
      <c r="AI79" s="800" t="str">
        <f>IF(ISBLANK('確認(2～6面)'!AI20),"",'確認(2～6面)'!AI20)</f>
        <v/>
      </c>
      <c r="AJ79" s="800"/>
      <c r="AK79" s="800"/>
      <c r="AL79" s="800"/>
      <c r="AM79" s="800"/>
      <c r="AN79" s="22"/>
      <c r="AO79" s="802" t="str">
        <f>IF(ISBLANK('確認(2～6面)'!AO20),"",'確認(2～6面)'!AO20)</f>
        <v/>
      </c>
      <c r="AP79" s="802"/>
      <c r="AQ79" s="802"/>
      <c r="AR79" s="802"/>
      <c r="AS79" s="21" t="s">
        <v>21</v>
      </c>
    </row>
    <row r="80" spans="1:45">
      <c r="A80" s="21"/>
      <c r="B80" s="21"/>
      <c r="C80" s="21"/>
      <c r="D80" s="21"/>
      <c r="E80" s="24"/>
      <c r="F80" s="24"/>
      <c r="G80" s="24"/>
      <c r="H80" s="24"/>
      <c r="I80" s="24"/>
      <c r="J80" s="762" t="str">
        <f>IF(ISBLANK('確認(2～6面)'!J21),"",'確認(2～6面)'!J21)</f>
        <v/>
      </c>
      <c r="K80" s="762"/>
      <c r="L80" s="762"/>
      <c r="M80" s="762"/>
      <c r="N80" s="762"/>
      <c r="O80" s="762"/>
      <c r="P80" s="762"/>
      <c r="Q80" s="762"/>
      <c r="R80" s="762"/>
      <c r="S80" s="762"/>
      <c r="T80" s="762"/>
      <c r="U80" s="762"/>
      <c r="V80" s="762"/>
      <c r="W80" s="762"/>
      <c r="X80" s="762"/>
      <c r="Y80" s="762"/>
      <c r="Z80" s="762"/>
      <c r="AA80" s="762"/>
      <c r="AB80" s="762"/>
      <c r="AC80" s="762"/>
      <c r="AD80" s="762"/>
      <c r="AE80" s="762"/>
      <c r="AF80" s="762"/>
      <c r="AG80" s="762"/>
      <c r="AH80" s="762"/>
      <c r="AI80" s="762"/>
      <c r="AJ80" s="762"/>
      <c r="AK80" s="762"/>
      <c r="AL80" s="762"/>
      <c r="AM80" s="762"/>
      <c r="AN80" s="762"/>
      <c r="AO80" s="762"/>
      <c r="AP80" s="762"/>
      <c r="AQ80" s="762"/>
      <c r="AR80" s="762"/>
      <c r="AS80" s="762"/>
    </row>
    <row r="81" spans="1:45">
      <c r="A81" s="21"/>
      <c r="B81" s="728" t="s">
        <v>37</v>
      </c>
      <c r="C81" s="728"/>
      <c r="D81" s="728"/>
      <c r="E81" s="728"/>
      <c r="F81" s="728"/>
      <c r="G81" s="728"/>
      <c r="H81" s="728"/>
      <c r="I81" s="728"/>
      <c r="J81" s="800" t="str">
        <f>IF(ISBLANK('確認(2～6面)'!J22),"",'確認(2～6面)'!J22)</f>
        <v/>
      </c>
      <c r="K81" s="800"/>
      <c r="L81" s="800"/>
      <c r="M81" s="800"/>
      <c r="N81" s="70" t="s">
        <v>28</v>
      </c>
      <c r="O81" s="800" t="str">
        <f>IF(ISBLANK('確認(2～6面)'!O22),"",'確認(2～6面)'!O22)</f>
        <v/>
      </c>
      <c r="P81" s="800"/>
      <c r="Q81" s="800"/>
      <c r="R81" s="800"/>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0"/>
      <c r="AR81" s="71"/>
      <c r="AS81" s="71"/>
    </row>
    <row r="82" spans="1:45">
      <c r="A82" s="21"/>
      <c r="B82" s="728" t="s">
        <v>38</v>
      </c>
      <c r="C82" s="728"/>
      <c r="D82" s="728"/>
      <c r="E82" s="728"/>
      <c r="F82" s="728"/>
      <c r="G82" s="728"/>
      <c r="H82" s="728"/>
      <c r="I82" s="728"/>
      <c r="J82" s="762" t="str">
        <f>IF(ISBLANK('確認(2～6面)'!J23),"",'確認(2～6面)'!J23)</f>
        <v/>
      </c>
      <c r="K82" s="762"/>
      <c r="L82" s="762"/>
      <c r="M82" s="762"/>
      <c r="N82" s="762"/>
      <c r="O82" s="762"/>
      <c r="P82" s="762"/>
      <c r="Q82" s="762"/>
      <c r="R82" s="762"/>
      <c r="S82" s="762"/>
      <c r="T82" s="762"/>
      <c r="U82" s="762"/>
      <c r="V82" s="762"/>
      <c r="W82" s="762"/>
      <c r="X82" s="762"/>
      <c r="Y82" s="762"/>
      <c r="Z82" s="762"/>
      <c r="AA82" s="762"/>
      <c r="AB82" s="762"/>
      <c r="AC82" s="762"/>
      <c r="AD82" s="762"/>
      <c r="AE82" s="762"/>
      <c r="AF82" s="762"/>
      <c r="AG82" s="762"/>
      <c r="AH82" s="762"/>
      <c r="AI82" s="762"/>
      <c r="AJ82" s="762"/>
      <c r="AK82" s="762"/>
      <c r="AL82" s="762"/>
      <c r="AM82" s="762"/>
      <c r="AN82" s="762"/>
      <c r="AO82" s="762"/>
      <c r="AP82" s="762"/>
      <c r="AQ82" s="762"/>
      <c r="AR82" s="762"/>
      <c r="AS82" s="762"/>
    </row>
    <row r="83" spans="1:45">
      <c r="A83" s="21"/>
      <c r="B83" s="728" t="s">
        <v>39</v>
      </c>
      <c r="C83" s="728"/>
      <c r="D83" s="728"/>
      <c r="E83" s="728"/>
      <c r="F83" s="728"/>
      <c r="G83" s="728"/>
      <c r="H83" s="728"/>
      <c r="I83" s="728"/>
      <c r="J83" s="800" t="str">
        <f>IF(ISBLANK('確認(2～6面)'!J24),"",'確認(2～6面)'!J24)</f>
        <v/>
      </c>
      <c r="K83" s="800"/>
      <c r="L83" s="800"/>
      <c r="M83" s="800"/>
      <c r="N83" s="70" t="s">
        <v>28</v>
      </c>
      <c r="O83" s="800" t="str">
        <f>IF(ISBLANK('確認(2～6面)'!O24),"",'確認(2～6面)'!O24)</f>
        <v/>
      </c>
      <c r="P83" s="800"/>
      <c r="Q83" s="800"/>
      <c r="R83" s="800"/>
      <c r="S83" s="70" t="s">
        <v>28</v>
      </c>
      <c r="T83" s="800" t="str">
        <f>IF(ISBLANK('確認(2～6面)'!T24),"",'確認(2～6面)'!T24)</f>
        <v/>
      </c>
      <c r="U83" s="800"/>
      <c r="V83" s="800"/>
      <c r="W83" s="800"/>
      <c r="X83" s="71"/>
      <c r="Y83" s="71"/>
      <c r="Z83" s="71"/>
      <c r="AA83" s="71"/>
      <c r="AB83" s="71"/>
      <c r="AC83" s="71"/>
      <c r="AD83" s="71"/>
      <c r="AE83" s="71"/>
      <c r="AF83" s="71"/>
      <c r="AG83" s="71"/>
      <c r="AH83" s="71"/>
      <c r="AI83" s="71"/>
      <c r="AJ83" s="71"/>
      <c r="AK83" s="71"/>
      <c r="AL83" s="71"/>
      <c r="AM83" s="71"/>
      <c r="AN83" s="71"/>
      <c r="AO83" s="71"/>
      <c r="AP83" s="71"/>
      <c r="AQ83" s="70"/>
      <c r="AR83" s="71"/>
      <c r="AS83" s="71"/>
    </row>
    <row r="84" spans="1:45" ht="2.4500000000000002" customHeight="1">
      <c r="A84" s="76"/>
      <c r="B84" s="77"/>
      <c r="C84" s="77"/>
      <c r="D84" s="77"/>
      <c r="E84" s="77"/>
      <c r="F84" s="77"/>
      <c r="G84" s="77"/>
      <c r="H84" s="77"/>
      <c r="I84" s="77"/>
      <c r="J84" s="78"/>
      <c r="K84" s="78"/>
      <c r="L84" s="78"/>
      <c r="M84" s="78"/>
      <c r="N84" s="78"/>
      <c r="O84" s="78"/>
      <c r="P84" s="78"/>
      <c r="Q84" s="78"/>
      <c r="R84" s="78"/>
      <c r="S84" s="78"/>
      <c r="T84" s="78"/>
      <c r="U84" s="78"/>
      <c r="V84" s="78"/>
      <c r="W84" s="78"/>
      <c r="X84" s="76"/>
      <c r="Y84" s="76"/>
      <c r="Z84" s="76"/>
      <c r="AA84" s="76"/>
      <c r="AB84" s="76"/>
      <c r="AC84" s="76"/>
      <c r="AD84" s="76"/>
      <c r="AE84" s="76"/>
      <c r="AF84" s="76"/>
      <c r="AG84" s="76"/>
      <c r="AH84" s="76"/>
      <c r="AI84" s="76"/>
      <c r="AJ84" s="76"/>
      <c r="AK84" s="76"/>
      <c r="AL84" s="76"/>
      <c r="AM84" s="76"/>
      <c r="AN84" s="76"/>
      <c r="AO84" s="76"/>
      <c r="AP84" s="76"/>
      <c r="AQ84" s="79"/>
      <c r="AR84" s="76"/>
      <c r="AS84" s="76"/>
    </row>
    <row r="85" spans="1:45" ht="2.4500000000000002"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row>
    <row r="86" spans="1:45" ht="12.95" customHeight="1">
      <c r="A86" s="21" t="s">
        <v>41</v>
      </c>
      <c r="B86" s="21"/>
      <c r="C86" s="21"/>
      <c r="D86" s="21"/>
      <c r="E86" s="21"/>
      <c r="F86" s="21"/>
      <c r="G86" s="21"/>
      <c r="H86" s="21"/>
      <c r="I86" s="21"/>
      <c r="J86" s="21"/>
      <c r="K86" s="21"/>
      <c r="L86" s="21"/>
      <c r="M86" s="21"/>
      <c r="N86" s="21"/>
      <c r="O86" s="21"/>
      <c r="P86" s="21"/>
      <c r="Q86" s="21"/>
      <c r="R86" s="21"/>
      <c r="S86" s="21"/>
      <c r="T86" s="21"/>
      <c r="U86" s="21"/>
      <c r="V86" s="21"/>
      <c r="W86" s="21"/>
      <c r="X86" s="21"/>
      <c r="Y86" s="21"/>
      <c r="Z86" s="18"/>
      <c r="AA86" s="39"/>
      <c r="AB86" s="39"/>
      <c r="AC86" s="39"/>
      <c r="AD86" s="39"/>
      <c r="AE86" s="21"/>
      <c r="AF86" s="21"/>
      <c r="AG86" s="21"/>
      <c r="AH86" s="21"/>
      <c r="AI86" s="21"/>
      <c r="AJ86" s="21"/>
      <c r="AK86" s="21"/>
      <c r="AL86" s="21"/>
      <c r="AM86" s="21"/>
      <c r="AN86" s="21"/>
      <c r="AO86" s="21"/>
      <c r="AP86" s="21"/>
      <c r="AQ86" s="21"/>
      <c r="AR86" s="21"/>
      <c r="AS86" s="21"/>
    </row>
    <row r="87" spans="1:45" ht="12.95" customHeight="1">
      <c r="A87" s="21"/>
      <c r="B87" s="21" t="s">
        <v>42</v>
      </c>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row>
    <row r="88" spans="1:45" ht="12.95" customHeight="1">
      <c r="A88" s="21"/>
      <c r="B88" s="728" t="s">
        <v>32</v>
      </c>
      <c r="C88" s="728"/>
      <c r="D88" s="728"/>
      <c r="E88" s="728"/>
      <c r="F88" s="728"/>
      <c r="G88" s="728"/>
      <c r="H88" s="728"/>
      <c r="I88" s="728"/>
      <c r="J88" s="21"/>
      <c r="K88" s="20"/>
      <c r="L88" s="23" t="s">
        <v>17</v>
      </c>
      <c r="M88" s="802" t="str">
        <f>IF(ISBLANK('確認(2～6面)'!M30),"",'確認(2～6面)'!M30)</f>
        <v/>
      </c>
      <c r="N88" s="802"/>
      <c r="O88" s="802"/>
      <c r="P88" s="802"/>
      <c r="Q88" s="21" t="s">
        <v>33</v>
      </c>
      <c r="R88" s="21" t="s">
        <v>34</v>
      </c>
      <c r="S88" s="21"/>
      <c r="T88" s="21"/>
      <c r="U88" s="21"/>
      <c r="V88" s="21"/>
      <c r="W88" s="21"/>
      <c r="X88" s="21"/>
      <c r="Y88" s="23" t="s">
        <v>17</v>
      </c>
      <c r="Z88" s="753" t="str">
        <f>IF(ISBLANK('確認(2～6面)'!Z30),"",'確認(2～6面)'!Z30)</f>
        <v/>
      </c>
      <c r="AA88" s="753"/>
      <c r="AB88" s="753"/>
      <c r="AC88" s="753"/>
      <c r="AD88" s="753"/>
      <c r="AE88" s="753"/>
      <c r="AF88" s="753"/>
      <c r="AG88" s="24" t="s">
        <v>19</v>
      </c>
      <c r="AH88" s="749" t="s">
        <v>2121</v>
      </c>
      <c r="AI88" s="749"/>
      <c r="AJ88" s="749"/>
      <c r="AK88" s="749"/>
      <c r="AL88" s="800" t="str">
        <f>IF(ISBLANK('確認(2～6面)'!AL30),"",'確認(2～6面)'!AL30)</f>
        <v/>
      </c>
      <c r="AM88" s="800"/>
      <c r="AN88" s="800"/>
      <c r="AO88" s="800"/>
      <c r="AP88" s="800"/>
      <c r="AQ88" s="800"/>
      <c r="AR88" s="800"/>
      <c r="AS88" s="21" t="s">
        <v>21</v>
      </c>
    </row>
    <row r="89" spans="1:45" ht="12.95" customHeight="1">
      <c r="A89" s="21"/>
      <c r="B89" s="728" t="s">
        <v>26</v>
      </c>
      <c r="C89" s="728"/>
      <c r="D89" s="728"/>
      <c r="E89" s="728"/>
      <c r="F89" s="728"/>
      <c r="G89" s="728"/>
      <c r="H89" s="728"/>
      <c r="I89" s="728"/>
      <c r="J89" s="762" t="str">
        <f>IF(ISBLANK('確認(2～6面)'!J31),"",'確認(2～6面)'!J31)</f>
        <v/>
      </c>
      <c r="K89" s="762"/>
      <c r="L89" s="762"/>
      <c r="M89" s="762"/>
      <c r="N89" s="762"/>
      <c r="O89" s="762"/>
      <c r="P89" s="762"/>
      <c r="Q89" s="762"/>
      <c r="R89" s="762"/>
      <c r="S89" s="762"/>
      <c r="T89" s="762"/>
      <c r="U89" s="762"/>
      <c r="V89" s="762"/>
      <c r="W89" s="762"/>
      <c r="X89" s="762"/>
      <c r="Y89" s="762"/>
      <c r="Z89" s="762"/>
      <c r="AA89" s="762"/>
      <c r="AB89" s="762"/>
      <c r="AC89" s="762"/>
      <c r="AD89" s="762"/>
      <c r="AE89" s="762"/>
      <c r="AF89" s="762"/>
      <c r="AG89" s="762"/>
      <c r="AH89" s="762"/>
      <c r="AI89" s="762"/>
      <c r="AJ89" s="762"/>
      <c r="AK89" s="762"/>
      <c r="AL89" s="762"/>
      <c r="AM89" s="762"/>
      <c r="AN89" s="762"/>
      <c r="AO89" s="762"/>
      <c r="AP89" s="762"/>
      <c r="AQ89" s="762"/>
      <c r="AR89" s="762"/>
      <c r="AS89" s="762"/>
    </row>
    <row r="90" spans="1:45" ht="12.95" customHeight="1">
      <c r="A90" s="21"/>
      <c r="B90" s="728" t="s">
        <v>36</v>
      </c>
      <c r="C90" s="728"/>
      <c r="D90" s="728"/>
      <c r="E90" s="728"/>
      <c r="F90" s="728"/>
      <c r="G90" s="728"/>
      <c r="H90" s="728"/>
      <c r="I90" s="728"/>
      <c r="J90" s="728"/>
      <c r="K90" s="728"/>
      <c r="L90" s="23" t="s">
        <v>17</v>
      </c>
      <c r="M90" s="802" t="str">
        <f>IF(ISBLANK('確認(2～6面)'!M32),"",'確認(2～6面)'!M32)</f>
        <v/>
      </c>
      <c r="N90" s="802"/>
      <c r="O90" s="802"/>
      <c r="P90" s="58" t="s">
        <v>356</v>
      </c>
      <c r="Q90" s="719" t="s">
        <v>18</v>
      </c>
      <c r="R90" s="719"/>
      <c r="S90" s="719"/>
      <c r="T90" s="719"/>
      <c r="U90" s="719"/>
      <c r="V90" s="719"/>
      <c r="W90" s="23" t="s">
        <v>17</v>
      </c>
      <c r="X90" s="802" t="str">
        <f>IF(ISBLANK('確認(2～6面)'!X32),"",'確認(2～6面)'!X32)</f>
        <v/>
      </c>
      <c r="Y90" s="802"/>
      <c r="Z90" s="802"/>
      <c r="AA90" s="802"/>
      <c r="AB90" s="24" t="s">
        <v>19</v>
      </c>
      <c r="AC90" s="738" t="s">
        <v>20</v>
      </c>
      <c r="AD90" s="738"/>
      <c r="AE90" s="738"/>
      <c r="AF90" s="738"/>
      <c r="AG90" s="738"/>
      <c r="AH90" s="738"/>
      <c r="AI90" s="800" t="str">
        <f>IF(ISBLANK('確認(2～6面)'!AI32),"",'確認(2～6面)'!AI32)</f>
        <v/>
      </c>
      <c r="AJ90" s="800"/>
      <c r="AK90" s="800"/>
      <c r="AL90" s="800"/>
      <c r="AM90" s="800"/>
      <c r="AN90" s="22"/>
      <c r="AO90" s="802" t="str">
        <f>IF(ISBLANK('確認(2～6面)'!AO32),"",'確認(2～6面)'!AO32)</f>
        <v/>
      </c>
      <c r="AP90" s="802"/>
      <c r="AQ90" s="802"/>
      <c r="AR90" s="802"/>
      <c r="AS90" s="21" t="s">
        <v>21</v>
      </c>
    </row>
    <row r="91" spans="1:45" ht="12.95" customHeight="1">
      <c r="A91" s="21"/>
      <c r="B91" s="21"/>
      <c r="C91" s="21"/>
      <c r="D91" s="21"/>
      <c r="E91" s="24"/>
      <c r="F91" s="24"/>
      <c r="G91" s="24"/>
      <c r="H91" s="24"/>
      <c r="I91" s="24"/>
      <c r="J91" s="762" t="str">
        <f>IF(ISBLANK('確認(2～6面)'!J33),"",'確認(2～6面)'!J33)</f>
        <v/>
      </c>
      <c r="K91" s="762"/>
      <c r="L91" s="762"/>
      <c r="M91" s="762"/>
      <c r="N91" s="762"/>
      <c r="O91" s="762"/>
      <c r="P91" s="762"/>
      <c r="Q91" s="762"/>
      <c r="R91" s="762"/>
      <c r="S91" s="762"/>
      <c r="T91" s="762"/>
      <c r="U91" s="762"/>
      <c r="V91" s="762"/>
      <c r="W91" s="762"/>
      <c r="X91" s="762"/>
      <c r="Y91" s="762"/>
      <c r="Z91" s="762"/>
      <c r="AA91" s="762"/>
      <c r="AB91" s="762"/>
      <c r="AC91" s="762"/>
      <c r="AD91" s="762"/>
      <c r="AE91" s="762"/>
      <c r="AF91" s="762"/>
      <c r="AG91" s="762"/>
      <c r="AH91" s="762"/>
      <c r="AI91" s="762"/>
      <c r="AJ91" s="762"/>
      <c r="AK91" s="762"/>
      <c r="AL91" s="762"/>
      <c r="AM91" s="762"/>
      <c r="AN91" s="762"/>
      <c r="AO91" s="762"/>
      <c r="AP91" s="762"/>
      <c r="AQ91" s="762"/>
      <c r="AR91" s="762"/>
      <c r="AS91" s="762"/>
    </row>
    <row r="92" spans="1:45" ht="12.95" customHeight="1">
      <c r="A92" s="21"/>
      <c r="B92" s="728" t="s">
        <v>37</v>
      </c>
      <c r="C92" s="728"/>
      <c r="D92" s="728"/>
      <c r="E92" s="728"/>
      <c r="F92" s="728"/>
      <c r="G92" s="728"/>
      <c r="H92" s="728"/>
      <c r="I92" s="728"/>
      <c r="J92" s="800" t="str">
        <f>IF(ISBLANK('確認(2～6面)'!J34),"",'確認(2～6面)'!J34)</f>
        <v/>
      </c>
      <c r="K92" s="800"/>
      <c r="L92" s="800"/>
      <c r="M92" s="800"/>
      <c r="N92" s="70" t="s">
        <v>28</v>
      </c>
      <c r="O92" s="800" t="str">
        <f>IF(ISBLANK('確認(2～6面)'!O34),"",'確認(2～6面)'!O34)</f>
        <v/>
      </c>
      <c r="P92" s="800"/>
      <c r="Q92" s="800"/>
      <c r="R92" s="800"/>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0"/>
      <c r="AR92" s="71"/>
      <c r="AS92" s="71"/>
    </row>
    <row r="93" spans="1:45" ht="12.95" customHeight="1">
      <c r="A93" s="21"/>
      <c r="B93" s="728" t="s">
        <v>38</v>
      </c>
      <c r="C93" s="728"/>
      <c r="D93" s="728"/>
      <c r="E93" s="728"/>
      <c r="F93" s="728"/>
      <c r="G93" s="728"/>
      <c r="H93" s="728"/>
      <c r="I93" s="728"/>
      <c r="J93" s="762" t="str">
        <f>IF(ISBLANK('確認(2～6面)'!J35),"",'確認(2～6面)'!J35)</f>
        <v/>
      </c>
      <c r="K93" s="762"/>
      <c r="L93" s="762"/>
      <c r="M93" s="762"/>
      <c r="N93" s="762"/>
      <c r="O93" s="762"/>
      <c r="P93" s="762"/>
      <c r="Q93" s="762"/>
      <c r="R93" s="762"/>
      <c r="S93" s="762"/>
      <c r="T93" s="762"/>
      <c r="U93" s="762"/>
      <c r="V93" s="762"/>
      <c r="W93" s="762"/>
      <c r="X93" s="762"/>
      <c r="Y93" s="762"/>
      <c r="Z93" s="762"/>
      <c r="AA93" s="762"/>
      <c r="AB93" s="762"/>
      <c r="AC93" s="762"/>
      <c r="AD93" s="762"/>
      <c r="AE93" s="762"/>
      <c r="AF93" s="762"/>
      <c r="AG93" s="762"/>
      <c r="AH93" s="762"/>
      <c r="AI93" s="762"/>
      <c r="AJ93" s="762"/>
      <c r="AK93" s="762"/>
      <c r="AL93" s="762"/>
      <c r="AM93" s="762"/>
      <c r="AN93" s="762"/>
      <c r="AO93" s="762"/>
      <c r="AP93" s="762"/>
      <c r="AQ93" s="762"/>
      <c r="AR93" s="762"/>
      <c r="AS93" s="762"/>
    </row>
    <row r="94" spans="1:45" ht="12.95" customHeight="1">
      <c r="A94" s="21"/>
      <c r="B94" s="728" t="s">
        <v>39</v>
      </c>
      <c r="C94" s="728"/>
      <c r="D94" s="728"/>
      <c r="E94" s="728"/>
      <c r="F94" s="728"/>
      <c r="G94" s="728"/>
      <c r="H94" s="728"/>
      <c r="I94" s="728"/>
      <c r="J94" s="800" t="str">
        <f>IF(ISBLANK('確認(2～6面)'!J36),"",'確認(2～6面)'!J36)</f>
        <v/>
      </c>
      <c r="K94" s="800"/>
      <c r="L94" s="800"/>
      <c r="M94" s="800"/>
      <c r="N94" s="70" t="s">
        <v>28</v>
      </c>
      <c r="O94" s="800" t="str">
        <f>IF(ISBLANK('確認(2～6面)'!O36),"",'確認(2～6面)'!O36)</f>
        <v/>
      </c>
      <c r="P94" s="800"/>
      <c r="Q94" s="800"/>
      <c r="R94" s="800"/>
      <c r="S94" s="70" t="s">
        <v>28</v>
      </c>
      <c r="T94" s="800" t="str">
        <f>IF(ISBLANK('確認(2～6面)'!T36),"",'確認(2～6面)'!T36)</f>
        <v/>
      </c>
      <c r="U94" s="800"/>
      <c r="V94" s="800"/>
      <c r="W94" s="800"/>
      <c r="X94" s="71"/>
      <c r="Y94" s="71"/>
      <c r="Z94" s="71"/>
      <c r="AA94" s="71"/>
      <c r="AB94" s="71"/>
      <c r="AC94" s="71"/>
      <c r="AD94" s="71"/>
      <c r="AE94" s="71"/>
      <c r="AF94" s="71"/>
      <c r="AG94" s="71"/>
      <c r="AH94" s="71"/>
      <c r="AI94" s="71"/>
      <c r="AJ94" s="71"/>
      <c r="AK94" s="71"/>
      <c r="AL94" s="71"/>
      <c r="AM94" s="71"/>
      <c r="AN94" s="71"/>
      <c r="AO94" s="71"/>
      <c r="AP94" s="71"/>
      <c r="AQ94" s="70"/>
      <c r="AR94" s="71"/>
      <c r="AS94" s="71"/>
    </row>
    <row r="95" spans="1:45" ht="12.95" customHeight="1">
      <c r="A95" s="21"/>
      <c r="B95" s="728" t="s">
        <v>995</v>
      </c>
      <c r="C95" s="728"/>
      <c r="D95" s="728"/>
      <c r="E95" s="728"/>
      <c r="F95" s="728"/>
      <c r="G95" s="728"/>
      <c r="H95" s="728"/>
      <c r="I95" s="728"/>
      <c r="J95" s="728"/>
      <c r="K95" s="728"/>
      <c r="L95" s="728"/>
      <c r="M95" s="728"/>
      <c r="N95" s="728"/>
      <c r="O95" s="728"/>
      <c r="P95" s="728"/>
      <c r="Q95" s="719" t="str">
        <f>IF(ISBLANK('確認(2～6面)'!Q37),"",'確認(2～6面)'!Q37)</f>
        <v/>
      </c>
      <c r="R95" s="719"/>
      <c r="S95" s="719"/>
      <c r="T95" s="719"/>
      <c r="U95" s="719"/>
      <c r="V95" s="719"/>
      <c r="W95" s="719"/>
      <c r="X95" s="719"/>
      <c r="Y95" s="719"/>
      <c r="Z95" s="719"/>
      <c r="AA95" s="719"/>
      <c r="AB95" s="719"/>
      <c r="AC95" s="719"/>
      <c r="AD95" s="719"/>
      <c r="AE95" s="719"/>
      <c r="AF95" s="719"/>
      <c r="AG95" s="719"/>
      <c r="AH95" s="719"/>
      <c r="AI95" s="719"/>
      <c r="AJ95" s="719"/>
      <c r="AK95" s="719"/>
      <c r="AL95" s="719"/>
      <c r="AM95" s="719"/>
      <c r="AN95" s="719"/>
      <c r="AO95" s="719"/>
      <c r="AP95" s="719"/>
      <c r="AQ95" s="719"/>
      <c r="AR95" s="719"/>
      <c r="AS95" s="719"/>
    </row>
    <row r="96" spans="1:45" ht="12.95" customHeight="1">
      <c r="A96" s="21"/>
      <c r="B96" s="25"/>
      <c r="C96" s="25"/>
      <c r="D96" s="25"/>
      <c r="E96" s="25"/>
      <c r="F96" s="25"/>
      <c r="G96" s="25"/>
      <c r="H96" s="25"/>
      <c r="I96" s="25"/>
      <c r="J96" s="762" t="str">
        <f>IF(ISBLANK('確認(2～6面)'!J38),"",'確認(2～6面)'!J38)</f>
        <v/>
      </c>
      <c r="K96" s="762"/>
      <c r="L96" s="762"/>
      <c r="M96" s="762"/>
      <c r="N96" s="762"/>
      <c r="O96" s="762"/>
      <c r="P96" s="762"/>
      <c r="Q96" s="762"/>
      <c r="R96" s="762"/>
      <c r="S96" s="762"/>
      <c r="T96" s="762"/>
      <c r="U96" s="762"/>
      <c r="V96" s="762"/>
      <c r="W96" s="762"/>
      <c r="X96" s="762"/>
      <c r="Y96" s="762"/>
      <c r="Z96" s="762"/>
      <c r="AA96" s="762"/>
      <c r="AB96" s="762"/>
      <c r="AC96" s="762"/>
      <c r="AD96" s="762"/>
      <c r="AE96" s="762"/>
      <c r="AF96" s="762"/>
      <c r="AG96" s="762"/>
      <c r="AH96" s="762"/>
      <c r="AI96" s="762"/>
      <c r="AJ96" s="762"/>
      <c r="AK96" s="762"/>
      <c r="AL96" s="762"/>
      <c r="AM96" s="762"/>
      <c r="AN96" s="762"/>
      <c r="AO96" s="762"/>
      <c r="AP96" s="762"/>
      <c r="AQ96" s="762"/>
      <c r="AR96" s="762"/>
      <c r="AS96" s="762"/>
    </row>
    <row r="97" spans="1:45" ht="6" customHeight="1">
      <c r="A97" s="21"/>
      <c r="B97" s="25"/>
      <c r="C97" s="25"/>
      <c r="D97" s="25"/>
      <c r="E97" s="25"/>
      <c r="F97" s="25"/>
      <c r="G97" s="25"/>
      <c r="H97" s="25"/>
      <c r="I97" s="25"/>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row>
    <row r="98" spans="1:45" ht="12.95" customHeight="1">
      <c r="A98" s="21"/>
      <c r="B98" s="21" t="s">
        <v>44</v>
      </c>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row>
    <row r="99" spans="1:45" ht="12.95" customHeight="1">
      <c r="A99" s="21"/>
      <c r="B99" s="728" t="s">
        <v>32</v>
      </c>
      <c r="C99" s="728"/>
      <c r="D99" s="728"/>
      <c r="E99" s="728"/>
      <c r="F99" s="728"/>
      <c r="G99" s="728"/>
      <c r="H99" s="728"/>
      <c r="I99" s="728"/>
      <c r="J99" s="21"/>
      <c r="K99" s="20"/>
      <c r="L99" s="23" t="s">
        <v>17</v>
      </c>
      <c r="M99" s="802" t="str">
        <f>IF(ISBLANK('確認(2～6面)'!M41),"",'確認(2～6面)'!M41)</f>
        <v/>
      </c>
      <c r="N99" s="802"/>
      <c r="O99" s="802"/>
      <c r="P99" s="802"/>
      <c r="Q99" s="21" t="s">
        <v>33</v>
      </c>
      <c r="R99" s="21" t="s">
        <v>34</v>
      </c>
      <c r="S99" s="21"/>
      <c r="T99" s="21"/>
      <c r="U99" s="21"/>
      <c r="V99" s="21"/>
      <c r="W99" s="21"/>
      <c r="X99" s="21"/>
      <c r="Y99" s="23" t="s">
        <v>17</v>
      </c>
      <c r="Z99" s="753" t="str">
        <f>IF(ISBLANK('確認(2～6面)'!Z41),"",'確認(2～6面)'!Z41)</f>
        <v/>
      </c>
      <c r="AA99" s="753"/>
      <c r="AB99" s="753"/>
      <c r="AC99" s="753"/>
      <c r="AD99" s="753"/>
      <c r="AE99" s="753"/>
      <c r="AF99" s="753"/>
      <c r="AG99" s="24" t="s">
        <v>19</v>
      </c>
      <c r="AH99" s="749" t="s">
        <v>2121</v>
      </c>
      <c r="AI99" s="749"/>
      <c r="AJ99" s="749"/>
      <c r="AK99" s="749"/>
      <c r="AL99" s="800" t="str">
        <f>IF(ISBLANK('確認(2～6面)'!AL41),"",'確認(2～6面)'!AL41)</f>
        <v/>
      </c>
      <c r="AM99" s="800"/>
      <c r="AN99" s="800"/>
      <c r="AO99" s="800"/>
      <c r="AP99" s="800"/>
      <c r="AQ99" s="800"/>
      <c r="AR99" s="800"/>
      <c r="AS99" s="21" t="s">
        <v>21</v>
      </c>
    </row>
    <row r="100" spans="1:45" ht="12.95" customHeight="1">
      <c r="A100" s="21"/>
      <c r="B100" s="728" t="s">
        <v>26</v>
      </c>
      <c r="C100" s="728"/>
      <c r="D100" s="728"/>
      <c r="E100" s="728"/>
      <c r="F100" s="728"/>
      <c r="G100" s="728"/>
      <c r="H100" s="728"/>
      <c r="I100" s="728"/>
      <c r="J100" s="762" t="str">
        <f>IF(ISBLANK('確認(2～6面)'!J42),"",'確認(2～6面)'!J42)</f>
        <v/>
      </c>
      <c r="K100" s="762"/>
      <c r="L100" s="762"/>
      <c r="M100" s="762"/>
      <c r="N100" s="762"/>
      <c r="O100" s="762"/>
      <c r="P100" s="762"/>
      <c r="Q100" s="762"/>
      <c r="R100" s="762"/>
      <c r="S100" s="762"/>
      <c r="T100" s="762"/>
      <c r="U100" s="762"/>
      <c r="V100" s="762"/>
      <c r="W100" s="762"/>
      <c r="X100" s="762"/>
      <c r="Y100" s="762"/>
      <c r="Z100" s="762"/>
      <c r="AA100" s="762"/>
      <c r="AB100" s="762"/>
      <c r="AC100" s="762"/>
      <c r="AD100" s="762"/>
      <c r="AE100" s="762"/>
      <c r="AF100" s="762"/>
      <c r="AG100" s="762"/>
      <c r="AH100" s="762"/>
      <c r="AI100" s="762"/>
      <c r="AJ100" s="762"/>
      <c r="AK100" s="762"/>
      <c r="AL100" s="762"/>
      <c r="AM100" s="762"/>
      <c r="AN100" s="762"/>
      <c r="AO100" s="762"/>
      <c r="AP100" s="762"/>
      <c r="AQ100" s="762"/>
      <c r="AR100" s="762"/>
      <c r="AS100" s="762"/>
    </row>
    <row r="101" spans="1:45" ht="12.95" customHeight="1">
      <c r="A101" s="21"/>
      <c r="B101" s="728" t="s">
        <v>36</v>
      </c>
      <c r="C101" s="728"/>
      <c r="D101" s="728"/>
      <c r="E101" s="728"/>
      <c r="F101" s="728"/>
      <c r="G101" s="728"/>
      <c r="H101" s="728"/>
      <c r="I101" s="728"/>
      <c r="J101" s="728"/>
      <c r="K101" s="728"/>
      <c r="L101" s="23" t="s">
        <v>17</v>
      </c>
      <c r="M101" s="802" t="str">
        <f>IF(ISBLANK('確認(2～6面)'!M43),"",'確認(2～6面)'!M43)</f>
        <v/>
      </c>
      <c r="N101" s="802"/>
      <c r="O101" s="802"/>
      <c r="P101" s="58" t="s">
        <v>356</v>
      </c>
      <c r="Q101" s="719" t="s">
        <v>18</v>
      </c>
      <c r="R101" s="719"/>
      <c r="S101" s="719"/>
      <c r="T101" s="719"/>
      <c r="U101" s="719"/>
      <c r="V101" s="719"/>
      <c r="W101" s="23" t="s">
        <v>17</v>
      </c>
      <c r="X101" s="802" t="str">
        <f>IF(ISBLANK('確認(2～6面)'!X43),"",'確認(2～6面)'!X43)</f>
        <v/>
      </c>
      <c r="Y101" s="802"/>
      <c r="Z101" s="802"/>
      <c r="AA101" s="802"/>
      <c r="AB101" s="24" t="s">
        <v>19</v>
      </c>
      <c r="AC101" s="738" t="s">
        <v>20</v>
      </c>
      <c r="AD101" s="738"/>
      <c r="AE101" s="738"/>
      <c r="AF101" s="738"/>
      <c r="AG101" s="738"/>
      <c r="AH101" s="738"/>
      <c r="AI101" s="800" t="str">
        <f>IF(ISBLANK('確認(2～6面)'!AI43),"",'確認(2～6面)'!AI43)</f>
        <v/>
      </c>
      <c r="AJ101" s="800"/>
      <c r="AK101" s="800"/>
      <c r="AL101" s="800"/>
      <c r="AM101" s="800"/>
      <c r="AN101" s="22"/>
      <c r="AO101" s="802" t="str">
        <f>IF(ISBLANK('確認(2～6面)'!AO43),"",'確認(2～6面)'!AO43)</f>
        <v/>
      </c>
      <c r="AP101" s="802"/>
      <c r="AQ101" s="802"/>
      <c r="AR101" s="802"/>
      <c r="AS101" s="21" t="s">
        <v>21</v>
      </c>
    </row>
    <row r="102" spans="1:45" ht="12.95" customHeight="1">
      <c r="A102" s="21"/>
      <c r="B102" s="21"/>
      <c r="C102" s="21"/>
      <c r="D102" s="21"/>
      <c r="E102" s="24"/>
      <c r="F102" s="24"/>
      <c r="G102" s="24"/>
      <c r="H102" s="24"/>
      <c r="I102" s="24"/>
      <c r="J102" s="762" t="str">
        <f>IF(ISBLANK('確認(2～6面)'!J44),"",'確認(2～6面)'!J44)</f>
        <v/>
      </c>
      <c r="K102" s="762"/>
      <c r="L102" s="762"/>
      <c r="M102" s="762"/>
      <c r="N102" s="762"/>
      <c r="O102" s="762"/>
      <c r="P102" s="762"/>
      <c r="Q102" s="762"/>
      <c r="R102" s="762"/>
      <c r="S102" s="762"/>
      <c r="T102" s="762"/>
      <c r="U102" s="762"/>
      <c r="V102" s="762"/>
      <c r="W102" s="762"/>
      <c r="X102" s="762"/>
      <c r="Y102" s="762"/>
      <c r="Z102" s="762"/>
      <c r="AA102" s="762"/>
      <c r="AB102" s="762"/>
      <c r="AC102" s="762"/>
      <c r="AD102" s="762"/>
      <c r="AE102" s="762"/>
      <c r="AF102" s="762"/>
      <c r="AG102" s="762"/>
      <c r="AH102" s="762"/>
      <c r="AI102" s="762"/>
      <c r="AJ102" s="762"/>
      <c r="AK102" s="762"/>
      <c r="AL102" s="762"/>
      <c r="AM102" s="762"/>
      <c r="AN102" s="762"/>
      <c r="AO102" s="762"/>
      <c r="AP102" s="762"/>
      <c r="AQ102" s="762"/>
      <c r="AR102" s="762"/>
      <c r="AS102" s="762"/>
    </row>
    <row r="103" spans="1:45" ht="12.95" customHeight="1">
      <c r="A103" s="21"/>
      <c r="B103" s="728" t="s">
        <v>37</v>
      </c>
      <c r="C103" s="728"/>
      <c r="D103" s="728"/>
      <c r="E103" s="728"/>
      <c r="F103" s="728"/>
      <c r="G103" s="728"/>
      <c r="H103" s="728"/>
      <c r="I103" s="728"/>
      <c r="J103" s="800" t="str">
        <f>IF(ISBLANK('確認(2～6面)'!J45),"",'確認(2～6面)'!J45)</f>
        <v/>
      </c>
      <c r="K103" s="800"/>
      <c r="L103" s="800"/>
      <c r="M103" s="800"/>
      <c r="N103" s="70" t="s">
        <v>28</v>
      </c>
      <c r="O103" s="800" t="str">
        <f>IF(ISBLANK('確認(2～6面)'!O45),"",'確認(2～6面)'!O45)</f>
        <v/>
      </c>
      <c r="P103" s="800"/>
      <c r="Q103" s="800"/>
      <c r="R103" s="800"/>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0"/>
      <c r="AR103" s="71"/>
      <c r="AS103" s="71"/>
    </row>
    <row r="104" spans="1:45" ht="12.95" customHeight="1">
      <c r="A104" s="21"/>
      <c r="B104" s="728" t="s">
        <v>38</v>
      </c>
      <c r="C104" s="728"/>
      <c r="D104" s="728"/>
      <c r="E104" s="728"/>
      <c r="F104" s="728"/>
      <c r="G104" s="728"/>
      <c r="H104" s="728"/>
      <c r="I104" s="728"/>
      <c r="J104" s="762" t="str">
        <f>IF(ISBLANK('確認(2～6面)'!J46),"",'確認(2～6面)'!J46)</f>
        <v/>
      </c>
      <c r="K104" s="762"/>
      <c r="L104" s="762"/>
      <c r="M104" s="762"/>
      <c r="N104" s="762"/>
      <c r="O104" s="762"/>
      <c r="P104" s="762"/>
      <c r="Q104" s="762"/>
      <c r="R104" s="762"/>
      <c r="S104" s="762"/>
      <c r="T104" s="762"/>
      <c r="U104" s="762"/>
      <c r="V104" s="762"/>
      <c r="W104" s="762"/>
      <c r="X104" s="762"/>
      <c r="Y104" s="762"/>
      <c r="Z104" s="762"/>
      <c r="AA104" s="762"/>
      <c r="AB104" s="762"/>
      <c r="AC104" s="762"/>
      <c r="AD104" s="762"/>
      <c r="AE104" s="762"/>
      <c r="AF104" s="762"/>
      <c r="AG104" s="762"/>
      <c r="AH104" s="762"/>
      <c r="AI104" s="762"/>
      <c r="AJ104" s="762"/>
      <c r="AK104" s="762"/>
      <c r="AL104" s="762"/>
      <c r="AM104" s="762"/>
      <c r="AN104" s="762"/>
      <c r="AO104" s="762"/>
      <c r="AP104" s="762"/>
      <c r="AQ104" s="762"/>
      <c r="AR104" s="762"/>
      <c r="AS104" s="762"/>
    </row>
    <row r="105" spans="1:45" ht="12.95" customHeight="1">
      <c r="A105" s="21"/>
      <c r="B105" s="728" t="s">
        <v>39</v>
      </c>
      <c r="C105" s="728"/>
      <c r="D105" s="728"/>
      <c r="E105" s="728"/>
      <c r="F105" s="728"/>
      <c r="G105" s="728"/>
      <c r="H105" s="728"/>
      <c r="I105" s="728"/>
      <c r="J105" s="800" t="str">
        <f>IF(ISBLANK('確認(2～6面)'!J47),"",'確認(2～6面)'!J47)</f>
        <v/>
      </c>
      <c r="K105" s="800"/>
      <c r="L105" s="800"/>
      <c r="M105" s="800"/>
      <c r="N105" s="70" t="s">
        <v>28</v>
      </c>
      <c r="O105" s="800" t="str">
        <f>IF(ISBLANK('確認(2～6面)'!O47),"",'確認(2～6面)'!O47)</f>
        <v/>
      </c>
      <c r="P105" s="800"/>
      <c r="Q105" s="800"/>
      <c r="R105" s="800"/>
      <c r="S105" s="70" t="s">
        <v>28</v>
      </c>
      <c r="T105" s="800" t="str">
        <f>IF(ISBLANK('確認(2～6面)'!T47),"",'確認(2～6面)'!T47)</f>
        <v/>
      </c>
      <c r="U105" s="800"/>
      <c r="V105" s="800"/>
      <c r="W105" s="800"/>
      <c r="X105" s="71"/>
      <c r="Y105" s="71"/>
      <c r="Z105" s="71"/>
      <c r="AA105" s="71"/>
      <c r="AB105" s="71"/>
      <c r="AC105" s="71"/>
      <c r="AD105" s="71"/>
      <c r="AE105" s="71"/>
      <c r="AF105" s="71"/>
      <c r="AG105" s="71"/>
      <c r="AH105" s="71"/>
      <c r="AI105" s="71"/>
      <c r="AJ105" s="71"/>
      <c r="AK105" s="71"/>
      <c r="AL105" s="71"/>
      <c r="AM105" s="71"/>
      <c r="AN105" s="71"/>
      <c r="AO105" s="71"/>
      <c r="AP105" s="71"/>
      <c r="AQ105" s="70"/>
      <c r="AR105" s="71"/>
      <c r="AS105" s="71"/>
    </row>
    <row r="106" spans="1:45" ht="12.95" customHeight="1">
      <c r="A106" s="21"/>
      <c r="B106" s="728" t="s">
        <v>995</v>
      </c>
      <c r="C106" s="728"/>
      <c r="D106" s="728"/>
      <c r="E106" s="728"/>
      <c r="F106" s="728"/>
      <c r="G106" s="728"/>
      <c r="H106" s="728"/>
      <c r="I106" s="728"/>
      <c r="J106" s="728"/>
      <c r="K106" s="728"/>
      <c r="L106" s="728"/>
      <c r="M106" s="728"/>
      <c r="N106" s="728"/>
      <c r="O106" s="728"/>
      <c r="P106" s="728"/>
      <c r="Q106" s="719" t="str">
        <f>IF(ISBLANK('確認(2～6面)'!Q48),"",'確認(2～6面)'!Q48)</f>
        <v/>
      </c>
      <c r="R106" s="719"/>
      <c r="S106" s="719"/>
      <c r="T106" s="719"/>
      <c r="U106" s="719"/>
      <c r="V106" s="719"/>
      <c r="W106" s="719"/>
      <c r="X106" s="719"/>
      <c r="Y106" s="719"/>
      <c r="Z106" s="719"/>
      <c r="AA106" s="719"/>
      <c r="AB106" s="719"/>
      <c r="AC106" s="719"/>
      <c r="AD106" s="719"/>
      <c r="AE106" s="719"/>
      <c r="AF106" s="719"/>
      <c r="AG106" s="719"/>
      <c r="AH106" s="719"/>
      <c r="AI106" s="719"/>
      <c r="AJ106" s="719"/>
      <c r="AK106" s="719"/>
      <c r="AL106" s="719"/>
      <c r="AM106" s="719"/>
      <c r="AN106" s="719"/>
      <c r="AO106" s="719"/>
      <c r="AP106" s="719"/>
      <c r="AQ106" s="719"/>
      <c r="AR106" s="719"/>
      <c r="AS106" s="719"/>
    </row>
    <row r="107" spans="1:45" ht="12.95" customHeight="1">
      <c r="A107" s="21"/>
      <c r="B107" s="25"/>
      <c r="C107" s="25"/>
      <c r="D107" s="25"/>
      <c r="E107" s="25"/>
      <c r="F107" s="25"/>
      <c r="G107" s="25"/>
      <c r="H107" s="25"/>
      <c r="I107" s="25"/>
      <c r="J107" s="762" t="str">
        <f>IF(ISBLANK('確認(2～6面)'!J49),"",'確認(2～6面)'!J49)</f>
        <v/>
      </c>
      <c r="K107" s="762"/>
      <c r="L107" s="762"/>
      <c r="M107" s="762"/>
      <c r="N107" s="762"/>
      <c r="O107" s="762"/>
      <c r="P107" s="762"/>
      <c r="Q107" s="762"/>
      <c r="R107" s="762"/>
      <c r="S107" s="762"/>
      <c r="T107" s="762"/>
      <c r="U107" s="762"/>
      <c r="V107" s="762"/>
      <c r="W107" s="762"/>
      <c r="X107" s="762"/>
      <c r="Y107" s="762"/>
      <c r="Z107" s="762"/>
      <c r="AA107" s="762"/>
      <c r="AB107" s="762"/>
      <c r="AC107" s="762"/>
      <c r="AD107" s="762"/>
      <c r="AE107" s="762"/>
      <c r="AF107" s="762"/>
      <c r="AG107" s="762"/>
      <c r="AH107" s="762"/>
      <c r="AI107" s="762"/>
      <c r="AJ107" s="762"/>
      <c r="AK107" s="762"/>
      <c r="AL107" s="762"/>
      <c r="AM107" s="762"/>
      <c r="AN107" s="762"/>
      <c r="AO107" s="762"/>
      <c r="AP107" s="762"/>
      <c r="AQ107" s="762"/>
      <c r="AR107" s="762"/>
      <c r="AS107" s="762"/>
    </row>
    <row r="108" spans="1:45" ht="6" customHeight="1">
      <c r="A108" s="21"/>
      <c r="B108" s="25"/>
      <c r="C108" s="25"/>
      <c r="D108" s="25"/>
      <c r="E108" s="25"/>
      <c r="F108" s="25"/>
      <c r="G108" s="25"/>
      <c r="H108" s="25"/>
      <c r="I108" s="25"/>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row>
    <row r="109" spans="1:45" ht="12.95" customHeight="1">
      <c r="A109" s="21"/>
      <c r="B109" s="728" t="s">
        <v>32</v>
      </c>
      <c r="C109" s="728"/>
      <c r="D109" s="728"/>
      <c r="E109" s="728"/>
      <c r="F109" s="728"/>
      <c r="G109" s="728"/>
      <c r="H109" s="728"/>
      <c r="I109" s="728"/>
      <c r="J109" s="21"/>
      <c r="K109" s="20"/>
      <c r="L109" s="23" t="s">
        <v>17</v>
      </c>
      <c r="M109" s="802" t="str">
        <f>IF(ISBLANK('確認(2～6面)'!M51),"",'確認(2～6面)'!M51)</f>
        <v/>
      </c>
      <c r="N109" s="802"/>
      <c r="O109" s="802"/>
      <c r="P109" s="802"/>
      <c r="Q109" s="21" t="s">
        <v>33</v>
      </c>
      <c r="R109" s="21" t="s">
        <v>34</v>
      </c>
      <c r="S109" s="21"/>
      <c r="T109" s="21"/>
      <c r="U109" s="21"/>
      <c r="V109" s="21"/>
      <c r="W109" s="21"/>
      <c r="X109" s="21"/>
      <c r="Y109" s="23" t="s">
        <v>17</v>
      </c>
      <c r="Z109" s="753" t="str">
        <f>IF(ISBLANK('確認(2～6面)'!Z51),"",'確認(2～6面)'!Z51)</f>
        <v/>
      </c>
      <c r="AA109" s="753"/>
      <c r="AB109" s="753"/>
      <c r="AC109" s="753"/>
      <c r="AD109" s="753"/>
      <c r="AE109" s="753"/>
      <c r="AF109" s="753"/>
      <c r="AG109" s="24" t="s">
        <v>19</v>
      </c>
      <c r="AH109" s="749" t="s">
        <v>2121</v>
      </c>
      <c r="AI109" s="749"/>
      <c r="AJ109" s="749"/>
      <c r="AK109" s="749"/>
      <c r="AL109" s="800" t="str">
        <f>IF(ISBLANK('確認(2～6面)'!AL51),"",'確認(2～6面)'!AL51)</f>
        <v/>
      </c>
      <c r="AM109" s="800"/>
      <c r="AN109" s="800"/>
      <c r="AO109" s="800"/>
      <c r="AP109" s="800"/>
      <c r="AQ109" s="800"/>
      <c r="AR109" s="800"/>
      <c r="AS109" s="21" t="s">
        <v>21</v>
      </c>
    </row>
    <row r="110" spans="1:45" ht="12.95" customHeight="1">
      <c r="A110" s="21"/>
      <c r="B110" s="728" t="s">
        <v>26</v>
      </c>
      <c r="C110" s="728"/>
      <c r="D110" s="728"/>
      <c r="E110" s="728"/>
      <c r="F110" s="728"/>
      <c r="G110" s="728"/>
      <c r="H110" s="728"/>
      <c r="I110" s="728"/>
      <c r="J110" s="762" t="str">
        <f>IF(ISBLANK('確認(2～6面)'!J52),"",'確認(2～6面)'!J52)</f>
        <v/>
      </c>
      <c r="K110" s="762"/>
      <c r="L110" s="762"/>
      <c r="M110" s="762"/>
      <c r="N110" s="762"/>
      <c r="O110" s="762"/>
      <c r="P110" s="762"/>
      <c r="Q110" s="762"/>
      <c r="R110" s="762"/>
      <c r="S110" s="762"/>
      <c r="T110" s="762"/>
      <c r="U110" s="762"/>
      <c r="V110" s="762"/>
      <c r="W110" s="762"/>
      <c r="X110" s="762"/>
      <c r="Y110" s="762"/>
      <c r="Z110" s="762"/>
      <c r="AA110" s="762"/>
      <c r="AB110" s="762"/>
      <c r="AC110" s="762"/>
      <c r="AD110" s="762"/>
      <c r="AE110" s="762"/>
      <c r="AF110" s="762"/>
      <c r="AG110" s="762"/>
      <c r="AH110" s="762"/>
      <c r="AI110" s="762"/>
      <c r="AJ110" s="762"/>
      <c r="AK110" s="762"/>
      <c r="AL110" s="762"/>
      <c r="AM110" s="762"/>
      <c r="AN110" s="762"/>
      <c r="AO110" s="762"/>
      <c r="AP110" s="762"/>
      <c r="AQ110" s="762"/>
      <c r="AR110" s="762"/>
      <c r="AS110" s="762"/>
    </row>
    <row r="111" spans="1:45" ht="12.95" customHeight="1">
      <c r="A111" s="21"/>
      <c r="B111" s="728" t="s">
        <v>36</v>
      </c>
      <c r="C111" s="728"/>
      <c r="D111" s="728"/>
      <c r="E111" s="728"/>
      <c r="F111" s="728"/>
      <c r="G111" s="728"/>
      <c r="H111" s="728"/>
      <c r="I111" s="728"/>
      <c r="J111" s="728"/>
      <c r="K111" s="728"/>
      <c r="L111" s="23" t="s">
        <v>17</v>
      </c>
      <c r="M111" s="802" t="str">
        <f>IF(ISBLANK('確認(2～6面)'!M53),"",'確認(2～6面)'!M53)</f>
        <v/>
      </c>
      <c r="N111" s="802"/>
      <c r="O111" s="802"/>
      <c r="P111" s="58" t="s">
        <v>356</v>
      </c>
      <c r="Q111" s="719" t="s">
        <v>18</v>
      </c>
      <c r="R111" s="719"/>
      <c r="S111" s="719"/>
      <c r="T111" s="719"/>
      <c r="U111" s="719"/>
      <c r="V111" s="719"/>
      <c r="W111" s="23" t="s">
        <v>17</v>
      </c>
      <c r="X111" s="802" t="str">
        <f>IF(ISBLANK('確認(2～6面)'!X53),"",'確認(2～6面)'!X53)</f>
        <v/>
      </c>
      <c r="Y111" s="802"/>
      <c r="Z111" s="802"/>
      <c r="AA111" s="802"/>
      <c r="AB111" s="24" t="s">
        <v>19</v>
      </c>
      <c r="AC111" s="738" t="s">
        <v>20</v>
      </c>
      <c r="AD111" s="738"/>
      <c r="AE111" s="738"/>
      <c r="AF111" s="738"/>
      <c r="AG111" s="738"/>
      <c r="AH111" s="738"/>
      <c r="AI111" s="800" t="str">
        <f>IF(ISBLANK('確認(2～6面)'!AI53),"",'確認(2～6面)'!AI53)</f>
        <v/>
      </c>
      <c r="AJ111" s="800"/>
      <c r="AK111" s="800"/>
      <c r="AL111" s="800"/>
      <c r="AM111" s="800"/>
      <c r="AN111" s="22"/>
      <c r="AO111" s="802" t="str">
        <f>IF(ISBLANK('確認(2～6面)'!AO53),"",'確認(2～6面)'!AO53)</f>
        <v/>
      </c>
      <c r="AP111" s="802"/>
      <c r="AQ111" s="802"/>
      <c r="AR111" s="802"/>
      <c r="AS111" s="21" t="s">
        <v>21</v>
      </c>
    </row>
    <row r="112" spans="1:45" ht="12.95" customHeight="1">
      <c r="A112" s="21"/>
      <c r="B112" s="21"/>
      <c r="C112" s="21"/>
      <c r="D112" s="21"/>
      <c r="E112" s="24"/>
      <c r="F112" s="24"/>
      <c r="G112" s="24"/>
      <c r="H112" s="24"/>
      <c r="I112" s="24"/>
      <c r="J112" s="762" t="str">
        <f>IF(ISBLANK('確認(2～6面)'!J54),"",'確認(2～6面)'!J54)</f>
        <v/>
      </c>
      <c r="K112" s="762"/>
      <c r="L112" s="762"/>
      <c r="M112" s="762"/>
      <c r="N112" s="762"/>
      <c r="O112" s="762"/>
      <c r="P112" s="762"/>
      <c r="Q112" s="762"/>
      <c r="R112" s="762"/>
      <c r="S112" s="762"/>
      <c r="T112" s="762"/>
      <c r="U112" s="762"/>
      <c r="V112" s="762"/>
      <c r="W112" s="762"/>
      <c r="X112" s="762"/>
      <c r="Y112" s="762"/>
      <c r="Z112" s="762"/>
      <c r="AA112" s="762"/>
      <c r="AB112" s="762"/>
      <c r="AC112" s="762"/>
      <c r="AD112" s="762"/>
      <c r="AE112" s="762"/>
      <c r="AF112" s="762"/>
      <c r="AG112" s="762"/>
      <c r="AH112" s="762"/>
      <c r="AI112" s="762"/>
      <c r="AJ112" s="762"/>
      <c r="AK112" s="762"/>
      <c r="AL112" s="762"/>
      <c r="AM112" s="762"/>
      <c r="AN112" s="762"/>
      <c r="AO112" s="762"/>
      <c r="AP112" s="762"/>
      <c r="AQ112" s="762"/>
      <c r="AR112" s="762"/>
      <c r="AS112" s="762"/>
    </row>
    <row r="113" spans="1:52" ht="12.95" customHeight="1">
      <c r="A113" s="21"/>
      <c r="B113" s="728" t="s">
        <v>37</v>
      </c>
      <c r="C113" s="728"/>
      <c r="D113" s="728"/>
      <c r="E113" s="728"/>
      <c r="F113" s="728"/>
      <c r="G113" s="728"/>
      <c r="H113" s="728"/>
      <c r="I113" s="728"/>
      <c r="J113" s="800" t="str">
        <f>IF(ISBLANK('確認(2～6面)'!J55),"",'確認(2～6面)'!J55)</f>
        <v/>
      </c>
      <c r="K113" s="800"/>
      <c r="L113" s="800"/>
      <c r="M113" s="800"/>
      <c r="N113" s="70" t="s">
        <v>28</v>
      </c>
      <c r="O113" s="800" t="str">
        <f>IF(ISBLANK('確認(2～6面)'!O55),"",'確認(2～6面)'!O55)</f>
        <v/>
      </c>
      <c r="P113" s="800"/>
      <c r="Q113" s="800"/>
      <c r="R113" s="800"/>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0"/>
      <c r="AR113" s="71"/>
      <c r="AS113" s="71"/>
    </row>
    <row r="114" spans="1:52" ht="12.95" customHeight="1">
      <c r="A114" s="21"/>
      <c r="B114" s="728" t="s">
        <v>38</v>
      </c>
      <c r="C114" s="728"/>
      <c r="D114" s="728"/>
      <c r="E114" s="728"/>
      <c r="F114" s="728"/>
      <c r="G114" s="728"/>
      <c r="H114" s="728"/>
      <c r="I114" s="728"/>
      <c r="J114" s="762" t="str">
        <f>IF(ISBLANK('確認(2～6面)'!J56),"",'確認(2～6面)'!J56)</f>
        <v/>
      </c>
      <c r="K114" s="762"/>
      <c r="L114" s="762"/>
      <c r="M114" s="762"/>
      <c r="N114" s="762"/>
      <c r="O114" s="762"/>
      <c r="P114" s="762"/>
      <c r="Q114" s="762"/>
      <c r="R114" s="762"/>
      <c r="S114" s="762"/>
      <c r="T114" s="762"/>
      <c r="U114" s="762"/>
      <c r="V114" s="762"/>
      <c r="W114" s="762"/>
      <c r="X114" s="762"/>
      <c r="Y114" s="762"/>
      <c r="Z114" s="762"/>
      <c r="AA114" s="762"/>
      <c r="AB114" s="762"/>
      <c r="AC114" s="762"/>
      <c r="AD114" s="762"/>
      <c r="AE114" s="762"/>
      <c r="AF114" s="762"/>
      <c r="AG114" s="762"/>
      <c r="AH114" s="762"/>
      <c r="AI114" s="762"/>
      <c r="AJ114" s="762"/>
      <c r="AK114" s="762"/>
      <c r="AL114" s="762"/>
      <c r="AM114" s="762"/>
      <c r="AN114" s="762"/>
      <c r="AO114" s="762"/>
      <c r="AP114" s="762"/>
      <c r="AQ114" s="762"/>
      <c r="AR114" s="762"/>
      <c r="AS114" s="762"/>
    </row>
    <row r="115" spans="1:52" ht="12.95" customHeight="1">
      <c r="A115" s="21"/>
      <c r="B115" s="728" t="s">
        <v>39</v>
      </c>
      <c r="C115" s="728"/>
      <c r="D115" s="728"/>
      <c r="E115" s="728"/>
      <c r="F115" s="728"/>
      <c r="G115" s="728"/>
      <c r="H115" s="728"/>
      <c r="I115" s="728"/>
      <c r="J115" s="800" t="str">
        <f>IF(ISBLANK('確認(2～6面)'!J57),"",'確認(2～6面)'!J57)</f>
        <v/>
      </c>
      <c r="K115" s="800"/>
      <c r="L115" s="800"/>
      <c r="M115" s="800"/>
      <c r="N115" s="70" t="s">
        <v>28</v>
      </c>
      <c r="O115" s="800" t="str">
        <f>IF(ISBLANK('確認(2～6面)'!O57),"",'確認(2～6面)'!O57)</f>
        <v/>
      </c>
      <c r="P115" s="800"/>
      <c r="Q115" s="800"/>
      <c r="R115" s="800"/>
      <c r="S115" s="70" t="s">
        <v>28</v>
      </c>
      <c r="T115" s="800" t="str">
        <f>IF(ISBLANK('確認(2～6面)'!T57),"",'確認(2～6面)'!T57)</f>
        <v/>
      </c>
      <c r="U115" s="800"/>
      <c r="V115" s="800"/>
      <c r="W115" s="800"/>
      <c r="X115" s="71"/>
      <c r="Y115" s="71"/>
      <c r="Z115" s="71"/>
      <c r="AA115" s="71"/>
      <c r="AB115" s="71"/>
      <c r="AC115" s="71"/>
      <c r="AD115" s="71"/>
      <c r="AE115" s="71"/>
      <c r="AF115" s="71"/>
      <c r="AG115" s="71"/>
      <c r="AH115" s="71"/>
      <c r="AI115" s="71"/>
      <c r="AJ115" s="71"/>
      <c r="AK115" s="71"/>
      <c r="AL115" s="71"/>
      <c r="AM115" s="71"/>
      <c r="AN115" s="71"/>
      <c r="AO115" s="71"/>
      <c r="AP115" s="71"/>
      <c r="AQ115" s="70"/>
      <c r="AR115" s="71"/>
      <c r="AS115" s="71"/>
    </row>
    <row r="116" spans="1:52" ht="12.95" customHeight="1">
      <c r="A116" s="21"/>
      <c r="B116" s="728" t="s">
        <v>995</v>
      </c>
      <c r="C116" s="728"/>
      <c r="D116" s="728"/>
      <c r="E116" s="728"/>
      <c r="F116" s="728"/>
      <c r="G116" s="728"/>
      <c r="H116" s="728"/>
      <c r="I116" s="728"/>
      <c r="J116" s="728"/>
      <c r="K116" s="728"/>
      <c r="L116" s="728"/>
      <c r="M116" s="728"/>
      <c r="N116" s="728"/>
      <c r="O116" s="728"/>
      <c r="P116" s="728"/>
      <c r="Q116" s="719" t="str">
        <f>IF(ISBLANK('確認(2～6面)'!Q58),"",'確認(2～6面)'!Q58)</f>
        <v/>
      </c>
      <c r="R116" s="719"/>
      <c r="S116" s="719"/>
      <c r="T116" s="719"/>
      <c r="U116" s="719"/>
      <c r="V116" s="719"/>
      <c r="W116" s="719"/>
      <c r="X116" s="719"/>
      <c r="Y116" s="719"/>
      <c r="Z116" s="719"/>
      <c r="AA116" s="719"/>
      <c r="AB116" s="719"/>
      <c r="AC116" s="719"/>
      <c r="AD116" s="719"/>
      <c r="AE116" s="719"/>
      <c r="AF116" s="719"/>
      <c r="AG116" s="719"/>
      <c r="AH116" s="719"/>
      <c r="AI116" s="719"/>
      <c r="AJ116" s="719"/>
      <c r="AK116" s="719"/>
      <c r="AL116" s="719"/>
      <c r="AM116" s="719"/>
      <c r="AN116" s="719"/>
      <c r="AO116" s="719"/>
      <c r="AP116" s="719"/>
      <c r="AQ116" s="719"/>
      <c r="AR116" s="719"/>
      <c r="AS116" s="719"/>
    </row>
    <row r="117" spans="1:52" ht="12.95" customHeight="1">
      <c r="A117" s="21"/>
      <c r="B117" s="25"/>
      <c r="C117" s="25"/>
      <c r="D117" s="25"/>
      <c r="E117" s="25"/>
      <c r="F117" s="25"/>
      <c r="G117" s="25"/>
      <c r="H117" s="25"/>
      <c r="I117" s="25"/>
      <c r="J117" s="762" t="str">
        <f>IF(ISBLANK('確認(2～6面)'!J59),"",'確認(2～6面)'!J59)</f>
        <v/>
      </c>
      <c r="K117" s="762"/>
      <c r="L117" s="762"/>
      <c r="M117" s="762"/>
      <c r="N117" s="762"/>
      <c r="O117" s="762"/>
      <c r="P117" s="762"/>
      <c r="Q117" s="762"/>
      <c r="R117" s="762"/>
      <c r="S117" s="762"/>
      <c r="T117" s="762"/>
      <c r="U117" s="762"/>
      <c r="V117" s="762"/>
      <c r="W117" s="762"/>
      <c r="X117" s="762"/>
      <c r="Y117" s="762"/>
      <c r="Z117" s="762"/>
      <c r="AA117" s="762"/>
      <c r="AB117" s="762"/>
      <c r="AC117" s="762"/>
      <c r="AD117" s="762"/>
      <c r="AE117" s="762"/>
      <c r="AF117" s="762"/>
      <c r="AG117" s="762"/>
      <c r="AH117" s="762"/>
      <c r="AI117" s="762"/>
      <c r="AJ117" s="762"/>
      <c r="AK117" s="762"/>
      <c r="AL117" s="762"/>
      <c r="AM117" s="762"/>
      <c r="AN117" s="762"/>
      <c r="AO117" s="762"/>
      <c r="AP117" s="762"/>
      <c r="AQ117" s="762"/>
      <c r="AR117" s="762"/>
      <c r="AS117" s="762"/>
    </row>
    <row r="118" spans="1:52" ht="6" customHeight="1">
      <c r="A118" s="59"/>
      <c r="B118" s="61"/>
      <c r="C118" s="61"/>
      <c r="D118" s="61"/>
      <c r="E118" s="61"/>
      <c r="F118" s="61"/>
      <c r="G118" s="61"/>
      <c r="H118" s="61"/>
      <c r="I118" s="61"/>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3"/>
      <c r="AU118" s="73"/>
      <c r="AV118" s="73"/>
      <c r="AW118" s="73"/>
      <c r="AX118" s="73"/>
      <c r="AY118" s="73"/>
      <c r="AZ118" s="73"/>
    </row>
    <row r="119" spans="1:52" ht="12.95" customHeight="1">
      <c r="A119" s="21"/>
      <c r="B119" s="728" t="s">
        <v>32</v>
      </c>
      <c r="C119" s="728"/>
      <c r="D119" s="728"/>
      <c r="E119" s="728"/>
      <c r="F119" s="728"/>
      <c r="G119" s="728"/>
      <c r="H119" s="728"/>
      <c r="I119" s="728"/>
      <c r="J119" s="21"/>
      <c r="K119" s="20"/>
      <c r="L119" s="23" t="s">
        <v>17</v>
      </c>
      <c r="M119" s="802" t="str">
        <f>IF(ISBLANK('確認(2～6面)'!M61),"",'確認(2～6面)'!M61)</f>
        <v/>
      </c>
      <c r="N119" s="802"/>
      <c r="O119" s="802"/>
      <c r="P119" s="802"/>
      <c r="Q119" s="21" t="s">
        <v>33</v>
      </c>
      <c r="R119" s="21" t="s">
        <v>34</v>
      </c>
      <c r="S119" s="21"/>
      <c r="T119" s="21"/>
      <c r="U119" s="21"/>
      <c r="V119" s="21"/>
      <c r="W119" s="21"/>
      <c r="X119" s="21"/>
      <c r="Y119" s="23" t="s">
        <v>17</v>
      </c>
      <c r="Z119" s="753" t="str">
        <f>IF(ISBLANK('確認(2～6面)'!Z61),"",'確認(2～6面)'!Z61)</f>
        <v/>
      </c>
      <c r="AA119" s="753"/>
      <c r="AB119" s="753"/>
      <c r="AC119" s="753"/>
      <c r="AD119" s="753"/>
      <c r="AE119" s="753"/>
      <c r="AF119" s="753"/>
      <c r="AG119" s="24" t="s">
        <v>19</v>
      </c>
      <c r="AH119" s="749" t="s">
        <v>2121</v>
      </c>
      <c r="AI119" s="749"/>
      <c r="AJ119" s="749"/>
      <c r="AK119" s="749"/>
      <c r="AL119" s="800" t="str">
        <f>IF(ISBLANK('確認(2～6面)'!AL61),"",'確認(2～6面)'!AL61)</f>
        <v/>
      </c>
      <c r="AM119" s="800"/>
      <c r="AN119" s="800"/>
      <c r="AO119" s="800"/>
      <c r="AP119" s="800"/>
      <c r="AQ119" s="800"/>
      <c r="AR119" s="800"/>
      <c r="AS119" s="21" t="s">
        <v>21</v>
      </c>
    </row>
    <row r="120" spans="1:52" ht="12.95" customHeight="1">
      <c r="A120" s="21"/>
      <c r="B120" s="728" t="s">
        <v>26</v>
      </c>
      <c r="C120" s="728"/>
      <c r="D120" s="728"/>
      <c r="E120" s="728"/>
      <c r="F120" s="728"/>
      <c r="G120" s="728"/>
      <c r="H120" s="728"/>
      <c r="I120" s="728"/>
      <c r="J120" s="762" t="str">
        <f>IF(ISBLANK('確認(2～6面)'!J62),"",'確認(2～6面)'!J62)</f>
        <v/>
      </c>
      <c r="K120" s="762"/>
      <c r="L120" s="762"/>
      <c r="M120" s="762"/>
      <c r="N120" s="762"/>
      <c r="O120" s="762"/>
      <c r="P120" s="762"/>
      <c r="Q120" s="762"/>
      <c r="R120" s="762"/>
      <c r="S120" s="762"/>
      <c r="T120" s="762"/>
      <c r="U120" s="762"/>
      <c r="V120" s="762"/>
      <c r="W120" s="762"/>
      <c r="X120" s="762"/>
      <c r="Y120" s="762"/>
      <c r="Z120" s="762"/>
      <c r="AA120" s="762"/>
      <c r="AB120" s="762"/>
      <c r="AC120" s="762"/>
      <c r="AD120" s="762"/>
      <c r="AE120" s="762"/>
      <c r="AF120" s="762"/>
      <c r="AG120" s="762"/>
      <c r="AH120" s="762"/>
      <c r="AI120" s="762"/>
      <c r="AJ120" s="762"/>
      <c r="AK120" s="762"/>
      <c r="AL120" s="762"/>
      <c r="AM120" s="762"/>
      <c r="AN120" s="762"/>
      <c r="AO120" s="762"/>
      <c r="AP120" s="762"/>
      <c r="AQ120" s="762"/>
      <c r="AR120" s="762"/>
      <c r="AS120" s="762"/>
    </row>
    <row r="121" spans="1:52" ht="12.95" customHeight="1">
      <c r="A121" s="21"/>
      <c r="B121" s="728" t="s">
        <v>36</v>
      </c>
      <c r="C121" s="728"/>
      <c r="D121" s="728"/>
      <c r="E121" s="728"/>
      <c r="F121" s="728"/>
      <c r="G121" s="728"/>
      <c r="H121" s="728"/>
      <c r="I121" s="728"/>
      <c r="J121" s="728"/>
      <c r="K121" s="728"/>
      <c r="L121" s="23" t="s">
        <v>17</v>
      </c>
      <c r="M121" s="802" t="str">
        <f>IF(ISBLANK('確認(2～6面)'!M63),"",'確認(2～6面)'!M63)</f>
        <v/>
      </c>
      <c r="N121" s="802"/>
      <c r="O121" s="802"/>
      <c r="P121" s="58" t="s">
        <v>356</v>
      </c>
      <c r="Q121" s="719" t="s">
        <v>18</v>
      </c>
      <c r="R121" s="719"/>
      <c r="S121" s="719"/>
      <c r="T121" s="719"/>
      <c r="U121" s="719"/>
      <c r="V121" s="719"/>
      <c r="W121" s="23" t="s">
        <v>17</v>
      </c>
      <c r="X121" s="802" t="str">
        <f>IF(ISBLANK('確認(2～6面)'!X63),"",'確認(2～6面)'!X63)</f>
        <v/>
      </c>
      <c r="Y121" s="802"/>
      <c r="Z121" s="802"/>
      <c r="AA121" s="802"/>
      <c r="AB121" s="24" t="s">
        <v>19</v>
      </c>
      <c r="AC121" s="738" t="s">
        <v>20</v>
      </c>
      <c r="AD121" s="738"/>
      <c r="AE121" s="738"/>
      <c r="AF121" s="738"/>
      <c r="AG121" s="738"/>
      <c r="AH121" s="738"/>
      <c r="AI121" s="800" t="str">
        <f>IF(ISBLANK('確認(2～6面)'!AI63),"",'確認(2～6面)'!AI63)</f>
        <v/>
      </c>
      <c r="AJ121" s="800"/>
      <c r="AK121" s="800"/>
      <c r="AL121" s="800"/>
      <c r="AM121" s="800"/>
      <c r="AN121" s="22"/>
      <c r="AO121" s="802" t="str">
        <f>IF(ISBLANK('確認(2～6面)'!AO63),"",'確認(2～6面)'!AO63)</f>
        <v/>
      </c>
      <c r="AP121" s="802"/>
      <c r="AQ121" s="802"/>
      <c r="AR121" s="802"/>
      <c r="AS121" s="21" t="s">
        <v>21</v>
      </c>
    </row>
    <row r="122" spans="1:52" ht="12.95" customHeight="1">
      <c r="A122" s="21"/>
      <c r="B122" s="21"/>
      <c r="C122" s="21"/>
      <c r="D122" s="21"/>
      <c r="E122" s="24"/>
      <c r="F122" s="24"/>
      <c r="G122" s="24"/>
      <c r="H122" s="24"/>
      <c r="I122" s="24"/>
      <c r="J122" s="762" t="str">
        <f>IF(ISBLANK('確認(2～6面)'!J64),"",'確認(2～6面)'!J64)</f>
        <v/>
      </c>
      <c r="K122" s="762"/>
      <c r="L122" s="762"/>
      <c r="M122" s="762"/>
      <c r="N122" s="762"/>
      <c r="O122" s="762"/>
      <c r="P122" s="762"/>
      <c r="Q122" s="762"/>
      <c r="R122" s="762"/>
      <c r="S122" s="762"/>
      <c r="T122" s="762"/>
      <c r="U122" s="762"/>
      <c r="V122" s="762"/>
      <c r="W122" s="762"/>
      <c r="X122" s="762"/>
      <c r="Y122" s="762"/>
      <c r="Z122" s="762"/>
      <c r="AA122" s="762"/>
      <c r="AB122" s="762"/>
      <c r="AC122" s="762"/>
      <c r="AD122" s="762"/>
      <c r="AE122" s="762"/>
      <c r="AF122" s="762"/>
      <c r="AG122" s="762"/>
      <c r="AH122" s="762"/>
      <c r="AI122" s="762"/>
      <c r="AJ122" s="762"/>
      <c r="AK122" s="762"/>
      <c r="AL122" s="762"/>
      <c r="AM122" s="762"/>
      <c r="AN122" s="762"/>
      <c r="AO122" s="762"/>
      <c r="AP122" s="762"/>
      <c r="AQ122" s="762"/>
      <c r="AR122" s="762"/>
      <c r="AS122" s="762"/>
    </row>
    <row r="123" spans="1:52" ht="12.95" customHeight="1">
      <c r="A123" s="21"/>
      <c r="B123" s="728" t="s">
        <v>37</v>
      </c>
      <c r="C123" s="728"/>
      <c r="D123" s="728"/>
      <c r="E123" s="728"/>
      <c r="F123" s="728"/>
      <c r="G123" s="728"/>
      <c r="H123" s="728"/>
      <c r="I123" s="728"/>
      <c r="J123" s="800" t="str">
        <f>IF(ISBLANK('確認(2～6面)'!J65),"",'確認(2～6面)'!J65)</f>
        <v/>
      </c>
      <c r="K123" s="800"/>
      <c r="L123" s="800"/>
      <c r="M123" s="800"/>
      <c r="N123" s="70" t="s">
        <v>28</v>
      </c>
      <c r="O123" s="800" t="str">
        <f>IF(ISBLANK('確認(2～6面)'!O65),"",'確認(2～6面)'!O65)</f>
        <v/>
      </c>
      <c r="P123" s="800"/>
      <c r="Q123" s="800"/>
      <c r="R123" s="800"/>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0"/>
      <c r="AR123" s="71"/>
      <c r="AS123" s="71"/>
    </row>
    <row r="124" spans="1:52" ht="12.95" customHeight="1">
      <c r="A124" s="21"/>
      <c r="B124" s="728" t="s">
        <v>38</v>
      </c>
      <c r="C124" s="728"/>
      <c r="D124" s="728"/>
      <c r="E124" s="728"/>
      <c r="F124" s="728"/>
      <c r="G124" s="728"/>
      <c r="H124" s="728"/>
      <c r="I124" s="728"/>
      <c r="J124" s="762" t="str">
        <f>IF(ISBLANK('確認(2～6面)'!J66),"",'確認(2～6面)'!J66)</f>
        <v/>
      </c>
      <c r="K124" s="762"/>
      <c r="L124" s="762"/>
      <c r="M124" s="762"/>
      <c r="N124" s="762"/>
      <c r="O124" s="762"/>
      <c r="P124" s="762"/>
      <c r="Q124" s="762"/>
      <c r="R124" s="762"/>
      <c r="S124" s="762"/>
      <c r="T124" s="762"/>
      <c r="U124" s="762"/>
      <c r="V124" s="762"/>
      <c r="W124" s="762"/>
      <c r="X124" s="762"/>
      <c r="Y124" s="762"/>
      <c r="Z124" s="762"/>
      <c r="AA124" s="762"/>
      <c r="AB124" s="762"/>
      <c r="AC124" s="762"/>
      <c r="AD124" s="762"/>
      <c r="AE124" s="762"/>
      <c r="AF124" s="762"/>
      <c r="AG124" s="762"/>
      <c r="AH124" s="762"/>
      <c r="AI124" s="762"/>
      <c r="AJ124" s="762"/>
      <c r="AK124" s="762"/>
      <c r="AL124" s="762"/>
      <c r="AM124" s="762"/>
      <c r="AN124" s="762"/>
      <c r="AO124" s="762"/>
      <c r="AP124" s="762"/>
      <c r="AQ124" s="762"/>
      <c r="AR124" s="762"/>
      <c r="AS124" s="762"/>
    </row>
    <row r="125" spans="1:52" ht="12.95" customHeight="1">
      <c r="A125" s="21"/>
      <c r="B125" s="728" t="s">
        <v>39</v>
      </c>
      <c r="C125" s="728"/>
      <c r="D125" s="728"/>
      <c r="E125" s="728"/>
      <c r="F125" s="728"/>
      <c r="G125" s="728"/>
      <c r="H125" s="728"/>
      <c r="I125" s="728"/>
      <c r="J125" s="800" t="str">
        <f>IF(ISBLANK('確認(2～6面)'!J67),"",'確認(2～6面)'!J67)</f>
        <v/>
      </c>
      <c r="K125" s="800"/>
      <c r="L125" s="800"/>
      <c r="M125" s="800"/>
      <c r="N125" s="70" t="s">
        <v>28</v>
      </c>
      <c r="O125" s="800" t="str">
        <f>IF(ISBLANK('確認(2～6面)'!O67),"",'確認(2～6面)'!O67)</f>
        <v/>
      </c>
      <c r="P125" s="800"/>
      <c r="Q125" s="800"/>
      <c r="R125" s="800"/>
      <c r="S125" s="70" t="s">
        <v>28</v>
      </c>
      <c r="T125" s="800" t="str">
        <f>IF(ISBLANK('確認(2～6面)'!T67),"",'確認(2～6面)'!T67)</f>
        <v/>
      </c>
      <c r="U125" s="800"/>
      <c r="V125" s="800"/>
      <c r="W125" s="800"/>
      <c r="X125" s="71"/>
      <c r="Y125" s="71"/>
      <c r="Z125" s="71"/>
      <c r="AA125" s="71"/>
      <c r="AB125" s="71"/>
      <c r="AC125" s="71"/>
      <c r="AD125" s="71"/>
      <c r="AE125" s="71"/>
      <c r="AF125" s="71"/>
      <c r="AG125" s="71"/>
      <c r="AH125" s="71"/>
      <c r="AI125" s="71"/>
      <c r="AJ125" s="71"/>
      <c r="AK125" s="71"/>
      <c r="AL125" s="71"/>
      <c r="AM125" s="71"/>
      <c r="AN125" s="71"/>
      <c r="AO125" s="71"/>
      <c r="AP125" s="71"/>
      <c r="AQ125" s="70"/>
      <c r="AR125" s="71"/>
      <c r="AS125" s="71"/>
    </row>
    <row r="126" spans="1:52" ht="12.95" customHeight="1">
      <c r="A126" s="21"/>
      <c r="B126" s="728" t="s">
        <v>995</v>
      </c>
      <c r="C126" s="728"/>
      <c r="D126" s="728"/>
      <c r="E126" s="728"/>
      <c r="F126" s="728"/>
      <c r="G126" s="728"/>
      <c r="H126" s="728"/>
      <c r="I126" s="728"/>
      <c r="J126" s="728"/>
      <c r="K126" s="728"/>
      <c r="L126" s="728"/>
      <c r="M126" s="728"/>
      <c r="N126" s="728"/>
      <c r="O126" s="728"/>
      <c r="P126" s="728"/>
      <c r="Q126" s="719" t="str">
        <f>IF(ISBLANK('確認(2～6面)'!Q68),"",'確認(2～6面)'!Q68)</f>
        <v/>
      </c>
      <c r="R126" s="719"/>
      <c r="S126" s="719"/>
      <c r="T126" s="719"/>
      <c r="U126" s="719"/>
      <c r="V126" s="719"/>
      <c r="W126" s="719"/>
      <c r="X126" s="719"/>
      <c r="Y126" s="719"/>
      <c r="Z126" s="719"/>
      <c r="AA126" s="719"/>
      <c r="AB126" s="719"/>
      <c r="AC126" s="719"/>
      <c r="AD126" s="719"/>
      <c r="AE126" s="719"/>
      <c r="AF126" s="719"/>
      <c r="AG126" s="719"/>
      <c r="AH126" s="719"/>
      <c r="AI126" s="719"/>
      <c r="AJ126" s="719"/>
      <c r="AK126" s="719"/>
      <c r="AL126" s="719"/>
      <c r="AM126" s="719"/>
      <c r="AN126" s="719"/>
      <c r="AO126" s="719"/>
      <c r="AP126" s="719"/>
      <c r="AQ126" s="719"/>
      <c r="AR126" s="719"/>
      <c r="AS126" s="719"/>
    </row>
    <row r="127" spans="1:52" ht="12.95" customHeight="1">
      <c r="A127" s="21"/>
      <c r="B127" s="25"/>
      <c r="C127" s="25"/>
      <c r="D127" s="25"/>
      <c r="E127" s="25"/>
      <c r="F127" s="25"/>
      <c r="G127" s="25"/>
      <c r="H127" s="25"/>
      <c r="I127" s="25"/>
      <c r="J127" s="762" t="str">
        <f>IF(ISBLANK('確認(2～6面)'!J69),"",'確認(2～6面)'!J69)</f>
        <v/>
      </c>
      <c r="K127" s="762"/>
      <c r="L127" s="762"/>
      <c r="M127" s="762"/>
      <c r="N127" s="762"/>
      <c r="O127" s="762"/>
      <c r="P127" s="762"/>
      <c r="Q127" s="762"/>
      <c r="R127" s="762"/>
      <c r="S127" s="762"/>
      <c r="T127" s="762"/>
      <c r="U127" s="762"/>
      <c r="V127" s="762"/>
      <c r="W127" s="762"/>
      <c r="X127" s="762"/>
      <c r="Y127" s="762"/>
      <c r="Z127" s="762"/>
      <c r="AA127" s="762"/>
      <c r="AB127" s="762"/>
      <c r="AC127" s="762"/>
      <c r="AD127" s="762"/>
      <c r="AE127" s="762"/>
      <c r="AF127" s="762"/>
      <c r="AG127" s="762"/>
      <c r="AH127" s="762"/>
      <c r="AI127" s="762"/>
      <c r="AJ127" s="762"/>
      <c r="AK127" s="762"/>
      <c r="AL127" s="762"/>
      <c r="AM127" s="762"/>
      <c r="AN127" s="762"/>
      <c r="AO127" s="762"/>
      <c r="AP127" s="762"/>
      <c r="AQ127" s="762"/>
      <c r="AR127" s="762"/>
      <c r="AS127" s="762"/>
    </row>
    <row r="128" spans="1:52" ht="6" customHeight="1">
      <c r="A128" s="76"/>
      <c r="B128" s="80"/>
      <c r="C128" s="80"/>
      <c r="D128" s="80"/>
      <c r="E128" s="80"/>
      <c r="F128" s="80"/>
      <c r="G128" s="80"/>
      <c r="H128" s="80"/>
      <c r="I128" s="80"/>
      <c r="J128" s="80"/>
      <c r="K128" s="80"/>
      <c r="L128" s="80"/>
      <c r="M128" s="80"/>
      <c r="N128" s="80"/>
      <c r="O128" s="80"/>
      <c r="P128" s="80"/>
      <c r="Q128" s="80"/>
      <c r="R128" s="80"/>
      <c r="S128" s="81"/>
      <c r="T128" s="81"/>
      <c r="U128" s="81"/>
      <c r="V128" s="81"/>
      <c r="W128" s="81"/>
      <c r="X128" s="81"/>
      <c r="Y128" s="81"/>
      <c r="Z128" s="81"/>
      <c r="AA128" s="81"/>
      <c r="AB128" s="81"/>
      <c r="AC128" s="82"/>
      <c r="AD128" s="82"/>
      <c r="AE128" s="83"/>
      <c r="AF128" s="83"/>
      <c r="AG128" s="83"/>
      <c r="AH128" s="83"/>
      <c r="AI128" s="83"/>
      <c r="AJ128" s="83"/>
      <c r="AK128" s="83"/>
      <c r="AL128" s="83"/>
      <c r="AM128" s="83"/>
      <c r="AN128" s="83"/>
      <c r="AO128" s="83"/>
      <c r="AP128" s="83"/>
      <c r="AQ128" s="83"/>
      <c r="AR128" s="83"/>
      <c r="AS128" s="83"/>
    </row>
    <row r="129" spans="1:45" ht="6"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row>
    <row r="130" spans="1:45">
      <c r="A130" s="21" t="s">
        <v>597</v>
      </c>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row>
    <row r="131" spans="1:45">
      <c r="A131" s="21" t="s">
        <v>62</v>
      </c>
      <c r="B131" s="19"/>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row>
    <row r="132" spans="1:45">
      <c r="A132" s="21"/>
      <c r="B132" s="728" t="s">
        <v>32</v>
      </c>
      <c r="C132" s="728"/>
      <c r="D132" s="728"/>
      <c r="E132" s="728"/>
      <c r="F132" s="728"/>
      <c r="G132" s="728"/>
      <c r="H132" s="728"/>
      <c r="I132" s="728"/>
      <c r="J132" s="21"/>
      <c r="K132" s="20"/>
      <c r="L132" s="23" t="s">
        <v>17</v>
      </c>
      <c r="M132" s="802" t="str">
        <f>IF(ISBLANK('確認(2～6面)'!M134),"",'確認(2～6面)'!M134)</f>
        <v/>
      </c>
      <c r="N132" s="802"/>
      <c r="O132" s="802"/>
      <c r="P132" s="802"/>
      <c r="Q132" s="21" t="s">
        <v>33</v>
      </c>
      <c r="R132" s="21" t="s">
        <v>34</v>
      </c>
      <c r="S132" s="21"/>
      <c r="T132" s="21"/>
      <c r="U132" s="21"/>
      <c r="V132" s="21"/>
      <c r="W132" s="21"/>
      <c r="X132" s="21"/>
      <c r="Y132" s="23" t="s">
        <v>17</v>
      </c>
      <c r="Z132" s="753" t="str">
        <f>IF(ISBLANK('確認(2～6面)'!Z134),"",'確認(2～6面)'!Z134)</f>
        <v/>
      </c>
      <c r="AA132" s="753"/>
      <c r="AB132" s="753"/>
      <c r="AC132" s="753"/>
      <c r="AD132" s="753"/>
      <c r="AE132" s="753"/>
      <c r="AF132" s="753"/>
      <c r="AG132" s="24" t="s">
        <v>19</v>
      </c>
      <c r="AH132" s="749" t="s">
        <v>2121</v>
      </c>
      <c r="AI132" s="749"/>
      <c r="AJ132" s="749"/>
      <c r="AK132" s="749"/>
      <c r="AL132" s="800" t="str">
        <f>IF(ISBLANK('確認(2～6面)'!AL134),"",'確認(2～6面)'!AL134)</f>
        <v/>
      </c>
      <c r="AM132" s="800"/>
      <c r="AN132" s="800"/>
      <c r="AO132" s="800"/>
      <c r="AP132" s="800"/>
      <c r="AQ132" s="800"/>
      <c r="AR132" s="800"/>
      <c r="AS132" s="21" t="s">
        <v>21</v>
      </c>
    </row>
    <row r="133" spans="1:45">
      <c r="A133" s="21"/>
      <c r="B133" s="728" t="s">
        <v>26</v>
      </c>
      <c r="C133" s="728"/>
      <c r="D133" s="728"/>
      <c r="E133" s="728"/>
      <c r="F133" s="728"/>
      <c r="G133" s="728"/>
      <c r="H133" s="728"/>
      <c r="I133" s="728"/>
      <c r="J133" s="762" t="str">
        <f>IF(ISBLANK('確認(2～6面)'!J135),"",'確認(2～6面)'!J135)</f>
        <v/>
      </c>
      <c r="K133" s="762"/>
      <c r="L133" s="762"/>
      <c r="M133" s="762"/>
      <c r="N133" s="762"/>
      <c r="O133" s="762"/>
      <c r="P133" s="762"/>
      <c r="Q133" s="762"/>
      <c r="R133" s="762"/>
      <c r="S133" s="762"/>
      <c r="T133" s="762"/>
      <c r="U133" s="762"/>
      <c r="V133" s="762"/>
      <c r="W133" s="762"/>
      <c r="X133" s="762"/>
      <c r="Y133" s="762"/>
      <c r="Z133" s="762"/>
      <c r="AA133" s="762"/>
      <c r="AB133" s="762"/>
      <c r="AC133" s="762"/>
      <c r="AD133" s="762"/>
      <c r="AE133" s="762"/>
      <c r="AF133" s="762"/>
      <c r="AG133" s="762"/>
      <c r="AH133" s="762"/>
      <c r="AI133" s="762"/>
      <c r="AJ133" s="762"/>
      <c r="AK133" s="762"/>
      <c r="AL133" s="762"/>
      <c r="AM133" s="762"/>
      <c r="AN133" s="762"/>
      <c r="AO133" s="762"/>
      <c r="AP133" s="762"/>
      <c r="AQ133" s="762"/>
      <c r="AR133" s="762"/>
      <c r="AS133" s="762"/>
    </row>
    <row r="134" spans="1:45">
      <c r="A134" s="21"/>
      <c r="B134" s="728" t="s">
        <v>36</v>
      </c>
      <c r="C134" s="728"/>
      <c r="D134" s="728"/>
      <c r="E134" s="728"/>
      <c r="F134" s="728"/>
      <c r="G134" s="728"/>
      <c r="H134" s="728"/>
      <c r="I134" s="728"/>
      <c r="J134" s="728"/>
      <c r="K134" s="728"/>
      <c r="L134" s="23" t="s">
        <v>17</v>
      </c>
      <c r="M134" s="802" t="str">
        <f>IF(ISBLANK('確認(2～6面)'!M136),"",'確認(2～6面)'!M136)</f>
        <v/>
      </c>
      <c r="N134" s="802"/>
      <c r="O134" s="802"/>
      <c r="P134" s="58" t="s">
        <v>356</v>
      </c>
      <c r="Q134" s="719" t="s">
        <v>18</v>
      </c>
      <c r="R134" s="719"/>
      <c r="S134" s="719"/>
      <c r="T134" s="719"/>
      <c r="U134" s="719"/>
      <c r="V134" s="719"/>
      <c r="W134" s="23" t="s">
        <v>17</v>
      </c>
      <c r="X134" s="802" t="str">
        <f>IF(ISBLANK('確認(2～6面)'!X136),"",'確認(2～6面)'!X136)</f>
        <v/>
      </c>
      <c r="Y134" s="802"/>
      <c r="Z134" s="802"/>
      <c r="AA134" s="802"/>
      <c r="AB134" s="24" t="s">
        <v>19</v>
      </c>
      <c r="AC134" s="738" t="s">
        <v>20</v>
      </c>
      <c r="AD134" s="738"/>
      <c r="AE134" s="738"/>
      <c r="AF134" s="738"/>
      <c r="AG134" s="738"/>
      <c r="AH134" s="738"/>
      <c r="AI134" s="800" t="str">
        <f>IF(ISBLANK('確認(2～6面)'!AI136),"",'確認(2～6面)'!AI136)</f>
        <v/>
      </c>
      <c r="AJ134" s="800"/>
      <c r="AK134" s="800"/>
      <c r="AL134" s="800"/>
      <c r="AM134" s="800"/>
      <c r="AN134" s="22"/>
      <c r="AO134" s="802" t="str">
        <f>IF(ISBLANK('確認(2～6面)'!AO136),"",'確認(2～6面)'!AO136)</f>
        <v/>
      </c>
      <c r="AP134" s="802"/>
      <c r="AQ134" s="802"/>
      <c r="AR134" s="802"/>
      <c r="AS134" s="21" t="s">
        <v>21</v>
      </c>
    </row>
    <row r="135" spans="1:45">
      <c r="A135" s="21"/>
      <c r="B135" s="21"/>
      <c r="C135" s="21"/>
      <c r="D135" s="21"/>
      <c r="E135" s="24"/>
      <c r="F135" s="24"/>
      <c r="G135" s="24"/>
      <c r="H135" s="24"/>
      <c r="I135" s="24"/>
      <c r="J135" s="762" t="str">
        <f>IF(ISBLANK('確認(2～6面)'!J137),"",'確認(2～6面)'!J137)</f>
        <v/>
      </c>
      <c r="K135" s="762"/>
      <c r="L135" s="762"/>
      <c r="M135" s="762"/>
      <c r="N135" s="762"/>
      <c r="O135" s="762"/>
      <c r="P135" s="762"/>
      <c r="Q135" s="762"/>
      <c r="R135" s="762"/>
      <c r="S135" s="762"/>
      <c r="T135" s="762"/>
      <c r="U135" s="762"/>
      <c r="V135" s="762"/>
      <c r="W135" s="762"/>
      <c r="X135" s="762"/>
      <c r="Y135" s="762"/>
      <c r="Z135" s="762"/>
      <c r="AA135" s="762"/>
      <c r="AB135" s="762"/>
      <c r="AC135" s="762"/>
      <c r="AD135" s="762"/>
      <c r="AE135" s="762"/>
      <c r="AF135" s="762"/>
      <c r="AG135" s="762"/>
      <c r="AH135" s="762"/>
      <c r="AI135" s="762"/>
      <c r="AJ135" s="762"/>
      <c r="AK135" s="762"/>
      <c r="AL135" s="762"/>
      <c r="AM135" s="762"/>
      <c r="AN135" s="762"/>
      <c r="AO135" s="762"/>
      <c r="AP135" s="762"/>
      <c r="AQ135" s="762"/>
      <c r="AR135" s="762"/>
      <c r="AS135" s="762"/>
    </row>
    <row r="136" spans="1:45">
      <c r="A136" s="21"/>
      <c r="B136" s="728" t="s">
        <v>37</v>
      </c>
      <c r="C136" s="728"/>
      <c r="D136" s="728"/>
      <c r="E136" s="728"/>
      <c r="F136" s="728"/>
      <c r="G136" s="728"/>
      <c r="H136" s="728"/>
      <c r="I136" s="728"/>
      <c r="J136" s="800" t="str">
        <f>IF(ISBLANK('確認(2～6面)'!J138),"",'確認(2～6面)'!J138)</f>
        <v/>
      </c>
      <c r="K136" s="800"/>
      <c r="L136" s="800"/>
      <c r="M136" s="800"/>
      <c r="N136" s="70" t="s">
        <v>28</v>
      </c>
      <c r="O136" s="800" t="str">
        <f>IF(ISBLANK('確認(2～6面)'!O138),"",'確認(2～6面)'!O138)</f>
        <v/>
      </c>
      <c r="P136" s="800"/>
      <c r="Q136" s="800"/>
      <c r="R136" s="800"/>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0"/>
      <c r="AR136" s="71"/>
      <c r="AS136" s="71"/>
    </row>
    <row r="137" spans="1:45">
      <c r="A137" s="21"/>
      <c r="B137" s="728" t="s">
        <v>38</v>
      </c>
      <c r="C137" s="728"/>
      <c r="D137" s="728"/>
      <c r="E137" s="728"/>
      <c r="F137" s="728"/>
      <c r="G137" s="728"/>
      <c r="H137" s="728"/>
      <c r="I137" s="728"/>
      <c r="J137" s="762" t="str">
        <f>IF(ISBLANK('確認(2～6面)'!J139),"",'確認(2～6面)'!J139)</f>
        <v/>
      </c>
      <c r="K137" s="762"/>
      <c r="L137" s="762"/>
      <c r="M137" s="762"/>
      <c r="N137" s="762"/>
      <c r="O137" s="762"/>
      <c r="P137" s="762"/>
      <c r="Q137" s="762"/>
      <c r="R137" s="762"/>
      <c r="S137" s="762"/>
      <c r="T137" s="762"/>
      <c r="U137" s="762"/>
      <c r="V137" s="762"/>
      <c r="W137" s="762"/>
      <c r="X137" s="762"/>
      <c r="Y137" s="762"/>
      <c r="Z137" s="762"/>
      <c r="AA137" s="762"/>
      <c r="AB137" s="762"/>
      <c r="AC137" s="762"/>
      <c r="AD137" s="762"/>
      <c r="AE137" s="762"/>
      <c r="AF137" s="762"/>
      <c r="AG137" s="762"/>
      <c r="AH137" s="762"/>
      <c r="AI137" s="762"/>
      <c r="AJ137" s="762"/>
      <c r="AK137" s="762"/>
      <c r="AL137" s="762"/>
      <c r="AM137" s="762"/>
      <c r="AN137" s="762"/>
      <c r="AO137" s="762"/>
      <c r="AP137" s="762"/>
      <c r="AQ137" s="762"/>
      <c r="AR137" s="762"/>
      <c r="AS137" s="762"/>
    </row>
    <row r="138" spans="1:45">
      <c r="A138" s="21"/>
      <c r="B138" s="728" t="s">
        <v>39</v>
      </c>
      <c r="C138" s="728"/>
      <c r="D138" s="728"/>
      <c r="E138" s="728"/>
      <c r="F138" s="728"/>
      <c r="G138" s="728"/>
      <c r="H138" s="728"/>
      <c r="I138" s="728"/>
      <c r="J138" s="800" t="str">
        <f>IF(ISBLANK('確認(2～6面)'!J140),"",'確認(2～6面)'!J140)</f>
        <v/>
      </c>
      <c r="K138" s="800"/>
      <c r="L138" s="800"/>
      <c r="M138" s="800"/>
      <c r="N138" s="70" t="s">
        <v>28</v>
      </c>
      <c r="O138" s="800" t="str">
        <f>IF(ISBLANK('確認(2～6面)'!O140),"",'確認(2～6面)'!O140)</f>
        <v/>
      </c>
      <c r="P138" s="800"/>
      <c r="Q138" s="800"/>
      <c r="R138" s="800"/>
      <c r="S138" s="70" t="s">
        <v>28</v>
      </c>
      <c r="T138" s="800" t="str">
        <f>IF(ISBLANK('確認(2～6面)'!T140),"",'確認(2～6面)'!T140)</f>
        <v/>
      </c>
      <c r="U138" s="800"/>
      <c r="V138" s="800"/>
      <c r="W138" s="800"/>
      <c r="X138" s="71"/>
      <c r="Y138" s="71"/>
      <c r="Z138" s="71"/>
      <c r="AA138" s="71"/>
      <c r="AB138" s="71"/>
      <c r="AC138" s="71"/>
      <c r="AD138" s="71"/>
      <c r="AE138" s="71"/>
      <c r="AF138" s="71"/>
      <c r="AG138" s="71"/>
      <c r="AH138" s="71"/>
      <c r="AI138" s="71"/>
      <c r="AJ138" s="71"/>
      <c r="AK138" s="71"/>
      <c r="AL138" s="71"/>
      <c r="AM138" s="71"/>
      <c r="AN138" s="71"/>
      <c r="AO138" s="71"/>
      <c r="AP138" s="71"/>
      <c r="AQ138" s="70"/>
      <c r="AR138" s="71"/>
      <c r="AS138" s="71"/>
    </row>
    <row r="139" spans="1:45">
      <c r="A139" s="21"/>
      <c r="B139" s="728" t="s">
        <v>1144</v>
      </c>
      <c r="C139" s="728"/>
      <c r="D139" s="728"/>
      <c r="E139" s="728"/>
      <c r="F139" s="728"/>
      <c r="G139" s="728"/>
      <c r="H139" s="728"/>
      <c r="I139" s="728"/>
      <c r="J139" s="728"/>
      <c r="K139" s="728"/>
      <c r="L139" s="728"/>
      <c r="M139" s="728"/>
      <c r="N139" s="728"/>
      <c r="O139" s="728"/>
      <c r="P139" s="728"/>
      <c r="Q139" s="719" t="str">
        <f>IF(ISBLANK('確認(2～6面)'!Q141),"",'確認(2～6面)'!Q141)</f>
        <v/>
      </c>
      <c r="R139" s="719"/>
      <c r="S139" s="719"/>
      <c r="T139" s="719"/>
      <c r="U139" s="719"/>
      <c r="V139" s="719"/>
      <c r="W139" s="719"/>
      <c r="X139" s="719"/>
      <c r="Y139" s="719"/>
      <c r="Z139" s="719"/>
      <c r="AA139" s="719"/>
      <c r="AB139" s="719"/>
      <c r="AC139" s="719"/>
      <c r="AD139" s="719"/>
      <c r="AE139" s="719"/>
      <c r="AF139" s="719"/>
      <c r="AG139" s="719"/>
      <c r="AH139" s="719"/>
      <c r="AI139" s="719"/>
      <c r="AJ139" s="719"/>
      <c r="AK139" s="719"/>
      <c r="AL139" s="719"/>
      <c r="AM139" s="719"/>
      <c r="AN139" s="719"/>
      <c r="AO139" s="719"/>
      <c r="AP139" s="719"/>
      <c r="AQ139" s="719"/>
      <c r="AR139" s="719"/>
      <c r="AS139" s="719"/>
    </row>
    <row r="140" spans="1:45">
      <c r="A140" s="21"/>
      <c r="B140" s="25"/>
      <c r="C140" s="25"/>
      <c r="D140" s="25"/>
      <c r="E140" s="25"/>
      <c r="F140" s="25"/>
      <c r="G140" s="25"/>
      <c r="H140" s="25"/>
      <c r="I140" s="25"/>
      <c r="J140" s="762" t="str">
        <f>IF(ISBLANK('確認(2～6面)'!J142),"",'確認(2～6面)'!J142)</f>
        <v/>
      </c>
      <c r="K140" s="762"/>
      <c r="L140" s="762"/>
      <c r="M140" s="762"/>
      <c r="N140" s="762"/>
      <c r="O140" s="762"/>
      <c r="P140" s="762"/>
      <c r="Q140" s="762"/>
      <c r="R140" s="762"/>
      <c r="S140" s="762"/>
      <c r="T140" s="762"/>
      <c r="U140" s="762"/>
      <c r="V140" s="762"/>
      <c r="W140" s="762"/>
      <c r="X140" s="762"/>
      <c r="Y140" s="762"/>
      <c r="Z140" s="762"/>
      <c r="AA140" s="762"/>
      <c r="AB140" s="762"/>
      <c r="AC140" s="762"/>
      <c r="AD140" s="762"/>
      <c r="AE140" s="762"/>
      <c r="AF140" s="762"/>
      <c r="AG140" s="762"/>
      <c r="AH140" s="762"/>
      <c r="AI140" s="762"/>
      <c r="AJ140" s="762"/>
      <c r="AK140" s="762"/>
      <c r="AL140" s="762"/>
      <c r="AM140" s="762"/>
      <c r="AN140" s="762"/>
      <c r="AO140" s="762"/>
      <c r="AP140" s="762"/>
      <c r="AQ140" s="762"/>
      <c r="AR140" s="762"/>
      <c r="AS140" s="762"/>
    </row>
    <row r="141" spans="1:45">
      <c r="A141" s="21"/>
      <c r="B141" s="59"/>
      <c r="C141" s="59"/>
      <c r="D141" s="59"/>
      <c r="E141" s="59"/>
      <c r="F141" s="59"/>
      <c r="G141" s="59"/>
      <c r="H141" s="59"/>
      <c r="I141" s="59"/>
      <c r="J141" s="75"/>
      <c r="K141" s="75"/>
      <c r="L141" s="75"/>
      <c r="M141" s="75"/>
      <c r="N141" s="75"/>
      <c r="O141" s="75"/>
      <c r="P141" s="75"/>
      <c r="Q141" s="75"/>
      <c r="R141" s="75"/>
      <c r="S141" s="75"/>
      <c r="T141" s="75"/>
      <c r="U141" s="75"/>
      <c r="V141" s="75"/>
      <c r="W141" s="75"/>
      <c r="X141" s="75"/>
      <c r="Y141" s="75"/>
      <c r="Z141" s="75"/>
      <c r="AA141" s="75"/>
      <c r="AB141" s="75"/>
      <c r="AC141" s="75"/>
      <c r="AD141" s="75"/>
      <c r="AE141" s="75"/>
      <c r="AF141" s="75"/>
      <c r="AG141" s="75"/>
      <c r="AH141" s="75"/>
      <c r="AI141" s="75"/>
      <c r="AJ141" s="75"/>
      <c r="AK141" s="75"/>
      <c r="AL141" s="75"/>
      <c r="AM141" s="75"/>
      <c r="AN141" s="75"/>
      <c r="AO141" s="75"/>
      <c r="AP141" s="75"/>
      <c r="AQ141" s="75"/>
      <c r="AR141" s="75"/>
      <c r="AS141" s="75"/>
    </row>
    <row r="142" spans="1:45">
      <c r="A142" s="21" t="s">
        <v>64</v>
      </c>
      <c r="B142" s="3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row>
    <row r="143" spans="1:45">
      <c r="A143" s="21"/>
      <c r="B143" s="728" t="s">
        <v>32</v>
      </c>
      <c r="C143" s="728"/>
      <c r="D143" s="728"/>
      <c r="E143" s="728"/>
      <c r="F143" s="728"/>
      <c r="G143" s="728"/>
      <c r="H143" s="728"/>
      <c r="I143" s="728"/>
      <c r="J143" s="21"/>
      <c r="K143" s="20"/>
      <c r="L143" s="23" t="s">
        <v>17</v>
      </c>
      <c r="M143" s="802" t="str">
        <f>IF(ISBLANK('確認(2～6面)'!M145),"",'確認(2～6面)'!M145)</f>
        <v/>
      </c>
      <c r="N143" s="802"/>
      <c r="O143" s="802"/>
      <c r="P143" s="802"/>
      <c r="Q143" s="21" t="s">
        <v>33</v>
      </c>
      <c r="R143" s="21" t="s">
        <v>34</v>
      </c>
      <c r="S143" s="21"/>
      <c r="T143" s="21"/>
      <c r="U143" s="21"/>
      <c r="V143" s="21"/>
      <c r="W143" s="21"/>
      <c r="X143" s="21"/>
      <c r="Y143" s="23" t="s">
        <v>17</v>
      </c>
      <c r="Z143" s="753" t="str">
        <f>IF(ISBLANK('確認(2～6面)'!Z145),"",'確認(2～6面)'!Z145)</f>
        <v/>
      </c>
      <c r="AA143" s="753"/>
      <c r="AB143" s="753"/>
      <c r="AC143" s="753"/>
      <c r="AD143" s="753"/>
      <c r="AE143" s="753"/>
      <c r="AF143" s="753"/>
      <c r="AG143" s="24" t="s">
        <v>19</v>
      </c>
      <c r="AH143" s="749" t="s">
        <v>2121</v>
      </c>
      <c r="AI143" s="749"/>
      <c r="AJ143" s="749"/>
      <c r="AK143" s="749"/>
      <c r="AL143" s="800" t="str">
        <f>IF(ISBLANK('確認(2～6面)'!AL145),"",'確認(2～6面)'!AL145)</f>
        <v/>
      </c>
      <c r="AM143" s="800"/>
      <c r="AN143" s="800"/>
      <c r="AO143" s="800"/>
      <c r="AP143" s="800"/>
      <c r="AQ143" s="800"/>
      <c r="AR143" s="800"/>
      <c r="AS143" s="21" t="s">
        <v>21</v>
      </c>
    </row>
    <row r="144" spans="1:45">
      <c r="A144" s="21"/>
      <c r="B144" s="728" t="s">
        <v>26</v>
      </c>
      <c r="C144" s="728"/>
      <c r="D144" s="728"/>
      <c r="E144" s="728"/>
      <c r="F144" s="728"/>
      <c r="G144" s="728"/>
      <c r="H144" s="728"/>
      <c r="I144" s="728"/>
      <c r="J144" s="762" t="str">
        <f>IF(ISBLANK('確認(2～6面)'!J146),"",'確認(2～6面)'!J146)</f>
        <v/>
      </c>
      <c r="K144" s="762"/>
      <c r="L144" s="762"/>
      <c r="M144" s="762"/>
      <c r="N144" s="762"/>
      <c r="O144" s="762"/>
      <c r="P144" s="762"/>
      <c r="Q144" s="762"/>
      <c r="R144" s="762"/>
      <c r="S144" s="762"/>
      <c r="T144" s="762"/>
      <c r="U144" s="762"/>
      <c r="V144" s="762"/>
      <c r="W144" s="762"/>
      <c r="X144" s="762"/>
      <c r="Y144" s="762"/>
      <c r="Z144" s="762"/>
      <c r="AA144" s="762"/>
      <c r="AB144" s="762"/>
      <c r="AC144" s="762"/>
      <c r="AD144" s="762"/>
      <c r="AE144" s="762"/>
      <c r="AF144" s="762"/>
      <c r="AG144" s="762"/>
      <c r="AH144" s="762"/>
      <c r="AI144" s="762"/>
      <c r="AJ144" s="762"/>
      <c r="AK144" s="762"/>
      <c r="AL144" s="762"/>
      <c r="AM144" s="762"/>
      <c r="AN144" s="762"/>
      <c r="AO144" s="762"/>
      <c r="AP144" s="762"/>
      <c r="AQ144" s="762"/>
      <c r="AR144" s="762"/>
      <c r="AS144" s="762"/>
    </row>
    <row r="145" spans="1:45">
      <c r="A145" s="21"/>
      <c r="B145" s="728" t="s">
        <v>36</v>
      </c>
      <c r="C145" s="728"/>
      <c r="D145" s="728"/>
      <c r="E145" s="728"/>
      <c r="F145" s="728"/>
      <c r="G145" s="728"/>
      <c r="H145" s="728"/>
      <c r="I145" s="728"/>
      <c r="J145" s="728"/>
      <c r="K145" s="728"/>
      <c r="L145" s="23" t="s">
        <v>17</v>
      </c>
      <c r="M145" s="802" t="str">
        <f>IF(ISBLANK('確認(2～6面)'!M147),"",'確認(2～6面)'!M147)</f>
        <v/>
      </c>
      <c r="N145" s="802"/>
      <c r="O145" s="802"/>
      <c r="P145" s="58" t="s">
        <v>356</v>
      </c>
      <c r="Q145" s="719" t="s">
        <v>18</v>
      </c>
      <c r="R145" s="719"/>
      <c r="S145" s="719"/>
      <c r="T145" s="719"/>
      <c r="U145" s="719"/>
      <c r="V145" s="719"/>
      <c r="W145" s="23" t="s">
        <v>17</v>
      </c>
      <c r="X145" s="802" t="str">
        <f>IF(ISBLANK('確認(2～6面)'!X147),"",'確認(2～6面)'!X147)</f>
        <v/>
      </c>
      <c r="Y145" s="802"/>
      <c r="Z145" s="802"/>
      <c r="AA145" s="802"/>
      <c r="AB145" s="24" t="s">
        <v>19</v>
      </c>
      <c r="AC145" s="738" t="s">
        <v>20</v>
      </c>
      <c r="AD145" s="738"/>
      <c r="AE145" s="738"/>
      <c r="AF145" s="738"/>
      <c r="AG145" s="738"/>
      <c r="AH145" s="738"/>
      <c r="AI145" s="800" t="str">
        <f>IF(ISBLANK('確認(2～6面)'!AI147),"",'確認(2～6面)'!AI147)</f>
        <v/>
      </c>
      <c r="AJ145" s="800"/>
      <c r="AK145" s="800"/>
      <c r="AL145" s="800"/>
      <c r="AM145" s="800"/>
      <c r="AN145" s="22"/>
      <c r="AO145" s="802" t="str">
        <f>IF(ISBLANK('確認(2～6面)'!AO147),"",'確認(2～6面)'!AO147)</f>
        <v/>
      </c>
      <c r="AP145" s="802"/>
      <c r="AQ145" s="802"/>
      <c r="AR145" s="802"/>
      <c r="AS145" s="21" t="s">
        <v>21</v>
      </c>
    </row>
    <row r="146" spans="1:45">
      <c r="A146" s="21"/>
      <c r="B146" s="21"/>
      <c r="C146" s="21"/>
      <c r="D146" s="21"/>
      <c r="E146" s="24"/>
      <c r="F146" s="24"/>
      <c r="G146" s="24"/>
      <c r="H146" s="24"/>
      <c r="I146" s="24"/>
      <c r="J146" s="762" t="str">
        <f>IF(ISBLANK('確認(2～6面)'!J148),"",'確認(2～6面)'!J148)</f>
        <v/>
      </c>
      <c r="K146" s="762"/>
      <c r="L146" s="762"/>
      <c r="M146" s="762"/>
      <c r="N146" s="762"/>
      <c r="O146" s="762"/>
      <c r="P146" s="762"/>
      <c r="Q146" s="762"/>
      <c r="R146" s="762"/>
      <c r="S146" s="762"/>
      <c r="T146" s="762"/>
      <c r="U146" s="762"/>
      <c r="V146" s="762"/>
      <c r="W146" s="762"/>
      <c r="X146" s="762"/>
      <c r="Y146" s="762"/>
      <c r="Z146" s="762"/>
      <c r="AA146" s="762"/>
      <c r="AB146" s="762"/>
      <c r="AC146" s="762"/>
      <c r="AD146" s="762"/>
      <c r="AE146" s="762"/>
      <c r="AF146" s="762"/>
      <c r="AG146" s="762"/>
      <c r="AH146" s="762"/>
      <c r="AI146" s="762"/>
      <c r="AJ146" s="762"/>
      <c r="AK146" s="762"/>
      <c r="AL146" s="762"/>
      <c r="AM146" s="762"/>
      <c r="AN146" s="762"/>
      <c r="AO146" s="762"/>
      <c r="AP146" s="762"/>
      <c r="AQ146" s="762"/>
      <c r="AR146" s="762"/>
      <c r="AS146" s="762"/>
    </row>
    <row r="147" spans="1:45">
      <c r="A147" s="21"/>
      <c r="B147" s="728" t="s">
        <v>37</v>
      </c>
      <c r="C147" s="728"/>
      <c r="D147" s="728"/>
      <c r="E147" s="728"/>
      <c r="F147" s="728"/>
      <c r="G147" s="728"/>
      <c r="H147" s="728"/>
      <c r="I147" s="728"/>
      <c r="J147" s="800" t="str">
        <f>IF(ISBLANK('確認(2～6面)'!J149),"",'確認(2～6面)'!J149)</f>
        <v/>
      </c>
      <c r="K147" s="800"/>
      <c r="L147" s="800"/>
      <c r="M147" s="800"/>
      <c r="N147" s="70" t="s">
        <v>28</v>
      </c>
      <c r="O147" s="800" t="str">
        <f>IF(ISBLANK('確認(2～6面)'!O149),"",'確認(2～6面)'!O149)</f>
        <v/>
      </c>
      <c r="P147" s="800"/>
      <c r="Q147" s="800"/>
      <c r="R147" s="800"/>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0"/>
      <c r="AR147" s="71"/>
      <c r="AS147" s="71"/>
    </row>
    <row r="148" spans="1:45">
      <c r="A148" s="21"/>
      <c r="B148" s="728" t="s">
        <v>38</v>
      </c>
      <c r="C148" s="728"/>
      <c r="D148" s="728"/>
      <c r="E148" s="728"/>
      <c r="F148" s="728"/>
      <c r="G148" s="728"/>
      <c r="H148" s="728"/>
      <c r="I148" s="728"/>
      <c r="J148" s="762" t="str">
        <f>IF(ISBLANK('確認(2～6面)'!J150),"",'確認(2～6面)'!J150)</f>
        <v/>
      </c>
      <c r="K148" s="762"/>
      <c r="L148" s="762"/>
      <c r="M148" s="762"/>
      <c r="N148" s="762"/>
      <c r="O148" s="762"/>
      <c r="P148" s="762"/>
      <c r="Q148" s="762"/>
      <c r="R148" s="762"/>
      <c r="S148" s="762"/>
      <c r="T148" s="762"/>
      <c r="U148" s="762"/>
      <c r="V148" s="762"/>
      <c r="W148" s="762"/>
      <c r="X148" s="762"/>
      <c r="Y148" s="762"/>
      <c r="Z148" s="762"/>
      <c r="AA148" s="762"/>
      <c r="AB148" s="762"/>
      <c r="AC148" s="762"/>
      <c r="AD148" s="762"/>
      <c r="AE148" s="762"/>
      <c r="AF148" s="762"/>
      <c r="AG148" s="762"/>
      <c r="AH148" s="762"/>
      <c r="AI148" s="762"/>
      <c r="AJ148" s="762"/>
      <c r="AK148" s="762"/>
      <c r="AL148" s="762"/>
      <c r="AM148" s="762"/>
      <c r="AN148" s="762"/>
      <c r="AO148" s="762"/>
      <c r="AP148" s="762"/>
      <c r="AQ148" s="762"/>
      <c r="AR148" s="762"/>
      <c r="AS148" s="762"/>
    </row>
    <row r="149" spans="1:45">
      <c r="A149" s="21"/>
      <c r="B149" s="728" t="s">
        <v>39</v>
      </c>
      <c r="C149" s="728"/>
      <c r="D149" s="728"/>
      <c r="E149" s="728"/>
      <c r="F149" s="728"/>
      <c r="G149" s="728"/>
      <c r="H149" s="728"/>
      <c r="I149" s="728"/>
      <c r="J149" s="800" t="str">
        <f>IF(ISBLANK('確認(2～6面)'!J151),"",'確認(2～6面)'!J151)</f>
        <v/>
      </c>
      <c r="K149" s="800"/>
      <c r="L149" s="800"/>
      <c r="M149" s="800"/>
      <c r="N149" s="70" t="s">
        <v>28</v>
      </c>
      <c r="O149" s="800" t="str">
        <f>IF(ISBLANK('確認(2～6面)'!O151),"",'確認(2～6面)'!O151)</f>
        <v/>
      </c>
      <c r="P149" s="800"/>
      <c r="Q149" s="800"/>
      <c r="R149" s="800"/>
      <c r="S149" s="70" t="s">
        <v>28</v>
      </c>
      <c r="T149" s="800" t="str">
        <f>IF(ISBLANK('確認(2～6面)'!T151),"",'確認(2～6面)'!T151)</f>
        <v/>
      </c>
      <c r="U149" s="800"/>
      <c r="V149" s="800"/>
      <c r="W149" s="800"/>
      <c r="X149" s="71"/>
      <c r="Y149" s="71"/>
      <c r="Z149" s="71"/>
      <c r="AA149" s="71"/>
      <c r="AB149" s="71"/>
      <c r="AC149" s="71"/>
      <c r="AD149" s="71"/>
      <c r="AE149" s="71"/>
      <c r="AF149" s="71"/>
      <c r="AG149" s="71"/>
      <c r="AH149" s="71"/>
      <c r="AI149" s="71"/>
      <c r="AJ149" s="71"/>
      <c r="AK149" s="71"/>
      <c r="AL149" s="71"/>
      <c r="AM149" s="71"/>
      <c r="AN149" s="71"/>
      <c r="AO149" s="71"/>
      <c r="AP149" s="71"/>
      <c r="AQ149" s="70"/>
      <c r="AR149" s="71"/>
      <c r="AS149" s="71"/>
    </row>
    <row r="150" spans="1:45">
      <c r="A150" s="21"/>
      <c r="B150" s="728" t="s">
        <v>1143</v>
      </c>
      <c r="C150" s="728"/>
      <c r="D150" s="728"/>
      <c r="E150" s="728"/>
      <c r="F150" s="728"/>
      <c r="G150" s="728"/>
      <c r="H150" s="728"/>
      <c r="I150" s="728"/>
      <c r="J150" s="728"/>
      <c r="K150" s="728"/>
      <c r="L150" s="728"/>
      <c r="M150" s="728"/>
      <c r="N150" s="728"/>
      <c r="O150" s="728"/>
      <c r="P150" s="728"/>
      <c r="Q150" s="719" t="str">
        <f>IF(ISBLANK('確認(2～6面)'!Q152),"",'確認(2～6面)'!Q152)</f>
        <v/>
      </c>
      <c r="R150" s="719"/>
      <c r="S150" s="719"/>
      <c r="T150" s="719"/>
      <c r="U150" s="719"/>
      <c r="V150" s="719"/>
      <c r="W150" s="719"/>
      <c r="X150" s="719"/>
      <c r="Y150" s="719"/>
      <c r="Z150" s="719"/>
      <c r="AA150" s="719"/>
      <c r="AB150" s="719"/>
      <c r="AC150" s="719"/>
      <c r="AD150" s="719"/>
      <c r="AE150" s="719"/>
      <c r="AF150" s="719"/>
      <c r="AG150" s="719"/>
      <c r="AH150" s="719"/>
      <c r="AI150" s="719"/>
      <c r="AJ150" s="719"/>
      <c r="AK150" s="719"/>
      <c r="AL150" s="719"/>
      <c r="AM150" s="719"/>
      <c r="AN150" s="719"/>
      <c r="AO150" s="719"/>
      <c r="AP150" s="719"/>
      <c r="AQ150" s="719"/>
      <c r="AR150" s="719"/>
      <c r="AS150" s="719"/>
    </row>
    <row r="151" spans="1:45">
      <c r="A151" s="21"/>
      <c r="B151" s="25"/>
      <c r="C151" s="25"/>
      <c r="D151" s="25"/>
      <c r="E151" s="25"/>
      <c r="F151" s="25"/>
      <c r="G151" s="25"/>
      <c r="H151" s="25"/>
      <c r="I151" s="25"/>
      <c r="J151" s="762" t="str">
        <f>IF(ISBLANK('確認(2～6面)'!J153),"",'確認(2～6面)'!J153)</f>
        <v/>
      </c>
      <c r="K151" s="762"/>
      <c r="L151" s="762"/>
      <c r="M151" s="762"/>
      <c r="N151" s="762"/>
      <c r="O151" s="762"/>
      <c r="P151" s="762"/>
      <c r="Q151" s="762"/>
      <c r="R151" s="762"/>
      <c r="S151" s="762"/>
      <c r="T151" s="762"/>
      <c r="U151" s="762"/>
      <c r="V151" s="762"/>
      <c r="W151" s="762"/>
      <c r="X151" s="762"/>
      <c r="Y151" s="762"/>
      <c r="Z151" s="762"/>
      <c r="AA151" s="762"/>
      <c r="AB151" s="762"/>
      <c r="AC151" s="762"/>
      <c r="AD151" s="762"/>
      <c r="AE151" s="762"/>
      <c r="AF151" s="762"/>
      <c r="AG151" s="762"/>
      <c r="AH151" s="762"/>
      <c r="AI151" s="762"/>
      <c r="AJ151" s="762"/>
      <c r="AK151" s="762"/>
      <c r="AL151" s="762"/>
      <c r="AM151" s="762"/>
      <c r="AN151" s="762"/>
      <c r="AO151" s="762"/>
      <c r="AP151" s="762"/>
      <c r="AQ151" s="762"/>
      <c r="AR151" s="762"/>
      <c r="AS151" s="762"/>
    </row>
    <row r="152" spans="1:45">
      <c r="A152" s="21"/>
      <c r="B152" s="59"/>
      <c r="C152" s="59"/>
      <c r="D152" s="59"/>
      <c r="E152" s="59"/>
      <c r="F152" s="59"/>
      <c r="G152" s="59"/>
      <c r="H152" s="59"/>
      <c r="I152" s="59"/>
      <c r="J152" s="75"/>
      <c r="K152" s="75"/>
      <c r="L152" s="75"/>
      <c r="M152" s="75"/>
      <c r="N152" s="75"/>
      <c r="O152" s="75"/>
      <c r="P152" s="75"/>
      <c r="Q152" s="75"/>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row>
    <row r="153" spans="1:45">
      <c r="A153" s="21"/>
      <c r="B153" s="728" t="s">
        <v>32</v>
      </c>
      <c r="C153" s="728"/>
      <c r="D153" s="728"/>
      <c r="E153" s="728"/>
      <c r="F153" s="728"/>
      <c r="G153" s="728"/>
      <c r="H153" s="728"/>
      <c r="I153" s="728"/>
      <c r="J153" s="21"/>
      <c r="K153" s="20"/>
      <c r="L153" s="23" t="s">
        <v>17</v>
      </c>
      <c r="M153" s="802" t="str">
        <f>IF(ISBLANK('確認(2～6面)'!M155),"",'確認(2～6面)'!M155)</f>
        <v/>
      </c>
      <c r="N153" s="802"/>
      <c r="O153" s="802"/>
      <c r="P153" s="802"/>
      <c r="Q153" s="21" t="s">
        <v>33</v>
      </c>
      <c r="R153" s="21" t="s">
        <v>34</v>
      </c>
      <c r="S153" s="21"/>
      <c r="T153" s="21"/>
      <c r="U153" s="21"/>
      <c r="V153" s="21"/>
      <c r="W153" s="21"/>
      <c r="X153" s="21"/>
      <c r="Y153" s="23" t="s">
        <v>17</v>
      </c>
      <c r="Z153" s="753" t="str">
        <f>IF(ISBLANK('確認(2～6面)'!Z155),"",'確認(2～6面)'!Z155)</f>
        <v/>
      </c>
      <c r="AA153" s="753"/>
      <c r="AB153" s="753"/>
      <c r="AC153" s="753"/>
      <c r="AD153" s="753"/>
      <c r="AE153" s="753"/>
      <c r="AF153" s="753"/>
      <c r="AG153" s="24" t="s">
        <v>19</v>
      </c>
      <c r="AH153" s="749" t="s">
        <v>2121</v>
      </c>
      <c r="AI153" s="749"/>
      <c r="AJ153" s="749"/>
      <c r="AK153" s="749"/>
      <c r="AL153" s="800" t="str">
        <f>IF(ISBLANK('確認(2～6面)'!AL155),"",'確認(2～6面)'!AL155)</f>
        <v/>
      </c>
      <c r="AM153" s="800"/>
      <c r="AN153" s="800"/>
      <c r="AO153" s="800"/>
      <c r="AP153" s="800"/>
      <c r="AQ153" s="800"/>
      <c r="AR153" s="800"/>
      <c r="AS153" s="21" t="s">
        <v>21</v>
      </c>
    </row>
    <row r="154" spans="1:45">
      <c r="A154" s="21"/>
      <c r="B154" s="728" t="s">
        <v>26</v>
      </c>
      <c r="C154" s="728"/>
      <c r="D154" s="728"/>
      <c r="E154" s="728"/>
      <c r="F154" s="728"/>
      <c r="G154" s="728"/>
      <c r="H154" s="728"/>
      <c r="I154" s="728"/>
      <c r="J154" s="762" t="str">
        <f>IF(ISBLANK('確認(2～6面)'!J156),"",'確認(2～6面)'!J156)</f>
        <v/>
      </c>
      <c r="K154" s="762"/>
      <c r="L154" s="762"/>
      <c r="M154" s="762"/>
      <c r="N154" s="762"/>
      <c r="O154" s="762"/>
      <c r="P154" s="762"/>
      <c r="Q154" s="762"/>
      <c r="R154" s="762"/>
      <c r="S154" s="762"/>
      <c r="T154" s="762"/>
      <c r="U154" s="762"/>
      <c r="V154" s="762"/>
      <c r="W154" s="762"/>
      <c r="X154" s="762"/>
      <c r="Y154" s="762"/>
      <c r="Z154" s="762"/>
      <c r="AA154" s="762"/>
      <c r="AB154" s="762"/>
      <c r="AC154" s="762"/>
      <c r="AD154" s="762"/>
      <c r="AE154" s="762"/>
      <c r="AF154" s="762"/>
      <c r="AG154" s="762"/>
      <c r="AH154" s="762"/>
      <c r="AI154" s="762"/>
      <c r="AJ154" s="762"/>
      <c r="AK154" s="762"/>
      <c r="AL154" s="762"/>
      <c r="AM154" s="762"/>
      <c r="AN154" s="762"/>
      <c r="AO154" s="762"/>
      <c r="AP154" s="762"/>
      <c r="AQ154" s="762"/>
      <c r="AR154" s="762"/>
      <c r="AS154" s="762"/>
    </row>
    <row r="155" spans="1:45">
      <c r="A155" s="21"/>
      <c r="B155" s="728" t="s">
        <v>36</v>
      </c>
      <c r="C155" s="728"/>
      <c r="D155" s="728"/>
      <c r="E155" s="728"/>
      <c r="F155" s="728"/>
      <c r="G155" s="728"/>
      <c r="H155" s="728"/>
      <c r="I155" s="728"/>
      <c r="J155" s="728"/>
      <c r="K155" s="728"/>
      <c r="L155" s="23" t="s">
        <v>17</v>
      </c>
      <c r="M155" s="802" t="str">
        <f>IF(ISBLANK('確認(2～6面)'!M157),"",'確認(2～6面)'!M157)</f>
        <v/>
      </c>
      <c r="N155" s="802"/>
      <c r="O155" s="802"/>
      <c r="P155" s="58" t="s">
        <v>356</v>
      </c>
      <c r="Q155" s="719" t="s">
        <v>18</v>
      </c>
      <c r="R155" s="719"/>
      <c r="S155" s="719"/>
      <c r="T155" s="719"/>
      <c r="U155" s="719"/>
      <c r="V155" s="719"/>
      <c r="W155" s="23" t="s">
        <v>17</v>
      </c>
      <c r="X155" s="802" t="str">
        <f>IF(ISBLANK('確認(2～6面)'!X157),"",'確認(2～6面)'!X157)</f>
        <v/>
      </c>
      <c r="Y155" s="802"/>
      <c r="Z155" s="802"/>
      <c r="AA155" s="802"/>
      <c r="AB155" s="24" t="s">
        <v>19</v>
      </c>
      <c r="AC155" s="738" t="s">
        <v>20</v>
      </c>
      <c r="AD155" s="738"/>
      <c r="AE155" s="738"/>
      <c r="AF155" s="738"/>
      <c r="AG155" s="738"/>
      <c r="AH155" s="738"/>
      <c r="AI155" s="800" t="str">
        <f>IF(ISBLANK('確認(2～6面)'!AI157),"",'確認(2～6面)'!AI157)</f>
        <v/>
      </c>
      <c r="AJ155" s="800"/>
      <c r="AK155" s="800"/>
      <c r="AL155" s="800"/>
      <c r="AM155" s="800"/>
      <c r="AN155" s="22"/>
      <c r="AO155" s="802" t="str">
        <f>IF(ISBLANK('確認(2～6面)'!AO157),"",'確認(2～6面)'!AO157)</f>
        <v/>
      </c>
      <c r="AP155" s="802"/>
      <c r="AQ155" s="802"/>
      <c r="AR155" s="802"/>
      <c r="AS155" s="21" t="s">
        <v>21</v>
      </c>
    </row>
    <row r="156" spans="1:45">
      <c r="A156" s="21"/>
      <c r="B156" s="21"/>
      <c r="C156" s="21"/>
      <c r="D156" s="21"/>
      <c r="E156" s="24"/>
      <c r="F156" s="24"/>
      <c r="G156" s="24"/>
      <c r="H156" s="24"/>
      <c r="I156" s="24"/>
      <c r="J156" s="762" t="str">
        <f>IF(ISBLANK('確認(2～6面)'!J158),"",'確認(2～6面)'!J158)</f>
        <v/>
      </c>
      <c r="K156" s="762"/>
      <c r="L156" s="762"/>
      <c r="M156" s="762"/>
      <c r="N156" s="762"/>
      <c r="O156" s="762"/>
      <c r="P156" s="762"/>
      <c r="Q156" s="762"/>
      <c r="R156" s="762"/>
      <c r="S156" s="762"/>
      <c r="T156" s="762"/>
      <c r="U156" s="762"/>
      <c r="V156" s="762"/>
      <c r="W156" s="762"/>
      <c r="X156" s="762"/>
      <c r="Y156" s="762"/>
      <c r="Z156" s="762"/>
      <c r="AA156" s="762"/>
      <c r="AB156" s="762"/>
      <c r="AC156" s="762"/>
      <c r="AD156" s="762"/>
      <c r="AE156" s="762"/>
      <c r="AF156" s="762"/>
      <c r="AG156" s="762"/>
      <c r="AH156" s="762"/>
      <c r="AI156" s="762"/>
      <c r="AJ156" s="762"/>
      <c r="AK156" s="762"/>
      <c r="AL156" s="762"/>
      <c r="AM156" s="762"/>
      <c r="AN156" s="762"/>
      <c r="AO156" s="762"/>
      <c r="AP156" s="762"/>
      <c r="AQ156" s="762"/>
      <c r="AR156" s="762"/>
      <c r="AS156" s="762"/>
    </row>
    <row r="157" spans="1:45">
      <c r="A157" s="21"/>
      <c r="B157" s="728" t="s">
        <v>37</v>
      </c>
      <c r="C157" s="728"/>
      <c r="D157" s="728"/>
      <c r="E157" s="728"/>
      <c r="F157" s="728"/>
      <c r="G157" s="728"/>
      <c r="H157" s="728"/>
      <c r="I157" s="728"/>
      <c r="J157" s="800" t="str">
        <f>IF(ISBLANK('確認(2～6面)'!J159),"",'確認(2～6面)'!J159)</f>
        <v/>
      </c>
      <c r="K157" s="800"/>
      <c r="L157" s="800"/>
      <c r="M157" s="800"/>
      <c r="N157" s="70" t="s">
        <v>28</v>
      </c>
      <c r="O157" s="800" t="str">
        <f>IF(ISBLANK('確認(2～6面)'!O159),"",'確認(2～6面)'!O159)</f>
        <v/>
      </c>
      <c r="P157" s="800"/>
      <c r="Q157" s="800"/>
      <c r="R157" s="800"/>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0"/>
      <c r="AR157" s="71"/>
      <c r="AS157" s="71"/>
    </row>
    <row r="158" spans="1:45">
      <c r="A158" s="21"/>
      <c r="B158" s="728" t="s">
        <v>38</v>
      </c>
      <c r="C158" s="728"/>
      <c r="D158" s="728"/>
      <c r="E158" s="728"/>
      <c r="F158" s="728"/>
      <c r="G158" s="728"/>
      <c r="H158" s="728"/>
      <c r="I158" s="728"/>
      <c r="J158" s="762" t="str">
        <f>IF(ISBLANK('確認(2～6面)'!J160),"",'確認(2～6面)'!J160)</f>
        <v/>
      </c>
      <c r="K158" s="762"/>
      <c r="L158" s="762"/>
      <c r="M158" s="762"/>
      <c r="N158" s="762"/>
      <c r="O158" s="762"/>
      <c r="P158" s="762"/>
      <c r="Q158" s="762"/>
      <c r="R158" s="762"/>
      <c r="S158" s="762"/>
      <c r="T158" s="762"/>
      <c r="U158" s="762"/>
      <c r="V158" s="762"/>
      <c r="W158" s="762"/>
      <c r="X158" s="762"/>
      <c r="Y158" s="762"/>
      <c r="Z158" s="762"/>
      <c r="AA158" s="762"/>
      <c r="AB158" s="762"/>
      <c r="AC158" s="762"/>
      <c r="AD158" s="762"/>
      <c r="AE158" s="762"/>
      <c r="AF158" s="762"/>
      <c r="AG158" s="762"/>
      <c r="AH158" s="762"/>
      <c r="AI158" s="762"/>
      <c r="AJ158" s="762"/>
      <c r="AK158" s="762"/>
      <c r="AL158" s="762"/>
      <c r="AM158" s="762"/>
      <c r="AN158" s="762"/>
      <c r="AO158" s="762"/>
      <c r="AP158" s="762"/>
      <c r="AQ158" s="762"/>
      <c r="AR158" s="762"/>
      <c r="AS158" s="762"/>
    </row>
    <row r="159" spans="1:45">
      <c r="A159" s="21"/>
      <c r="B159" s="728" t="s">
        <v>39</v>
      </c>
      <c r="C159" s="728"/>
      <c r="D159" s="728"/>
      <c r="E159" s="728"/>
      <c r="F159" s="728"/>
      <c r="G159" s="728"/>
      <c r="H159" s="728"/>
      <c r="I159" s="728"/>
      <c r="J159" s="800" t="str">
        <f>IF(ISBLANK('確認(2～6面)'!J161),"",'確認(2～6面)'!J161)</f>
        <v/>
      </c>
      <c r="K159" s="800"/>
      <c r="L159" s="800"/>
      <c r="M159" s="800"/>
      <c r="N159" s="70" t="s">
        <v>28</v>
      </c>
      <c r="O159" s="800" t="str">
        <f>IF(ISBLANK('確認(2～6面)'!O161),"",'確認(2～6面)'!O161)</f>
        <v/>
      </c>
      <c r="P159" s="800"/>
      <c r="Q159" s="800"/>
      <c r="R159" s="800"/>
      <c r="S159" s="70" t="s">
        <v>28</v>
      </c>
      <c r="T159" s="800" t="str">
        <f>IF(ISBLANK('確認(2～6面)'!T161),"",'確認(2～6面)'!T161)</f>
        <v/>
      </c>
      <c r="U159" s="800"/>
      <c r="V159" s="800"/>
      <c r="W159" s="800"/>
      <c r="X159" s="71"/>
      <c r="Y159" s="71"/>
      <c r="Z159" s="71"/>
      <c r="AA159" s="71"/>
      <c r="AB159" s="71"/>
      <c r="AC159" s="71"/>
      <c r="AD159" s="71"/>
      <c r="AE159" s="71"/>
      <c r="AF159" s="71"/>
      <c r="AG159" s="71"/>
      <c r="AH159" s="71"/>
      <c r="AI159" s="71"/>
      <c r="AJ159" s="71"/>
      <c r="AK159" s="71"/>
      <c r="AL159" s="71"/>
      <c r="AM159" s="71"/>
      <c r="AN159" s="71"/>
      <c r="AO159" s="71"/>
      <c r="AP159" s="71"/>
      <c r="AQ159" s="70"/>
      <c r="AR159" s="71"/>
      <c r="AS159" s="71"/>
    </row>
    <row r="160" spans="1:45">
      <c r="A160" s="21"/>
      <c r="B160" s="728" t="s">
        <v>1143</v>
      </c>
      <c r="C160" s="728"/>
      <c r="D160" s="728"/>
      <c r="E160" s="728"/>
      <c r="F160" s="728"/>
      <c r="G160" s="728"/>
      <c r="H160" s="728"/>
      <c r="I160" s="728"/>
      <c r="J160" s="728"/>
      <c r="K160" s="728"/>
      <c r="L160" s="728"/>
      <c r="M160" s="728"/>
      <c r="N160" s="728"/>
      <c r="O160" s="728"/>
      <c r="P160" s="728"/>
      <c r="Q160" s="719" t="str">
        <f>IF(ISBLANK('確認(2～6面)'!Q162),"",'確認(2～6面)'!Q162)</f>
        <v/>
      </c>
      <c r="R160" s="719"/>
      <c r="S160" s="719"/>
      <c r="T160" s="719"/>
      <c r="U160" s="719"/>
      <c r="V160" s="719"/>
      <c r="W160" s="719"/>
      <c r="X160" s="719"/>
      <c r="Y160" s="719"/>
      <c r="Z160" s="719"/>
      <c r="AA160" s="719"/>
      <c r="AB160" s="719"/>
      <c r="AC160" s="719"/>
      <c r="AD160" s="719"/>
      <c r="AE160" s="719"/>
      <c r="AF160" s="719"/>
      <c r="AG160" s="719"/>
      <c r="AH160" s="719"/>
      <c r="AI160" s="719"/>
      <c r="AJ160" s="719"/>
      <c r="AK160" s="719"/>
      <c r="AL160" s="719"/>
      <c r="AM160" s="719"/>
      <c r="AN160" s="719"/>
      <c r="AO160" s="719"/>
      <c r="AP160" s="719"/>
      <c r="AQ160" s="719"/>
      <c r="AR160" s="719"/>
      <c r="AS160" s="719"/>
    </row>
    <row r="161" spans="1:45">
      <c r="A161" s="21"/>
      <c r="B161" s="25"/>
      <c r="C161" s="25"/>
      <c r="D161" s="25"/>
      <c r="E161" s="25"/>
      <c r="F161" s="25"/>
      <c r="G161" s="25"/>
      <c r="H161" s="25"/>
      <c r="I161" s="25"/>
      <c r="J161" s="762" t="str">
        <f>IF(ISBLANK('確認(2～6面)'!J163),"",'確認(2～6面)'!J163)</f>
        <v/>
      </c>
      <c r="K161" s="762"/>
      <c r="L161" s="762"/>
      <c r="M161" s="762"/>
      <c r="N161" s="762"/>
      <c r="O161" s="762"/>
      <c r="P161" s="762"/>
      <c r="Q161" s="762"/>
      <c r="R161" s="762"/>
      <c r="S161" s="762"/>
      <c r="T161" s="762"/>
      <c r="U161" s="762"/>
      <c r="V161" s="762"/>
      <c r="W161" s="762"/>
      <c r="X161" s="762"/>
      <c r="Y161" s="762"/>
      <c r="Z161" s="762"/>
      <c r="AA161" s="762"/>
      <c r="AB161" s="762"/>
      <c r="AC161" s="762"/>
      <c r="AD161" s="762"/>
      <c r="AE161" s="762"/>
      <c r="AF161" s="762"/>
      <c r="AG161" s="762"/>
      <c r="AH161" s="762"/>
      <c r="AI161" s="762"/>
      <c r="AJ161" s="762"/>
      <c r="AK161" s="762"/>
      <c r="AL161" s="762"/>
      <c r="AM161" s="762"/>
      <c r="AN161" s="762"/>
      <c r="AO161" s="762"/>
      <c r="AP161" s="762"/>
      <c r="AQ161" s="762"/>
      <c r="AR161" s="762"/>
      <c r="AS161" s="762"/>
    </row>
    <row r="162" spans="1:45">
      <c r="A162" s="21"/>
      <c r="B162" s="59"/>
      <c r="C162" s="59"/>
      <c r="D162" s="59"/>
      <c r="E162" s="59"/>
      <c r="F162" s="59"/>
      <c r="G162" s="59"/>
      <c r="H162" s="59"/>
      <c r="I162" s="59"/>
      <c r="J162" s="75"/>
      <c r="K162" s="75"/>
      <c r="L162" s="75"/>
      <c r="M162" s="75"/>
      <c r="N162" s="75"/>
      <c r="O162" s="75"/>
      <c r="P162" s="75"/>
      <c r="Q162" s="75"/>
      <c r="R162" s="75"/>
      <c r="S162" s="75"/>
      <c r="T162" s="75"/>
      <c r="U162" s="75"/>
      <c r="V162" s="75"/>
      <c r="W162" s="75"/>
      <c r="X162" s="75"/>
      <c r="Y162" s="75"/>
      <c r="Z162" s="75"/>
      <c r="AA162" s="75"/>
      <c r="AB162" s="75"/>
      <c r="AC162" s="75"/>
      <c r="AD162" s="75"/>
      <c r="AE162" s="75"/>
      <c r="AF162" s="75"/>
      <c r="AG162" s="75"/>
      <c r="AH162" s="75"/>
      <c r="AI162" s="75"/>
      <c r="AJ162" s="75"/>
      <c r="AK162" s="75"/>
      <c r="AL162" s="75"/>
      <c r="AM162" s="75"/>
      <c r="AN162" s="75"/>
      <c r="AO162" s="75"/>
      <c r="AP162" s="75"/>
      <c r="AQ162" s="75"/>
      <c r="AR162" s="75"/>
      <c r="AS162" s="75"/>
    </row>
    <row r="163" spans="1:45">
      <c r="A163" s="21"/>
      <c r="B163" s="728" t="s">
        <v>32</v>
      </c>
      <c r="C163" s="728"/>
      <c r="D163" s="728"/>
      <c r="E163" s="728"/>
      <c r="F163" s="728"/>
      <c r="G163" s="728"/>
      <c r="H163" s="728"/>
      <c r="I163" s="728"/>
      <c r="J163" s="21"/>
      <c r="K163" s="20"/>
      <c r="L163" s="23" t="s">
        <v>17</v>
      </c>
      <c r="M163" s="802" t="str">
        <f>IF(ISBLANK('確認(2～6面)'!M165),"",'確認(2～6面)'!M165)</f>
        <v/>
      </c>
      <c r="N163" s="802"/>
      <c r="O163" s="802"/>
      <c r="P163" s="802"/>
      <c r="Q163" s="21" t="s">
        <v>33</v>
      </c>
      <c r="R163" s="21" t="s">
        <v>34</v>
      </c>
      <c r="S163" s="21"/>
      <c r="T163" s="21"/>
      <c r="U163" s="21"/>
      <c r="V163" s="21"/>
      <c r="W163" s="21"/>
      <c r="X163" s="21"/>
      <c r="Y163" s="23" t="s">
        <v>17</v>
      </c>
      <c r="Z163" s="753" t="str">
        <f>IF(ISBLANK('確認(2～6面)'!Z165),"",'確認(2～6面)'!Z165)</f>
        <v/>
      </c>
      <c r="AA163" s="753"/>
      <c r="AB163" s="753"/>
      <c r="AC163" s="753"/>
      <c r="AD163" s="753"/>
      <c r="AE163" s="753"/>
      <c r="AF163" s="753"/>
      <c r="AG163" s="24" t="s">
        <v>19</v>
      </c>
      <c r="AH163" s="749" t="s">
        <v>2122</v>
      </c>
      <c r="AI163" s="749"/>
      <c r="AJ163" s="749"/>
      <c r="AK163" s="749"/>
      <c r="AL163" s="800" t="str">
        <f>IF(ISBLANK('確認(2～6面)'!AL165),"",'確認(2～6面)'!AL165)</f>
        <v/>
      </c>
      <c r="AM163" s="800"/>
      <c r="AN163" s="800"/>
      <c r="AO163" s="800"/>
      <c r="AP163" s="800"/>
      <c r="AQ163" s="800"/>
      <c r="AR163" s="800"/>
      <c r="AS163" s="21" t="s">
        <v>21</v>
      </c>
    </row>
    <row r="164" spans="1:45">
      <c r="A164" s="21"/>
      <c r="B164" s="728" t="s">
        <v>26</v>
      </c>
      <c r="C164" s="728"/>
      <c r="D164" s="728"/>
      <c r="E164" s="728"/>
      <c r="F164" s="728"/>
      <c r="G164" s="728"/>
      <c r="H164" s="728"/>
      <c r="I164" s="728"/>
      <c r="J164" s="762" t="str">
        <f>IF(ISBLANK('確認(2～6面)'!J166),"",'確認(2～6面)'!J166)</f>
        <v/>
      </c>
      <c r="K164" s="762"/>
      <c r="L164" s="762"/>
      <c r="M164" s="762"/>
      <c r="N164" s="762"/>
      <c r="O164" s="762"/>
      <c r="P164" s="762"/>
      <c r="Q164" s="762"/>
      <c r="R164" s="762"/>
      <c r="S164" s="762"/>
      <c r="T164" s="762"/>
      <c r="U164" s="762"/>
      <c r="V164" s="762"/>
      <c r="W164" s="762"/>
      <c r="X164" s="762"/>
      <c r="Y164" s="762"/>
      <c r="Z164" s="762"/>
      <c r="AA164" s="762"/>
      <c r="AB164" s="762"/>
      <c r="AC164" s="762"/>
      <c r="AD164" s="762"/>
      <c r="AE164" s="762"/>
      <c r="AF164" s="762"/>
      <c r="AG164" s="762"/>
      <c r="AH164" s="762"/>
      <c r="AI164" s="762"/>
      <c r="AJ164" s="762"/>
      <c r="AK164" s="762"/>
      <c r="AL164" s="762"/>
      <c r="AM164" s="762"/>
      <c r="AN164" s="762"/>
      <c r="AO164" s="762"/>
      <c r="AP164" s="762"/>
      <c r="AQ164" s="762"/>
      <c r="AR164" s="762"/>
      <c r="AS164" s="762"/>
    </row>
    <row r="165" spans="1:45">
      <c r="A165" s="21"/>
      <c r="B165" s="728" t="s">
        <v>36</v>
      </c>
      <c r="C165" s="728"/>
      <c r="D165" s="728"/>
      <c r="E165" s="728"/>
      <c r="F165" s="728"/>
      <c r="G165" s="728"/>
      <c r="H165" s="728"/>
      <c r="I165" s="728"/>
      <c r="J165" s="728"/>
      <c r="K165" s="728"/>
      <c r="L165" s="23" t="s">
        <v>17</v>
      </c>
      <c r="M165" s="802" t="str">
        <f>IF(ISBLANK('確認(2～6面)'!M167),"",'確認(2～6面)'!M167)</f>
        <v/>
      </c>
      <c r="N165" s="802"/>
      <c r="O165" s="802"/>
      <c r="P165" s="58" t="s">
        <v>356</v>
      </c>
      <c r="Q165" s="719" t="s">
        <v>18</v>
      </c>
      <c r="R165" s="719"/>
      <c r="S165" s="719"/>
      <c r="T165" s="719"/>
      <c r="U165" s="719"/>
      <c r="V165" s="719"/>
      <c r="W165" s="23" t="s">
        <v>17</v>
      </c>
      <c r="X165" s="802" t="str">
        <f>IF(ISBLANK('確認(2～6面)'!X167),"",'確認(2～6面)'!X167)</f>
        <v/>
      </c>
      <c r="Y165" s="802"/>
      <c r="Z165" s="802"/>
      <c r="AA165" s="802"/>
      <c r="AB165" s="24" t="s">
        <v>19</v>
      </c>
      <c r="AC165" s="738" t="s">
        <v>20</v>
      </c>
      <c r="AD165" s="738"/>
      <c r="AE165" s="738"/>
      <c r="AF165" s="738"/>
      <c r="AG165" s="738"/>
      <c r="AH165" s="738"/>
      <c r="AI165" s="800" t="str">
        <f>IF(ISBLANK('確認(2～6面)'!AI167),"",'確認(2～6面)'!AI167)</f>
        <v/>
      </c>
      <c r="AJ165" s="800"/>
      <c r="AK165" s="800"/>
      <c r="AL165" s="800"/>
      <c r="AM165" s="800"/>
      <c r="AN165" s="22"/>
      <c r="AO165" s="802" t="str">
        <f>IF(ISBLANK('確認(2～6面)'!AO167),"",'確認(2～6面)'!AO167)</f>
        <v/>
      </c>
      <c r="AP165" s="802"/>
      <c r="AQ165" s="802"/>
      <c r="AR165" s="802"/>
      <c r="AS165" s="21" t="s">
        <v>21</v>
      </c>
    </row>
    <row r="166" spans="1:45">
      <c r="A166" s="21"/>
      <c r="B166" s="21"/>
      <c r="C166" s="21"/>
      <c r="D166" s="21"/>
      <c r="E166" s="24"/>
      <c r="F166" s="24"/>
      <c r="G166" s="24"/>
      <c r="H166" s="24"/>
      <c r="I166" s="24"/>
      <c r="J166" s="762" t="str">
        <f>IF(ISBLANK('確認(2～6面)'!J168),"",'確認(2～6面)'!J168)</f>
        <v/>
      </c>
      <c r="K166" s="762"/>
      <c r="L166" s="762"/>
      <c r="M166" s="762"/>
      <c r="N166" s="762"/>
      <c r="O166" s="762"/>
      <c r="P166" s="762"/>
      <c r="Q166" s="762"/>
      <c r="R166" s="762"/>
      <c r="S166" s="762"/>
      <c r="T166" s="762"/>
      <c r="U166" s="762"/>
      <c r="V166" s="762"/>
      <c r="W166" s="762"/>
      <c r="X166" s="762"/>
      <c r="Y166" s="762"/>
      <c r="Z166" s="762"/>
      <c r="AA166" s="762"/>
      <c r="AB166" s="762"/>
      <c r="AC166" s="762"/>
      <c r="AD166" s="762"/>
      <c r="AE166" s="762"/>
      <c r="AF166" s="762"/>
      <c r="AG166" s="762"/>
      <c r="AH166" s="762"/>
      <c r="AI166" s="762"/>
      <c r="AJ166" s="762"/>
      <c r="AK166" s="762"/>
      <c r="AL166" s="762"/>
      <c r="AM166" s="762"/>
      <c r="AN166" s="762"/>
      <c r="AO166" s="762"/>
      <c r="AP166" s="762"/>
      <c r="AQ166" s="762"/>
      <c r="AR166" s="762"/>
      <c r="AS166" s="762"/>
    </row>
    <row r="167" spans="1:45">
      <c r="A167" s="21"/>
      <c r="B167" s="728" t="s">
        <v>37</v>
      </c>
      <c r="C167" s="728"/>
      <c r="D167" s="728"/>
      <c r="E167" s="728"/>
      <c r="F167" s="728"/>
      <c r="G167" s="728"/>
      <c r="H167" s="728"/>
      <c r="I167" s="728"/>
      <c r="J167" s="800" t="str">
        <f>IF(ISBLANK('確認(2～6面)'!J169),"",'確認(2～6面)'!J169)</f>
        <v/>
      </c>
      <c r="K167" s="800"/>
      <c r="L167" s="800"/>
      <c r="M167" s="800"/>
      <c r="N167" s="70" t="s">
        <v>28</v>
      </c>
      <c r="O167" s="800" t="str">
        <f>IF(ISBLANK('確認(2～6面)'!O169),"",'確認(2～6面)'!O169)</f>
        <v/>
      </c>
      <c r="P167" s="800"/>
      <c r="Q167" s="800"/>
      <c r="R167" s="800"/>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0"/>
      <c r="AR167" s="71"/>
      <c r="AS167" s="71"/>
    </row>
    <row r="168" spans="1:45">
      <c r="A168" s="21"/>
      <c r="B168" s="728" t="s">
        <v>38</v>
      </c>
      <c r="C168" s="728"/>
      <c r="D168" s="728"/>
      <c r="E168" s="728"/>
      <c r="F168" s="728"/>
      <c r="G168" s="728"/>
      <c r="H168" s="728"/>
      <c r="I168" s="728"/>
      <c r="J168" s="762" t="str">
        <f>IF(ISBLANK('確認(2～6面)'!J170),"",'確認(2～6面)'!J170)</f>
        <v/>
      </c>
      <c r="K168" s="762"/>
      <c r="L168" s="762"/>
      <c r="M168" s="762"/>
      <c r="N168" s="762"/>
      <c r="O168" s="762"/>
      <c r="P168" s="762"/>
      <c r="Q168" s="762"/>
      <c r="R168" s="762"/>
      <c r="S168" s="762"/>
      <c r="T168" s="762"/>
      <c r="U168" s="762"/>
      <c r="V168" s="762"/>
      <c r="W168" s="762"/>
      <c r="X168" s="762"/>
      <c r="Y168" s="762"/>
      <c r="Z168" s="762"/>
      <c r="AA168" s="762"/>
      <c r="AB168" s="762"/>
      <c r="AC168" s="762"/>
      <c r="AD168" s="762"/>
      <c r="AE168" s="762"/>
      <c r="AF168" s="762"/>
      <c r="AG168" s="762"/>
      <c r="AH168" s="762"/>
      <c r="AI168" s="762"/>
      <c r="AJ168" s="762"/>
      <c r="AK168" s="762"/>
      <c r="AL168" s="762"/>
      <c r="AM168" s="762"/>
      <c r="AN168" s="762"/>
      <c r="AO168" s="762"/>
      <c r="AP168" s="762"/>
      <c r="AQ168" s="762"/>
      <c r="AR168" s="762"/>
      <c r="AS168" s="762"/>
    </row>
    <row r="169" spans="1:45">
      <c r="A169" s="21"/>
      <c r="B169" s="728" t="s">
        <v>39</v>
      </c>
      <c r="C169" s="728"/>
      <c r="D169" s="728"/>
      <c r="E169" s="728"/>
      <c r="F169" s="728"/>
      <c r="G169" s="728"/>
      <c r="H169" s="728"/>
      <c r="I169" s="728"/>
      <c r="J169" s="800" t="str">
        <f>IF(ISBLANK('確認(2～6面)'!J171),"",'確認(2～6面)'!J171)</f>
        <v/>
      </c>
      <c r="K169" s="800"/>
      <c r="L169" s="800"/>
      <c r="M169" s="800"/>
      <c r="N169" s="70" t="s">
        <v>28</v>
      </c>
      <c r="O169" s="800" t="str">
        <f>IF(ISBLANK('確認(2～6面)'!O171),"",'確認(2～6面)'!O171)</f>
        <v/>
      </c>
      <c r="P169" s="800"/>
      <c r="Q169" s="800"/>
      <c r="R169" s="800"/>
      <c r="S169" s="70" t="s">
        <v>28</v>
      </c>
      <c r="T169" s="800" t="str">
        <f>IF(ISBLANK('確認(2～6面)'!T171),"",'確認(2～6面)'!T171)</f>
        <v/>
      </c>
      <c r="U169" s="800"/>
      <c r="V169" s="800"/>
      <c r="W169" s="800"/>
      <c r="X169" s="71"/>
      <c r="Y169" s="71"/>
      <c r="Z169" s="71"/>
      <c r="AA169" s="71"/>
      <c r="AB169" s="71"/>
      <c r="AC169" s="71"/>
      <c r="AD169" s="71"/>
      <c r="AE169" s="71"/>
      <c r="AF169" s="71"/>
      <c r="AG169" s="71"/>
      <c r="AH169" s="71"/>
      <c r="AI169" s="71"/>
      <c r="AJ169" s="71"/>
      <c r="AK169" s="71"/>
      <c r="AL169" s="71"/>
      <c r="AM169" s="71"/>
      <c r="AN169" s="71"/>
      <c r="AO169" s="71"/>
      <c r="AP169" s="71"/>
      <c r="AQ169" s="70"/>
      <c r="AR169" s="71"/>
      <c r="AS169" s="71"/>
    </row>
    <row r="170" spans="1:45">
      <c r="A170" s="21"/>
      <c r="B170" s="728" t="s">
        <v>1143</v>
      </c>
      <c r="C170" s="728"/>
      <c r="D170" s="728"/>
      <c r="E170" s="728"/>
      <c r="F170" s="728"/>
      <c r="G170" s="728"/>
      <c r="H170" s="728"/>
      <c r="I170" s="728"/>
      <c r="J170" s="728"/>
      <c r="K170" s="728"/>
      <c r="L170" s="728"/>
      <c r="M170" s="728"/>
      <c r="N170" s="728"/>
      <c r="O170" s="728"/>
      <c r="P170" s="728"/>
      <c r="Q170" s="719" t="str">
        <f>IF(ISBLANK('確認(2～6面)'!Q172),"",'確認(2～6面)'!Q172)</f>
        <v/>
      </c>
      <c r="R170" s="719"/>
      <c r="S170" s="719"/>
      <c r="T170" s="719"/>
      <c r="U170" s="719"/>
      <c r="V170" s="719"/>
      <c r="W170" s="719"/>
      <c r="X170" s="719"/>
      <c r="Y170" s="719"/>
      <c r="Z170" s="719"/>
      <c r="AA170" s="719"/>
      <c r="AB170" s="719"/>
      <c r="AC170" s="719"/>
      <c r="AD170" s="719"/>
      <c r="AE170" s="719"/>
      <c r="AF170" s="719"/>
      <c r="AG170" s="719"/>
      <c r="AH170" s="719"/>
      <c r="AI170" s="719"/>
      <c r="AJ170" s="719"/>
      <c r="AK170" s="719"/>
      <c r="AL170" s="719"/>
      <c r="AM170" s="719"/>
      <c r="AN170" s="719"/>
      <c r="AO170" s="719"/>
      <c r="AP170" s="719"/>
      <c r="AQ170" s="719"/>
      <c r="AR170" s="719"/>
      <c r="AS170" s="719"/>
    </row>
    <row r="171" spans="1:45">
      <c r="A171" s="21"/>
      <c r="B171" s="25"/>
      <c r="C171" s="25"/>
      <c r="D171" s="25"/>
      <c r="E171" s="25"/>
      <c r="F171" s="25"/>
      <c r="G171" s="25"/>
      <c r="H171" s="25"/>
      <c r="I171" s="25"/>
      <c r="J171" s="762" t="str">
        <f>IF(ISBLANK('確認(2～6面)'!J173),"",'確認(2～6面)'!J173)</f>
        <v/>
      </c>
      <c r="K171" s="762"/>
      <c r="L171" s="762"/>
      <c r="M171" s="762"/>
      <c r="N171" s="762"/>
      <c r="O171" s="762"/>
      <c r="P171" s="762"/>
      <c r="Q171" s="762"/>
      <c r="R171" s="762"/>
      <c r="S171" s="762"/>
      <c r="T171" s="762"/>
      <c r="U171" s="762"/>
      <c r="V171" s="762"/>
      <c r="W171" s="762"/>
      <c r="X171" s="762"/>
      <c r="Y171" s="762"/>
      <c r="Z171" s="762"/>
      <c r="AA171" s="762"/>
      <c r="AB171" s="762"/>
      <c r="AC171" s="762"/>
      <c r="AD171" s="762"/>
      <c r="AE171" s="762"/>
      <c r="AF171" s="762"/>
      <c r="AG171" s="762"/>
      <c r="AH171" s="762"/>
      <c r="AI171" s="762"/>
      <c r="AJ171" s="762"/>
      <c r="AK171" s="762"/>
      <c r="AL171" s="762"/>
      <c r="AM171" s="762"/>
      <c r="AN171" s="762"/>
      <c r="AO171" s="762"/>
      <c r="AP171" s="762"/>
      <c r="AQ171" s="762"/>
      <c r="AR171" s="762"/>
      <c r="AS171" s="762"/>
    </row>
    <row r="172" spans="1:45" ht="6" customHeight="1">
      <c r="A172" s="76"/>
      <c r="B172" s="77"/>
      <c r="C172" s="77"/>
      <c r="D172" s="77"/>
      <c r="E172" s="77"/>
      <c r="F172" s="77"/>
      <c r="G172" s="77"/>
      <c r="H172" s="77"/>
      <c r="I172" s="77"/>
      <c r="J172" s="254"/>
      <c r="K172" s="254"/>
      <c r="L172" s="254"/>
      <c r="M172" s="254"/>
      <c r="N172" s="254"/>
      <c r="O172" s="254"/>
      <c r="P172" s="254"/>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c r="AL172" s="254"/>
      <c r="AM172" s="254"/>
      <c r="AN172" s="254"/>
      <c r="AO172" s="254"/>
      <c r="AP172" s="254"/>
      <c r="AQ172" s="254"/>
      <c r="AR172" s="254"/>
      <c r="AS172" s="254"/>
    </row>
    <row r="173" spans="1:45" ht="6" customHeight="1">
      <c r="A173" s="21"/>
      <c r="B173" s="25"/>
      <c r="C173" s="25"/>
      <c r="D173" s="25"/>
      <c r="E173" s="25"/>
      <c r="F173" s="25"/>
      <c r="G173" s="25"/>
      <c r="H173" s="25"/>
      <c r="I173" s="25"/>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row>
    <row r="174" spans="1:45">
      <c r="A174" s="21" t="s">
        <v>598</v>
      </c>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row>
    <row r="175" spans="1:45">
      <c r="A175" s="21" t="s">
        <v>599</v>
      </c>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row>
    <row r="176" spans="1:45">
      <c r="A176" s="21"/>
      <c r="B176" s="743" t="s">
        <v>48</v>
      </c>
      <c r="C176" s="743"/>
      <c r="D176" s="743"/>
      <c r="E176" s="743"/>
      <c r="F176" s="743"/>
      <c r="G176" s="743"/>
      <c r="H176" s="743"/>
      <c r="I176" s="743"/>
      <c r="J176" s="762" t="str">
        <f>IF(ISBLANK('確認(2～6面)'!J97),"",'確認(2～6面)'!J97)</f>
        <v/>
      </c>
      <c r="K176" s="762"/>
      <c r="L176" s="762"/>
      <c r="M176" s="762"/>
      <c r="N176" s="762"/>
      <c r="O176" s="762"/>
      <c r="P176" s="762"/>
      <c r="Q176" s="762"/>
      <c r="R176" s="762"/>
      <c r="S176" s="762"/>
      <c r="T176" s="762"/>
      <c r="U176" s="762"/>
      <c r="V176" s="762"/>
      <c r="W176" s="762"/>
      <c r="X176" s="762"/>
      <c r="Y176" s="762"/>
      <c r="Z176" s="762"/>
      <c r="AA176" s="762"/>
      <c r="AB176" s="762"/>
      <c r="AC176" s="762"/>
      <c r="AD176" s="762"/>
      <c r="AE176" s="762"/>
      <c r="AF176" s="762"/>
      <c r="AG176" s="762"/>
      <c r="AH176" s="762"/>
      <c r="AI176" s="762"/>
      <c r="AJ176" s="762"/>
      <c r="AK176" s="762"/>
      <c r="AL176" s="762"/>
      <c r="AM176" s="762"/>
      <c r="AN176" s="762"/>
      <c r="AO176" s="762"/>
      <c r="AP176" s="762"/>
      <c r="AQ176" s="762"/>
      <c r="AR176" s="762"/>
      <c r="AS176" s="762"/>
    </row>
    <row r="177" spans="1:45">
      <c r="A177" s="21"/>
      <c r="B177" s="743" t="s">
        <v>56</v>
      </c>
      <c r="C177" s="743"/>
      <c r="D177" s="743"/>
      <c r="E177" s="743"/>
      <c r="F177" s="743"/>
      <c r="G177" s="743"/>
      <c r="H177" s="743"/>
      <c r="I177" s="743"/>
      <c r="J177" s="762" t="str">
        <f>IF(ISBLANK('確認(2～6面)'!J98),"",'確認(2～6面)'!J98)</f>
        <v/>
      </c>
      <c r="K177" s="762"/>
      <c r="L177" s="762"/>
      <c r="M177" s="762"/>
      <c r="N177" s="762"/>
      <c r="O177" s="762"/>
      <c r="P177" s="762"/>
      <c r="Q177" s="762"/>
      <c r="R177" s="762"/>
      <c r="S177" s="762"/>
      <c r="T177" s="762"/>
      <c r="U177" s="762"/>
      <c r="V177" s="762"/>
      <c r="W177" s="762"/>
      <c r="X177" s="762"/>
      <c r="Y177" s="762"/>
      <c r="Z177" s="762"/>
      <c r="AA177" s="762"/>
      <c r="AB177" s="762"/>
      <c r="AC177" s="762"/>
      <c r="AD177" s="762"/>
      <c r="AE177" s="762"/>
      <c r="AF177" s="762"/>
      <c r="AG177" s="762"/>
      <c r="AH177" s="762"/>
      <c r="AI177" s="762"/>
      <c r="AJ177" s="762"/>
      <c r="AK177" s="762"/>
      <c r="AL177" s="762"/>
      <c r="AM177" s="762"/>
      <c r="AN177" s="762"/>
      <c r="AO177" s="762"/>
      <c r="AP177" s="762"/>
      <c r="AQ177" s="762"/>
      <c r="AR177" s="762"/>
      <c r="AS177" s="762"/>
    </row>
    <row r="178" spans="1:45">
      <c r="A178" s="21"/>
      <c r="B178" s="743" t="s">
        <v>27</v>
      </c>
      <c r="C178" s="743"/>
      <c r="D178" s="743"/>
      <c r="E178" s="743"/>
      <c r="F178" s="743"/>
      <c r="G178" s="743"/>
      <c r="H178" s="743"/>
      <c r="I178" s="743"/>
      <c r="J178" s="800" t="str">
        <f>IF(ISBLANK('確認(2～6面)'!J99),"",'確認(2～6面)'!J99)</f>
        <v/>
      </c>
      <c r="K178" s="800"/>
      <c r="L178" s="800"/>
      <c r="M178" s="800"/>
      <c r="N178" s="70" t="s">
        <v>28</v>
      </c>
      <c r="O178" s="800" t="str">
        <f>IF(ISBLANK('確認(2～6面)'!O99),"",'確認(2～6面)'!O99)</f>
        <v/>
      </c>
      <c r="P178" s="800"/>
      <c r="Q178" s="800"/>
      <c r="R178" s="800"/>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60"/>
      <c r="AR178" s="59"/>
      <c r="AS178" s="59"/>
    </row>
    <row r="179" spans="1:45">
      <c r="A179" s="21"/>
      <c r="B179" s="743" t="s">
        <v>57</v>
      </c>
      <c r="C179" s="743"/>
      <c r="D179" s="743"/>
      <c r="E179" s="743"/>
      <c r="F179" s="743"/>
      <c r="G179" s="743"/>
      <c r="H179" s="743"/>
      <c r="I179" s="743"/>
      <c r="J179" s="762" t="str">
        <f>IF(ISBLANK('確認(2～6面)'!J100),"",'確認(2～6面)'!J100)</f>
        <v/>
      </c>
      <c r="K179" s="762"/>
      <c r="L179" s="762"/>
      <c r="M179" s="762"/>
      <c r="N179" s="762"/>
      <c r="O179" s="762"/>
      <c r="P179" s="762"/>
      <c r="Q179" s="762"/>
      <c r="R179" s="762"/>
      <c r="S179" s="762"/>
      <c r="T179" s="762"/>
      <c r="U179" s="762"/>
      <c r="V179" s="762"/>
      <c r="W179" s="762"/>
      <c r="X179" s="762"/>
      <c r="Y179" s="762"/>
      <c r="Z179" s="762"/>
      <c r="AA179" s="762"/>
      <c r="AB179" s="762"/>
      <c r="AC179" s="762"/>
      <c r="AD179" s="762"/>
      <c r="AE179" s="762"/>
      <c r="AF179" s="762"/>
      <c r="AG179" s="762"/>
      <c r="AH179" s="762"/>
      <c r="AI179" s="762"/>
      <c r="AJ179" s="762"/>
      <c r="AK179" s="762"/>
      <c r="AL179" s="762"/>
      <c r="AM179" s="762"/>
      <c r="AN179" s="762"/>
      <c r="AO179" s="762"/>
      <c r="AP179" s="762"/>
      <c r="AQ179" s="762"/>
      <c r="AR179" s="762"/>
      <c r="AS179" s="762"/>
    </row>
    <row r="180" spans="1:45">
      <c r="A180" s="27"/>
      <c r="B180" s="743" t="s">
        <v>30</v>
      </c>
      <c r="C180" s="743"/>
      <c r="D180" s="743"/>
      <c r="E180" s="743"/>
      <c r="F180" s="743"/>
      <c r="G180" s="743"/>
      <c r="H180" s="743"/>
      <c r="I180" s="743"/>
      <c r="J180" s="800" t="str">
        <f>IF(ISBLANK('確認(2～6面)'!J101),"",'確認(2～6面)'!J101)</f>
        <v/>
      </c>
      <c r="K180" s="800"/>
      <c r="L180" s="800"/>
      <c r="M180" s="800"/>
      <c r="N180" s="70" t="s">
        <v>28</v>
      </c>
      <c r="O180" s="800" t="str">
        <f>IF(ISBLANK('確認(2～6面)'!O101),"",'確認(2～6面)'!O101)</f>
        <v/>
      </c>
      <c r="P180" s="800"/>
      <c r="Q180" s="800"/>
      <c r="R180" s="800"/>
      <c r="S180" s="70" t="s">
        <v>28</v>
      </c>
      <c r="T180" s="800" t="str">
        <f>IF(ISBLANK('確認(2～6面)'!T101),"",'確認(2～6面)'!T101)</f>
        <v/>
      </c>
      <c r="U180" s="800"/>
      <c r="V180" s="800"/>
      <c r="W180" s="800"/>
      <c r="X180" s="59"/>
      <c r="Y180" s="59"/>
      <c r="Z180" s="59"/>
      <c r="AA180" s="59"/>
      <c r="AB180" s="59"/>
      <c r="AC180" s="59"/>
      <c r="AD180" s="59"/>
      <c r="AE180" s="59"/>
      <c r="AF180" s="59"/>
      <c r="AG180" s="59"/>
      <c r="AH180" s="59"/>
      <c r="AI180" s="59"/>
      <c r="AJ180" s="59"/>
      <c r="AK180" s="59"/>
      <c r="AL180" s="59"/>
      <c r="AM180" s="59"/>
      <c r="AN180" s="59"/>
      <c r="AO180" s="59"/>
      <c r="AP180" s="59"/>
      <c r="AQ180" s="60"/>
      <c r="AR180" s="59"/>
      <c r="AS180" s="59"/>
    </row>
    <row r="181" spans="1:45">
      <c r="A181" s="21"/>
      <c r="B181" s="743" t="s">
        <v>58</v>
      </c>
      <c r="C181" s="743"/>
      <c r="D181" s="743"/>
      <c r="E181" s="743"/>
      <c r="F181" s="743"/>
      <c r="G181" s="743"/>
      <c r="H181" s="743"/>
      <c r="I181" s="743"/>
      <c r="J181" s="762" t="str">
        <f>IF(ISBLANK('確認(2～6面)'!J102),"",'確認(2～6面)'!J102)</f>
        <v/>
      </c>
      <c r="K181" s="762"/>
      <c r="L181" s="762"/>
      <c r="M181" s="762"/>
      <c r="N181" s="762"/>
      <c r="O181" s="762"/>
      <c r="P181" s="762"/>
      <c r="Q181" s="762"/>
      <c r="R181" s="762"/>
      <c r="S181" s="762"/>
      <c r="T181" s="762"/>
      <c r="U181" s="762"/>
      <c r="V181" s="762"/>
      <c r="W181" s="762"/>
      <c r="X181" s="762"/>
      <c r="Y181" s="762"/>
      <c r="Z181" s="762"/>
      <c r="AA181" s="762"/>
      <c r="AB181" s="762"/>
      <c r="AC181" s="762"/>
      <c r="AD181" s="762"/>
      <c r="AE181" s="762"/>
      <c r="AF181" s="762"/>
      <c r="AG181" s="762"/>
      <c r="AH181" s="762"/>
      <c r="AI181" s="762"/>
      <c r="AJ181" s="762"/>
      <c r="AK181" s="762"/>
      <c r="AL181" s="762"/>
      <c r="AM181" s="762"/>
      <c r="AN181" s="762"/>
      <c r="AO181" s="762"/>
      <c r="AP181" s="762"/>
      <c r="AQ181" s="762"/>
      <c r="AR181" s="762"/>
      <c r="AS181" s="762"/>
    </row>
    <row r="182" spans="1:45">
      <c r="A182" s="21"/>
      <c r="B182" s="743" t="s">
        <v>59</v>
      </c>
      <c r="C182" s="743"/>
      <c r="D182" s="743"/>
      <c r="E182" s="743"/>
      <c r="F182" s="743"/>
      <c r="G182" s="743"/>
      <c r="H182" s="743"/>
      <c r="I182" s="743"/>
      <c r="J182" s="743"/>
      <c r="K182" s="743"/>
      <c r="L182" s="743"/>
      <c r="M182" s="743"/>
      <c r="N182" s="743"/>
      <c r="O182" s="743"/>
      <c r="P182" s="762" t="str">
        <f>IF(ISBLANK('確認(2～6面)'!P103),"",'確認(2～6面)'!P103)</f>
        <v/>
      </c>
      <c r="Q182" s="762"/>
      <c r="R182" s="762"/>
      <c r="S182" s="762"/>
      <c r="T182" s="762"/>
      <c r="U182" s="762"/>
      <c r="V182" s="762"/>
      <c r="W182" s="762"/>
      <c r="X182" s="762"/>
      <c r="Y182" s="762"/>
      <c r="Z182" s="762"/>
      <c r="AA182" s="762"/>
      <c r="AB182" s="762"/>
      <c r="AC182" s="762"/>
      <c r="AD182" s="762"/>
      <c r="AE182" s="762"/>
      <c r="AF182" s="762"/>
      <c r="AG182" s="762"/>
      <c r="AH182" s="762"/>
      <c r="AI182" s="762"/>
      <c r="AJ182" s="762"/>
      <c r="AK182" s="762"/>
      <c r="AL182" s="762"/>
      <c r="AM182" s="762"/>
      <c r="AN182" s="762"/>
      <c r="AO182" s="762"/>
      <c r="AP182" s="762"/>
      <c r="AQ182" s="762"/>
      <c r="AR182" s="762"/>
      <c r="AS182" s="762"/>
    </row>
    <row r="183" spans="1:45">
      <c r="A183" s="21"/>
      <c r="B183" s="59"/>
      <c r="C183" s="59"/>
      <c r="D183" s="59"/>
      <c r="E183" s="59"/>
      <c r="F183" s="59"/>
      <c r="G183" s="59"/>
      <c r="H183" s="59"/>
      <c r="I183" s="59"/>
      <c r="J183" s="762" t="str">
        <f>IF(ISBLANK('確認(2～6面)'!J104),"",'確認(2～6面)'!J104)</f>
        <v/>
      </c>
      <c r="K183" s="762"/>
      <c r="L183" s="762"/>
      <c r="M183" s="762"/>
      <c r="N183" s="762"/>
      <c r="O183" s="762"/>
      <c r="P183" s="762"/>
      <c r="Q183" s="762"/>
      <c r="R183" s="762"/>
      <c r="S183" s="762"/>
      <c r="T183" s="762"/>
      <c r="U183" s="762"/>
      <c r="V183" s="762"/>
      <c r="W183" s="762"/>
      <c r="X183" s="762"/>
      <c r="Y183" s="762"/>
      <c r="Z183" s="762"/>
      <c r="AA183" s="762"/>
      <c r="AB183" s="762"/>
      <c r="AC183" s="762"/>
      <c r="AD183" s="762"/>
      <c r="AE183" s="762"/>
      <c r="AF183" s="762"/>
      <c r="AG183" s="762"/>
      <c r="AH183" s="762"/>
      <c r="AI183" s="762"/>
      <c r="AJ183" s="762"/>
      <c r="AK183" s="762"/>
      <c r="AL183" s="762"/>
      <c r="AM183" s="762"/>
      <c r="AN183" s="762"/>
      <c r="AO183" s="762"/>
      <c r="AP183" s="762"/>
      <c r="AQ183" s="762"/>
      <c r="AR183" s="762"/>
      <c r="AS183" s="762"/>
    </row>
    <row r="184" spans="1:45">
      <c r="A184" s="21"/>
      <c r="B184" s="59"/>
      <c r="C184" s="59"/>
      <c r="D184" s="59"/>
      <c r="E184" s="59"/>
      <c r="F184" s="59"/>
      <c r="G184" s="59"/>
      <c r="H184" s="59"/>
      <c r="I184" s="59"/>
      <c r="J184" s="75"/>
      <c r="K184" s="75"/>
      <c r="L184" s="75"/>
      <c r="M184" s="75"/>
      <c r="N184" s="75"/>
      <c r="O184" s="75"/>
      <c r="P184" s="75"/>
      <c r="Q184" s="75"/>
      <c r="R184" s="75"/>
      <c r="S184" s="75"/>
      <c r="T184" s="75"/>
      <c r="U184" s="75"/>
      <c r="V184" s="75"/>
      <c r="W184" s="75"/>
      <c r="X184" s="75"/>
      <c r="Y184" s="75"/>
      <c r="Z184" s="75"/>
      <c r="AA184" s="75"/>
      <c r="AB184" s="75"/>
      <c r="AC184" s="75"/>
      <c r="AD184" s="75"/>
      <c r="AE184" s="75"/>
      <c r="AF184" s="75"/>
      <c r="AG184" s="75"/>
      <c r="AH184" s="75"/>
      <c r="AI184" s="75"/>
      <c r="AJ184" s="75"/>
      <c r="AK184" s="75"/>
      <c r="AL184" s="75"/>
      <c r="AM184" s="75"/>
      <c r="AN184" s="75"/>
      <c r="AO184" s="75"/>
      <c r="AP184" s="75"/>
      <c r="AQ184" s="75"/>
      <c r="AR184" s="75"/>
      <c r="AS184" s="75"/>
    </row>
    <row r="185" spans="1:45">
      <c r="A185" s="21" t="s">
        <v>600</v>
      </c>
      <c r="B185" s="3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row>
    <row r="186" spans="1:45">
      <c r="A186" s="21"/>
      <c r="B186" s="743" t="s">
        <v>48</v>
      </c>
      <c r="C186" s="743"/>
      <c r="D186" s="743"/>
      <c r="E186" s="743"/>
      <c r="F186" s="743"/>
      <c r="G186" s="743"/>
      <c r="H186" s="743"/>
      <c r="I186" s="743"/>
      <c r="J186" s="762" t="str">
        <f>IF(ISBLANK('確認(2～6面)'!J106),"",'確認(2～6面)'!J106)</f>
        <v/>
      </c>
      <c r="K186" s="762"/>
      <c r="L186" s="762"/>
      <c r="M186" s="762"/>
      <c r="N186" s="762"/>
      <c r="O186" s="762"/>
      <c r="P186" s="762"/>
      <c r="Q186" s="762"/>
      <c r="R186" s="762"/>
      <c r="S186" s="762"/>
      <c r="T186" s="762"/>
      <c r="U186" s="762"/>
      <c r="V186" s="762"/>
      <c r="W186" s="762"/>
      <c r="X186" s="762"/>
      <c r="Y186" s="762"/>
      <c r="Z186" s="762"/>
      <c r="AA186" s="762"/>
      <c r="AB186" s="762"/>
      <c r="AC186" s="762"/>
      <c r="AD186" s="762"/>
      <c r="AE186" s="762"/>
      <c r="AF186" s="762"/>
      <c r="AG186" s="762"/>
      <c r="AH186" s="762"/>
      <c r="AI186" s="762"/>
      <c r="AJ186" s="762"/>
      <c r="AK186" s="762"/>
      <c r="AL186" s="762"/>
      <c r="AM186" s="762"/>
      <c r="AN186" s="762"/>
      <c r="AO186" s="762"/>
      <c r="AP186" s="762"/>
      <c r="AQ186" s="762"/>
      <c r="AR186" s="762"/>
      <c r="AS186" s="762"/>
    </row>
    <row r="187" spans="1:45">
      <c r="A187" s="21"/>
      <c r="B187" s="743" t="s">
        <v>56</v>
      </c>
      <c r="C187" s="743"/>
      <c r="D187" s="743"/>
      <c r="E187" s="743"/>
      <c r="F187" s="743"/>
      <c r="G187" s="743"/>
      <c r="H187" s="743"/>
      <c r="I187" s="743"/>
      <c r="J187" s="762" t="str">
        <f>IF(ISBLANK('確認(2～6面)'!J107),"",'確認(2～6面)'!J107)</f>
        <v/>
      </c>
      <c r="K187" s="762"/>
      <c r="L187" s="762"/>
      <c r="M187" s="762"/>
      <c r="N187" s="762"/>
      <c r="O187" s="762"/>
      <c r="P187" s="762"/>
      <c r="Q187" s="762"/>
      <c r="R187" s="762"/>
      <c r="S187" s="762"/>
      <c r="T187" s="762"/>
      <c r="U187" s="762"/>
      <c r="V187" s="762"/>
      <c r="W187" s="762"/>
      <c r="X187" s="762"/>
      <c r="Y187" s="762"/>
      <c r="Z187" s="762"/>
      <c r="AA187" s="762"/>
      <c r="AB187" s="762"/>
      <c r="AC187" s="762"/>
      <c r="AD187" s="762"/>
      <c r="AE187" s="762"/>
      <c r="AF187" s="762"/>
      <c r="AG187" s="762"/>
      <c r="AH187" s="762"/>
      <c r="AI187" s="762"/>
      <c r="AJ187" s="762"/>
      <c r="AK187" s="762"/>
      <c r="AL187" s="762"/>
      <c r="AM187" s="762"/>
      <c r="AN187" s="762"/>
      <c r="AO187" s="762"/>
      <c r="AP187" s="762"/>
      <c r="AQ187" s="762"/>
      <c r="AR187" s="762"/>
      <c r="AS187" s="762"/>
    </row>
    <row r="188" spans="1:45">
      <c r="A188" s="21"/>
      <c r="B188" s="743" t="s">
        <v>27</v>
      </c>
      <c r="C188" s="743"/>
      <c r="D188" s="743"/>
      <c r="E188" s="743"/>
      <c r="F188" s="743"/>
      <c r="G188" s="743"/>
      <c r="H188" s="743"/>
      <c r="I188" s="743"/>
      <c r="J188" s="800" t="str">
        <f>IF(ISBLANK('確認(2～6面)'!J108),"",'確認(2～6面)'!J108)</f>
        <v/>
      </c>
      <c r="K188" s="800"/>
      <c r="L188" s="800"/>
      <c r="M188" s="800"/>
      <c r="N188" s="70" t="s">
        <v>28</v>
      </c>
      <c r="O188" s="800" t="str">
        <f>IF(ISBLANK('確認(2～6面)'!O108),"",'確認(2～6面)'!O108)</f>
        <v/>
      </c>
      <c r="P188" s="800"/>
      <c r="Q188" s="800"/>
      <c r="R188" s="800"/>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60"/>
      <c r="AR188" s="59"/>
      <c r="AS188" s="59"/>
    </row>
    <row r="189" spans="1:45">
      <c r="A189" s="21"/>
      <c r="B189" s="743" t="s">
        <v>57</v>
      </c>
      <c r="C189" s="743"/>
      <c r="D189" s="743"/>
      <c r="E189" s="743"/>
      <c r="F189" s="743"/>
      <c r="G189" s="743"/>
      <c r="H189" s="743"/>
      <c r="I189" s="743"/>
      <c r="J189" s="762" t="str">
        <f>IF(ISBLANK('確認(2～6面)'!J109),"",'確認(2～6面)'!J109)</f>
        <v/>
      </c>
      <c r="K189" s="762"/>
      <c r="L189" s="762"/>
      <c r="M189" s="762"/>
      <c r="N189" s="762"/>
      <c r="O189" s="762"/>
      <c r="P189" s="762"/>
      <c r="Q189" s="762"/>
      <c r="R189" s="762"/>
      <c r="S189" s="762"/>
      <c r="T189" s="762"/>
      <c r="U189" s="762"/>
      <c r="V189" s="762"/>
      <c r="W189" s="762"/>
      <c r="X189" s="762"/>
      <c r="Y189" s="762"/>
      <c r="Z189" s="762"/>
      <c r="AA189" s="762"/>
      <c r="AB189" s="762"/>
      <c r="AC189" s="762"/>
      <c r="AD189" s="762"/>
      <c r="AE189" s="762"/>
      <c r="AF189" s="762"/>
      <c r="AG189" s="762"/>
      <c r="AH189" s="762"/>
      <c r="AI189" s="762"/>
      <c r="AJ189" s="762"/>
      <c r="AK189" s="762"/>
      <c r="AL189" s="762"/>
      <c r="AM189" s="762"/>
      <c r="AN189" s="762"/>
      <c r="AO189" s="762"/>
      <c r="AP189" s="762"/>
      <c r="AQ189" s="762"/>
      <c r="AR189" s="762"/>
      <c r="AS189" s="762"/>
    </row>
    <row r="190" spans="1:45">
      <c r="A190" s="27"/>
      <c r="B190" s="743" t="s">
        <v>30</v>
      </c>
      <c r="C190" s="743"/>
      <c r="D190" s="743"/>
      <c r="E190" s="743"/>
      <c r="F190" s="743"/>
      <c r="G190" s="743"/>
      <c r="H190" s="743"/>
      <c r="I190" s="743"/>
      <c r="J190" s="800" t="str">
        <f>IF(ISBLANK('確認(2～6面)'!J110),"",'確認(2～6面)'!J110)</f>
        <v/>
      </c>
      <c r="K190" s="800"/>
      <c r="L190" s="800"/>
      <c r="M190" s="800"/>
      <c r="N190" s="70" t="s">
        <v>28</v>
      </c>
      <c r="O190" s="800" t="str">
        <f>IF(ISBLANK('確認(2～6面)'!O110),"",'確認(2～6面)'!O110)</f>
        <v/>
      </c>
      <c r="P190" s="800"/>
      <c r="Q190" s="800"/>
      <c r="R190" s="800"/>
      <c r="S190" s="70" t="s">
        <v>28</v>
      </c>
      <c r="T190" s="800" t="str">
        <f>IF(ISBLANK('確認(2～6面)'!T110),"",'確認(2～6面)'!T110)</f>
        <v/>
      </c>
      <c r="U190" s="800"/>
      <c r="V190" s="800"/>
      <c r="W190" s="800"/>
      <c r="X190" s="59"/>
      <c r="Y190" s="59"/>
      <c r="Z190" s="59"/>
      <c r="AA190" s="59"/>
      <c r="AB190" s="59"/>
      <c r="AC190" s="59"/>
      <c r="AD190" s="59"/>
      <c r="AE190" s="59"/>
      <c r="AF190" s="59"/>
      <c r="AG190" s="59"/>
      <c r="AH190" s="59"/>
      <c r="AI190" s="59"/>
      <c r="AJ190" s="59"/>
      <c r="AK190" s="59"/>
      <c r="AL190" s="59"/>
      <c r="AM190" s="59"/>
      <c r="AN190" s="59"/>
      <c r="AO190" s="59"/>
      <c r="AP190" s="59"/>
      <c r="AQ190" s="60"/>
      <c r="AR190" s="59"/>
      <c r="AS190" s="59"/>
    </row>
    <row r="191" spans="1:45">
      <c r="A191" s="21"/>
      <c r="B191" s="743" t="s">
        <v>58</v>
      </c>
      <c r="C191" s="743"/>
      <c r="D191" s="743"/>
      <c r="E191" s="743"/>
      <c r="F191" s="743"/>
      <c r="G191" s="743"/>
      <c r="H191" s="743"/>
      <c r="I191" s="743"/>
      <c r="J191" s="762" t="str">
        <f>IF(ISBLANK('確認(2～6面)'!J111),"",'確認(2～6面)'!J111)</f>
        <v/>
      </c>
      <c r="K191" s="762"/>
      <c r="L191" s="762"/>
      <c r="M191" s="762"/>
      <c r="N191" s="762"/>
      <c r="O191" s="762"/>
      <c r="P191" s="762"/>
      <c r="Q191" s="762"/>
      <c r="R191" s="762"/>
      <c r="S191" s="762"/>
      <c r="T191" s="762"/>
      <c r="U191" s="762"/>
      <c r="V191" s="762"/>
      <c r="W191" s="762"/>
      <c r="X191" s="762"/>
      <c r="Y191" s="762"/>
      <c r="Z191" s="762"/>
      <c r="AA191" s="762"/>
      <c r="AB191" s="762"/>
      <c r="AC191" s="762"/>
      <c r="AD191" s="762"/>
      <c r="AE191" s="762"/>
      <c r="AF191" s="762"/>
      <c r="AG191" s="762"/>
      <c r="AH191" s="762"/>
      <c r="AI191" s="762"/>
      <c r="AJ191" s="762"/>
      <c r="AK191" s="762"/>
      <c r="AL191" s="762"/>
      <c r="AM191" s="762"/>
      <c r="AN191" s="762"/>
      <c r="AO191" s="762"/>
      <c r="AP191" s="762"/>
      <c r="AQ191" s="762"/>
      <c r="AR191" s="762"/>
      <c r="AS191" s="762"/>
    </row>
    <row r="192" spans="1:45">
      <c r="A192" s="21"/>
      <c r="B192" s="743" t="s">
        <v>59</v>
      </c>
      <c r="C192" s="743"/>
      <c r="D192" s="743"/>
      <c r="E192" s="743"/>
      <c r="F192" s="743"/>
      <c r="G192" s="743"/>
      <c r="H192" s="743"/>
      <c r="I192" s="743"/>
      <c r="J192" s="743"/>
      <c r="K192" s="743"/>
      <c r="L192" s="743"/>
      <c r="M192" s="743"/>
      <c r="N192" s="743"/>
      <c r="O192" s="743"/>
      <c r="P192" s="762" t="str">
        <f>IF(ISBLANK('確認(2～6面)'!P112),"",'確認(2～6面)'!P112)</f>
        <v/>
      </c>
      <c r="Q192" s="762"/>
      <c r="R192" s="762"/>
      <c r="S192" s="762"/>
      <c r="T192" s="762"/>
      <c r="U192" s="762"/>
      <c r="V192" s="762"/>
      <c r="W192" s="762"/>
      <c r="X192" s="762"/>
      <c r="Y192" s="762"/>
      <c r="Z192" s="762"/>
      <c r="AA192" s="762"/>
      <c r="AB192" s="762"/>
      <c r="AC192" s="762"/>
      <c r="AD192" s="762"/>
      <c r="AE192" s="762"/>
      <c r="AF192" s="762"/>
      <c r="AG192" s="762"/>
      <c r="AH192" s="762"/>
      <c r="AI192" s="762"/>
      <c r="AJ192" s="762"/>
      <c r="AK192" s="762"/>
      <c r="AL192" s="762"/>
      <c r="AM192" s="762"/>
      <c r="AN192" s="762"/>
      <c r="AO192" s="762"/>
      <c r="AP192" s="762"/>
      <c r="AQ192" s="762"/>
      <c r="AR192" s="762"/>
      <c r="AS192" s="762"/>
    </row>
    <row r="193" spans="1:45">
      <c r="A193" s="21"/>
      <c r="B193" s="59"/>
      <c r="C193" s="59"/>
      <c r="D193" s="59"/>
      <c r="E193" s="59"/>
      <c r="F193" s="59"/>
      <c r="G193" s="59"/>
      <c r="H193" s="59"/>
      <c r="I193" s="59"/>
      <c r="J193" s="762" t="str">
        <f>IF(ISBLANK('確認(2～6面)'!J113),"",'確認(2～6面)'!J113)</f>
        <v/>
      </c>
      <c r="K193" s="762"/>
      <c r="L193" s="762"/>
      <c r="M193" s="762"/>
      <c r="N193" s="762"/>
      <c r="O193" s="762"/>
      <c r="P193" s="762"/>
      <c r="Q193" s="762"/>
      <c r="R193" s="762"/>
      <c r="S193" s="762"/>
      <c r="T193" s="762"/>
      <c r="U193" s="762"/>
      <c r="V193" s="762"/>
      <c r="W193" s="762"/>
      <c r="X193" s="762"/>
      <c r="Y193" s="762"/>
      <c r="Z193" s="762"/>
      <c r="AA193" s="762"/>
      <c r="AB193" s="762"/>
      <c r="AC193" s="762"/>
      <c r="AD193" s="762"/>
      <c r="AE193" s="762"/>
      <c r="AF193" s="762"/>
      <c r="AG193" s="762"/>
      <c r="AH193" s="762"/>
      <c r="AI193" s="762"/>
      <c r="AJ193" s="762"/>
      <c r="AK193" s="762"/>
      <c r="AL193" s="762"/>
      <c r="AM193" s="762"/>
      <c r="AN193" s="762"/>
      <c r="AO193" s="762"/>
      <c r="AP193" s="762"/>
      <c r="AQ193" s="762"/>
      <c r="AR193" s="762"/>
      <c r="AS193" s="762"/>
    </row>
    <row r="194" spans="1:45">
      <c r="A194" s="21"/>
      <c r="B194" s="59"/>
      <c r="C194" s="59"/>
      <c r="D194" s="59"/>
      <c r="E194" s="59"/>
      <c r="F194" s="59"/>
      <c r="G194" s="59"/>
      <c r="H194" s="59"/>
      <c r="I194" s="59"/>
      <c r="J194" s="75"/>
      <c r="K194" s="75"/>
      <c r="L194" s="75"/>
      <c r="M194" s="75"/>
      <c r="N194" s="75"/>
      <c r="O194" s="75"/>
      <c r="P194" s="75"/>
      <c r="Q194" s="75"/>
      <c r="R194" s="75"/>
      <c r="S194" s="75"/>
      <c r="T194" s="75"/>
      <c r="U194" s="75"/>
      <c r="V194" s="75"/>
      <c r="W194" s="75"/>
      <c r="X194" s="75"/>
      <c r="Y194" s="75"/>
      <c r="Z194" s="75"/>
      <c r="AA194" s="75"/>
      <c r="AB194" s="75"/>
      <c r="AC194" s="75"/>
      <c r="AD194" s="75"/>
      <c r="AE194" s="75"/>
      <c r="AF194" s="75"/>
      <c r="AG194" s="75"/>
      <c r="AH194" s="75"/>
      <c r="AI194" s="75"/>
      <c r="AJ194" s="75"/>
      <c r="AK194" s="75"/>
      <c r="AL194" s="75"/>
      <c r="AM194" s="75"/>
      <c r="AN194" s="75"/>
      <c r="AO194" s="75"/>
      <c r="AP194" s="75"/>
      <c r="AQ194" s="75"/>
      <c r="AR194" s="75"/>
      <c r="AS194" s="75"/>
    </row>
    <row r="195" spans="1:45">
      <c r="A195" s="21"/>
      <c r="B195" s="743" t="s">
        <v>48</v>
      </c>
      <c r="C195" s="743"/>
      <c r="D195" s="743"/>
      <c r="E195" s="743"/>
      <c r="F195" s="743"/>
      <c r="G195" s="743"/>
      <c r="H195" s="743"/>
      <c r="I195" s="743"/>
      <c r="J195" s="762" t="str">
        <f>IF(ISBLANK('確認(2～6面)'!J114),"",'確認(2～6面)'!J114)</f>
        <v/>
      </c>
      <c r="K195" s="762"/>
      <c r="L195" s="762"/>
      <c r="M195" s="762"/>
      <c r="N195" s="762"/>
      <c r="O195" s="762"/>
      <c r="P195" s="762"/>
      <c r="Q195" s="762"/>
      <c r="R195" s="762"/>
      <c r="S195" s="762"/>
      <c r="T195" s="762"/>
      <c r="U195" s="762"/>
      <c r="V195" s="762"/>
      <c r="W195" s="762"/>
      <c r="X195" s="762"/>
      <c r="Y195" s="762"/>
      <c r="Z195" s="762"/>
      <c r="AA195" s="762"/>
      <c r="AB195" s="762"/>
      <c r="AC195" s="762"/>
      <c r="AD195" s="762"/>
      <c r="AE195" s="762"/>
      <c r="AF195" s="762"/>
      <c r="AG195" s="762"/>
      <c r="AH195" s="762"/>
      <c r="AI195" s="762"/>
      <c r="AJ195" s="762"/>
      <c r="AK195" s="762"/>
      <c r="AL195" s="762"/>
      <c r="AM195" s="762"/>
      <c r="AN195" s="762"/>
      <c r="AO195" s="762"/>
      <c r="AP195" s="762"/>
      <c r="AQ195" s="762"/>
      <c r="AR195" s="762"/>
      <c r="AS195" s="762"/>
    </row>
    <row r="196" spans="1:45">
      <c r="A196" s="21"/>
      <c r="B196" s="743" t="s">
        <v>56</v>
      </c>
      <c r="C196" s="743"/>
      <c r="D196" s="743"/>
      <c r="E196" s="743"/>
      <c r="F196" s="743"/>
      <c r="G196" s="743"/>
      <c r="H196" s="743"/>
      <c r="I196" s="743"/>
      <c r="J196" s="762" t="str">
        <f>IF(ISBLANK('確認(2～6面)'!J115),"",'確認(2～6面)'!J115)</f>
        <v/>
      </c>
      <c r="K196" s="762"/>
      <c r="L196" s="762"/>
      <c r="M196" s="762"/>
      <c r="N196" s="762"/>
      <c r="O196" s="762"/>
      <c r="P196" s="762"/>
      <c r="Q196" s="762"/>
      <c r="R196" s="762"/>
      <c r="S196" s="762"/>
      <c r="T196" s="762"/>
      <c r="U196" s="762"/>
      <c r="V196" s="762"/>
      <c r="W196" s="762"/>
      <c r="X196" s="762"/>
      <c r="Y196" s="762"/>
      <c r="Z196" s="762"/>
      <c r="AA196" s="762"/>
      <c r="AB196" s="762"/>
      <c r="AC196" s="762"/>
      <c r="AD196" s="762"/>
      <c r="AE196" s="762"/>
      <c r="AF196" s="762"/>
      <c r="AG196" s="762"/>
      <c r="AH196" s="762"/>
      <c r="AI196" s="762"/>
      <c r="AJ196" s="762"/>
      <c r="AK196" s="762"/>
      <c r="AL196" s="762"/>
      <c r="AM196" s="762"/>
      <c r="AN196" s="762"/>
      <c r="AO196" s="762"/>
      <c r="AP196" s="762"/>
      <c r="AQ196" s="762"/>
      <c r="AR196" s="762"/>
      <c r="AS196" s="762"/>
    </row>
    <row r="197" spans="1:45">
      <c r="A197" s="21"/>
      <c r="B197" s="743" t="s">
        <v>27</v>
      </c>
      <c r="C197" s="743"/>
      <c r="D197" s="743"/>
      <c r="E197" s="743"/>
      <c r="F197" s="743"/>
      <c r="G197" s="743"/>
      <c r="H197" s="743"/>
      <c r="I197" s="743"/>
      <c r="J197" s="800" t="str">
        <f>IF(ISBLANK('確認(2～6面)'!J116),"",'確認(2～6面)'!J116)</f>
        <v/>
      </c>
      <c r="K197" s="800"/>
      <c r="L197" s="800"/>
      <c r="M197" s="800"/>
      <c r="N197" s="70" t="s">
        <v>28</v>
      </c>
      <c r="O197" s="800" t="str">
        <f>IF(ISBLANK('確認(2～6面)'!O116),"",'確認(2～6面)'!O116)</f>
        <v/>
      </c>
      <c r="P197" s="800"/>
      <c r="Q197" s="800"/>
      <c r="R197" s="800"/>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60"/>
      <c r="AR197" s="59"/>
      <c r="AS197" s="59"/>
    </row>
    <row r="198" spans="1:45">
      <c r="A198" s="21"/>
      <c r="B198" s="743" t="s">
        <v>57</v>
      </c>
      <c r="C198" s="743"/>
      <c r="D198" s="743"/>
      <c r="E198" s="743"/>
      <c r="F198" s="743"/>
      <c r="G198" s="743"/>
      <c r="H198" s="743"/>
      <c r="I198" s="743"/>
      <c r="J198" s="762" t="str">
        <f>IF(ISBLANK('確認(2～6面)'!J117),"",'確認(2～6面)'!J117)</f>
        <v/>
      </c>
      <c r="K198" s="762"/>
      <c r="L198" s="762"/>
      <c r="M198" s="762"/>
      <c r="N198" s="762"/>
      <c r="O198" s="762"/>
      <c r="P198" s="762"/>
      <c r="Q198" s="762"/>
      <c r="R198" s="762"/>
      <c r="S198" s="762"/>
      <c r="T198" s="762"/>
      <c r="U198" s="762"/>
      <c r="V198" s="762"/>
      <c r="W198" s="762"/>
      <c r="X198" s="762"/>
      <c r="Y198" s="762"/>
      <c r="Z198" s="762"/>
      <c r="AA198" s="762"/>
      <c r="AB198" s="762"/>
      <c r="AC198" s="762"/>
      <c r="AD198" s="762"/>
      <c r="AE198" s="762"/>
      <c r="AF198" s="762"/>
      <c r="AG198" s="762"/>
      <c r="AH198" s="762"/>
      <c r="AI198" s="762"/>
      <c r="AJ198" s="762"/>
      <c r="AK198" s="762"/>
      <c r="AL198" s="762"/>
      <c r="AM198" s="762"/>
      <c r="AN198" s="762"/>
      <c r="AO198" s="762"/>
      <c r="AP198" s="762"/>
      <c r="AQ198" s="762"/>
      <c r="AR198" s="762"/>
      <c r="AS198" s="762"/>
    </row>
    <row r="199" spans="1:45">
      <c r="A199" s="27"/>
      <c r="B199" s="743" t="s">
        <v>30</v>
      </c>
      <c r="C199" s="743"/>
      <c r="D199" s="743"/>
      <c r="E199" s="743"/>
      <c r="F199" s="743"/>
      <c r="G199" s="743"/>
      <c r="H199" s="743"/>
      <c r="I199" s="743"/>
      <c r="J199" s="800" t="str">
        <f>IF(ISBLANK('確認(2～6面)'!J118),"",'確認(2～6面)'!J118)</f>
        <v/>
      </c>
      <c r="K199" s="800"/>
      <c r="L199" s="800"/>
      <c r="M199" s="800"/>
      <c r="N199" s="70" t="s">
        <v>28</v>
      </c>
      <c r="O199" s="800" t="str">
        <f>IF(ISBLANK('確認(2～6面)'!O118),"",'確認(2～6面)'!O118)</f>
        <v/>
      </c>
      <c r="P199" s="800"/>
      <c r="Q199" s="800"/>
      <c r="R199" s="800"/>
      <c r="S199" s="70" t="s">
        <v>28</v>
      </c>
      <c r="T199" s="800" t="str">
        <f>IF(ISBLANK('確認(2～6面)'!T118),"",'確認(2～6面)'!T118)</f>
        <v/>
      </c>
      <c r="U199" s="800"/>
      <c r="V199" s="800"/>
      <c r="W199" s="800"/>
      <c r="X199" s="59"/>
      <c r="Y199" s="59"/>
      <c r="Z199" s="59"/>
      <c r="AA199" s="59"/>
      <c r="AB199" s="59"/>
      <c r="AC199" s="59"/>
      <c r="AD199" s="59"/>
      <c r="AE199" s="59"/>
      <c r="AF199" s="59"/>
      <c r="AG199" s="59"/>
      <c r="AH199" s="59"/>
      <c r="AI199" s="59"/>
      <c r="AJ199" s="59"/>
      <c r="AK199" s="59"/>
      <c r="AL199" s="59"/>
      <c r="AM199" s="59"/>
      <c r="AN199" s="59"/>
      <c r="AO199" s="59"/>
      <c r="AP199" s="59"/>
      <c r="AQ199" s="60"/>
      <c r="AR199" s="59"/>
      <c r="AS199" s="59"/>
    </row>
    <row r="200" spans="1:45">
      <c r="A200" s="21"/>
      <c r="B200" s="743" t="s">
        <v>58</v>
      </c>
      <c r="C200" s="743"/>
      <c r="D200" s="743"/>
      <c r="E200" s="743"/>
      <c r="F200" s="743"/>
      <c r="G200" s="743"/>
      <c r="H200" s="743"/>
      <c r="I200" s="743"/>
      <c r="J200" s="762" t="str">
        <f>IF(ISBLANK('確認(2～6面)'!J119),"",'確認(2～6面)'!J119)</f>
        <v/>
      </c>
      <c r="K200" s="762"/>
      <c r="L200" s="762"/>
      <c r="M200" s="762"/>
      <c r="N200" s="762"/>
      <c r="O200" s="762"/>
      <c r="P200" s="762"/>
      <c r="Q200" s="762"/>
      <c r="R200" s="762"/>
      <c r="S200" s="762"/>
      <c r="T200" s="762"/>
      <c r="U200" s="762"/>
      <c r="V200" s="762"/>
      <c r="W200" s="762"/>
      <c r="X200" s="762"/>
      <c r="Y200" s="762"/>
      <c r="Z200" s="762"/>
      <c r="AA200" s="762"/>
      <c r="AB200" s="762"/>
      <c r="AC200" s="762"/>
      <c r="AD200" s="762"/>
      <c r="AE200" s="762"/>
      <c r="AF200" s="762"/>
      <c r="AG200" s="762"/>
      <c r="AH200" s="762"/>
      <c r="AI200" s="762"/>
      <c r="AJ200" s="762"/>
      <c r="AK200" s="762"/>
      <c r="AL200" s="762"/>
      <c r="AM200" s="762"/>
      <c r="AN200" s="762"/>
      <c r="AO200" s="762"/>
      <c r="AP200" s="762"/>
      <c r="AQ200" s="762"/>
      <c r="AR200" s="762"/>
      <c r="AS200" s="762"/>
    </row>
    <row r="201" spans="1:45">
      <c r="A201" s="21"/>
      <c r="B201" s="743" t="s">
        <v>59</v>
      </c>
      <c r="C201" s="743"/>
      <c r="D201" s="743"/>
      <c r="E201" s="743"/>
      <c r="F201" s="743"/>
      <c r="G201" s="743"/>
      <c r="H201" s="743"/>
      <c r="I201" s="743"/>
      <c r="J201" s="743"/>
      <c r="K201" s="743"/>
      <c r="L201" s="743"/>
      <c r="M201" s="743"/>
      <c r="N201" s="743"/>
      <c r="O201" s="743"/>
      <c r="P201" s="762" t="str">
        <f>IF(ISBLANK('確認(2～6面)'!P120),"",'確認(2～6面)'!P120)</f>
        <v/>
      </c>
      <c r="Q201" s="762"/>
      <c r="R201" s="762"/>
      <c r="S201" s="762"/>
      <c r="T201" s="762"/>
      <c r="U201" s="762"/>
      <c r="V201" s="762"/>
      <c r="W201" s="762"/>
      <c r="X201" s="762"/>
      <c r="Y201" s="762"/>
      <c r="Z201" s="762"/>
      <c r="AA201" s="762"/>
      <c r="AB201" s="762"/>
      <c r="AC201" s="762"/>
      <c r="AD201" s="762"/>
      <c r="AE201" s="762"/>
      <c r="AF201" s="762"/>
      <c r="AG201" s="762"/>
      <c r="AH201" s="762"/>
      <c r="AI201" s="762"/>
      <c r="AJ201" s="762"/>
      <c r="AK201" s="762"/>
      <c r="AL201" s="762"/>
      <c r="AM201" s="762"/>
      <c r="AN201" s="762"/>
      <c r="AO201" s="762"/>
      <c r="AP201" s="762"/>
      <c r="AQ201" s="762"/>
      <c r="AR201" s="762"/>
      <c r="AS201" s="762"/>
    </row>
    <row r="202" spans="1:45">
      <c r="A202" s="21"/>
      <c r="B202" s="59"/>
      <c r="C202" s="59"/>
      <c r="D202" s="59"/>
      <c r="E202" s="59"/>
      <c r="F202" s="59"/>
      <c r="G202" s="59"/>
      <c r="H202" s="59"/>
      <c r="I202" s="59"/>
      <c r="J202" s="762" t="str">
        <f>IF(ISBLANK('確認(2～6面)'!J121),"",'確認(2～6面)'!J121)</f>
        <v/>
      </c>
      <c r="K202" s="762"/>
      <c r="L202" s="762"/>
      <c r="M202" s="762"/>
      <c r="N202" s="762"/>
      <c r="O202" s="762"/>
      <c r="P202" s="762"/>
      <c r="Q202" s="762"/>
      <c r="R202" s="762"/>
      <c r="S202" s="762"/>
      <c r="T202" s="762"/>
      <c r="U202" s="762"/>
      <c r="V202" s="762"/>
      <c r="W202" s="762"/>
      <c r="X202" s="762"/>
      <c r="Y202" s="762"/>
      <c r="Z202" s="762"/>
      <c r="AA202" s="762"/>
      <c r="AB202" s="762"/>
      <c r="AC202" s="762"/>
      <c r="AD202" s="762"/>
      <c r="AE202" s="762"/>
      <c r="AF202" s="762"/>
      <c r="AG202" s="762"/>
      <c r="AH202" s="762"/>
      <c r="AI202" s="762"/>
      <c r="AJ202" s="762"/>
      <c r="AK202" s="762"/>
      <c r="AL202" s="762"/>
      <c r="AM202" s="762"/>
      <c r="AN202" s="762"/>
      <c r="AO202" s="762"/>
      <c r="AP202" s="762"/>
      <c r="AQ202" s="762"/>
      <c r="AR202" s="762"/>
      <c r="AS202" s="762"/>
    </row>
    <row r="203" spans="1:45">
      <c r="A203" s="21"/>
      <c r="B203" s="59"/>
      <c r="C203" s="59"/>
      <c r="D203" s="59"/>
      <c r="E203" s="59"/>
      <c r="F203" s="59"/>
      <c r="G203" s="59"/>
      <c r="H203" s="59"/>
      <c r="I203" s="59"/>
      <c r="J203" s="75"/>
      <c r="K203" s="75"/>
      <c r="L203" s="75"/>
      <c r="M203" s="75"/>
      <c r="N203" s="75"/>
      <c r="O203" s="75"/>
      <c r="P203" s="75"/>
      <c r="Q203" s="75"/>
      <c r="R203" s="75"/>
      <c r="S203" s="75"/>
      <c r="T203" s="75"/>
      <c r="U203" s="75"/>
      <c r="V203" s="75"/>
      <c r="W203" s="75"/>
      <c r="X203" s="75"/>
      <c r="Y203" s="75"/>
      <c r="Z203" s="75"/>
      <c r="AA203" s="75"/>
      <c r="AB203" s="75"/>
      <c r="AC203" s="75"/>
      <c r="AD203" s="75"/>
      <c r="AE203" s="75"/>
      <c r="AF203" s="75"/>
      <c r="AG203" s="75"/>
      <c r="AH203" s="75"/>
      <c r="AI203" s="75"/>
      <c r="AJ203" s="75"/>
      <c r="AK203" s="75"/>
      <c r="AL203" s="75"/>
      <c r="AM203" s="75"/>
      <c r="AN203" s="75"/>
      <c r="AO203" s="75"/>
      <c r="AP203" s="75"/>
      <c r="AQ203" s="75"/>
      <c r="AR203" s="75"/>
      <c r="AS203" s="75"/>
    </row>
    <row r="204" spans="1:45">
      <c r="A204" s="21"/>
      <c r="B204" s="743" t="s">
        <v>48</v>
      </c>
      <c r="C204" s="743"/>
      <c r="D204" s="743"/>
      <c r="E204" s="743"/>
      <c r="F204" s="743"/>
      <c r="G204" s="743"/>
      <c r="H204" s="743"/>
      <c r="I204" s="743"/>
      <c r="J204" s="762" t="str">
        <f>IF(ISBLANK('確認(2～6面)'!J122),"",'確認(2～6面)'!J122)</f>
        <v/>
      </c>
      <c r="K204" s="762"/>
      <c r="L204" s="762"/>
      <c r="M204" s="762"/>
      <c r="N204" s="762"/>
      <c r="O204" s="762"/>
      <c r="P204" s="762"/>
      <c r="Q204" s="762"/>
      <c r="R204" s="762"/>
      <c r="S204" s="762"/>
      <c r="T204" s="762"/>
      <c r="U204" s="762"/>
      <c r="V204" s="762"/>
      <c r="W204" s="762"/>
      <c r="X204" s="762"/>
      <c r="Y204" s="762"/>
      <c r="Z204" s="762"/>
      <c r="AA204" s="762"/>
      <c r="AB204" s="762"/>
      <c r="AC204" s="762"/>
      <c r="AD204" s="762"/>
      <c r="AE204" s="762"/>
      <c r="AF204" s="762"/>
      <c r="AG204" s="762"/>
      <c r="AH204" s="762"/>
      <c r="AI204" s="762"/>
      <c r="AJ204" s="762"/>
      <c r="AK204" s="762"/>
      <c r="AL204" s="762"/>
      <c r="AM204" s="762"/>
      <c r="AN204" s="762"/>
      <c r="AO204" s="762"/>
      <c r="AP204" s="762"/>
      <c r="AQ204" s="762"/>
      <c r="AR204" s="762"/>
      <c r="AS204" s="762"/>
    </row>
    <row r="205" spans="1:45">
      <c r="A205" s="21"/>
      <c r="B205" s="743" t="s">
        <v>56</v>
      </c>
      <c r="C205" s="743"/>
      <c r="D205" s="743"/>
      <c r="E205" s="743"/>
      <c r="F205" s="743"/>
      <c r="G205" s="743"/>
      <c r="H205" s="743"/>
      <c r="I205" s="743"/>
      <c r="J205" s="762" t="str">
        <f>IF(ISBLANK('確認(2～6面)'!J123),"",'確認(2～6面)'!J123)</f>
        <v/>
      </c>
      <c r="K205" s="762"/>
      <c r="L205" s="762"/>
      <c r="M205" s="762"/>
      <c r="N205" s="762"/>
      <c r="O205" s="762"/>
      <c r="P205" s="762"/>
      <c r="Q205" s="762"/>
      <c r="R205" s="762"/>
      <c r="S205" s="762"/>
      <c r="T205" s="762"/>
      <c r="U205" s="762"/>
      <c r="V205" s="762"/>
      <c r="W205" s="762"/>
      <c r="X205" s="762"/>
      <c r="Y205" s="762"/>
      <c r="Z205" s="762"/>
      <c r="AA205" s="762"/>
      <c r="AB205" s="762"/>
      <c r="AC205" s="762"/>
      <c r="AD205" s="762"/>
      <c r="AE205" s="762"/>
      <c r="AF205" s="762"/>
      <c r="AG205" s="762"/>
      <c r="AH205" s="762"/>
      <c r="AI205" s="762"/>
      <c r="AJ205" s="762"/>
      <c r="AK205" s="762"/>
      <c r="AL205" s="762"/>
      <c r="AM205" s="762"/>
      <c r="AN205" s="762"/>
      <c r="AO205" s="762"/>
      <c r="AP205" s="762"/>
      <c r="AQ205" s="762"/>
      <c r="AR205" s="762"/>
      <c r="AS205" s="762"/>
    </row>
    <row r="206" spans="1:45">
      <c r="A206" s="21"/>
      <c r="B206" s="743" t="s">
        <v>27</v>
      </c>
      <c r="C206" s="743"/>
      <c r="D206" s="743"/>
      <c r="E206" s="743"/>
      <c r="F206" s="743"/>
      <c r="G206" s="743"/>
      <c r="H206" s="743"/>
      <c r="I206" s="743"/>
      <c r="J206" s="800" t="str">
        <f>IF(ISBLANK('確認(2～6面)'!J124),"",'確認(2～6面)'!J124)</f>
        <v/>
      </c>
      <c r="K206" s="800"/>
      <c r="L206" s="800"/>
      <c r="M206" s="800"/>
      <c r="N206" s="70" t="s">
        <v>28</v>
      </c>
      <c r="O206" s="800" t="str">
        <f>IF(ISBLANK('確認(2～6面)'!O124),"",'確認(2～6面)'!O124)</f>
        <v/>
      </c>
      <c r="P206" s="800"/>
      <c r="Q206" s="800"/>
      <c r="R206" s="800"/>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59"/>
      <c r="AS206" s="59"/>
    </row>
    <row r="207" spans="1:45">
      <c r="A207" s="21"/>
      <c r="B207" s="743" t="s">
        <v>57</v>
      </c>
      <c r="C207" s="743"/>
      <c r="D207" s="743"/>
      <c r="E207" s="743"/>
      <c r="F207" s="743"/>
      <c r="G207" s="743"/>
      <c r="H207" s="743"/>
      <c r="I207" s="743"/>
      <c r="J207" s="762" t="str">
        <f>IF(ISBLANK('確認(2～6面)'!J125),"",'確認(2～6面)'!J125)</f>
        <v/>
      </c>
      <c r="K207" s="762"/>
      <c r="L207" s="762"/>
      <c r="M207" s="762"/>
      <c r="N207" s="762"/>
      <c r="O207" s="762"/>
      <c r="P207" s="762"/>
      <c r="Q207" s="762"/>
      <c r="R207" s="762"/>
      <c r="S207" s="762"/>
      <c r="T207" s="762"/>
      <c r="U207" s="762"/>
      <c r="V207" s="762"/>
      <c r="W207" s="762"/>
      <c r="X207" s="762"/>
      <c r="Y207" s="762"/>
      <c r="Z207" s="762"/>
      <c r="AA207" s="762"/>
      <c r="AB207" s="762"/>
      <c r="AC207" s="762"/>
      <c r="AD207" s="762"/>
      <c r="AE207" s="762"/>
      <c r="AF207" s="762"/>
      <c r="AG207" s="762"/>
      <c r="AH207" s="762"/>
      <c r="AI207" s="762"/>
      <c r="AJ207" s="762"/>
      <c r="AK207" s="762"/>
      <c r="AL207" s="762"/>
      <c r="AM207" s="762"/>
      <c r="AN207" s="762"/>
      <c r="AO207" s="762"/>
      <c r="AP207" s="762"/>
      <c r="AQ207" s="762"/>
      <c r="AR207" s="762"/>
      <c r="AS207" s="762"/>
    </row>
    <row r="208" spans="1:45">
      <c r="A208" s="27"/>
      <c r="B208" s="743" t="s">
        <v>30</v>
      </c>
      <c r="C208" s="743"/>
      <c r="D208" s="743"/>
      <c r="E208" s="743"/>
      <c r="F208" s="743"/>
      <c r="G208" s="743"/>
      <c r="H208" s="743"/>
      <c r="I208" s="743"/>
      <c r="J208" s="800" t="str">
        <f>IF(ISBLANK('確認(2～6面)'!J126),"",'確認(2～6面)'!J126)</f>
        <v/>
      </c>
      <c r="K208" s="800"/>
      <c r="L208" s="800"/>
      <c r="M208" s="800"/>
      <c r="N208" s="70" t="s">
        <v>28</v>
      </c>
      <c r="O208" s="800" t="str">
        <f>IF(ISBLANK('確認(2～6面)'!O126),"",'確認(2～6面)'!O126)</f>
        <v/>
      </c>
      <c r="P208" s="800"/>
      <c r="Q208" s="800"/>
      <c r="R208" s="800"/>
      <c r="S208" s="70" t="s">
        <v>28</v>
      </c>
      <c r="T208" s="800" t="str">
        <f>IF(ISBLANK('確認(2～6面)'!T126),"",'確認(2～6面)'!T126)</f>
        <v/>
      </c>
      <c r="U208" s="800"/>
      <c r="V208" s="800"/>
      <c r="W208" s="800"/>
      <c r="X208" s="59"/>
      <c r="Y208" s="59"/>
      <c r="Z208" s="59"/>
      <c r="AA208" s="59"/>
      <c r="AB208" s="59"/>
      <c r="AC208" s="59"/>
      <c r="AD208" s="59"/>
      <c r="AE208" s="59"/>
      <c r="AF208" s="59"/>
      <c r="AG208" s="59"/>
      <c r="AH208" s="59"/>
      <c r="AI208" s="59"/>
      <c r="AJ208" s="59"/>
      <c r="AK208" s="59"/>
      <c r="AL208" s="59"/>
      <c r="AM208" s="59"/>
      <c r="AN208" s="59"/>
      <c r="AO208" s="59"/>
      <c r="AP208" s="59"/>
      <c r="AQ208" s="60"/>
      <c r="AR208" s="59"/>
      <c r="AS208" s="59"/>
    </row>
    <row r="209" spans="1:45">
      <c r="A209" s="21"/>
      <c r="B209" s="743" t="s">
        <v>58</v>
      </c>
      <c r="C209" s="743"/>
      <c r="D209" s="743"/>
      <c r="E209" s="743"/>
      <c r="F209" s="743"/>
      <c r="G209" s="743"/>
      <c r="H209" s="743"/>
      <c r="I209" s="743"/>
      <c r="J209" s="762" t="str">
        <f>IF(ISBLANK('確認(2～6面)'!J127),"",'確認(2～6面)'!J127)</f>
        <v/>
      </c>
      <c r="K209" s="762"/>
      <c r="L209" s="762"/>
      <c r="M209" s="762"/>
      <c r="N209" s="762"/>
      <c r="O209" s="762"/>
      <c r="P209" s="762"/>
      <c r="Q209" s="762"/>
      <c r="R209" s="762"/>
      <c r="S209" s="762"/>
      <c r="T209" s="762"/>
      <c r="U209" s="762"/>
      <c r="V209" s="762"/>
      <c r="W209" s="762"/>
      <c r="X209" s="762"/>
      <c r="Y209" s="762"/>
      <c r="Z209" s="762"/>
      <c r="AA209" s="762"/>
      <c r="AB209" s="762"/>
      <c r="AC209" s="762"/>
      <c r="AD209" s="762"/>
      <c r="AE209" s="762"/>
      <c r="AF209" s="762"/>
      <c r="AG209" s="762"/>
      <c r="AH209" s="762"/>
      <c r="AI209" s="762"/>
      <c r="AJ209" s="762"/>
      <c r="AK209" s="762"/>
      <c r="AL209" s="762"/>
      <c r="AM209" s="762"/>
      <c r="AN209" s="762"/>
      <c r="AO209" s="762"/>
      <c r="AP209" s="762"/>
      <c r="AQ209" s="762"/>
      <c r="AR209" s="762"/>
      <c r="AS209" s="762"/>
    </row>
    <row r="210" spans="1:45">
      <c r="A210" s="21"/>
      <c r="B210" s="743" t="s">
        <v>59</v>
      </c>
      <c r="C210" s="743"/>
      <c r="D210" s="743"/>
      <c r="E210" s="743"/>
      <c r="F210" s="743"/>
      <c r="G210" s="743"/>
      <c r="H210" s="743"/>
      <c r="I210" s="743"/>
      <c r="J210" s="743"/>
      <c r="K210" s="743"/>
      <c r="L210" s="743"/>
      <c r="M210" s="743"/>
      <c r="N210" s="743"/>
      <c r="O210" s="743"/>
      <c r="P210" s="762" t="str">
        <f>IF(ISBLANK('確認(2～6面)'!P128),"",'確認(2～6面)'!P128)</f>
        <v/>
      </c>
      <c r="Q210" s="762"/>
      <c r="R210" s="762"/>
      <c r="S210" s="762"/>
      <c r="T210" s="762"/>
      <c r="U210" s="762"/>
      <c r="V210" s="762"/>
      <c r="W210" s="762"/>
      <c r="X210" s="762"/>
      <c r="Y210" s="762"/>
      <c r="Z210" s="762"/>
      <c r="AA210" s="762"/>
      <c r="AB210" s="762"/>
      <c r="AC210" s="762"/>
      <c r="AD210" s="762"/>
      <c r="AE210" s="762"/>
      <c r="AF210" s="762"/>
      <c r="AG210" s="762"/>
      <c r="AH210" s="762"/>
      <c r="AI210" s="762"/>
      <c r="AJ210" s="762"/>
      <c r="AK210" s="762"/>
      <c r="AL210" s="762"/>
      <c r="AM210" s="762"/>
      <c r="AN210" s="762"/>
      <c r="AO210" s="762"/>
      <c r="AP210" s="762"/>
      <c r="AQ210" s="762"/>
      <c r="AR210" s="762"/>
      <c r="AS210" s="762"/>
    </row>
    <row r="211" spans="1:45">
      <c r="A211" s="21"/>
      <c r="B211" s="59"/>
      <c r="C211" s="59"/>
      <c r="D211" s="59"/>
      <c r="E211" s="59"/>
      <c r="F211" s="59"/>
      <c r="G211" s="59"/>
      <c r="H211" s="59"/>
      <c r="I211" s="59"/>
      <c r="J211" s="762" t="str">
        <f>IF(ISBLANK('確認(2～6面)'!J129),"",'確認(2～6面)'!J129)</f>
        <v/>
      </c>
      <c r="K211" s="762"/>
      <c r="L211" s="762"/>
      <c r="M211" s="762"/>
      <c r="N211" s="762"/>
      <c r="O211" s="762"/>
      <c r="P211" s="762"/>
      <c r="Q211" s="762"/>
      <c r="R211" s="762"/>
      <c r="S211" s="762"/>
      <c r="T211" s="762"/>
      <c r="U211" s="762"/>
      <c r="V211" s="762"/>
      <c r="W211" s="762"/>
      <c r="X211" s="762"/>
      <c r="Y211" s="762"/>
      <c r="Z211" s="762"/>
      <c r="AA211" s="762"/>
      <c r="AB211" s="762"/>
      <c r="AC211" s="762"/>
      <c r="AD211" s="762"/>
      <c r="AE211" s="762"/>
      <c r="AF211" s="762"/>
      <c r="AG211" s="762"/>
      <c r="AH211" s="762"/>
      <c r="AI211" s="762"/>
      <c r="AJ211" s="762"/>
      <c r="AK211" s="762"/>
      <c r="AL211" s="762"/>
      <c r="AM211" s="762"/>
      <c r="AN211" s="762"/>
      <c r="AO211" s="762"/>
      <c r="AP211" s="762"/>
      <c r="AQ211" s="762"/>
      <c r="AR211" s="762"/>
      <c r="AS211" s="762"/>
    </row>
    <row r="212" spans="1:45" ht="6" customHeight="1">
      <c r="A212" s="76"/>
      <c r="B212" s="77"/>
      <c r="C212" s="77"/>
      <c r="D212" s="77"/>
      <c r="E212" s="77"/>
      <c r="F212" s="77"/>
      <c r="G212" s="77"/>
      <c r="H212" s="77"/>
      <c r="I212" s="77"/>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row>
    <row r="213" spans="1:45" ht="6"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row>
    <row r="214" spans="1:45">
      <c r="A214" s="21" t="s">
        <v>65</v>
      </c>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row>
    <row r="215" spans="1:45">
      <c r="A215" s="21"/>
      <c r="B215" s="728" t="s">
        <v>48</v>
      </c>
      <c r="C215" s="728"/>
      <c r="D215" s="728"/>
      <c r="E215" s="728"/>
      <c r="F215" s="728"/>
      <c r="G215" s="728"/>
      <c r="H215" s="728"/>
      <c r="I215" s="728"/>
      <c r="J215" s="762" t="str">
        <f>IF(ISBLANK('確認(2～6面)'!J177),"",'確認(2～6面)'!J177)</f>
        <v/>
      </c>
      <c r="K215" s="762"/>
      <c r="L215" s="762"/>
      <c r="M215" s="762"/>
      <c r="N215" s="762"/>
      <c r="O215" s="762"/>
      <c r="P215" s="762"/>
      <c r="Q215" s="762"/>
      <c r="R215" s="762"/>
      <c r="S215" s="762"/>
      <c r="T215" s="762"/>
      <c r="U215" s="762"/>
      <c r="V215" s="762"/>
      <c r="W215" s="762"/>
      <c r="X215" s="762"/>
      <c r="Y215" s="762"/>
      <c r="Z215" s="762"/>
      <c r="AA215" s="762"/>
      <c r="AB215" s="762"/>
      <c r="AC215" s="762"/>
      <c r="AD215" s="762"/>
      <c r="AE215" s="762"/>
      <c r="AF215" s="762"/>
      <c r="AG215" s="762"/>
      <c r="AH215" s="762"/>
      <c r="AI215" s="762"/>
      <c r="AJ215" s="762"/>
      <c r="AK215" s="762"/>
      <c r="AL215" s="762"/>
      <c r="AM215" s="762"/>
      <c r="AN215" s="762"/>
      <c r="AO215" s="762"/>
      <c r="AP215" s="762"/>
      <c r="AQ215" s="762"/>
      <c r="AR215" s="762"/>
      <c r="AS215" s="762"/>
    </row>
    <row r="216" spans="1:45">
      <c r="A216" s="21"/>
      <c r="B216" s="728" t="s">
        <v>66</v>
      </c>
      <c r="C216" s="728"/>
      <c r="D216" s="728"/>
      <c r="E216" s="728"/>
      <c r="F216" s="728"/>
      <c r="G216" s="728"/>
      <c r="H216" s="728"/>
      <c r="I216" s="728"/>
      <c r="J216" s="21" t="s">
        <v>67</v>
      </c>
      <c r="K216" s="21"/>
      <c r="L216" s="21"/>
      <c r="M216" s="21"/>
      <c r="N216" s="21"/>
      <c r="O216" s="21"/>
      <c r="P216" s="21"/>
      <c r="Q216" s="23" t="s">
        <v>17</v>
      </c>
      <c r="R216" s="753" t="str">
        <f>IF(ISBLANK('確認(2～6面)'!R178),"",'確認(2～6面)'!R178)</f>
        <v/>
      </c>
      <c r="S216" s="753"/>
      <c r="T216" s="753"/>
      <c r="U216" s="753"/>
      <c r="V216" s="753"/>
      <c r="W216" s="753"/>
      <c r="X216" s="753"/>
      <c r="Y216" s="24" t="s">
        <v>19</v>
      </c>
      <c r="Z216" s="749" t="s">
        <v>68</v>
      </c>
      <c r="AA216" s="749"/>
      <c r="AB216" s="749"/>
      <c r="AC216" s="749"/>
      <c r="AD216" s="800" t="str">
        <f>IF(ISBLANK('確認(2～6面)'!AD178),"",'確認(2～6面)'!AD178)</f>
        <v/>
      </c>
      <c r="AE216" s="800"/>
      <c r="AF216" s="800"/>
      <c r="AG216" s="800"/>
      <c r="AH216" s="800"/>
      <c r="AI216" s="800"/>
      <c r="AJ216" s="800"/>
      <c r="AK216" s="21" t="s">
        <v>21</v>
      </c>
      <c r="AL216" s="21"/>
      <c r="AM216" s="21"/>
      <c r="AN216" s="21"/>
      <c r="AO216" s="21"/>
      <c r="AP216" s="21"/>
      <c r="AQ216" s="21"/>
      <c r="AR216" s="21"/>
      <c r="AS216" s="21"/>
    </row>
    <row r="217" spans="1:45">
      <c r="A217" s="21"/>
      <c r="B217" s="21"/>
      <c r="C217" s="24"/>
      <c r="D217" s="24"/>
      <c r="E217" s="24"/>
      <c r="F217" s="24"/>
      <c r="G217" s="24"/>
      <c r="H217" s="24"/>
      <c r="I217" s="24"/>
      <c r="J217" s="762" t="str">
        <f>IF(ISBLANK('確認(2～6面)'!J179),"",'確認(2～6面)'!J179)</f>
        <v/>
      </c>
      <c r="K217" s="762"/>
      <c r="L217" s="762"/>
      <c r="M217" s="762"/>
      <c r="N217" s="762"/>
      <c r="O217" s="762"/>
      <c r="P217" s="762"/>
      <c r="Q217" s="762"/>
      <c r="R217" s="762"/>
      <c r="S217" s="762"/>
      <c r="T217" s="762"/>
      <c r="U217" s="762"/>
      <c r="V217" s="762"/>
      <c r="W217" s="762"/>
      <c r="X217" s="762"/>
      <c r="Y217" s="762"/>
      <c r="Z217" s="762"/>
      <c r="AA217" s="762"/>
      <c r="AB217" s="762"/>
      <c r="AC217" s="762"/>
      <c r="AD217" s="762"/>
      <c r="AE217" s="762"/>
      <c r="AF217" s="762"/>
      <c r="AG217" s="762"/>
      <c r="AH217" s="762"/>
      <c r="AI217" s="762"/>
      <c r="AJ217" s="762"/>
      <c r="AK217" s="762"/>
      <c r="AL217" s="762"/>
      <c r="AM217" s="762"/>
      <c r="AN217" s="762"/>
      <c r="AO217" s="762"/>
      <c r="AP217" s="762"/>
      <c r="AQ217" s="762"/>
      <c r="AR217" s="762"/>
      <c r="AS217" s="762"/>
    </row>
    <row r="218" spans="1:45">
      <c r="A218" s="21"/>
      <c r="B218" s="21" t="s">
        <v>27</v>
      </c>
      <c r="C218" s="21"/>
      <c r="D218" s="21"/>
      <c r="E218" s="21"/>
      <c r="F218" s="21"/>
      <c r="G218" s="21"/>
      <c r="H218" s="21"/>
      <c r="I218" s="24"/>
      <c r="J218" s="800" t="str">
        <f>IF(ISBLANK('確認(2～6面)'!J180),"",'確認(2～6面)'!J180)</f>
        <v/>
      </c>
      <c r="K218" s="800"/>
      <c r="L218" s="800"/>
      <c r="M218" s="800"/>
      <c r="N218" s="70" t="s">
        <v>28</v>
      </c>
      <c r="O218" s="800" t="str">
        <f>IF(ISBLANK('確認(2～6面)'!O180),"",'確認(2～6面)'!O180)</f>
        <v/>
      </c>
      <c r="P218" s="800"/>
      <c r="Q218" s="800"/>
      <c r="R218" s="800"/>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0"/>
      <c r="AR218" s="21"/>
      <c r="AS218" s="21"/>
    </row>
    <row r="219" spans="1:45">
      <c r="A219" s="21"/>
      <c r="B219" s="21" t="s">
        <v>57</v>
      </c>
      <c r="C219" s="21"/>
      <c r="D219" s="21"/>
      <c r="E219" s="21"/>
      <c r="F219" s="21"/>
      <c r="G219" s="21"/>
      <c r="H219" s="21"/>
      <c r="I219" s="24"/>
      <c r="J219" s="762" t="str">
        <f>IF(ISBLANK('確認(2～6面)'!J181),"",'確認(2～6面)'!J181)</f>
        <v/>
      </c>
      <c r="K219" s="762"/>
      <c r="L219" s="762"/>
      <c r="M219" s="762"/>
      <c r="N219" s="762"/>
      <c r="O219" s="762"/>
      <c r="P219" s="762"/>
      <c r="Q219" s="762"/>
      <c r="R219" s="762"/>
      <c r="S219" s="762"/>
      <c r="T219" s="762"/>
      <c r="U219" s="762"/>
      <c r="V219" s="762"/>
      <c r="W219" s="762"/>
      <c r="X219" s="762"/>
      <c r="Y219" s="762"/>
      <c r="Z219" s="762"/>
      <c r="AA219" s="762"/>
      <c r="AB219" s="762"/>
      <c r="AC219" s="762"/>
      <c r="AD219" s="762"/>
      <c r="AE219" s="762"/>
      <c r="AF219" s="762"/>
      <c r="AG219" s="762"/>
      <c r="AH219" s="762"/>
      <c r="AI219" s="762"/>
      <c r="AJ219" s="762"/>
      <c r="AK219" s="762"/>
      <c r="AL219" s="762"/>
      <c r="AM219" s="762"/>
      <c r="AN219" s="762"/>
      <c r="AO219" s="762"/>
      <c r="AP219" s="762"/>
      <c r="AQ219" s="762"/>
      <c r="AR219" s="762"/>
      <c r="AS219" s="762"/>
    </row>
    <row r="220" spans="1:45">
      <c r="A220" s="21"/>
      <c r="B220" s="21" t="s">
        <v>30</v>
      </c>
      <c r="C220" s="21"/>
      <c r="D220" s="21"/>
      <c r="E220" s="21"/>
      <c r="F220" s="21"/>
      <c r="G220" s="21"/>
      <c r="H220" s="21"/>
      <c r="I220" s="24"/>
      <c r="J220" s="800" t="str">
        <f>IF(ISBLANK('確認(2～6面)'!J182),"",'確認(2～6面)'!J182)</f>
        <v/>
      </c>
      <c r="K220" s="800"/>
      <c r="L220" s="800"/>
      <c r="M220" s="800"/>
      <c r="N220" s="70" t="s">
        <v>28</v>
      </c>
      <c r="O220" s="800" t="str">
        <f>IF(ISBLANK('確認(2～6面)'!O182),"",'確認(2～6面)'!O182)</f>
        <v/>
      </c>
      <c r="P220" s="800"/>
      <c r="Q220" s="800"/>
      <c r="R220" s="800"/>
      <c r="S220" s="70" t="s">
        <v>28</v>
      </c>
      <c r="T220" s="800" t="str">
        <f>IF(ISBLANK('確認(2～6面)'!T182),"",'確認(2～6面)'!T182)</f>
        <v/>
      </c>
      <c r="U220" s="800"/>
      <c r="V220" s="800"/>
      <c r="W220" s="800"/>
      <c r="X220" s="21"/>
      <c r="Y220" s="21"/>
      <c r="Z220" s="21"/>
      <c r="AA220" s="21"/>
      <c r="AB220" s="21"/>
      <c r="AC220" s="21"/>
      <c r="AD220" s="21"/>
      <c r="AE220" s="21"/>
      <c r="AF220" s="21"/>
      <c r="AG220" s="21"/>
      <c r="AH220" s="21"/>
      <c r="AI220" s="21"/>
      <c r="AJ220" s="21"/>
      <c r="AK220" s="21"/>
      <c r="AL220" s="21"/>
      <c r="AM220" s="21"/>
      <c r="AN220" s="21"/>
      <c r="AO220" s="21"/>
      <c r="AP220" s="21"/>
      <c r="AQ220" s="20"/>
      <c r="AR220" s="21"/>
      <c r="AS220" s="21"/>
    </row>
    <row r="221" spans="1:45" ht="6" customHeigh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c r="AR221" s="76"/>
      <c r="AS221" s="76"/>
    </row>
    <row r="222" spans="1:45" ht="6"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row>
    <row r="223" spans="1:45">
      <c r="A223" s="21" t="s">
        <v>371</v>
      </c>
      <c r="B223" s="21"/>
      <c r="C223" s="21"/>
      <c r="D223" s="21"/>
      <c r="E223" s="21"/>
      <c r="F223" s="21"/>
      <c r="G223" s="21"/>
      <c r="H223" s="21"/>
      <c r="I223" s="21"/>
      <c r="J223" s="723"/>
      <c r="K223" s="723"/>
      <c r="L223" s="723"/>
      <c r="M223" s="723"/>
      <c r="N223" s="723"/>
      <c r="O223" s="723"/>
      <c r="P223" s="723"/>
      <c r="Q223" s="723"/>
      <c r="R223" s="723"/>
      <c r="S223" s="723"/>
      <c r="T223" s="723"/>
      <c r="U223" s="723"/>
      <c r="V223" s="723"/>
      <c r="W223" s="723"/>
      <c r="X223" s="723"/>
      <c r="Y223" s="723"/>
      <c r="Z223" s="723"/>
      <c r="AA223" s="723"/>
      <c r="AB223" s="723"/>
      <c r="AC223" s="723"/>
      <c r="AD223" s="723"/>
      <c r="AE223" s="723"/>
      <c r="AF223" s="723"/>
      <c r="AG223" s="723"/>
      <c r="AH223" s="723"/>
      <c r="AI223" s="723"/>
      <c r="AJ223" s="723"/>
      <c r="AK223" s="723"/>
      <c r="AL223" s="723"/>
      <c r="AM223" s="723"/>
      <c r="AN223" s="723"/>
      <c r="AO223" s="723"/>
      <c r="AP223" s="723"/>
      <c r="AQ223" s="723"/>
      <c r="AR223" s="723"/>
      <c r="AS223" s="723"/>
    </row>
    <row r="224" spans="1:45">
      <c r="A224" s="21"/>
      <c r="B224" s="21"/>
      <c r="C224" s="21"/>
      <c r="D224" s="21"/>
      <c r="E224" s="21"/>
      <c r="F224" s="21"/>
      <c r="G224" s="21"/>
      <c r="H224" s="21"/>
      <c r="I224" s="21"/>
      <c r="J224" s="723"/>
      <c r="K224" s="723"/>
      <c r="L224" s="723"/>
      <c r="M224" s="723"/>
      <c r="N224" s="723"/>
      <c r="O224" s="723"/>
      <c r="P224" s="723"/>
      <c r="Q224" s="723"/>
      <c r="R224" s="723"/>
      <c r="S224" s="723"/>
      <c r="T224" s="723"/>
      <c r="U224" s="723"/>
      <c r="V224" s="723"/>
      <c r="W224" s="723"/>
      <c r="X224" s="723"/>
      <c r="Y224" s="723"/>
      <c r="Z224" s="723"/>
      <c r="AA224" s="723"/>
      <c r="AB224" s="723"/>
      <c r="AC224" s="723"/>
      <c r="AD224" s="723"/>
      <c r="AE224" s="723"/>
      <c r="AF224" s="723"/>
      <c r="AG224" s="723"/>
      <c r="AH224" s="723"/>
      <c r="AI224" s="723"/>
      <c r="AJ224" s="723"/>
      <c r="AK224" s="723"/>
      <c r="AL224" s="723"/>
      <c r="AM224" s="723"/>
      <c r="AN224" s="723"/>
      <c r="AO224" s="723"/>
      <c r="AP224" s="723"/>
      <c r="AQ224" s="723"/>
      <c r="AR224" s="723"/>
      <c r="AS224" s="723"/>
    </row>
    <row r="225" spans="1:46">
      <c r="A225" s="21"/>
      <c r="B225" s="21"/>
      <c r="C225" s="21"/>
      <c r="D225" s="21"/>
      <c r="E225" s="21"/>
      <c r="F225" s="21"/>
      <c r="G225" s="21"/>
      <c r="H225" s="21"/>
      <c r="I225" s="21"/>
      <c r="J225" s="723"/>
      <c r="K225" s="723"/>
      <c r="L225" s="723"/>
      <c r="M225" s="723"/>
      <c r="N225" s="723"/>
      <c r="O225" s="723"/>
      <c r="P225" s="723"/>
      <c r="Q225" s="723"/>
      <c r="R225" s="723"/>
      <c r="S225" s="723"/>
      <c r="T225" s="723"/>
      <c r="U225" s="723"/>
      <c r="V225" s="723"/>
      <c r="W225" s="723"/>
      <c r="X225" s="723"/>
      <c r="Y225" s="723"/>
      <c r="Z225" s="723"/>
      <c r="AA225" s="723"/>
      <c r="AB225" s="723"/>
      <c r="AC225" s="723"/>
      <c r="AD225" s="723"/>
      <c r="AE225" s="723"/>
      <c r="AF225" s="723"/>
      <c r="AG225" s="723"/>
      <c r="AH225" s="723"/>
      <c r="AI225" s="723"/>
      <c r="AJ225" s="723"/>
      <c r="AK225" s="723"/>
      <c r="AL225" s="723"/>
      <c r="AM225" s="723"/>
      <c r="AN225" s="723"/>
      <c r="AO225" s="723"/>
      <c r="AP225" s="723"/>
      <c r="AQ225" s="723"/>
      <c r="AR225" s="723"/>
      <c r="AS225" s="723"/>
    </row>
    <row r="226" spans="1:46">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76"/>
    </row>
    <row r="227" spans="1:4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row>
    <row r="231" spans="1:46">
      <c r="A231" s="998" t="s">
        <v>75</v>
      </c>
      <c r="B231" s="998"/>
      <c r="C231" s="998"/>
      <c r="D231" s="998"/>
      <c r="E231" s="998"/>
      <c r="F231" s="998"/>
      <c r="G231" s="998"/>
      <c r="H231" s="998"/>
      <c r="I231" s="998"/>
      <c r="J231" s="998"/>
      <c r="K231" s="998"/>
      <c r="L231" s="998"/>
      <c r="M231" s="998"/>
      <c r="N231" s="998"/>
      <c r="O231" s="998"/>
      <c r="P231" s="998"/>
      <c r="Q231" s="998"/>
      <c r="R231" s="998"/>
      <c r="S231" s="998"/>
      <c r="T231" s="998"/>
      <c r="U231" s="998"/>
      <c r="V231" s="998"/>
      <c r="W231" s="998"/>
      <c r="X231" s="998"/>
      <c r="Y231" s="998"/>
      <c r="Z231" s="998"/>
      <c r="AA231" s="998"/>
      <c r="AB231" s="998"/>
      <c r="AC231" s="998"/>
      <c r="AD231" s="998"/>
      <c r="AE231" s="998"/>
      <c r="AF231" s="998"/>
      <c r="AG231" s="998"/>
      <c r="AH231" s="998"/>
      <c r="AI231" s="998"/>
      <c r="AJ231" s="998"/>
      <c r="AK231" s="998"/>
      <c r="AL231" s="998"/>
      <c r="AM231" s="998"/>
      <c r="AN231" s="998"/>
      <c r="AO231" s="998"/>
      <c r="AP231" s="998"/>
      <c r="AQ231" s="998"/>
      <c r="AR231" s="998"/>
      <c r="AS231" s="998"/>
      <c r="AT231" s="141"/>
    </row>
    <row r="232" spans="1:46">
      <c r="A232" s="255"/>
      <c r="B232" s="999" t="s">
        <v>602</v>
      </c>
      <c r="C232" s="999"/>
      <c r="D232" s="999"/>
      <c r="E232" s="999"/>
      <c r="F232" s="999"/>
      <c r="G232" s="999"/>
      <c r="H232" s="999"/>
      <c r="I232" s="999"/>
      <c r="J232" s="999"/>
      <c r="K232" s="999"/>
      <c r="L232" s="999"/>
      <c r="M232" s="999"/>
      <c r="N232" s="999"/>
      <c r="O232" s="999"/>
      <c r="P232" s="999"/>
      <c r="Q232" s="999"/>
      <c r="R232" s="999"/>
      <c r="S232" s="999"/>
      <c r="T232" s="999"/>
      <c r="U232" s="999"/>
      <c r="V232" s="999"/>
      <c r="W232" s="999"/>
      <c r="X232" s="999"/>
      <c r="Y232" s="999"/>
      <c r="Z232" s="999"/>
      <c r="AA232" s="999"/>
      <c r="AB232" s="999"/>
      <c r="AC232" s="999"/>
      <c r="AD232" s="999"/>
      <c r="AE232" s="999"/>
      <c r="AF232" s="999"/>
      <c r="AG232" s="999"/>
      <c r="AH232" s="999"/>
      <c r="AI232" s="999"/>
      <c r="AJ232" s="999"/>
      <c r="AK232" s="999"/>
      <c r="AL232" s="999"/>
      <c r="AM232" s="999"/>
      <c r="AN232" s="999"/>
      <c r="AO232" s="999"/>
      <c r="AP232" s="999"/>
      <c r="AQ232" s="999"/>
      <c r="AR232" s="999"/>
      <c r="AS232" s="255"/>
      <c r="AT232" s="141"/>
    </row>
    <row r="233" spans="1:46" ht="6" customHeight="1">
      <c r="A233" s="258"/>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8"/>
      <c r="AT233" s="141"/>
    </row>
    <row r="234" spans="1:46" ht="6" customHeight="1">
      <c r="A234" s="255"/>
      <c r="B234" s="255"/>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55"/>
      <c r="AE234" s="255"/>
      <c r="AF234" s="255"/>
      <c r="AG234" s="255"/>
      <c r="AH234" s="255"/>
      <c r="AI234" s="255"/>
      <c r="AJ234" s="255"/>
      <c r="AK234" s="255"/>
      <c r="AL234" s="255"/>
      <c r="AM234" s="255"/>
      <c r="AN234" s="255"/>
      <c r="AO234" s="255"/>
      <c r="AP234" s="255"/>
      <c r="AQ234" s="256"/>
      <c r="AR234" s="255"/>
      <c r="AS234" s="255"/>
      <c r="AT234" s="141"/>
    </row>
    <row r="235" spans="1:46">
      <c r="A235" s="255" t="s">
        <v>603</v>
      </c>
      <c r="B235" s="255"/>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55"/>
      <c r="AE235" s="255"/>
      <c r="AF235" s="255"/>
      <c r="AG235" s="255"/>
      <c r="AH235" s="255"/>
      <c r="AI235" s="255"/>
      <c r="AJ235" s="255"/>
      <c r="AK235" s="255"/>
      <c r="AL235" s="255"/>
      <c r="AM235" s="255"/>
      <c r="AN235" s="255"/>
      <c r="AO235" s="255"/>
      <c r="AP235" s="255"/>
      <c r="AQ235" s="256"/>
      <c r="AR235" s="255"/>
      <c r="AS235" s="255"/>
      <c r="AT235" s="141"/>
    </row>
    <row r="236" spans="1:46">
      <c r="A236" s="171"/>
      <c r="B236" s="171" t="s">
        <v>604</v>
      </c>
      <c r="C236" s="171"/>
      <c r="D236" s="171"/>
      <c r="E236" s="171"/>
      <c r="F236" s="171"/>
      <c r="G236" s="171"/>
      <c r="H236" s="171"/>
      <c r="I236" s="171"/>
      <c r="J236" s="762" t="str">
        <f>IF(ISBLANK('確認(2～6面)'!J203),"",'確認(2～6面)'!J203)</f>
        <v/>
      </c>
      <c r="K236" s="762"/>
      <c r="L236" s="762"/>
      <c r="M236" s="762"/>
      <c r="N236" s="762"/>
      <c r="O236" s="762"/>
      <c r="P236" s="762"/>
      <c r="Q236" s="762"/>
      <c r="R236" s="762"/>
      <c r="S236" s="762"/>
      <c r="T236" s="762"/>
      <c r="U236" s="762"/>
      <c r="V236" s="762"/>
      <c r="W236" s="762"/>
      <c r="X236" s="762"/>
      <c r="Y236" s="762"/>
      <c r="Z236" s="762"/>
      <c r="AA236" s="762"/>
      <c r="AB236" s="762"/>
      <c r="AC236" s="762"/>
      <c r="AD236" s="762"/>
      <c r="AE236" s="762"/>
      <c r="AF236" s="762"/>
      <c r="AG236" s="762"/>
      <c r="AH236" s="762"/>
      <c r="AI236" s="762"/>
      <c r="AJ236" s="762"/>
      <c r="AK236" s="762"/>
      <c r="AL236" s="762"/>
      <c r="AM236" s="762"/>
      <c r="AN236" s="762"/>
      <c r="AO236" s="762"/>
      <c r="AP236" s="762"/>
      <c r="AQ236" s="762"/>
      <c r="AR236" s="762"/>
      <c r="AS236" s="762"/>
      <c r="AT236" s="141"/>
    </row>
    <row r="237" spans="1:46">
      <c r="A237" s="171"/>
      <c r="B237" s="171"/>
      <c r="C237" s="171"/>
      <c r="D237" s="171"/>
      <c r="E237" s="171"/>
      <c r="F237" s="171"/>
      <c r="G237" s="171"/>
      <c r="H237" s="171"/>
      <c r="I237" s="171"/>
      <c r="J237" s="762" t="str">
        <f>IF(ISBLANK('確認(2～6面)'!J204),"",'確認(2～6面)'!J204)</f>
        <v/>
      </c>
      <c r="K237" s="762"/>
      <c r="L237" s="762"/>
      <c r="M237" s="762"/>
      <c r="N237" s="762"/>
      <c r="O237" s="762"/>
      <c r="P237" s="762"/>
      <c r="Q237" s="762"/>
      <c r="R237" s="762"/>
      <c r="S237" s="762"/>
      <c r="T237" s="762"/>
      <c r="U237" s="762"/>
      <c r="V237" s="762"/>
      <c r="W237" s="762"/>
      <c r="X237" s="762"/>
      <c r="Y237" s="762"/>
      <c r="Z237" s="762"/>
      <c r="AA237" s="762"/>
      <c r="AB237" s="762"/>
      <c r="AC237" s="762"/>
      <c r="AD237" s="762"/>
      <c r="AE237" s="762"/>
      <c r="AF237" s="762"/>
      <c r="AG237" s="762"/>
      <c r="AH237" s="762"/>
      <c r="AI237" s="762"/>
      <c r="AJ237" s="762"/>
      <c r="AK237" s="762"/>
      <c r="AL237" s="762"/>
      <c r="AM237" s="762"/>
      <c r="AN237" s="762"/>
      <c r="AO237" s="762"/>
      <c r="AP237" s="762"/>
      <c r="AQ237" s="762"/>
      <c r="AR237" s="762"/>
      <c r="AS237" s="762"/>
      <c r="AT237" s="141"/>
    </row>
    <row r="238" spans="1:46">
      <c r="A238" s="171"/>
      <c r="B238" s="171"/>
      <c r="C238" s="171"/>
      <c r="D238" s="171"/>
      <c r="E238" s="171"/>
      <c r="F238" s="171"/>
      <c r="G238" s="171"/>
      <c r="H238" s="171"/>
      <c r="I238" s="171"/>
      <c r="J238" s="762" t="str">
        <f>IF(ISBLANK('確認(2～6面)'!J205),"",'確認(2～6面)'!J205)</f>
        <v/>
      </c>
      <c r="K238" s="762"/>
      <c r="L238" s="762"/>
      <c r="M238" s="762"/>
      <c r="N238" s="762"/>
      <c r="O238" s="762"/>
      <c r="P238" s="762"/>
      <c r="Q238" s="762"/>
      <c r="R238" s="762"/>
      <c r="S238" s="762"/>
      <c r="T238" s="762"/>
      <c r="U238" s="762"/>
      <c r="V238" s="762"/>
      <c r="W238" s="762"/>
      <c r="X238" s="762"/>
      <c r="Y238" s="762"/>
      <c r="Z238" s="762"/>
      <c r="AA238" s="762"/>
      <c r="AB238" s="762"/>
      <c r="AC238" s="762"/>
      <c r="AD238" s="762"/>
      <c r="AE238" s="762"/>
      <c r="AF238" s="762"/>
      <c r="AG238" s="762"/>
      <c r="AH238" s="762"/>
      <c r="AI238" s="762"/>
      <c r="AJ238" s="762"/>
      <c r="AK238" s="762"/>
      <c r="AL238" s="762"/>
      <c r="AM238" s="762"/>
      <c r="AN238" s="762"/>
      <c r="AO238" s="762"/>
      <c r="AP238" s="762"/>
      <c r="AQ238" s="762"/>
      <c r="AR238" s="762"/>
      <c r="AS238" s="762"/>
      <c r="AT238" s="141"/>
    </row>
    <row r="239" spans="1:46">
      <c r="A239" s="171"/>
      <c r="B239" s="171"/>
      <c r="C239" s="171"/>
      <c r="D239" s="171"/>
      <c r="E239" s="171"/>
      <c r="F239" s="171"/>
      <c r="G239" s="171"/>
      <c r="H239" s="171"/>
      <c r="I239" s="171"/>
      <c r="J239" s="762" t="str">
        <f>IF(ISBLANK('確認(2～6面)'!J206),"",'確認(2～6面)'!J206)</f>
        <v/>
      </c>
      <c r="K239" s="762"/>
      <c r="L239" s="762"/>
      <c r="M239" s="762"/>
      <c r="N239" s="762"/>
      <c r="O239" s="762"/>
      <c r="P239" s="762"/>
      <c r="Q239" s="762"/>
      <c r="R239" s="762"/>
      <c r="S239" s="762"/>
      <c r="T239" s="762"/>
      <c r="U239" s="762"/>
      <c r="V239" s="762"/>
      <c r="W239" s="762"/>
      <c r="X239" s="762"/>
      <c r="Y239" s="762"/>
      <c r="Z239" s="762"/>
      <c r="AA239" s="762"/>
      <c r="AB239" s="762"/>
      <c r="AC239" s="762"/>
      <c r="AD239" s="762"/>
      <c r="AE239" s="762"/>
      <c r="AF239" s="762"/>
      <c r="AG239" s="762"/>
      <c r="AH239" s="762"/>
      <c r="AI239" s="762"/>
      <c r="AJ239" s="762"/>
      <c r="AK239" s="762"/>
      <c r="AL239" s="762"/>
      <c r="AM239" s="762"/>
      <c r="AN239" s="762"/>
      <c r="AO239" s="762"/>
      <c r="AP239" s="762"/>
      <c r="AQ239" s="762"/>
      <c r="AR239" s="762"/>
      <c r="AS239" s="762"/>
      <c r="AT239" s="141"/>
    </row>
    <row r="240" spans="1:46">
      <c r="A240" s="443"/>
      <c r="B240" s="171" t="s">
        <v>605</v>
      </c>
      <c r="C240" s="443"/>
      <c r="D240" s="443"/>
      <c r="E240" s="443"/>
      <c r="F240" s="443"/>
      <c r="G240" s="443"/>
      <c r="H240" s="443"/>
      <c r="I240" s="443"/>
      <c r="J240" s="762" t="str">
        <f>IF(ISBLANK('確認(2～6面)'!J209),"",'確認(2～6面)'!J209)</f>
        <v/>
      </c>
      <c r="K240" s="762"/>
      <c r="L240" s="762"/>
      <c r="M240" s="762"/>
      <c r="N240" s="762"/>
      <c r="O240" s="762"/>
      <c r="P240" s="762"/>
      <c r="Q240" s="762"/>
      <c r="R240" s="762"/>
      <c r="S240" s="762"/>
      <c r="T240" s="762"/>
      <c r="U240" s="762"/>
      <c r="V240" s="762"/>
      <c r="W240" s="762"/>
      <c r="X240" s="762"/>
      <c r="Y240" s="762"/>
      <c r="Z240" s="762"/>
      <c r="AA240" s="762"/>
      <c r="AB240" s="762"/>
      <c r="AC240" s="762"/>
      <c r="AD240" s="762"/>
      <c r="AE240" s="762"/>
      <c r="AF240" s="762"/>
      <c r="AG240" s="762"/>
      <c r="AH240" s="762"/>
      <c r="AI240" s="762"/>
      <c r="AJ240" s="762"/>
      <c r="AK240" s="762"/>
      <c r="AL240" s="762"/>
      <c r="AM240" s="762"/>
      <c r="AN240" s="762"/>
      <c r="AO240" s="762"/>
      <c r="AP240" s="762"/>
      <c r="AQ240" s="762"/>
      <c r="AR240" s="762"/>
      <c r="AS240" s="762"/>
      <c r="AT240" s="141"/>
    </row>
    <row r="241" spans="1:46" ht="6" customHeight="1">
      <c r="A241" s="259"/>
      <c r="B241" s="172"/>
      <c r="C241" s="259"/>
      <c r="D241" s="259"/>
      <c r="E241" s="259"/>
      <c r="F241" s="259"/>
      <c r="G241" s="259"/>
      <c r="H241" s="259"/>
      <c r="I241" s="259"/>
      <c r="J241" s="260"/>
      <c r="K241" s="260"/>
      <c r="L241" s="260"/>
      <c r="M241" s="260"/>
      <c r="N241" s="260"/>
      <c r="O241" s="260"/>
      <c r="P241" s="260"/>
      <c r="Q241" s="260"/>
      <c r="R241" s="260"/>
      <c r="S241" s="260"/>
      <c r="T241" s="260"/>
      <c r="U241" s="260"/>
      <c r="V241" s="260"/>
      <c r="W241" s="260"/>
      <c r="X241" s="260"/>
      <c r="Y241" s="260"/>
      <c r="Z241" s="260"/>
      <c r="AA241" s="260"/>
      <c r="AB241" s="260"/>
      <c r="AC241" s="260"/>
      <c r="AD241" s="260"/>
      <c r="AE241" s="260"/>
      <c r="AF241" s="260"/>
      <c r="AG241" s="260"/>
      <c r="AH241" s="260"/>
      <c r="AI241" s="260"/>
      <c r="AJ241" s="260"/>
      <c r="AK241" s="260"/>
      <c r="AL241" s="260"/>
      <c r="AM241" s="260"/>
      <c r="AN241" s="260"/>
      <c r="AO241" s="260"/>
      <c r="AP241" s="260"/>
      <c r="AQ241" s="260"/>
      <c r="AR241" s="260"/>
      <c r="AS241" s="260"/>
      <c r="AT241" s="141"/>
    </row>
    <row r="242" spans="1:46" ht="6" customHeight="1">
      <c r="A242" s="171"/>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c r="AA242" s="171"/>
      <c r="AB242" s="171"/>
      <c r="AC242" s="171"/>
      <c r="AD242" s="171"/>
      <c r="AE242" s="171"/>
      <c r="AF242" s="171"/>
      <c r="AG242" s="171"/>
      <c r="AH242" s="171"/>
      <c r="AI242" s="171"/>
      <c r="AJ242" s="171"/>
      <c r="AK242" s="171"/>
      <c r="AL242" s="171"/>
      <c r="AM242" s="171"/>
      <c r="AN242" s="171"/>
      <c r="AO242" s="171"/>
      <c r="AP242" s="171"/>
      <c r="AQ242" s="171"/>
      <c r="AR242" s="171"/>
      <c r="AS242" s="171"/>
      <c r="AT242" s="141"/>
    </row>
    <row r="243" spans="1:46">
      <c r="A243" s="255" t="s">
        <v>606</v>
      </c>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41"/>
    </row>
    <row r="244" spans="1:46">
      <c r="A244" s="171"/>
      <c r="B244" s="171" t="s">
        <v>607</v>
      </c>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c r="AA244" s="171"/>
      <c r="AB244" s="171"/>
      <c r="AC244" s="171"/>
      <c r="AD244" s="171"/>
      <c r="AE244" s="171"/>
      <c r="AF244" s="808" t="s">
        <v>149</v>
      </c>
      <c r="AG244" s="808"/>
      <c r="AH244" s="1001" t="str">
        <f>'確認(2～6面)'!AN402</f>
        <v>　</v>
      </c>
      <c r="AI244" s="1001"/>
      <c r="AJ244" s="1001"/>
      <c r="AK244" s="1001"/>
      <c r="AL244" s="808" t="s">
        <v>21</v>
      </c>
      <c r="AM244" s="808"/>
      <c r="AN244" s="171"/>
      <c r="AO244" s="171"/>
      <c r="AP244" s="171"/>
      <c r="AQ244" s="171"/>
      <c r="AR244" s="171"/>
      <c r="AS244" s="171"/>
      <c r="AT244" s="141"/>
    </row>
    <row r="245" spans="1:46">
      <c r="A245" s="171"/>
      <c r="B245" s="171" t="s">
        <v>608</v>
      </c>
      <c r="C245" s="171"/>
      <c r="D245" s="171"/>
      <c r="E245" s="171"/>
      <c r="F245" s="171"/>
      <c r="G245" s="171"/>
      <c r="H245" s="171"/>
      <c r="I245" s="171"/>
      <c r="J245" s="171"/>
      <c r="K245" s="267" t="str">
        <f>'確認(2～6面)'!C250</f>
        <v>□</v>
      </c>
      <c r="L245" s="257" t="s">
        <v>111</v>
      </c>
      <c r="M245" s="171"/>
      <c r="N245" s="171"/>
      <c r="O245" s="171"/>
      <c r="P245" s="171"/>
      <c r="Q245" s="267" t="str">
        <f>'確認(2～6面)'!H250</f>
        <v>□</v>
      </c>
      <c r="R245" s="257" t="s">
        <v>112</v>
      </c>
      <c r="S245" s="171"/>
      <c r="T245" s="171"/>
      <c r="U245" s="171"/>
      <c r="V245" s="171"/>
      <c r="W245" s="267" t="str">
        <f>'確認(2～6面)'!M250</f>
        <v>□</v>
      </c>
      <c r="X245" s="257" t="s">
        <v>113</v>
      </c>
      <c r="Y245" s="171"/>
      <c r="Z245" s="171"/>
      <c r="AA245" s="171"/>
      <c r="AB245" s="171"/>
      <c r="AC245" s="267" t="str">
        <f>'確認(2～6面)'!R250</f>
        <v>□</v>
      </c>
      <c r="AD245" s="257" t="s">
        <v>114</v>
      </c>
      <c r="AE245" s="171"/>
      <c r="AF245" s="171"/>
      <c r="AG245" s="261" t="str">
        <f>IF(((K245="☑")+(Q245="☑")+(W245="☑")+(AC245="☑")+(K246="☑")+(U246="☑")+(AF246="☑"))&gt;1,"※いずれか1つを選択","")</f>
        <v/>
      </c>
      <c r="AH245" s="261"/>
      <c r="AI245" s="261"/>
      <c r="AJ245" s="261"/>
      <c r="AK245" s="261"/>
      <c r="AL245" s="261"/>
      <c r="AM245" s="261"/>
      <c r="AN245" s="261"/>
      <c r="AO245" s="261"/>
      <c r="AP245" s="171"/>
      <c r="AQ245" s="171"/>
      <c r="AR245" s="171"/>
      <c r="AS245" s="171"/>
      <c r="AT245" s="141"/>
    </row>
    <row r="246" spans="1:46">
      <c r="A246" s="171"/>
      <c r="B246" s="171"/>
      <c r="C246" s="171"/>
      <c r="D246" s="171"/>
      <c r="E246" s="171"/>
      <c r="F246" s="171"/>
      <c r="G246" s="171"/>
      <c r="H246" s="171"/>
      <c r="I246" s="171"/>
      <c r="J246" s="171"/>
      <c r="K246" s="267" t="str">
        <f>'確認(2～6面)'!AC250</f>
        <v>□</v>
      </c>
      <c r="L246" s="257" t="s">
        <v>116</v>
      </c>
      <c r="M246" s="171"/>
      <c r="N246" s="171"/>
      <c r="O246" s="171"/>
      <c r="P246" s="171"/>
      <c r="Q246" s="171"/>
      <c r="R246" s="171"/>
      <c r="S246" s="171"/>
      <c r="T246" s="171"/>
      <c r="U246" s="267" t="str">
        <f>'確認(2～6面)'!AK250</f>
        <v>□</v>
      </c>
      <c r="V246" s="257" t="s">
        <v>117</v>
      </c>
      <c r="W246" s="171"/>
      <c r="X246" s="171"/>
      <c r="Y246" s="171"/>
      <c r="Z246" s="171"/>
      <c r="AA246" s="171"/>
      <c r="AB246" s="171"/>
      <c r="AC246" s="171"/>
      <c r="AD246" s="171"/>
      <c r="AE246" s="171"/>
      <c r="AF246" s="267" t="s">
        <v>224</v>
      </c>
      <c r="AG246" s="257" t="s">
        <v>609</v>
      </c>
      <c r="AH246" s="171"/>
      <c r="AI246" s="171"/>
      <c r="AJ246" s="171"/>
      <c r="AK246" s="171"/>
      <c r="AL246" s="171"/>
      <c r="AM246" s="171"/>
      <c r="AN246" s="171"/>
      <c r="AO246" s="171"/>
      <c r="AP246" s="171"/>
      <c r="AQ246" s="171"/>
      <c r="AR246" s="171"/>
      <c r="AS246" s="171"/>
      <c r="AT246" s="141"/>
    </row>
    <row r="247" spans="1:46">
      <c r="A247" s="171"/>
      <c r="B247" s="171" t="s">
        <v>610</v>
      </c>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c r="AF247" s="1097"/>
      <c r="AG247" s="1097"/>
      <c r="AH247" s="1097"/>
      <c r="AI247" s="1097"/>
      <c r="AJ247" s="1097"/>
      <c r="AK247" s="1097"/>
      <c r="AL247" s="1097"/>
      <c r="AM247" s="1097"/>
      <c r="AN247" s="1097"/>
      <c r="AO247" s="1097"/>
      <c r="AP247" s="1097"/>
      <c r="AQ247" s="1097"/>
      <c r="AR247" s="1097"/>
      <c r="AS247" s="1097"/>
      <c r="AT247" s="141"/>
    </row>
    <row r="248" spans="1:46">
      <c r="A248" s="171"/>
      <c r="B248" s="171"/>
      <c r="C248" s="997"/>
      <c r="D248" s="997"/>
      <c r="E248" s="997"/>
      <c r="F248" s="997"/>
      <c r="G248" s="997"/>
      <c r="H248" s="997"/>
      <c r="I248" s="997"/>
      <c r="J248" s="997"/>
      <c r="K248" s="997"/>
      <c r="L248" s="997"/>
      <c r="M248" s="997"/>
      <c r="N248" s="997"/>
      <c r="O248" s="997"/>
      <c r="P248" s="997"/>
      <c r="Q248" s="997"/>
      <c r="R248" s="997"/>
      <c r="S248" s="997"/>
      <c r="T248" s="997"/>
      <c r="U248" s="997"/>
      <c r="V248" s="997"/>
      <c r="W248" s="997"/>
      <c r="X248" s="997"/>
      <c r="Y248" s="997"/>
      <c r="Z248" s="997"/>
      <c r="AA248" s="997"/>
      <c r="AB248" s="997"/>
      <c r="AC248" s="997"/>
      <c r="AD248" s="997"/>
      <c r="AE248" s="997"/>
      <c r="AF248" s="997"/>
      <c r="AG248" s="997"/>
      <c r="AH248" s="997"/>
      <c r="AI248" s="997"/>
      <c r="AJ248" s="997"/>
      <c r="AK248" s="997"/>
      <c r="AL248" s="997"/>
      <c r="AM248" s="997"/>
      <c r="AN248" s="997"/>
      <c r="AO248" s="997"/>
      <c r="AP248" s="997"/>
      <c r="AQ248" s="997"/>
      <c r="AR248" s="997"/>
      <c r="AS248" s="997"/>
      <c r="AT248" s="141"/>
    </row>
    <row r="249" spans="1:46" ht="6"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c r="AA249" s="198"/>
      <c r="AB249" s="198"/>
      <c r="AC249" s="198"/>
      <c r="AD249" s="198"/>
      <c r="AE249" s="198"/>
      <c r="AF249" s="198"/>
      <c r="AG249" s="198"/>
      <c r="AH249" s="198"/>
      <c r="AI249" s="198"/>
      <c r="AJ249" s="198"/>
      <c r="AK249" s="198"/>
      <c r="AL249" s="198"/>
      <c r="AM249" s="198"/>
      <c r="AN249" s="198"/>
      <c r="AO249" s="198"/>
      <c r="AP249" s="198"/>
      <c r="AQ249" s="198"/>
      <c r="AR249" s="198"/>
      <c r="AS249" s="198"/>
      <c r="AT249" s="141"/>
    </row>
    <row r="250" spans="1:46" ht="6" customHeight="1">
      <c r="A250" s="171"/>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41"/>
    </row>
    <row r="251" spans="1:46">
      <c r="A251" s="171" t="s">
        <v>611</v>
      </c>
      <c r="B251" s="171"/>
      <c r="C251" s="171"/>
      <c r="D251" s="171"/>
      <c r="E251" s="171"/>
      <c r="F251" s="171"/>
      <c r="G251" s="171"/>
      <c r="H251" s="171"/>
      <c r="I251" s="171"/>
      <c r="J251" s="171"/>
      <c r="K251" s="171"/>
      <c r="L251" s="171"/>
      <c r="M251" s="171"/>
      <c r="N251" s="171"/>
      <c r="O251" s="171"/>
      <c r="P251" s="171"/>
      <c r="Q251" s="781" t="s">
        <v>149</v>
      </c>
      <c r="R251" s="781"/>
      <c r="S251" s="809"/>
      <c r="T251" s="809"/>
      <c r="U251" s="809"/>
      <c r="V251" s="809"/>
      <c r="W251" s="809"/>
      <c r="X251" s="809"/>
      <c r="Y251" s="809"/>
      <c r="Z251" s="809"/>
      <c r="AA251" s="809"/>
      <c r="AB251" s="809"/>
      <c r="AC251" s="809"/>
      <c r="AD251" s="809"/>
      <c r="AE251" s="809"/>
      <c r="AF251" s="809"/>
      <c r="AG251" s="781" t="s">
        <v>21</v>
      </c>
      <c r="AH251" s="781"/>
      <c r="AI251" s="171"/>
      <c r="AJ251" s="171"/>
      <c r="AK251" s="171"/>
      <c r="AL251" s="171"/>
      <c r="AM251" s="171"/>
      <c r="AN251" s="171"/>
      <c r="AO251" s="171"/>
      <c r="AP251" s="171"/>
      <c r="AQ251" s="171"/>
      <c r="AR251" s="171"/>
      <c r="AS251" s="171"/>
      <c r="AT251" s="141"/>
    </row>
    <row r="252" spans="1:46" ht="6" customHeight="1">
      <c r="A252" s="172"/>
      <c r="B252" s="172"/>
      <c r="C252" s="172"/>
      <c r="D252" s="172"/>
      <c r="E252" s="172"/>
      <c r="F252" s="172"/>
      <c r="G252" s="172"/>
      <c r="H252" s="172"/>
      <c r="I252" s="172"/>
      <c r="J252" s="172"/>
      <c r="K252" s="172"/>
      <c r="L252" s="172"/>
      <c r="M252" s="172"/>
      <c r="N252" s="172"/>
      <c r="O252" s="172"/>
      <c r="P252" s="172"/>
      <c r="Q252" s="172"/>
      <c r="R252" s="172"/>
      <c r="S252" s="172"/>
      <c r="T252" s="172"/>
      <c r="U252" s="172"/>
      <c r="V252" s="172"/>
      <c r="W252" s="172"/>
      <c r="X252" s="172"/>
      <c r="Y252" s="172"/>
      <c r="Z252" s="172"/>
      <c r="AA252" s="172"/>
      <c r="AB252" s="172"/>
      <c r="AC252" s="172"/>
      <c r="AD252" s="172"/>
      <c r="AE252" s="172"/>
      <c r="AF252" s="172"/>
      <c r="AG252" s="172"/>
      <c r="AH252" s="172"/>
      <c r="AI252" s="172"/>
      <c r="AJ252" s="172"/>
      <c r="AK252" s="172"/>
      <c r="AL252" s="172"/>
      <c r="AM252" s="172"/>
      <c r="AN252" s="172"/>
      <c r="AO252" s="172"/>
      <c r="AP252" s="172"/>
      <c r="AQ252" s="172"/>
      <c r="AR252" s="172"/>
      <c r="AS252" s="172"/>
      <c r="AT252" s="141"/>
    </row>
    <row r="253" spans="1:46" ht="6" customHeight="1">
      <c r="A253" s="171"/>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41"/>
    </row>
    <row r="254" spans="1:46">
      <c r="A254" s="171" t="s">
        <v>612</v>
      </c>
      <c r="B254" s="171"/>
      <c r="C254" s="171"/>
      <c r="D254" s="171"/>
      <c r="E254" s="171"/>
      <c r="F254" s="171"/>
      <c r="G254" s="171"/>
      <c r="H254" s="171"/>
      <c r="I254" s="171"/>
      <c r="J254" s="171"/>
      <c r="K254" s="171"/>
      <c r="L254" s="171"/>
      <c r="M254" s="171"/>
      <c r="N254" s="171"/>
      <c r="O254" s="171"/>
      <c r="P254" s="724" t="s">
        <v>2170</v>
      </c>
      <c r="Q254" s="724"/>
      <c r="R254" s="724"/>
      <c r="S254" s="724"/>
      <c r="T254" s="610"/>
      <c r="U254" s="610"/>
      <c r="V254" s="568" t="s">
        <v>5</v>
      </c>
      <c r="W254" s="568"/>
      <c r="X254" s="610"/>
      <c r="Y254" s="610"/>
      <c r="Z254" s="568" t="s">
        <v>6</v>
      </c>
      <c r="AA254" s="568"/>
      <c r="AB254" s="614"/>
      <c r="AC254" s="614"/>
      <c r="AD254" s="726" t="s">
        <v>7</v>
      </c>
      <c r="AE254" s="726"/>
      <c r="AF254" s="171"/>
      <c r="AG254" s="171"/>
      <c r="AH254" s="171"/>
      <c r="AI254" s="171"/>
      <c r="AJ254" s="171"/>
      <c r="AK254" s="171"/>
      <c r="AL254" s="171"/>
      <c r="AM254" s="171"/>
      <c r="AN254" s="171"/>
      <c r="AO254" s="171"/>
      <c r="AP254" s="171"/>
      <c r="AQ254" s="171"/>
      <c r="AR254" s="171"/>
      <c r="AS254" s="171"/>
      <c r="AT254" s="141"/>
    </row>
    <row r="255" spans="1:46" ht="6" customHeight="1">
      <c r="A255" s="172"/>
      <c r="B255" s="172"/>
      <c r="C255" s="172"/>
      <c r="D255" s="172"/>
      <c r="E255" s="172"/>
      <c r="F255" s="172"/>
      <c r="G255" s="172"/>
      <c r="H255" s="172"/>
      <c r="I255" s="172"/>
      <c r="J255" s="172"/>
      <c r="K255" s="172"/>
      <c r="L255" s="172"/>
      <c r="M255" s="172"/>
      <c r="N255" s="172"/>
      <c r="O255" s="172"/>
      <c r="P255" s="172"/>
      <c r="Q255" s="172"/>
      <c r="R255" s="172"/>
      <c r="S255" s="172"/>
      <c r="T255" s="172"/>
      <c r="U255" s="172"/>
      <c r="V255" s="172"/>
      <c r="W255" s="172"/>
      <c r="X255" s="172"/>
      <c r="Y255" s="172"/>
      <c r="Z255" s="172"/>
      <c r="AA255" s="172"/>
      <c r="AB255" s="172"/>
      <c r="AC255" s="172"/>
      <c r="AD255" s="172"/>
      <c r="AE255" s="172"/>
      <c r="AF255" s="172"/>
      <c r="AG255" s="172"/>
      <c r="AH255" s="172"/>
      <c r="AI255" s="172"/>
      <c r="AJ255" s="172"/>
      <c r="AK255" s="172"/>
      <c r="AL255" s="172"/>
      <c r="AM255" s="172"/>
      <c r="AN255" s="172"/>
      <c r="AO255" s="172"/>
      <c r="AP255" s="172"/>
      <c r="AQ255" s="172"/>
      <c r="AR255" s="172"/>
      <c r="AS255" s="172"/>
      <c r="AT255" s="141"/>
    </row>
    <row r="256" spans="1:46" ht="6" customHeight="1">
      <c r="A256" s="171"/>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41"/>
    </row>
    <row r="257" spans="1:46">
      <c r="A257" s="171" t="s">
        <v>613</v>
      </c>
      <c r="B257" s="171"/>
      <c r="C257" s="171"/>
      <c r="D257" s="171"/>
      <c r="E257" s="171"/>
      <c r="F257" s="171"/>
      <c r="G257" s="171"/>
      <c r="H257" s="171"/>
      <c r="I257" s="171"/>
      <c r="J257" s="171"/>
      <c r="K257" s="171"/>
      <c r="L257" s="171"/>
      <c r="M257" s="171"/>
      <c r="N257" s="171"/>
      <c r="O257" s="1002" t="s">
        <v>2081</v>
      </c>
      <c r="P257" s="1002"/>
      <c r="Q257" s="1002"/>
      <c r="R257" s="1002"/>
      <c r="S257" s="1002"/>
      <c r="T257" s="1002"/>
      <c r="U257" s="1002"/>
      <c r="V257" s="1002"/>
      <c r="W257" s="1002"/>
      <c r="X257" s="1002"/>
      <c r="Y257" s="1002"/>
      <c r="Z257" s="1002"/>
      <c r="AA257" s="1002"/>
      <c r="AB257" s="1002"/>
      <c r="AC257" s="1002"/>
      <c r="AD257" s="1002"/>
      <c r="AE257" s="1002"/>
      <c r="AF257" s="1002"/>
      <c r="AG257" s="1002"/>
      <c r="AH257" s="1002"/>
      <c r="AI257" s="1002"/>
      <c r="AJ257" s="1002"/>
      <c r="AK257" s="1002"/>
      <c r="AL257" s="1002"/>
      <c r="AM257" s="1002"/>
      <c r="AN257" s="1002"/>
      <c r="AO257" s="1002"/>
      <c r="AP257" s="1002"/>
      <c r="AQ257" s="1002"/>
      <c r="AR257" s="1002"/>
      <c r="AS257" s="1002"/>
      <c r="AT257" s="141"/>
    </row>
    <row r="258" spans="1:46" ht="6" customHeight="1">
      <c r="A258" s="172"/>
      <c r="B258" s="172"/>
      <c r="C258" s="172"/>
      <c r="D258" s="172"/>
      <c r="E258" s="172"/>
      <c r="F258" s="172"/>
      <c r="G258" s="172"/>
      <c r="H258" s="172"/>
      <c r="I258" s="172"/>
      <c r="J258" s="172"/>
      <c r="K258" s="172"/>
      <c r="L258" s="172"/>
      <c r="M258" s="172"/>
      <c r="N258" s="172"/>
      <c r="O258" s="172"/>
      <c r="P258" s="172"/>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c r="AN258" s="172"/>
      <c r="AO258" s="172"/>
      <c r="AP258" s="172"/>
      <c r="AQ258" s="172"/>
      <c r="AR258" s="172"/>
      <c r="AS258" s="172"/>
      <c r="AT258" s="141"/>
    </row>
    <row r="259" spans="1:46" ht="6" customHeight="1">
      <c r="A259" s="171"/>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41"/>
    </row>
    <row r="260" spans="1:46">
      <c r="A260" s="171" t="s">
        <v>614</v>
      </c>
      <c r="B260" s="171"/>
      <c r="C260" s="171"/>
      <c r="D260" s="171"/>
      <c r="E260" s="171"/>
      <c r="F260" s="171"/>
      <c r="G260" s="171"/>
      <c r="H260" s="171"/>
      <c r="I260" s="171"/>
      <c r="J260" s="171"/>
      <c r="K260" s="171"/>
      <c r="L260" s="171"/>
      <c r="M260" s="171"/>
      <c r="N260" s="171"/>
      <c r="O260" s="171"/>
      <c r="P260" s="724" t="s">
        <v>2170</v>
      </c>
      <c r="Q260" s="724"/>
      <c r="R260" s="724"/>
      <c r="S260" s="724"/>
      <c r="T260" s="610"/>
      <c r="U260" s="610"/>
      <c r="V260" s="568" t="s">
        <v>5</v>
      </c>
      <c r="W260" s="568"/>
      <c r="X260" s="610"/>
      <c r="Y260" s="610"/>
      <c r="Z260" s="568" t="s">
        <v>6</v>
      </c>
      <c r="AA260" s="568"/>
      <c r="AB260" s="614"/>
      <c r="AC260" s="614"/>
      <c r="AD260" s="726" t="s">
        <v>7</v>
      </c>
      <c r="AE260" s="726"/>
      <c r="AF260" s="171"/>
      <c r="AG260" s="171"/>
      <c r="AH260" s="171"/>
      <c r="AI260" s="171"/>
      <c r="AJ260" s="171"/>
      <c r="AK260" s="171"/>
      <c r="AL260" s="171"/>
      <c r="AM260" s="171"/>
      <c r="AN260" s="171"/>
      <c r="AO260" s="171"/>
      <c r="AP260" s="171"/>
      <c r="AQ260" s="171"/>
      <c r="AR260" s="171"/>
      <c r="AS260" s="171"/>
      <c r="AT260" s="141"/>
    </row>
    <row r="261" spans="1:46" ht="6" customHeight="1">
      <c r="A261" s="172"/>
      <c r="B261" s="172"/>
      <c r="C261" s="172"/>
      <c r="D261" s="172"/>
      <c r="E261" s="172"/>
      <c r="F261" s="172"/>
      <c r="G261" s="172"/>
      <c r="H261" s="172"/>
      <c r="I261" s="172"/>
      <c r="J261" s="172"/>
      <c r="K261" s="172"/>
      <c r="L261" s="172"/>
      <c r="M261" s="172"/>
      <c r="N261" s="172"/>
      <c r="O261" s="172"/>
      <c r="P261" s="172"/>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2"/>
      <c r="AQ261" s="172"/>
      <c r="AR261" s="172"/>
      <c r="AS261" s="172"/>
      <c r="AT261" s="141"/>
    </row>
    <row r="262" spans="1:46" ht="6" customHeight="1">
      <c r="A262" s="171"/>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c r="AA262" s="171"/>
      <c r="AB262" s="171"/>
      <c r="AC262" s="171"/>
      <c r="AD262" s="171"/>
      <c r="AE262" s="171"/>
      <c r="AF262" s="171"/>
      <c r="AG262" s="171"/>
      <c r="AH262" s="171"/>
      <c r="AI262" s="171"/>
      <c r="AJ262" s="171"/>
      <c r="AK262" s="171"/>
      <c r="AL262" s="171"/>
      <c r="AM262" s="171"/>
      <c r="AN262" s="171"/>
      <c r="AO262" s="171"/>
      <c r="AP262" s="171"/>
      <c r="AQ262" s="171"/>
      <c r="AR262" s="171"/>
      <c r="AS262" s="171"/>
      <c r="AT262" s="141"/>
    </row>
    <row r="263" spans="1:46">
      <c r="A263" s="171" t="s">
        <v>2547</v>
      </c>
      <c r="B263" s="171"/>
      <c r="C263" s="171"/>
      <c r="D263" s="171"/>
      <c r="E263" s="171"/>
      <c r="F263" s="171"/>
      <c r="G263" s="171"/>
      <c r="H263" s="171"/>
      <c r="I263" s="171"/>
      <c r="J263" s="171"/>
      <c r="K263" s="171"/>
      <c r="L263" s="171"/>
      <c r="M263" s="171"/>
      <c r="N263" s="171"/>
      <c r="O263" s="171"/>
      <c r="P263" s="724" t="s">
        <v>2170</v>
      </c>
      <c r="Q263" s="724"/>
      <c r="R263" s="724"/>
      <c r="S263" s="724"/>
      <c r="T263" s="610"/>
      <c r="U263" s="610"/>
      <c r="V263" s="568" t="s">
        <v>5</v>
      </c>
      <c r="W263" s="568"/>
      <c r="X263" s="610"/>
      <c r="Y263" s="610"/>
      <c r="Z263" s="568" t="s">
        <v>6</v>
      </c>
      <c r="AA263" s="568"/>
      <c r="AB263" s="614"/>
      <c r="AC263" s="614"/>
      <c r="AD263" s="726" t="s">
        <v>7</v>
      </c>
      <c r="AE263" s="726"/>
      <c r="AF263" s="171"/>
      <c r="AG263" s="171"/>
      <c r="AH263" s="171"/>
      <c r="AI263" s="171"/>
      <c r="AJ263" s="171"/>
      <c r="AK263" s="171"/>
      <c r="AL263" s="171"/>
      <c r="AM263" s="171"/>
      <c r="AN263" s="171"/>
      <c r="AO263" s="171"/>
      <c r="AP263" s="171"/>
      <c r="AQ263" s="171"/>
      <c r="AR263" s="171"/>
      <c r="AS263" s="171"/>
      <c r="AT263" s="141"/>
    </row>
    <row r="264" spans="1:46" ht="6" customHeight="1">
      <c r="A264" s="172"/>
      <c r="B264" s="172"/>
      <c r="C264" s="172"/>
      <c r="D264" s="172"/>
      <c r="E264" s="172"/>
      <c r="F264" s="172"/>
      <c r="G264" s="172"/>
      <c r="H264" s="172"/>
      <c r="I264" s="172"/>
      <c r="J264" s="172"/>
      <c r="K264" s="172"/>
      <c r="L264" s="172"/>
      <c r="M264" s="172"/>
      <c r="N264" s="172"/>
      <c r="O264" s="172"/>
      <c r="P264" s="172"/>
      <c r="Q264" s="172"/>
      <c r="R264" s="172"/>
      <c r="S264" s="172"/>
      <c r="T264" s="172"/>
      <c r="U264" s="172"/>
      <c r="V264" s="172"/>
      <c r="W264" s="172"/>
      <c r="X264" s="172"/>
      <c r="Y264" s="172"/>
      <c r="Z264" s="172"/>
      <c r="AA264" s="172"/>
      <c r="AB264" s="172"/>
      <c r="AC264" s="172"/>
      <c r="AD264" s="172"/>
      <c r="AE264" s="172"/>
      <c r="AF264" s="172"/>
      <c r="AG264" s="172"/>
      <c r="AH264" s="172"/>
      <c r="AI264" s="172"/>
      <c r="AJ264" s="172"/>
      <c r="AK264" s="172"/>
      <c r="AL264" s="172"/>
      <c r="AM264" s="172"/>
      <c r="AN264" s="172"/>
      <c r="AO264" s="172"/>
      <c r="AP264" s="172"/>
      <c r="AQ264" s="172"/>
      <c r="AR264" s="172"/>
      <c r="AS264" s="172"/>
      <c r="AT264" s="141"/>
    </row>
    <row r="265" spans="1:46" ht="6" customHeight="1">
      <c r="A265" s="171"/>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41"/>
    </row>
    <row r="266" spans="1:46">
      <c r="A266" s="171" t="s">
        <v>998</v>
      </c>
      <c r="B266" s="171"/>
      <c r="C266" s="171"/>
      <c r="D266" s="171"/>
      <c r="E266" s="171"/>
      <c r="F266" s="171"/>
      <c r="G266" s="171"/>
      <c r="H266" s="171"/>
      <c r="I266" s="171"/>
      <c r="J266" s="171"/>
      <c r="K266" s="171"/>
      <c r="L266" s="171"/>
      <c r="M266" s="171"/>
      <c r="N266" s="171"/>
      <c r="O266" s="171"/>
      <c r="P266" s="171"/>
      <c r="Q266" s="171"/>
      <c r="R266" s="171"/>
      <c r="S266" s="171"/>
      <c r="T266" s="171"/>
      <c r="U266" s="171"/>
      <c r="V266" s="1004"/>
      <c r="W266" s="1004"/>
      <c r="X266" s="1004"/>
      <c r="Y266" s="1004"/>
      <c r="Z266" s="1004"/>
      <c r="AA266" s="1004"/>
      <c r="AB266" s="1004"/>
      <c r="AC266" s="1004"/>
      <c r="AD266" s="781" t="s">
        <v>98</v>
      </c>
      <c r="AE266" s="781"/>
      <c r="AF266" s="171"/>
      <c r="AG266" s="171"/>
      <c r="AH266" s="171"/>
      <c r="AI266" s="171"/>
      <c r="AJ266" s="171"/>
      <c r="AK266" s="171"/>
      <c r="AL266" s="171"/>
      <c r="AM266" s="171"/>
      <c r="AN266" s="171"/>
      <c r="AO266" s="171"/>
      <c r="AP266" s="171"/>
      <c r="AQ266" s="171"/>
      <c r="AR266" s="171"/>
      <c r="AS266" s="171"/>
      <c r="AT266" s="141"/>
    </row>
    <row r="267" spans="1:46" ht="6" customHeight="1">
      <c r="A267" s="172"/>
      <c r="B267" s="172"/>
      <c r="C267" s="172"/>
      <c r="D267" s="172"/>
      <c r="E267" s="172"/>
      <c r="F267" s="172"/>
      <c r="G267" s="172"/>
      <c r="H267" s="172"/>
      <c r="I267" s="172"/>
      <c r="J267" s="172"/>
      <c r="K267" s="172"/>
      <c r="L267" s="172"/>
      <c r="M267" s="172"/>
      <c r="N267" s="172"/>
      <c r="O267" s="172"/>
      <c r="P267" s="172"/>
      <c r="Q267" s="172"/>
      <c r="R267" s="172"/>
      <c r="S267" s="172"/>
      <c r="T267" s="172"/>
      <c r="U267" s="172"/>
      <c r="V267" s="265"/>
      <c r="W267" s="265"/>
      <c r="X267" s="265"/>
      <c r="Y267" s="265"/>
      <c r="Z267" s="265"/>
      <c r="AA267" s="265"/>
      <c r="AB267" s="265"/>
      <c r="AC267" s="265"/>
      <c r="AD267" s="262"/>
      <c r="AE267" s="262"/>
      <c r="AF267" s="172"/>
      <c r="AG267" s="172"/>
      <c r="AH267" s="172"/>
      <c r="AI267" s="172"/>
      <c r="AJ267" s="172"/>
      <c r="AK267" s="172"/>
      <c r="AL267" s="172"/>
      <c r="AM267" s="172"/>
      <c r="AN267" s="172"/>
      <c r="AO267" s="172"/>
      <c r="AP267" s="172"/>
      <c r="AQ267" s="172"/>
      <c r="AR267" s="172"/>
      <c r="AS267" s="172"/>
      <c r="AT267" s="141"/>
    </row>
    <row r="268" spans="1:46" ht="6" customHeight="1">
      <c r="A268" s="171"/>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41"/>
    </row>
    <row r="269" spans="1:46">
      <c r="A269" s="171" t="s">
        <v>999</v>
      </c>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41"/>
    </row>
    <row r="270" spans="1:46">
      <c r="A270" s="171"/>
      <c r="B270" s="171" t="s">
        <v>1000</v>
      </c>
      <c r="C270" s="781" t="s">
        <v>149</v>
      </c>
      <c r="D270" s="781"/>
      <c r="E270" s="781" t="str">
        <f>IF(ISBLANK('確認(2～6面)'!E308),"",'確認(2～6面)'!E308)</f>
        <v/>
      </c>
      <c r="F270" s="781"/>
      <c r="G270" s="781"/>
      <c r="H270" s="781" t="s">
        <v>150</v>
      </c>
      <c r="I270" s="781"/>
      <c r="J270" s="171" t="s">
        <v>1001</v>
      </c>
      <c r="K270" s="171"/>
      <c r="L270" s="171"/>
      <c r="M270" s="171"/>
      <c r="N270" s="171"/>
      <c r="O270" s="171"/>
      <c r="P270" s="171"/>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41"/>
    </row>
    <row r="271" spans="1:46">
      <c r="A271" s="171"/>
      <c r="B271" s="171" t="s">
        <v>1002</v>
      </c>
      <c r="C271" s="171"/>
      <c r="D271" s="171"/>
      <c r="E271" s="171"/>
      <c r="F271" s="171"/>
      <c r="G271" s="171"/>
      <c r="H271" s="171"/>
      <c r="I271" s="171"/>
      <c r="J271" s="171"/>
      <c r="K271" s="171"/>
      <c r="L271" s="171"/>
      <c r="M271" s="171"/>
      <c r="N271" s="171"/>
      <c r="O271" s="782" t="str">
        <f>IF(ISBLANK('確認(2～6面)'!K309),"",'確認(2～6面)'!K309)</f>
        <v/>
      </c>
      <c r="P271" s="782"/>
      <c r="Q271" s="782"/>
      <c r="R271" s="782"/>
      <c r="S271" s="782"/>
      <c r="T271" s="782"/>
      <c r="U271" s="782"/>
      <c r="V271" s="782"/>
      <c r="W271" s="782"/>
      <c r="X271" s="782"/>
      <c r="Y271" s="782"/>
      <c r="Z271" s="782"/>
      <c r="AA271" s="782"/>
      <c r="AB271" s="782"/>
      <c r="AC271" s="782"/>
      <c r="AD271" s="782"/>
      <c r="AE271" s="782"/>
      <c r="AF271" s="782"/>
      <c r="AG271" s="782"/>
      <c r="AH271" s="782"/>
      <c r="AI271" s="782"/>
      <c r="AJ271" s="782"/>
      <c r="AK271" s="782"/>
      <c r="AL271" s="782"/>
      <c r="AM271" s="782"/>
      <c r="AN271" s="782"/>
      <c r="AO271" s="782"/>
      <c r="AP271" s="782"/>
      <c r="AQ271" s="782"/>
      <c r="AR271" s="782"/>
      <c r="AS271" s="782"/>
      <c r="AT271" s="141"/>
    </row>
    <row r="272" spans="1:46" ht="25.5" customHeight="1">
      <c r="A272" s="171"/>
      <c r="B272" s="171"/>
      <c r="C272" s="171"/>
      <c r="D272" s="171"/>
      <c r="E272" s="171"/>
      <c r="F272" s="171"/>
      <c r="G272" s="171"/>
      <c r="H272" s="171"/>
      <c r="I272" s="171"/>
      <c r="J272" s="171"/>
      <c r="K272" s="171"/>
      <c r="L272" s="171"/>
      <c r="M272" s="171"/>
      <c r="N272" s="171"/>
      <c r="O272" s="782"/>
      <c r="P272" s="782"/>
      <c r="Q272" s="782"/>
      <c r="R272" s="782"/>
      <c r="S272" s="782"/>
      <c r="T272" s="782"/>
      <c r="U272" s="782"/>
      <c r="V272" s="782"/>
      <c r="W272" s="782"/>
      <c r="X272" s="782"/>
      <c r="Y272" s="782"/>
      <c r="Z272" s="782"/>
      <c r="AA272" s="782"/>
      <c r="AB272" s="782"/>
      <c r="AC272" s="782"/>
      <c r="AD272" s="782"/>
      <c r="AE272" s="782"/>
      <c r="AF272" s="782"/>
      <c r="AG272" s="782"/>
      <c r="AH272" s="782"/>
      <c r="AI272" s="782"/>
      <c r="AJ272" s="782"/>
      <c r="AK272" s="782"/>
      <c r="AL272" s="782"/>
      <c r="AM272" s="782"/>
      <c r="AN272" s="782"/>
      <c r="AO272" s="782"/>
      <c r="AP272" s="782"/>
      <c r="AQ272" s="782"/>
      <c r="AR272" s="782"/>
      <c r="AS272" s="782"/>
      <c r="AT272" s="141"/>
    </row>
    <row r="273" spans="1:46">
      <c r="A273" s="171"/>
      <c r="B273" s="171" t="s">
        <v>623</v>
      </c>
      <c r="C273" s="171"/>
      <c r="D273" s="171"/>
      <c r="E273" s="171"/>
      <c r="F273" s="171"/>
      <c r="G273" s="171"/>
      <c r="H273" s="171"/>
      <c r="I273" s="171"/>
      <c r="J273" s="171"/>
      <c r="K273" s="171"/>
      <c r="L273" s="171"/>
      <c r="M273" s="171"/>
      <c r="N273" s="171"/>
      <c r="O273" s="1002"/>
      <c r="P273" s="1002"/>
      <c r="Q273" s="1002"/>
      <c r="R273" s="1002"/>
      <c r="S273" s="1002"/>
      <c r="T273" s="1002"/>
      <c r="U273" s="1002"/>
      <c r="V273" s="1002"/>
      <c r="W273" s="1002"/>
      <c r="X273" s="1002"/>
      <c r="Y273" s="1002"/>
      <c r="Z273" s="1002"/>
      <c r="AA273" s="1002"/>
      <c r="AB273" s="1002"/>
      <c r="AC273" s="1002"/>
      <c r="AD273" s="1002"/>
      <c r="AE273" s="1002"/>
      <c r="AF273" s="1002"/>
      <c r="AG273" s="1002"/>
      <c r="AH273" s="1002"/>
      <c r="AI273" s="1002"/>
      <c r="AJ273" s="1002"/>
      <c r="AK273" s="1002"/>
      <c r="AL273" s="1002"/>
      <c r="AM273" s="1002"/>
      <c r="AN273" s="1002"/>
      <c r="AO273" s="1002"/>
      <c r="AP273" s="1002"/>
      <c r="AQ273" s="1002"/>
      <c r="AR273" s="1002"/>
      <c r="AS273" s="1002"/>
      <c r="AT273" s="141"/>
    </row>
    <row r="274" spans="1:46">
      <c r="A274" s="171"/>
      <c r="B274" s="171" t="s">
        <v>624</v>
      </c>
      <c r="C274" s="171"/>
      <c r="D274" s="171"/>
      <c r="E274" s="171"/>
      <c r="F274" s="171"/>
      <c r="G274" s="171"/>
      <c r="H274" s="171"/>
      <c r="I274" s="171"/>
      <c r="J274" s="171"/>
      <c r="K274" s="171"/>
      <c r="L274" s="171"/>
      <c r="M274" s="171"/>
      <c r="N274" s="171"/>
      <c r="O274" s="1002"/>
      <c r="P274" s="1002"/>
      <c r="Q274" s="1002"/>
      <c r="R274" s="1002"/>
      <c r="S274" s="1002"/>
      <c r="T274" s="1002"/>
      <c r="U274" s="1002"/>
      <c r="V274" s="1002"/>
      <c r="W274" s="1002"/>
      <c r="X274" s="1002"/>
      <c r="Y274" s="1002"/>
      <c r="Z274" s="1002"/>
      <c r="AA274" s="1002"/>
      <c r="AB274" s="1002"/>
      <c r="AC274" s="1002"/>
      <c r="AD274" s="1002"/>
      <c r="AE274" s="1002"/>
      <c r="AF274" s="1002"/>
      <c r="AG274" s="1002"/>
      <c r="AH274" s="1002"/>
      <c r="AI274" s="1002"/>
      <c r="AJ274" s="1002"/>
      <c r="AK274" s="1002"/>
      <c r="AL274" s="1002"/>
      <c r="AM274" s="1002"/>
      <c r="AN274" s="1002"/>
      <c r="AO274" s="1002"/>
      <c r="AP274" s="1002"/>
      <c r="AQ274" s="1002"/>
      <c r="AR274" s="1002"/>
      <c r="AS274" s="1002"/>
      <c r="AT274" s="141"/>
    </row>
    <row r="275" spans="1:46">
      <c r="A275" s="171"/>
      <c r="B275" s="171" t="s">
        <v>625</v>
      </c>
      <c r="C275" s="171"/>
      <c r="D275" s="171"/>
      <c r="E275" s="171"/>
      <c r="F275" s="171"/>
      <c r="G275" s="171"/>
      <c r="H275" s="171"/>
      <c r="I275" s="171"/>
      <c r="J275" s="171"/>
      <c r="K275" s="171"/>
      <c r="L275" s="171"/>
      <c r="M275" s="171"/>
      <c r="N275" s="171"/>
      <c r="O275" s="171"/>
      <c r="P275" s="1095" t="s">
        <v>2170</v>
      </c>
      <c r="Q275" s="1095"/>
      <c r="R275" s="1095"/>
      <c r="S275" s="1095"/>
      <c r="T275" s="610"/>
      <c r="U275" s="610"/>
      <c r="V275" s="568" t="s">
        <v>5</v>
      </c>
      <c r="W275" s="568"/>
      <c r="X275" s="610"/>
      <c r="Y275" s="610"/>
      <c r="Z275" s="568" t="s">
        <v>6</v>
      </c>
      <c r="AA275" s="568"/>
      <c r="AB275" s="614"/>
      <c r="AC275" s="614"/>
      <c r="AD275" s="1096" t="s">
        <v>7</v>
      </c>
      <c r="AE275" s="1096"/>
      <c r="AF275" s="171"/>
      <c r="AG275" s="171"/>
      <c r="AH275" s="171"/>
      <c r="AI275" s="171"/>
      <c r="AJ275" s="171"/>
      <c r="AK275" s="171"/>
      <c r="AL275" s="171"/>
      <c r="AM275" s="171"/>
      <c r="AN275" s="171"/>
      <c r="AO275" s="171"/>
      <c r="AP275" s="171"/>
      <c r="AQ275" s="171"/>
      <c r="AR275" s="171"/>
      <c r="AS275" s="171"/>
      <c r="AT275" s="141"/>
    </row>
    <row r="276" spans="1:46">
      <c r="A276" s="171"/>
      <c r="B276" s="171" t="s">
        <v>1003</v>
      </c>
      <c r="C276" s="781" t="s">
        <v>149</v>
      </c>
      <c r="D276" s="781"/>
      <c r="E276" s="806"/>
      <c r="F276" s="806"/>
      <c r="G276" s="806"/>
      <c r="H276" s="781" t="s">
        <v>150</v>
      </c>
      <c r="I276" s="781"/>
      <c r="J276" s="171" t="s">
        <v>1001</v>
      </c>
      <c r="K276" s="171"/>
      <c r="L276" s="171"/>
      <c r="M276" s="171"/>
      <c r="N276" s="171"/>
      <c r="O276" s="171"/>
      <c r="P276" s="171"/>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41"/>
    </row>
    <row r="277" spans="1:46">
      <c r="A277" s="171"/>
      <c r="B277" s="171" t="s">
        <v>1002</v>
      </c>
      <c r="C277" s="171"/>
      <c r="D277" s="171"/>
      <c r="E277" s="171"/>
      <c r="F277" s="171"/>
      <c r="G277" s="171"/>
      <c r="H277" s="171"/>
      <c r="I277" s="171"/>
      <c r="J277" s="171"/>
      <c r="K277" s="171"/>
      <c r="L277" s="171"/>
      <c r="M277" s="171"/>
      <c r="N277" s="171"/>
      <c r="O277" s="1003"/>
      <c r="P277" s="1003"/>
      <c r="Q277" s="1003"/>
      <c r="R277" s="1003"/>
      <c r="S277" s="1003"/>
      <c r="T277" s="1003"/>
      <c r="U277" s="1003"/>
      <c r="V277" s="1003"/>
      <c r="W277" s="1003"/>
      <c r="X277" s="1003"/>
      <c r="Y277" s="1003"/>
      <c r="Z277" s="1003"/>
      <c r="AA277" s="1003"/>
      <c r="AB277" s="1003"/>
      <c r="AC277" s="1003"/>
      <c r="AD277" s="1003"/>
      <c r="AE277" s="1003"/>
      <c r="AF277" s="1003"/>
      <c r="AG277" s="1003"/>
      <c r="AH277" s="1003"/>
      <c r="AI277" s="1003"/>
      <c r="AJ277" s="1003"/>
      <c r="AK277" s="1003"/>
      <c r="AL277" s="1003"/>
      <c r="AM277" s="1003"/>
      <c r="AN277" s="1003"/>
      <c r="AO277" s="1003"/>
      <c r="AP277" s="1003"/>
      <c r="AQ277" s="1003"/>
      <c r="AR277" s="1003"/>
      <c r="AS277" s="1003"/>
      <c r="AT277" s="141"/>
    </row>
    <row r="278" spans="1:46" ht="26.25" customHeight="1">
      <c r="A278" s="171"/>
      <c r="B278" s="171"/>
      <c r="C278" s="171"/>
      <c r="D278" s="171"/>
      <c r="E278" s="171"/>
      <c r="F278" s="171"/>
      <c r="G278" s="171"/>
      <c r="H278" s="171"/>
      <c r="I278" s="171"/>
      <c r="J278" s="171"/>
      <c r="K278" s="171"/>
      <c r="L278" s="171"/>
      <c r="M278" s="171"/>
      <c r="N278" s="171"/>
      <c r="O278" s="1003"/>
      <c r="P278" s="1003"/>
      <c r="Q278" s="1003"/>
      <c r="R278" s="1003"/>
      <c r="S278" s="1003"/>
      <c r="T278" s="1003"/>
      <c r="U278" s="1003"/>
      <c r="V278" s="1003"/>
      <c r="W278" s="1003"/>
      <c r="X278" s="1003"/>
      <c r="Y278" s="1003"/>
      <c r="Z278" s="1003"/>
      <c r="AA278" s="1003"/>
      <c r="AB278" s="1003"/>
      <c r="AC278" s="1003"/>
      <c r="AD278" s="1003"/>
      <c r="AE278" s="1003"/>
      <c r="AF278" s="1003"/>
      <c r="AG278" s="1003"/>
      <c r="AH278" s="1003"/>
      <c r="AI278" s="1003"/>
      <c r="AJ278" s="1003"/>
      <c r="AK278" s="1003"/>
      <c r="AL278" s="1003"/>
      <c r="AM278" s="1003"/>
      <c r="AN278" s="1003"/>
      <c r="AO278" s="1003"/>
      <c r="AP278" s="1003"/>
      <c r="AQ278" s="1003"/>
      <c r="AR278" s="1003"/>
      <c r="AS278" s="1003"/>
      <c r="AT278" s="141"/>
    </row>
    <row r="279" spans="1:46">
      <c r="A279" s="171"/>
      <c r="B279" s="171" t="s">
        <v>623</v>
      </c>
      <c r="C279" s="171"/>
      <c r="D279" s="171"/>
      <c r="E279" s="171"/>
      <c r="F279" s="171"/>
      <c r="G279" s="171"/>
      <c r="H279" s="171"/>
      <c r="I279" s="171"/>
      <c r="J279" s="171"/>
      <c r="K279" s="171"/>
      <c r="L279" s="171"/>
      <c r="M279" s="171"/>
      <c r="N279" s="171"/>
      <c r="O279" s="1002"/>
      <c r="P279" s="1002"/>
      <c r="Q279" s="1002"/>
      <c r="R279" s="1002"/>
      <c r="S279" s="1002"/>
      <c r="T279" s="1002"/>
      <c r="U279" s="1002"/>
      <c r="V279" s="1002"/>
      <c r="W279" s="1002"/>
      <c r="X279" s="1002"/>
      <c r="Y279" s="1002"/>
      <c r="Z279" s="1002"/>
      <c r="AA279" s="1002"/>
      <c r="AB279" s="1002"/>
      <c r="AC279" s="1002"/>
      <c r="AD279" s="1002"/>
      <c r="AE279" s="1002"/>
      <c r="AF279" s="1002"/>
      <c r="AG279" s="1002"/>
      <c r="AH279" s="1002"/>
      <c r="AI279" s="1002"/>
      <c r="AJ279" s="1002"/>
      <c r="AK279" s="1002"/>
      <c r="AL279" s="1002"/>
      <c r="AM279" s="1002"/>
      <c r="AN279" s="1002"/>
      <c r="AO279" s="1002"/>
      <c r="AP279" s="1002"/>
      <c r="AQ279" s="1002"/>
      <c r="AR279" s="1002"/>
      <c r="AS279" s="1002"/>
      <c r="AT279" s="141"/>
    </row>
    <row r="280" spans="1:46">
      <c r="A280" s="171"/>
      <c r="B280" s="171" t="s">
        <v>624</v>
      </c>
      <c r="C280" s="171"/>
      <c r="D280" s="171"/>
      <c r="E280" s="171"/>
      <c r="F280" s="171"/>
      <c r="G280" s="171"/>
      <c r="H280" s="171"/>
      <c r="I280" s="171"/>
      <c r="J280" s="171"/>
      <c r="K280" s="171"/>
      <c r="L280" s="171"/>
      <c r="M280" s="171"/>
      <c r="N280" s="171"/>
      <c r="O280" s="1002"/>
      <c r="P280" s="1002"/>
      <c r="Q280" s="1002"/>
      <c r="R280" s="1002"/>
      <c r="S280" s="1002"/>
      <c r="T280" s="1002"/>
      <c r="U280" s="1002"/>
      <c r="V280" s="1002"/>
      <c r="W280" s="1002"/>
      <c r="X280" s="1002"/>
      <c r="Y280" s="1002"/>
      <c r="Z280" s="1002"/>
      <c r="AA280" s="1002"/>
      <c r="AB280" s="1002"/>
      <c r="AC280" s="1002"/>
      <c r="AD280" s="1002"/>
      <c r="AE280" s="1002"/>
      <c r="AF280" s="1002"/>
      <c r="AG280" s="1002"/>
      <c r="AH280" s="1002"/>
      <c r="AI280" s="1002"/>
      <c r="AJ280" s="1002"/>
      <c r="AK280" s="1002"/>
      <c r="AL280" s="1002"/>
      <c r="AM280" s="1002"/>
      <c r="AN280" s="1002"/>
      <c r="AO280" s="1002"/>
      <c r="AP280" s="1002"/>
      <c r="AQ280" s="1002"/>
      <c r="AR280" s="1002"/>
      <c r="AS280" s="1002"/>
      <c r="AT280" s="141"/>
    </row>
    <row r="281" spans="1:46">
      <c r="A281" s="171"/>
      <c r="B281" s="171" t="s">
        <v>625</v>
      </c>
      <c r="C281" s="171"/>
      <c r="D281" s="171"/>
      <c r="E281" s="171"/>
      <c r="F281" s="171"/>
      <c r="G281" s="171"/>
      <c r="H281" s="171"/>
      <c r="I281" s="171"/>
      <c r="J281" s="171"/>
      <c r="K281" s="171"/>
      <c r="L281" s="171"/>
      <c r="M281" s="171"/>
      <c r="N281" s="171"/>
      <c r="O281" s="171"/>
      <c r="P281" s="1095" t="s">
        <v>2170</v>
      </c>
      <c r="Q281" s="1095"/>
      <c r="R281" s="1095"/>
      <c r="S281" s="1095"/>
      <c r="T281" s="610"/>
      <c r="U281" s="610"/>
      <c r="V281" s="568" t="s">
        <v>5</v>
      </c>
      <c r="W281" s="568"/>
      <c r="X281" s="610"/>
      <c r="Y281" s="610"/>
      <c r="Z281" s="568" t="s">
        <v>6</v>
      </c>
      <c r="AA281" s="568"/>
      <c r="AB281" s="614"/>
      <c r="AC281" s="614"/>
      <c r="AD281" s="1096" t="s">
        <v>7</v>
      </c>
      <c r="AE281" s="1096"/>
      <c r="AF281" s="171"/>
      <c r="AG281" s="171"/>
      <c r="AH281" s="171"/>
      <c r="AI281" s="171"/>
      <c r="AJ281" s="171"/>
      <c r="AK281" s="171"/>
      <c r="AL281" s="171"/>
      <c r="AM281" s="171"/>
      <c r="AN281" s="171"/>
      <c r="AO281" s="171"/>
      <c r="AP281" s="171"/>
      <c r="AQ281" s="171"/>
      <c r="AR281" s="171"/>
      <c r="AS281" s="171"/>
      <c r="AT281" s="141"/>
    </row>
    <row r="282" spans="1:46" ht="6"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c r="AA282" s="198"/>
      <c r="AB282" s="198"/>
      <c r="AC282" s="198"/>
      <c r="AD282" s="198"/>
      <c r="AE282" s="198"/>
      <c r="AF282" s="198"/>
      <c r="AG282" s="198"/>
      <c r="AH282" s="198"/>
      <c r="AI282" s="198"/>
      <c r="AJ282" s="198"/>
      <c r="AK282" s="198"/>
      <c r="AL282" s="198"/>
      <c r="AM282" s="198"/>
      <c r="AN282" s="198"/>
      <c r="AO282" s="198"/>
      <c r="AP282" s="198"/>
      <c r="AQ282" s="198"/>
      <c r="AR282" s="198"/>
      <c r="AS282" s="198"/>
      <c r="AT282" s="141"/>
    </row>
    <row r="283" spans="1:46" ht="6" customHeight="1">
      <c r="A283" s="171"/>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c r="AA283" s="171"/>
      <c r="AB283" s="171"/>
      <c r="AC283" s="171"/>
      <c r="AD283" s="171"/>
      <c r="AE283" s="171"/>
      <c r="AF283" s="171"/>
      <c r="AG283" s="171"/>
      <c r="AH283" s="171"/>
      <c r="AI283" s="171"/>
      <c r="AJ283" s="171"/>
      <c r="AK283" s="171"/>
      <c r="AL283" s="171"/>
      <c r="AM283" s="171"/>
      <c r="AN283" s="171"/>
      <c r="AO283" s="171"/>
      <c r="AP283" s="171"/>
      <c r="AQ283" s="171"/>
      <c r="AR283" s="171"/>
      <c r="AS283" s="171"/>
      <c r="AT283" s="141"/>
    </row>
    <row r="284" spans="1:46">
      <c r="A284" s="171" t="s">
        <v>996</v>
      </c>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c r="AA284" s="171"/>
      <c r="AB284" s="171"/>
      <c r="AC284" s="171"/>
      <c r="AD284" s="171"/>
      <c r="AE284" s="171"/>
      <c r="AF284" s="171"/>
      <c r="AG284" s="171"/>
      <c r="AH284" s="171"/>
      <c r="AI284" s="171"/>
      <c r="AJ284" s="171"/>
      <c r="AK284" s="171"/>
      <c r="AL284" s="171"/>
      <c r="AM284" s="171"/>
      <c r="AN284" s="171"/>
      <c r="AO284" s="171"/>
      <c r="AP284" s="171"/>
      <c r="AQ284" s="171"/>
      <c r="AR284" s="171"/>
      <c r="AS284" s="171"/>
      <c r="AT284" s="141"/>
    </row>
    <row r="285" spans="1:46">
      <c r="A285" s="171"/>
      <c r="B285" s="171" t="s">
        <v>629</v>
      </c>
      <c r="C285" s="171"/>
      <c r="D285" s="171"/>
      <c r="E285" s="171"/>
      <c r="F285" s="171"/>
      <c r="G285" s="171"/>
      <c r="H285" s="171"/>
      <c r="I285" s="171"/>
      <c r="J285" s="171"/>
      <c r="K285" s="171"/>
      <c r="L285" s="171"/>
      <c r="M285" s="171"/>
      <c r="N285" s="171"/>
      <c r="O285" s="171"/>
      <c r="P285" s="171"/>
      <c r="Q285" s="171"/>
      <c r="R285" s="171"/>
      <c r="S285" s="1002"/>
      <c r="T285" s="1002"/>
      <c r="U285" s="1002"/>
      <c r="V285" s="1002"/>
      <c r="W285" s="1002"/>
      <c r="X285" s="1002"/>
      <c r="Y285" s="1002"/>
      <c r="Z285" s="1002"/>
      <c r="AA285" s="1002"/>
      <c r="AB285" s="1002"/>
      <c r="AC285" s="1002"/>
      <c r="AD285" s="1002"/>
      <c r="AE285" s="1002"/>
      <c r="AF285" s="1002"/>
      <c r="AG285" s="1002"/>
      <c r="AH285" s="1002"/>
      <c r="AI285" s="1002"/>
      <c r="AJ285" s="1002"/>
      <c r="AK285" s="1002"/>
      <c r="AL285" s="1002"/>
      <c r="AM285" s="1002"/>
      <c r="AN285" s="1002"/>
      <c r="AO285" s="1002"/>
      <c r="AP285" s="1002"/>
      <c r="AQ285" s="1002"/>
      <c r="AR285" s="1002"/>
      <c r="AS285" s="1002"/>
      <c r="AT285" s="141"/>
    </row>
    <row r="286" spans="1:46">
      <c r="A286" s="171"/>
      <c r="B286" s="171" t="s">
        <v>630</v>
      </c>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41"/>
    </row>
    <row r="287" spans="1:46">
      <c r="A287" s="171"/>
      <c r="B287" s="171"/>
      <c r="C287" s="1006"/>
      <c r="D287" s="1006"/>
      <c r="E287" s="1006"/>
      <c r="F287" s="1006"/>
      <c r="G287" s="1006"/>
      <c r="H287" s="1006"/>
      <c r="I287" s="1006"/>
      <c r="J287" s="1006"/>
      <c r="K287" s="1006"/>
      <c r="L287" s="1006"/>
      <c r="M287" s="1006"/>
      <c r="N287" s="1006"/>
      <c r="O287" s="1006"/>
      <c r="P287" s="1006"/>
      <c r="Q287" s="1006"/>
      <c r="R287" s="1006"/>
      <c r="S287" s="1006"/>
      <c r="T287" s="1006"/>
      <c r="U287" s="1006"/>
      <c r="V287" s="1006"/>
      <c r="W287" s="1006"/>
      <c r="X287" s="1006"/>
      <c r="Y287" s="1006"/>
      <c r="Z287" s="1006"/>
      <c r="AA287" s="1006"/>
      <c r="AB287" s="1006"/>
      <c r="AC287" s="1006"/>
      <c r="AD287" s="1006"/>
      <c r="AE287" s="1006"/>
      <c r="AF287" s="1006"/>
      <c r="AG287" s="1006"/>
      <c r="AH287" s="1006"/>
      <c r="AI287" s="1006"/>
      <c r="AJ287" s="1006"/>
      <c r="AK287" s="1006"/>
      <c r="AL287" s="1006"/>
      <c r="AM287" s="1006"/>
      <c r="AN287" s="1006"/>
      <c r="AO287" s="1006"/>
      <c r="AP287" s="1006"/>
      <c r="AQ287" s="1006"/>
      <c r="AR287" s="1006"/>
      <c r="AS287" s="1006"/>
      <c r="AT287" s="141"/>
    </row>
    <row r="288" spans="1:46">
      <c r="A288" s="171"/>
      <c r="B288" s="171"/>
      <c r="C288" s="1006"/>
      <c r="D288" s="1006"/>
      <c r="E288" s="1006"/>
      <c r="F288" s="1006"/>
      <c r="G288" s="1006"/>
      <c r="H288" s="1006"/>
      <c r="I288" s="1006"/>
      <c r="J288" s="1006"/>
      <c r="K288" s="1006"/>
      <c r="L288" s="1006"/>
      <c r="M288" s="1006"/>
      <c r="N288" s="1006"/>
      <c r="O288" s="1006"/>
      <c r="P288" s="1006"/>
      <c r="Q288" s="1006"/>
      <c r="R288" s="1006"/>
      <c r="S288" s="1006"/>
      <c r="T288" s="1006"/>
      <c r="U288" s="1006"/>
      <c r="V288" s="1006"/>
      <c r="W288" s="1006"/>
      <c r="X288" s="1006"/>
      <c r="Y288" s="1006"/>
      <c r="Z288" s="1006"/>
      <c r="AA288" s="1006"/>
      <c r="AB288" s="1006"/>
      <c r="AC288" s="1006"/>
      <c r="AD288" s="1006"/>
      <c r="AE288" s="1006"/>
      <c r="AF288" s="1006"/>
      <c r="AG288" s="1006"/>
      <c r="AH288" s="1006"/>
      <c r="AI288" s="1006"/>
      <c r="AJ288" s="1006"/>
      <c r="AK288" s="1006"/>
      <c r="AL288" s="1006"/>
      <c r="AM288" s="1006"/>
      <c r="AN288" s="1006"/>
      <c r="AO288" s="1006"/>
      <c r="AP288" s="1006"/>
      <c r="AQ288" s="1006"/>
      <c r="AR288" s="1006"/>
      <c r="AS288" s="1006"/>
      <c r="AT288" s="141"/>
    </row>
    <row r="289" spans="1:46" ht="6" customHeight="1">
      <c r="A289" s="172"/>
      <c r="B289" s="172"/>
      <c r="C289" s="172"/>
      <c r="D289" s="172"/>
      <c r="E289" s="172"/>
      <c r="F289" s="172"/>
      <c r="G289" s="172"/>
      <c r="H289" s="172"/>
      <c r="I289" s="172"/>
      <c r="J289" s="172"/>
      <c r="K289" s="172"/>
      <c r="L289" s="172"/>
      <c r="M289" s="172"/>
      <c r="N289" s="172"/>
      <c r="O289" s="172"/>
      <c r="P289" s="172"/>
      <c r="Q289" s="172"/>
      <c r="R289" s="172"/>
      <c r="S289" s="172"/>
      <c r="T289" s="172"/>
      <c r="U289" s="172"/>
      <c r="V289" s="172"/>
      <c r="W289" s="172"/>
      <c r="X289" s="172"/>
      <c r="Y289" s="172"/>
      <c r="Z289" s="172"/>
      <c r="AA289" s="172"/>
      <c r="AB289" s="172"/>
      <c r="AC289" s="172"/>
      <c r="AD289" s="172"/>
      <c r="AE289" s="172"/>
      <c r="AF289" s="172"/>
      <c r="AG289" s="172"/>
      <c r="AH289" s="172"/>
      <c r="AI289" s="172"/>
      <c r="AJ289" s="172"/>
      <c r="AK289" s="172"/>
      <c r="AL289" s="172"/>
      <c r="AM289" s="172"/>
      <c r="AN289" s="172"/>
      <c r="AO289" s="172"/>
      <c r="AP289" s="172"/>
      <c r="AQ289" s="172"/>
      <c r="AR289" s="172"/>
      <c r="AS289" s="172"/>
      <c r="AT289" s="141"/>
    </row>
    <row r="290" spans="1:46" ht="6" customHeight="1">
      <c r="A290" s="171"/>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c r="AA290" s="171"/>
      <c r="AB290" s="171"/>
      <c r="AC290" s="171"/>
      <c r="AD290" s="171"/>
      <c r="AE290" s="171"/>
      <c r="AF290" s="171"/>
      <c r="AG290" s="171"/>
      <c r="AH290" s="171"/>
      <c r="AI290" s="171"/>
      <c r="AJ290" s="171"/>
      <c r="AK290" s="171"/>
      <c r="AL290" s="171"/>
      <c r="AM290" s="171"/>
      <c r="AN290" s="171"/>
      <c r="AO290" s="171"/>
      <c r="AP290" s="171"/>
      <c r="AQ290" s="171"/>
      <c r="AR290" s="171"/>
      <c r="AS290" s="171"/>
      <c r="AT290" s="141"/>
    </row>
    <row r="291" spans="1:46">
      <c r="A291" s="786" t="s">
        <v>997</v>
      </c>
      <c r="B291" s="786"/>
      <c r="C291" s="786"/>
      <c r="D291" s="786"/>
      <c r="E291" s="786"/>
      <c r="F291" s="786"/>
      <c r="G291" s="786"/>
      <c r="H291" s="786"/>
      <c r="I291" s="786"/>
      <c r="J291" s="786"/>
      <c r="K291" s="786"/>
      <c r="L291" s="786"/>
      <c r="M291" s="786"/>
      <c r="N291" s="786"/>
      <c r="O291" s="171"/>
      <c r="P291" s="171"/>
      <c r="Q291" s="171"/>
      <c r="R291" s="171"/>
      <c r="S291" s="171"/>
      <c r="T291" s="171"/>
      <c r="U291" s="171"/>
      <c r="V291" s="171"/>
      <c r="W291" s="171"/>
      <c r="X291" s="171"/>
      <c r="Y291" s="171"/>
      <c r="Z291" s="171"/>
      <c r="AA291" s="171"/>
      <c r="AB291" s="171"/>
      <c r="AC291" s="171"/>
      <c r="AD291" s="171"/>
      <c r="AE291" s="171"/>
      <c r="AF291" s="171"/>
      <c r="AG291" s="171"/>
      <c r="AH291" s="171"/>
      <c r="AI291" s="171"/>
      <c r="AJ291" s="171"/>
      <c r="AK291" s="171"/>
      <c r="AL291" s="171"/>
      <c r="AM291" s="171"/>
      <c r="AN291" s="171"/>
      <c r="AO291" s="171"/>
      <c r="AP291" s="171"/>
      <c r="AQ291" s="171"/>
      <c r="AR291" s="171"/>
      <c r="AS291" s="171"/>
      <c r="AT291" s="141"/>
    </row>
    <row r="292" spans="1:46">
      <c r="A292" s="171"/>
      <c r="B292" s="171"/>
      <c r="C292" s="1007"/>
      <c r="D292" s="1007"/>
      <c r="E292" s="1007"/>
      <c r="F292" s="1007"/>
      <c r="G292" s="1007"/>
      <c r="H292" s="1007"/>
      <c r="I292" s="1007"/>
      <c r="J292" s="1007"/>
      <c r="K292" s="1007"/>
      <c r="L292" s="1007"/>
      <c r="M292" s="1007"/>
      <c r="N292" s="1007"/>
      <c r="O292" s="1007"/>
      <c r="P292" s="1007"/>
      <c r="Q292" s="1007"/>
      <c r="R292" s="1007"/>
      <c r="S292" s="1007"/>
      <c r="T292" s="1007"/>
      <c r="U292" s="1007"/>
      <c r="V292" s="1007"/>
      <c r="W292" s="1007"/>
      <c r="X292" s="1007"/>
      <c r="Y292" s="1007"/>
      <c r="Z292" s="1007"/>
      <c r="AA292" s="1007"/>
      <c r="AB292" s="1007"/>
      <c r="AC292" s="1007"/>
      <c r="AD292" s="1007"/>
      <c r="AE292" s="1007"/>
      <c r="AF292" s="1007"/>
      <c r="AG292" s="1007"/>
      <c r="AH292" s="1007"/>
      <c r="AI292" s="1007"/>
      <c r="AJ292" s="1007"/>
      <c r="AK292" s="1007"/>
      <c r="AL292" s="1007"/>
      <c r="AM292" s="1007"/>
      <c r="AN292" s="1007"/>
      <c r="AO292" s="1007"/>
      <c r="AP292" s="1007"/>
      <c r="AQ292" s="1007"/>
      <c r="AR292" s="1007"/>
      <c r="AS292" s="1007"/>
      <c r="AT292" s="141"/>
    </row>
    <row r="293" spans="1:46">
      <c r="A293" s="171"/>
      <c r="B293" s="171"/>
      <c r="C293" s="1007"/>
      <c r="D293" s="1007"/>
      <c r="E293" s="1007"/>
      <c r="F293" s="1007"/>
      <c r="G293" s="1007"/>
      <c r="H293" s="1007"/>
      <c r="I293" s="1007"/>
      <c r="J293" s="1007"/>
      <c r="K293" s="1007"/>
      <c r="L293" s="1007"/>
      <c r="M293" s="1007"/>
      <c r="N293" s="1007"/>
      <c r="O293" s="1007"/>
      <c r="P293" s="1007"/>
      <c r="Q293" s="1007"/>
      <c r="R293" s="1007"/>
      <c r="S293" s="1007"/>
      <c r="T293" s="1007"/>
      <c r="U293" s="1007"/>
      <c r="V293" s="1007"/>
      <c r="W293" s="1007"/>
      <c r="X293" s="1007"/>
      <c r="Y293" s="1007"/>
      <c r="Z293" s="1007"/>
      <c r="AA293" s="1007"/>
      <c r="AB293" s="1007"/>
      <c r="AC293" s="1007"/>
      <c r="AD293" s="1007"/>
      <c r="AE293" s="1007"/>
      <c r="AF293" s="1007"/>
      <c r="AG293" s="1007"/>
      <c r="AH293" s="1007"/>
      <c r="AI293" s="1007"/>
      <c r="AJ293" s="1007"/>
      <c r="AK293" s="1007"/>
      <c r="AL293" s="1007"/>
      <c r="AM293" s="1007"/>
      <c r="AN293" s="1007"/>
      <c r="AO293" s="1007"/>
      <c r="AP293" s="1007"/>
      <c r="AQ293" s="1007"/>
      <c r="AR293" s="1007"/>
      <c r="AS293" s="1007"/>
      <c r="AT293" s="141"/>
    </row>
    <row r="294" spans="1:46">
      <c r="A294" s="171"/>
      <c r="B294" s="171"/>
      <c r="C294" s="1007"/>
      <c r="D294" s="1007"/>
      <c r="E294" s="1007"/>
      <c r="F294" s="1007"/>
      <c r="G294" s="1007"/>
      <c r="H294" s="1007"/>
      <c r="I294" s="1007"/>
      <c r="J294" s="1007"/>
      <c r="K294" s="1007"/>
      <c r="L294" s="1007"/>
      <c r="M294" s="1007"/>
      <c r="N294" s="1007"/>
      <c r="O294" s="1007"/>
      <c r="P294" s="1007"/>
      <c r="Q294" s="1007"/>
      <c r="R294" s="1007"/>
      <c r="S294" s="1007"/>
      <c r="T294" s="1007"/>
      <c r="U294" s="1007"/>
      <c r="V294" s="1007"/>
      <c r="W294" s="1007"/>
      <c r="X294" s="1007"/>
      <c r="Y294" s="1007"/>
      <c r="Z294" s="1007"/>
      <c r="AA294" s="1007"/>
      <c r="AB294" s="1007"/>
      <c r="AC294" s="1007"/>
      <c r="AD294" s="1007"/>
      <c r="AE294" s="1007"/>
      <c r="AF294" s="1007"/>
      <c r="AG294" s="1007"/>
      <c r="AH294" s="1007"/>
      <c r="AI294" s="1007"/>
      <c r="AJ294" s="1007"/>
      <c r="AK294" s="1007"/>
      <c r="AL294" s="1007"/>
      <c r="AM294" s="1007"/>
      <c r="AN294" s="1007"/>
      <c r="AO294" s="1007"/>
      <c r="AP294" s="1007"/>
      <c r="AQ294" s="1007"/>
      <c r="AR294" s="1007"/>
      <c r="AS294" s="1007"/>
      <c r="AT294" s="141"/>
    </row>
    <row r="295" spans="1:46" ht="6" customHeight="1">
      <c r="A295" s="172"/>
      <c r="B295" s="172"/>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260"/>
      <c r="AE295" s="260"/>
      <c r="AF295" s="260"/>
      <c r="AG295" s="260"/>
      <c r="AH295" s="260"/>
      <c r="AI295" s="260"/>
      <c r="AJ295" s="260"/>
      <c r="AK295" s="260"/>
      <c r="AL295" s="260"/>
      <c r="AM295" s="260"/>
      <c r="AN295" s="260"/>
      <c r="AO295" s="260"/>
      <c r="AP295" s="260"/>
      <c r="AQ295" s="260"/>
      <c r="AR295" s="260"/>
      <c r="AS295" s="260"/>
      <c r="AT295" s="141"/>
    </row>
    <row r="296" spans="1:46">
      <c r="A296" s="171"/>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c r="AA296" s="171"/>
      <c r="AB296" s="171"/>
      <c r="AC296" s="171"/>
      <c r="AD296" s="171"/>
      <c r="AE296" s="171"/>
      <c r="AF296" s="171"/>
      <c r="AG296" s="171"/>
      <c r="AH296" s="171"/>
      <c r="AI296" s="171"/>
      <c r="AJ296" s="171"/>
      <c r="AK296" s="171"/>
      <c r="AL296" s="171"/>
      <c r="AM296" s="171"/>
      <c r="AN296" s="171"/>
      <c r="AO296" s="171"/>
      <c r="AP296" s="171"/>
      <c r="AQ296" s="171"/>
      <c r="AR296" s="171"/>
      <c r="AS296" s="171"/>
      <c r="AT296" s="141"/>
    </row>
    <row r="297" spans="1:46">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c r="AA297" s="141"/>
      <c r="AB297" s="141"/>
      <c r="AC297" s="141"/>
      <c r="AD297" s="141"/>
      <c r="AE297" s="141"/>
      <c r="AF297" s="141"/>
      <c r="AG297" s="141"/>
      <c r="AH297" s="141"/>
      <c r="AI297" s="141"/>
      <c r="AJ297" s="141"/>
      <c r="AK297" s="141"/>
      <c r="AL297" s="141"/>
      <c r="AM297" s="141"/>
      <c r="AN297" s="141"/>
      <c r="AO297" s="141"/>
      <c r="AP297" s="141"/>
      <c r="AQ297" s="141"/>
      <c r="AR297" s="141"/>
      <c r="AS297" s="141"/>
      <c r="AT297" s="141"/>
    </row>
  </sheetData>
  <sheetProtection sheet="1" selectLockedCells="1"/>
  <mergeCells count="514">
    <mergeCell ref="A31:I31"/>
    <mergeCell ref="J31:Q31"/>
    <mergeCell ref="R31:W31"/>
    <mergeCell ref="X31:AC31"/>
    <mergeCell ref="AD31:AS31"/>
    <mergeCell ref="A30:AS30"/>
    <mergeCell ref="A32:I33"/>
    <mergeCell ref="A34:I35"/>
    <mergeCell ref="J32:Q39"/>
    <mergeCell ref="R32:W39"/>
    <mergeCell ref="X32:AC39"/>
    <mergeCell ref="AD1:AI1"/>
    <mergeCell ref="AD2:AI2"/>
    <mergeCell ref="AJ1:AS1"/>
    <mergeCell ref="AJ2:AS2"/>
    <mergeCell ref="B52:H53"/>
    <mergeCell ref="I52:AS52"/>
    <mergeCell ref="I53:AS53"/>
    <mergeCell ref="AE51:AS51"/>
    <mergeCell ref="W24:AO25"/>
    <mergeCell ref="AQ24:AS25"/>
    <mergeCell ref="AD34:AS35"/>
    <mergeCell ref="AD32:AF33"/>
    <mergeCell ref="AG32:AH33"/>
    <mergeCell ref="AI32:AJ33"/>
    <mergeCell ref="AK32:AL33"/>
    <mergeCell ref="AM32:AN33"/>
    <mergeCell ref="AO32:AP33"/>
    <mergeCell ref="AQ32:AR33"/>
    <mergeCell ref="D27:J27"/>
    <mergeCell ref="D28:J28"/>
    <mergeCell ref="B17:AR17"/>
    <mergeCell ref="B18:AR18"/>
    <mergeCell ref="AM19:AN19"/>
    <mergeCell ref="AO19:AP19"/>
    <mergeCell ref="W20:AO20"/>
    <mergeCell ref="AQ20:AS22"/>
    <mergeCell ref="W21:AO21"/>
    <mergeCell ref="W22:AO22"/>
    <mergeCell ref="AA19:AD19"/>
    <mergeCell ref="AE19:AF19"/>
    <mergeCell ref="AG19:AH19"/>
    <mergeCell ref="AI19:AJ19"/>
    <mergeCell ref="AK19:AL19"/>
    <mergeCell ref="M27:V27"/>
    <mergeCell ref="M28:W28"/>
    <mergeCell ref="Z28:AL28"/>
    <mergeCell ref="Z27:AL27"/>
    <mergeCell ref="A63:AS63"/>
    <mergeCell ref="B64:AR64"/>
    <mergeCell ref="B68:I68"/>
    <mergeCell ref="J68:AS68"/>
    <mergeCell ref="B69:I69"/>
    <mergeCell ref="J69:AS69"/>
    <mergeCell ref="O57:P57"/>
    <mergeCell ref="O58:P58"/>
    <mergeCell ref="Q58:X58"/>
    <mergeCell ref="Q56:X56"/>
    <mergeCell ref="Q57:X57"/>
    <mergeCell ref="Y56:AS58"/>
    <mergeCell ref="A38:I39"/>
    <mergeCell ref="AD38:AS39"/>
    <mergeCell ref="E51:O51"/>
    <mergeCell ref="K42:N42"/>
    <mergeCell ref="O42:P42"/>
    <mergeCell ref="Q42:R42"/>
    <mergeCell ref="S42:T42"/>
    <mergeCell ref="U42:V42"/>
    <mergeCell ref="AD3:AI4"/>
    <mergeCell ref="AJ3:AS4"/>
    <mergeCell ref="P5:AC6"/>
    <mergeCell ref="AD5:AI6"/>
    <mergeCell ref="AJ5:AS6"/>
    <mergeCell ref="AD7:AI8"/>
    <mergeCell ref="AJ7:AS8"/>
    <mergeCell ref="P8:AC8"/>
    <mergeCell ref="AD9:AF10"/>
    <mergeCell ref="AG9:AH9"/>
    <mergeCell ref="AI9:AK9"/>
    <mergeCell ref="AM9:AO9"/>
    <mergeCell ref="AQ9:AS9"/>
    <mergeCell ref="AG10:AH10"/>
    <mergeCell ref="AI10:AK10"/>
    <mergeCell ref="AM10:AO10"/>
    <mergeCell ref="AQ10:AS10"/>
    <mergeCell ref="B12:AR16"/>
    <mergeCell ref="B73:I73"/>
    <mergeCell ref="J73:M73"/>
    <mergeCell ref="O73:R73"/>
    <mergeCell ref="T73:W73"/>
    <mergeCell ref="J70:AS70"/>
    <mergeCell ref="B71:I71"/>
    <mergeCell ref="J71:M71"/>
    <mergeCell ref="O71:R71"/>
    <mergeCell ref="B72:I72"/>
    <mergeCell ref="J72:AS72"/>
    <mergeCell ref="A56:B56"/>
    <mergeCell ref="A57:B57"/>
    <mergeCell ref="A58:B58"/>
    <mergeCell ref="C58:F58"/>
    <mergeCell ref="C57:F57"/>
    <mergeCell ref="C56:F56"/>
    <mergeCell ref="A55:AS55"/>
    <mergeCell ref="G58:N58"/>
    <mergeCell ref="G56:H56"/>
    <mergeCell ref="G57:H57"/>
    <mergeCell ref="I57:N57"/>
    <mergeCell ref="I56:N56"/>
    <mergeCell ref="O56:P56"/>
    <mergeCell ref="B77:I77"/>
    <mergeCell ref="M77:P77"/>
    <mergeCell ref="Z77:AF77"/>
    <mergeCell ref="AH77:AK77"/>
    <mergeCell ref="AL77:AR77"/>
    <mergeCell ref="J80:AS80"/>
    <mergeCell ref="B81:I81"/>
    <mergeCell ref="J81:M81"/>
    <mergeCell ref="O81:R81"/>
    <mergeCell ref="B82:I82"/>
    <mergeCell ref="J82:AS82"/>
    <mergeCell ref="B78:I78"/>
    <mergeCell ref="J78:AS78"/>
    <mergeCell ref="B79:K79"/>
    <mergeCell ref="M79:O79"/>
    <mergeCell ref="Q79:V79"/>
    <mergeCell ref="X79:AA79"/>
    <mergeCell ref="AC79:AH79"/>
    <mergeCell ref="AI79:AM79"/>
    <mergeCell ref="AO79:AR79"/>
    <mergeCell ref="Z88:AF88"/>
    <mergeCell ref="AH88:AK88"/>
    <mergeCell ref="AL88:AR88"/>
    <mergeCell ref="B89:I89"/>
    <mergeCell ref="J89:AS89"/>
    <mergeCell ref="B83:I83"/>
    <mergeCell ref="J83:M83"/>
    <mergeCell ref="O83:R83"/>
    <mergeCell ref="T83:W83"/>
    <mergeCell ref="B88:I88"/>
    <mergeCell ref="M88:P88"/>
    <mergeCell ref="AI90:AM90"/>
    <mergeCell ref="AO90:AR90"/>
    <mergeCell ref="J91:AS91"/>
    <mergeCell ref="B92:I92"/>
    <mergeCell ref="J92:M92"/>
    <mergeCell ref="O92:R92"/>
    <mergeCell ref="B90:K90"/>
    <mergeCell ref="M90:O90"/>
    <mergeCell ref="Q90:V90"/>
    <mergeCell ref="X90:AA90"/>
    <mergeCell ref="AC90:AH90"/>
    <mergeCell ref="B95:P95"/>
    <mergeCell ref="Q95:AS95"/>
    <mergeCell ref="J96:AS96"/>
    <mergeCell ref="B99:I99"/>
    <mergeCell ref="M99:P99"/>
    <mergeCell ref="Z99:AF99"/>
    <mergeCell ref="AH99:AK99"/>
    <mergeCell ref="AL99:AR99"/>
    <mergeCell ref="B93:I93"/>
    <mergeCell ref="J93:AS93"/>
    <mergeCell ref="B94:I94"/>
    <mergeCell ref="J94:M94"/>
    <mergeCell ref="O94:R94"/>
    <mergeCell ref="T94:W94"/>
    <mergeCell ref="J102:AS102"/>
    <mergeCell ref="B103:I103"/>
    <mergeCell ref="J103:M103"/>
    <mergeCell ref="O103:R103"/>
    <mergeCell ref="B104:I104"/>
    <mergeCell ref="J104:AS104"/>
    <mergeCell ref="B100:I100"/>
    <mergeCell ref="J100:AS100"/>
    <mergeCell ref="B101:K101"/>
    <mergeCell ref="M101:O101"/>
    <mergeCell ref="Q101:V101"/>
    <mergeCell ref="X101:AA101"/>
    <mergeCell ref="AC101:AH101"/>
    <mergeCell ref="AI101:AM101"/>
    <mergeCell ref="AO101:AR101"/>
    <mergeCell ref="J107:AS107"/>
    <mergeCell ref="B109:I109"/>
    <mergeCell ref="M109:P109"/>
    <mergeCell ref="Z109:AF109"/>
    <mergeCell ref="AH109:AK109"/>
    <mergeCell ref="AL109:AR109"/>
    <mergeCell ref="B105:I105"/>
    <mergeCell ref="J105:M105"/>
    <mergeCell ref="O105:R105"/>
    <mergeCell ref="T105:W105"/>
    <mergeCell ref="B106:P106"/>
    <mergeCell ref="Q106:AS106"/>
    <mergeCell ref="J112:AS112"/>
    <mergeCell ref="B113:I113"/>
    <mergeCell ref="J113:M113"/>
    <mergeCell ref="O113:R113"/>
    <mergeCell ref="B114:I114"/>
    <mergeCell ref="J114:AS114"/>
    <mergeCell ref="B110:I110"/>
    <mergeCell ref="J110:AS110"/>
    <mergeCell ref="B111:K111"/>
    <mergeCell ref="M111:O111"/>
    <mergeCell ref="Q111:V111"/>
    <mergeCell ref="X111:AA111"/>
    <mergeCell ref="AC111:AH111"/>
    <mergeCell ref="AI111:AM111"/>
    <mergeCell ref="AO111:AR111"/>
    <mergeCell ref="J117:AS117"/>
    <mergeCell ref="B119:I119"/>
    <mergeCell ref="M119:P119"/>
    <mergeCell ref="Z119:AF119"/>
    <mergeCell ref="AH119:AK119"/>
    <mergeCell ref="AL119:AR119"/>
    <mergeCell ref="B115:I115"/>
    <mergeCell ref="J115:M115"/>
    <mergeCell ref="O115:R115"/>
    <mergeCell ref="T115:W115"/>
    <mergeCell ref="B116:P116"/>
    <mergeCell ref="Q116:AS116"/>
    <mergeCell ref="J122:AS122"/>
    <mergeCell ref="B123:I123"/>
    <mergeCell ref="J123:M123"/>
    <mergeCell ref="O123:R123"/>
    <mergeCell ref="B124:I124"/>
    <mergeCell ref="J124:AS124"/>
    <mergeCell ref="B120:I120"/>
    <mergeCell ref="J120:AS120"/>
    <mergeCell ref="B121:K121"/>
    <mergeCell ref="M121:O121"/>
    <mergeCell ref="Q121:V121"/>
    <mergeCell ref="X121:AA121"/>
    <mergeCell ref="AC121:AH121"/>
    <mergeCell ref="AI121:AM121"/>
    <mergeCell ref="AO121:AR121"/>
    <mergeCell ref="J127:AS127"/>
    <mergeCell ref="B132:I132"/>
    <mergeCell ref="M132:P132"/>
    <mergeCell ref="Z132:AF132"/>
    <mergeCell ref="AH132:AK132"/>
    <mergeCell ref="AL132:AR132"/>
    <mergeCell ref="B125:I125"/>
    <mergeCell ref="J125:M125"/>
    <mergeCell ref="O125:R125"/>
    <mergeCell ref="T125:W125"/>
    <mergeCell ref="B126:P126"/>
    <mergeCell ref="Q126:AS126"/>
    <mergeCell ref="J135:AS135"/>
    <mergeCell ref="B136:I136"/>
    <mergeCell ref="J136:M136"/>
    <mergeCell ref="O136:R136"/>
    <mergeCell ref="B137:I137"/>
    <mergeCell ref="J137:AS137"/>
    <mergeCell ref="B133:I133"/>
    <mergeCell ref="J133:AS133"/>
    <mergeCell ref="B134:K134"/>
    <mergeCell ref="M134:O134"/>
    <mergeCell ref="Q134:V134"/>
    <mergeCell ref="X134:AA134"/>
    <mergeCell ref="AC134:AH134"/>
    <mergeCell ref="AI134:AM134"/>
    <mergeCell ref="AO134:AR134"/>
    <mergeCell ref="J140:AS140"/>
    <mergeCell ref="B143:I143"/>
    <mergeCell ref="M143:P143"/>
    <mergeCell ref="Z143:AF143"/>
    <mergeCell ref="AH143:AK143"/>
    <mergeCell ref="AL143:AR143"/>
    <mergeCell ref="B138:I138"/>
    <mergeCell ref="J138:M138"/>
    <mergeCell ref="O138:R138"/>
    <mergeCell ref="T138:W138"/>
    <mergeCell ref="B139:P139"/>
    <mergeCell ref="Q139:AS139"/>
    <mergeCell ref="J146:AS146"/>
    <mergeCell ref="B147:I147"/>
    <mergeCell ref="J147:M147"/>
    <mergeCell ref="O147:R147"/>
    <mergeCell ref="B148:I148"/>
    <mergeCell ref="J148:AS148"/>
    <mergeCell ref="B144:I144"/>
    <mergeCell ref="J144:AS144"/>
    <mergeCell ref="B145:K145"/>
    <mergeCell ref="M145:O145"/>
    <mergeCell ref="Q145:V145"/>
    <mergeCell ref="X145:AA145"/>
    <mergeCell ref="AC145:AH145"/>
    <mergeCell ref="AI145:AM145"/>
    <mergeCell ref="AO145:AR145"/>
    <mergeCell ref="J151:AS151"/>
    <mergeCell ref="B153:I153"/>
    <mergeCell ref="M153:P153"/>
    <mergeCell ref="Z153:AF153"/>
    <mergeCell ref="AH153:AK153"/>
    <mergeCell ref="AL153:AR153"/>
    <mergeCell ref="B149:I149"/>
    <mergeCell ref="J149:M149"/>
    <mergeCell ref="O149:R149"/>
    <mergeCell ref="T149:W149"/>
    <mergeCell ref="B150:P150"/>
    <mergeCell ref="Q150:AS150"/>
    <mergeCell ref="J156:AS156"/>
    <mergeCell ref="B157:I157"/>
    <mergeCell ref="J157:M157"/>
    <mergeCell ref="O157:R157"/>
    <mergeCell ref="B158:I158"/>
    <mergeCell ref="J158:AS158"/>
    <mergeCell ref="B154:I154"/>
    <mergeCell ref="J154:AS154"/>
    <mergeCell ref="B155:K155"/>
    <mergeCell ref="M155:O155"/>
    <mergeCell ref="Q155:V155"/>
    <mergeCell ref="X155:AA155"/>
    <mergeCell ref="AC155:AH155"/>
    <mergeCell ref="AI155:AM155"/>
    <mergeCell ref="AO155:AR155"/>
    <mergeCell ref="J161:AS161"/>
    <mergeCell ref="B163:I163"/>
    <mergeCell ref="M163:P163"/>
    <mergeCell ref="Z163:AF163"/>
    <mergeCell ref="AH163:AK163"/>
    <mergeCell ref="AL163:AR163"/>
    <mergeCell ref="B159:I159"/>
    <mergeCell ref="J159:M159"/>
    <mergeCell ref="O159:R159"/>
    <mergeCell ref="T159:W159"/>
    <mergeCell ref="B160:P160"/>
    <mergeCell ref="Q160:AS160"/>
    <mergeCell ref="B164:I164"/>
    <mergeCell ref="J164:AS164"/>
    <mergeCell ref="B165:K165"/>
    <mergeCell ref="M165:O165"/>
    <mergeCell ref="Q165:V165"/>
    <mergeCell ref="X165:AA165"/>
    <mergeCell ref="AC165:AH165"/>
    <mergeCell ref="AI165:AM165"/>
    <mergeCell ref="AO165:AR165"/>
    <mergeCell ref="B169:I169"/>
    <mergeCell ref="J169:M169"/>
    <mergeCell ref="O169:R169"/>
    <mergeCell ref="T169:W169"/>
    <mergeCell ref="B170:P170"/>
    <mergeCell ref="Q170:AS170"/>
    <mergeCell ref="J166:AS166"/>
    <mergeCell ref="B167:I167"/>
    <mergeCell ref="J167:M167"/>
    <mergeCell ref="O167:R167"/>
    <mergeCell ref="B168:I168"/>
    <mergeCell ref="J168:AS168"/>
    <mergeCell ref="B178:I178"/>
    <mergeCell ref="J178:M178"/>
    <mergeCell ref="O178:R178"/>
    <mergeCell ref="B179:I179"/>
    <mergeCell ref="J179:AS179"/>
    <mergeCell ref="J171:AS171"/>
    <mergeCell ref="B176:I176"/>
    <mergeCell ref="J176:AS176"/>
    <mergeCell ref="B177:I177"/>
    <mergeCell ref="J177:AS177"/>
    <mergeCell ref="B182:O182"/>
    <mergeCell ref="P182:AS182"/>
    <mergeCell ref="J183:AS183"/>
    <mergeCell ref="B186:I186"/>
    <mergeCell ref="J186:AS186"/>
    <mergeCell ref="B180:I180"/>
    <mergeCell ref="J180:M180"/>
    <mergeCell ref="O180:R180"/>
    <mergeCell ref="T180:W180"/>
    <mergeCell ref="B181:I181"/>
    <mergeCell ref="J181:AS181"/>
    <mergeCell ref="B189:I189"/>
    <mergeCell ref="J189:AS189"/>
    <mergeCell ref="B190:I190"/>
    <mergeCell ref="J190:M190"/>
    <mergeCell ref="O190:R190"/>
    <mergeCell ref="T190:W190"/>
    <mergeCell ref="B187:I187"/>
    <mergeCell ref="J187:AS187"/>
    <mergeCell ref="B188:I188"/>
    <mergeCell ref="J188:M188"/>
    <mergeCell ref="O188:R188"/>
    <mergeCell ref="B195:I195"/>
    <mergeCell ref="J195:AS195"/>
    <mergeCell ref="B196:I196"/>
    <mergeCell ref="J196:AS196"/>
    <mergeCell ref="B197:I197"/>
    <mergeCell ref="J197:M197"/>
    <mergeCell ref="O197:R197"/>
    <mergeCell ref="B191:I191"/>
    <mergeCell ref="J191:AS191"/>
    <mergeCell ref="B192:O192"/>
    <mergeCell ref="P192:AS192"/>
    <mergeCell ref="J193:AS193"/>
    <mergeCell ref="B200:I200"/>
    <mergeCell ref="J200:AS200"/>
    <mergeCell ref="B201:O201"/>
    <mergeCell ref="P201:AS201"/>
    <mergeCell ref="J202:AS202"/>
    <mergeCell ref="B198:I198"/>
    <mergeCell ref="J198:AS198"/>
    <mergeCell ref="B199:I199"/>
    <mergeCell ref="J199:M199"/>
    <mergeCell ref="O199:R199"/>
    <mergeCell ref="T199:W199"/>
    <mergeCell ref="B207:I207"/>
    <mergeCell ref="J207:AS207"/>
    <mergeCell ref="B208:I208"/>
    <mergeCell ref="J208:M208"/>
    <mergeCell ref="O208:R208"/>
    <mergeCell ref="T208:W208"/>
    <mergeCell ref="B204:I204"/>
    <mergeCell ref="J204:AS204"/>
    <mergeCell ref="B205:I205"/>
    <mergeCell ref="J205:AS205"/>
    <mergeCell ref="B206:I206"/>
    <mergeCell ref="J206:M206"/>
    <mergeCell ref="O206:R206"/>
    <mergeCell ref="B215:I215"/>
    <mergeCell ref="J215:AS215"/>
    <mergeCell ref="B216:I216"/>
    <mergeCell ref="R216:X216"/>
    <mergeCell ref="Z216:AC216"/>
    <mergeCell ref="AD216:AJ216"/>
    <mergeCell ref="B209:I209"/>
    <mergeCell ref="J209:AS209"/>
    <mergeCell ref="B210:O210"/>
    <mergeCell ref="P210:AS210"/>
    <mergeCell ref="J211:AS211"/>
    <mergeCell ref="J223:AS223"/>
    <mergeCell ref="J224:AS224"/>
    <mergeCell ref="J225:AS225"/>
    <mergeCell ref="A231:AS231"/>
    <mergeCell ref="B232:AR232"/>
    <mergeCell ref="J217:AS217"/>
    <mergeCell ref="J218:M218"/>
    <mergeCell ref="O218:R218"/>
    <mergeCell ref="J219:AS219"/>
    <mergeCell ref="J220:M220"/>
    <mergeCell ref="O220:R220"/>
    <mergeCell ref="T220:W220"/>
    <mergeCell ref="AH244:AK244"/>
    <mergeCell ref="AL244:AM244"/>
    <mergeCell ref="AF247:AS247"/>
    <mergeCell ref="Q251:R251"/>
    <mergeCell ref="S251:AF251"/>
    <mergeCell ref="AG251:AH251"/>
    <mergeCell ref="J236:AS236"/>
    <mergeCell ref="J237:AS237"/>
    <mergeCell ref="J238:AS238"/>
    <mergeCell ref="J239:AS239"/>
    <mergeCell ref="J240:AS240"/>
    <mergeCell ref="C248:AS248"/>
    <mergeCell ref="X281:Y281"/>
    <mergeCell ref="Z281:AA281"/>
    <mergeCell ref="AB281:AC281"/>
    <mergeCell ref="AD281:AE281"/>
    <mergeCell ref="O279:AS279"/>
    <mergeCell ref="AD275:AE275"/>
    <mergeCell ref="AB263:AC263"/>
    <mergeCell ref="AD263:AE263"/>
    <mergeCell ref="P263:S263"/>
    <mergeCell ref="T263:U263"/>
    <mergeCell ref="V263:W263"/>
    <mergeCell ref="X263:Y263"/>
    <mergeCell ref="Z263:AA263"/>
    <mergeCell ref="O277:AS278"/>
    <mergeCell ref="O280:AS280"/>
    <mergeCell ref="C293:AS293"/>
    <mergeCell ref="C294:AS294"/>
    <mergeCell ref="V266:AC266"/>
    <mergeCell ref="AD266:AE266"/>
    <mergeCell ref="C270:D270"/>
    <mergeCell ref="E270:G270"/>
    <mergeCell ref="H270:I270"/>
    <mergeCell ref="O271:AS272"/>
    <mergeCell ref="O273:AS273"/>
    <mergeCell ref="O274:AS274"/>
    <mergeCell ref="P275:S275"/>
    <mergeCell ref="T275:U275"/>
    <mergeCell ref="V275:W275"/>
    <mergeCell ref="X275:Y275"/>
    <mergeCell ref="Z275:AA275"/>
    <mergeCell ref="AB275:AC275"/>
    <mergeCell ref="S285:AS285"/>
    <mergeCell ref="C287:AS287"/>
    <mergeCell ref="C288:AS288"/>
    <mergeCell ref="A291:N291"/>
    <mergeCell ref="C292:AS292"/>
    <mergeCell ref="P281:S281"/>
    <mergeCell ref="T281:U281"/>
    <mergeCell ref="V281:W281"/>
    <mergeCell ref="W42:X42"/>
    <mergeCell ref="Y42:Z42"/>
    <mergeCell ref="B44:AR49"/>
    <mergeCell ref="AD50:AR50"/>
    <mergeCell ref="Q51:Z51"/>
    <mergeCell ref="C276:D276"/>
    <mergeCell ref="E276:G276"/>
    <mergeCell ref="H276:I276"/>
    <mergeCell ref="AB254:AC254"/>
    <mergeCell ref="AD254:AE254"/>
    <mergeCell ref="O257:AS257"/>
    <mergeCell ref="P260:S260"/>
    <mergeCell ref="T260:U260"/>
    <mergeCell ref="V260:W260"/>
    <mergeCell ref="X260:Y260"/>
    <mergeCell ref="Z260:AA260"/>
    <mergeCell ref="AB260:AC260"/>
    <mergeCell ref="AD260:AE260"/>
    <mergeCell ref="P254:S254"/>
    <mergeCell ref="T254:U254"/>
    <mergeCell ref="V254:W254"/>
    <mergeCell ref="X254:Y254"/>
    <mergeCell ref="Z254:AA254"/>
    <mergeCell ref="AF244:AG244"/>
  </mergeCells>
  <phoneticPr fontId="1"/>
  <conditionalFormatting sqref="C248:AS248">
    <cfRule type="cellIs" dxfId="169" priority="18" operator="equal">
      <formula>""</formula>
    </cfRule>
  </conditionalFormatting>
  <conditionalFormatting sqref="C287:AS288">
    <cfRule type="cellIs" dxfId="168" priority="190" operator="equal">
      <formula>""</formula>
    </cfRule>
  </conditionalFormatting>
  <conditionalFormatting sqref="C292:AS294">
    <cfRule type="cellIs" dxfId="167" priority="17" operator="equal">
      <formula>""</formula>
    </cfRule>
  </conditionalFormatting>
  <conditionalFormatting sqref="E270:G270">
    <cfRule type="cellIs" dxfId="166" priority="108" operator="equal">
      <formula>""</formula>
    </cfRule>
  </conditionalFormatting>
  <conditionalFormatting sqref="E276:G276">
    <cfRule type="cellIs" dxfId="165" priority="98" operator="equal">
      <formula>""</formula>
    </cfRule>
  </conditionalFormatting>
  <conditionalFormatting sqref="I52:I53">
    <cfRule type="cellIs" dxfId="164" priority="430" operator="equal">
      <formula>""</formula>
    </cfRule>
  </conditionalFormatting>
  <conditionalFormatting sqref="J81:M81 O81:R81">
    <cfRule type="cellIs" dxfId="163" priority="313" operator="equal">
      <formula>""</formula>
    </cfRule>
  </conditionalFormatting>
  <conditionalFormatting sqref="J83:M83 O83:R83 T83:W83">
    <cfRule type="cellIs" dxfId="162" priority="312" operator="equal">
      <formula>""</formula>
    </cfRule>
  </conditionalFormatting>
  <conditionalFormatting sqref="J92:M92 O92:R92">
    <cfRule type="cellIs" dxfId="161" priority="182" operator="equal">
      <formula>""</formula>
    </cfRule>
  </conditionalFormatting>
  <conditionalFormatting sqref="J94:M94 O94:R94 T94:W94">
    <cfRule type="cellIs" dxfId="160" priority="181" operator="equal">
      <formula>""</formula>
    </cfRule>
  </conditionalFormatting>
  <conditionalFormatting sqref="J103:M103 O103:R103">
    <cfRule type="cellIs" dxfId="159" priority="72" operator="equal">
      <formula>""</formula>
    </cfRule>
  </conditionalFormatting>
  <conditionalFormatting sqref="J105:M105 O105:R105 T105:W105">
    <cfRule type="cellIs" dxfId="158" priority="71" operator="equal">
      <formula>""</formula>
    </cfRule>
  </conditionalFormatting>
  <conditionalFormatting sqref="J113:M113 O113:R113">
    <cfRule type="cellIs" dxfId="157" priority="67" operator="equal">
      <formula>""</formula>
    </cfRule>
  </conditionalFormatting>
  <conditionalFormatting sqref="J115:M115 O115:R115 T115:W115">
    <cfRule type="cellIs" dxfId="156" priority="66" operator="equal">
      <formula>""</formula>
    </cfRule>
  </conditionalFormatting>
  <conditionalFormatting sqref="J123:M123 O123:R123">
    <cfRule type="cellIs" dxfId="155" priority="62" operator="equal">
      <formula>""</formula>
    </cfRule>
  </conditionalFormatting>
  <conditionalFormatting sqref="J125:M125 O125:R125 T125:W125">
    <cfRule type="cellIs" dxfId="154" priority="61" operator="equal">
      <formula>""</formula>
    </cfRule>
  </conditionalFormatting>
  <conditionalFormatting sqref="J136:M136 O136:R136">
    <cfRule type="cellIs" dxfId="153" priority="58" operator="equal">
      <formula>""</formula>
    </cfRule>
  </conditionalFormatting>
  <conditionalFormatting sqref="J138:M138 O138:R138 T138:W138">
    <cfRule type="cellIs" dxfId="152" priority="57" operator="equal">
      <formula>""</formula>
    </cfRule>
  </conditionalFormatting>
  <conditionalFormatting sqref="J147:M147 O147:R147">
    <cfRule type="cellIs" dxfId="151" priority="53" operator="equal">
      <formula>""</formula>
    </cfRule>
  </conditionalFormatting>
  <conditionalFormatting sqref="J149:M149 O149:R149 T149:W149">
    <cfRule type="cellIs" dxfId="150" priority="52" operator="equal">
      <formula>""</formula>
    </cfRule>
  </conditionalFormatting>
  <conditionalFormatting sqref="J157:M157 O157:R157">
    <cfRule type="cellIs" dxfId="149" priority="48" operator="equal">
      <formula>""</formula>
    </cfRule>
  </conditionalFormatting>
  <conditionalFormatting sqref="J159:M159 O159:R159 T159:W159">
    <cfRule type="cellIs" dxfId="148" priority="47" operator="equal">
      <formula>""</formula>
    </cfRule>
  </conditionalFormatting>
  <conditionalFormatting sqref="J167:M167 O167:R167">
    <cfRule type="cellIs" dxfId="147" priority="43" operator="equal">
      <formula>""</formula>
    </cfRule>
  </conditionalFormatting>
  <conditionalFormatting sqref="J169:M169 O169:R169 T169:W169">
    <cfRule type="cellIs" dxfId="146" priority="42" operator="equal">
      <formula>""</formula>
    </cfRule>
  </conditionalFormatting>
  <conditionalFormatting sqref="J178:M178 O178:R178">
    <cfRule type="cellIs" dxfId="145" priority="144" operator="equal">
      <formula>""</formula>
    </cfRule>
  </conditionalFormatting>
  <conditionalFormatting sqref="J180:M180 O180:R180 T180:W180">
    <cfRule type="cellIs" dxfId="144" priority="142" operator="equal">
      <formula>""</formula>
    </cfRule>
  </conditionalFormatting>
  <conditionalFormatting sqref="J188:M188 O188:R188">
    <cfRule type="cellIs" dxfId="143" priority="39" operator="equal">
      <formula>""</formula>
    </cfRule>
  </conditionalFormatting>
  <conditionalFormatting sqref="J190:M190 O190:R190 T190:W190">
    <cfRule type="cellIs" dxfId="142" priority="37" operator="equal">
      <formula>""</formula>
    </cfRule>
  </conditionalFormatting>
  <conditionalFormatting sqref="J197:M197 O197:R197">
    <cfRule type="cellIs" dxfId="141" priority="32" operator="equal">
      <formula>""</formula>
    </cfRule>
  </conditionalFormatting>
  <conditionalFormatting sqref="J199:M199 O199:R199 T199:W199">
    <cfRule type="cellIs" dxfId="140" priority="30" operator="equal">
      <formula>""</formula>
    </cfRule>
  </conditionalFormatting>
  <conditionalFormatting sqref="J206:M206 O206:R206">
    <cfRule type="cellIs" dxfId="139" priority="25" operator="equal">
      <formula>""</formula>
    </cfRule>
  </conditionalFormatting>
  <conditionalFormatting sqref="J208:M208 O208:R208 T208:W208">
    <cfRule type="cellIs" dxfId="138" priority="23" operator="equal">
      <formula>""</formula>
    </cfRule>
  </conditionalFormatting>
  <conditionalFormatting sqref="J218:M218 O218:R218">
    <cfRule type="cellIs" dxfId="137" priority="116" operator="equal">
      <formula>""</formula>
    </cfRule>
  </conditionalFormatting>
  <conditionalFormatting sqref="J220:M220 O220:R220 T220:W220">
    <cfRule type="cellIs" dxfId="136" priority="114" operator="equal">
      <formula>""</formula>
    </cfRule>
  </conditionalFormatting>
  <conditionalFormatting sqref="J68:AS70 J71:M71 O71:R71 J72:AS72 J73:M73 O73:R73 T73:W73">
    <cfRule type="cellIs" dxfId="135" priority="429" operator="equal">
      <formula>""</formula>
    </cfRule>
  </conditionalFormatting>
  <conditionalFormatting sqref="J82:AS82">
    <cfRule type="cellIs" dxfId="134" priority="424" operator="equal">
      <formula>""</formula>
    </cfRule>
  </conditionalFormatting>
  <conditionalFormatting sqref="J93:AS93">
    <cfRule type="cellIs" dxfId="133" priority="183" operator="equal">
      <formula>""</formula>
    </cfRule>
  </conditionalFormatting>
  <conditionalFormatting sqref="J104:AS104">
    <cfRule type="cellIs" dxfId="132" priority="73" operator="equal">
      <formula>""</formula>
    </cfRule>
  </conditionalFormatting>
  <conditionalFormatting sqref="J114:AS114">
    <cfRule type="cellIs" dxfId="131" priority="68" operator="equal">
      <formula>""</formula>
    </cfRule>
  </conditionalFormatting>
  <conditionalFormatting sqref="J124:AS124">
    <cfRule type="cellIs" dxfId="130" priority="63" operator="equal">
      <formula>""</formula>
    </cfRule>
  </conditionalFormatting>
  <conditionalFormatting sqref="J137:AS137">
    <cfRule type="cellIs" dxfId="129" priority="59" operator="equal">
      <formula>""</formula>
    </cfRule>
  </conditionalFormatting>
  <conditionalFormatting sqref="J148:AS148">
    <cfRule type="cellIs" dxfId="128" priority="54" operator="equal">
      <formula>""</formula>
    </cfRule>
  </conditionalFormatting>
  <conditionalFormatting sqref="J158:AS158">
    <cfRule type="cellIs" dxfId="127" priority="49" operator="equal">
      <formula>""</formula>
    </cfRule>
  </conditionalFormatting>
  <conditionalFormatting sqref="J168:AS168">
    <cfRule type="cellIs" dxfId="126" priority="44" operator="equal">
      <formula>""</formula>
    </cfRule>
  </conditionalFormatting>
  <conditionalFormatting sqref="J176:AS177">
    <cfRule type="cellIs" dxfId="125" priority="145" operator="equal">
      <formula>""</formula>
    </cfRule>
  </conditionalFormatting>
  <conditionalFormatting sqref="J179:AS179">
    <cfRule type="cellIs" dxfId="124" priority="143" operator="equal">
      <formula>""</formula>
    </cfRule>
  </conditionalFormatting>
  <conditionalFormatting sqref="J181:AS181">
    <cfRule type="cellIs" dxfId="123" priority="141" operator="equal">
      <formula>""</formula>
    </cfRule>
  </conditionalFormatting>
  <conditionalFormatting sqref="J183:AS183">
    <cfRule type="cellIs" dxfId="122" priority="140" operator="equal">
      <formula>""</formula>
    </cfRule>
  </conditionalFormatting>
  <conditionalFormatting sqref="J186:AS187">
    <cfRule type="cellIs" dxfId="121" priority="40" operator="equal">
      <formula>""</formula>
    </cfRule>
  </conditionalFormatting>
  <conditionalFormatting sqref="J189:AS189">
    <cfRule type="cellIs" dxfId="120" priority="38" operator="equal">
      <formula>""</formula>
    </cfRule>
  </conditionalFormatting>
  <conditionalFormatting sqref="J191:AS191">
    <cfRule type="cellIs" dxfId="119" priority="36" operator="equal">
      <formula>""</formula>
    </cfRule>
  </conditionalFormatting>
  <conditionalFormatting sqref="J193:AS193">
    <cfRule type="cellIs" dxfId="118" priority="35" operator="equal">
      <formula>""</formula>
    </cfRule>
  </conditionalFormatting>
  <conditionalFormatting sqref="J195:AS196">
    <cfRule type="cellIs" dxfId="117" priority="33" operator="equal">
      <formula>""</formula>
    </cfRule>
  </conditionalFormatting>
  <conditionalFormatting sqref="J198:AS198">
    <cfRule type="cellIs" dxfId="116" priority="31" operator="equal">
      <formula>""</formula>
    </cfRule>
  </conditionalFormatting>
  <conditionalFormatting sqref="J200:AS200">
    <cfRule type="cellIs" dxfId="115" priority="29" operator="equal">
      <formula>""</formula>
    </cfRule>
  </conditionalFormatting>
  <conditionalFormatting sqref="J202:AS202">
    <cfRule type="cellIs" dxfId="114" priority="28" operator="equal">
      <formula>""</formula>
    </cfRule>
  </conditionalFormatting>
  <conditionalFormatting sqref="J204:AS205">
    <cfRule type="cellIs" dxfId="113" priority="26" operator="equal">
      <formula>""</formula>
    </cfRule>
  </conditionalFormatting>
  <conditionalFormatting sqref="J207:AS207">
    <cfRule type="cellIs" dxfId="112" priority="24" operator="equal">
      <formula>""</formula>
    </cfRule>
  </conditionalFormatting>
  <conditionalFormatting sqref="J209:AS209">
    <cfRule type="cellIs" dxfId="111" priority="22" operator="equal">
      <formula>""</formula>
    </cfRule>
  </conditionalFormatting>
  <conditionalFormatting sqref="J211:AS211">
    <cfRule type="cellIs" dxfId="110" priority="21" operator="equal">
      <formula>""</formula>
    </cfRule>
  </conditionalFormatting>
  <conditionalFormatting sqref="J215:AS215">
    <cfRule type="cellIs" dxfId="109" priority="118" operator="equal">
      <formula>""</formula>
    </cfRule>
  </conditionalFormatting>
  <conditionalFormatting sqref="J217:AS217">
    <cfRule type="cellIs" dxfId="108" priority="117" operator="equal">
      <formula>""</formula>
    </cfRule>
  </conditionalFormatting>
  <conditionalFormatting sqref="J219:AS219">
    <cfRule type="cellIs" dxfId="107" priority="115" operator="equal">
      <formula>""</formula>
    </cfRule>
  </conditionalFormatting>
  <conditionalFormatting sqref="J223:AS225">
    <cfRule type="cellIs" dxfId="106" priority="113" operator="equal">
      <formula>""</formula>
    </cfRule>
  </conditionalFormatting>
  <conditionalFormatting sqref="J236:AS239">
    <cfRule type="cellIs" dxfId="105" priority="112" operator="equal">
      <formula>""</formula>
    </cfRule>
  </conditionalFormatting>
  <conditionalFormatting sqref="J240:AS240">
    <cfRule type="cellIs" dxfId="104" priority="111" operator="equal">
      <formula>""</formula>
    </cfRule>
  </conditionalFormatting>
  <conditionalFormatting sqref="M77:P77 Z77:AF77 J78:AS78 M79:O79 X79:AA79 AI79:AM79 AO79:AR79 J80:AS80">
    <cfRule type="cellIs" dxfId="103" priority="425" operator="equal">
      <formula>""</formula>
    </cfRule>
  </conditionalFormatting>
  <conditionalFormatting sqref="M88:P88 Z88:AF88 AL88:AR88 J89:AS89 M90:O90 X90:AA90 AI90:AM90 AO90:AR90 J91:AS91">
    <cfRule type="cellIs" dxfId="102" priority="184" operator="equal">
      <formula>""</formula>
    </cfRule>
  </conditionalFormatting>
  <conditionalFormatting sqref="M99:P99 Z99:AF99 AL99:AR99 J100:AS100 M101:O101 X101:AA101 AI101:AM101 AO101:AR101 J102:AS102">
    <cfRule type="cellIs" dxfId="101" priority="74" operator="equal">
      <formula>""</formula>
    </cfRule>
  </conditionalFormatting>
  <conditionalFormatting sqref="M109:P109 Z109:AF109 AL109:AR109 J110:AS110 M111:O111 X111:AA111 AI111:AM111 AO111:AR111 J112:AS112">
    <cfRule type="cellIs" dxfId="100" priority="69" operator="equal">
      <formula>""</formula>
    </cfRule>
  </conditionalFormatting>
  <conditionalFormatting sqref="M119:P119 Z119:AF119 AL119:AR119 J120:AS120 M121:O121 X121:AA121 AI121:AM121 AO121:AR121 J122:AS122">
    <cfRule type="cellIs" dxfId="99" priority="64" operator="equal">
      <formula>""</formula>
    </cfRule>
  </conditionalFormatting>
  <conditionalFormatting sqref="M132:P132 Z132:AF132 AL132:AR132 J133:AS133 M134:O134 X134:AA134 AI134:AM134 AO134:AR134 J135:AS135">
    <cfRule type="cellIs" dxfId="98" priority="60" operator="equal">
      <formula>""</formula>
    </cfRule>
  </conditionalFormatting>
  <conditionalFormatting sqref="M143:P143 Z143:AF143 AL143:AR143 J144:AS144 M145:O145 X145:AA145 AI145:AM145 AO145:AR145 J146:AS146">
    <cfRule type="cellIs" dxfId="97" priority="55" operator="equal">
      <formula>""</formula>
    </cfRule>
  </conditionalFormatting>
  <conditionalFormatting sqref="M153:P153 Z153:AF153 AL153:AR153 J154:AS154 M155:O155 X155:AA155 AI155:AM155 AO155:AR155 J156:AS156">
    <cfRule type="cellIs" dxfId="96" priority="50" operator="equal">
      <formula>""</formula>
    </cfRule>
  </conditionalFormatting>
  <conditionalFormatting sqref="M163:P163 Z163:AF163 AL163:AR163 J164:AS164 M165:O165 X165:AA165 AI165:AM165 AO165:AR165 J166:AS166">
    <cfRule type="cellIs" dxfId="95" priority="45" operator="equal">
      <formula>""</formula>
    </cfRule>
  </conditionalFormatting>
  <conditionalFormatting sqref="O257:AS257">
    <cfRule type="cellIs" dxfId="94" priority="7" operator="equal">
      <formula>""</formula>
    </cfRule>
  </conditionalFormatting>
  <conditionalFormatting sqref="O271:AS272">
    <cfRule type="cellIs" dxfId="93" priority="99" operator="equal">
      <formula>""</formula>
    </cfRule>
  </conditionalFormatting>
  <conditionalFormatting sqref="O273:AS274">
    <cfRule type="cellIs" dxfId="92" priority="77" operator="equal">
      <formula>""</formula>
    </cfRule>
  </conditionalFormatting>
  <conditionalFormatting sqref="O277:AS280">
    <cfRule type="cellIs" dxfId="91" priority="8" operator="equal">
      <formula>""</formula>
    </cfRule>
  </conditionalFormatting>
  <conditionalFormatting sqref="P182:AS182">
    <cfRule type="cellIs" dxfId="90" priority="341" operator="equal">
      <formula>""</formula>
    </cfRule>
  </conditionalFormatting>
  <conditionalFormatting sqref="P192:AS192">
    <cfRule type="cellIs" dxfId="89" priority="41" operator="equal">
      <formula>""</formula>
    </cfRule>
  </conditionalFormatting>
  <conditionalFormatting sqref="P201:AS201">
    <cfRule type="cellIs" dxfId="88" priority="34" operator="equal">
      <formula>""</formula>
    </cfRule>
  </conditionalFormatting>
  <conditionalFormatting sqref="P210:AS210">
    <cfRule type="cellIs" dxfId="87" priority="27" operator="equal">
      <formula>""</formula>
    </cfRule>
  </conditionalFormatting>
  <conditionalFormatting sqref="Q95:AS95 J96:AS96">
    <cfRule type="cellIs" dxfId="86" priority="413" operator="equal">
      <formula>""</formula>
    </cfRule>
  </conditionalFormatting>
  <conditionalFormatting sqref="Q106:AS106 J107:AS107">
    <cfRule type="cellIs" dxfId="85" priority="75" operator="equal">
      <formula>""</formula>
    </cfRule>
  </conditionalFormatting>
  <conditionalFormatting sqref="Q116:AS116 J117:AS117">
    <cfRule type="cellIs" dxfId="84" priority="70" operator="equal">
      <formula>""</formula>
    </cfRule>
  </conditionalFormatting>
  <conditionalFormatting sqref="Q126:AS126 J127:AS127">
    <cfRule type="cellIs" dxfId="83" priority="65" operator="equal">
      <formula>""</formula>
    </cfRule>
  </conditionalFormatting>
  <conditionalFormatting sqref="Q139:AS139 J140:AS140">
    <cfRule type="cellIs" dxfId="82" priority="165" operator="equal">
      <formula>""</formula>
    </cfRule>
  </conditionalFormatting>
  <conditionalFormatting sqref="Q150:AS150 J151:AS151">
    <cfRule type="cellIs" dxfId="81" priority="56" operator="equal">
      <formula>""</formula>
    </cfRule>
  </conditionalFormatting>
  <conditionalFormatting sqref="Q160:AS160 J161:AS161">
    <cfRule type="cellIs" dxfId="80" priority="51" operator="equal">
      <formula>""</formula>
    </cfRule>
  </conditionalFormatting>
  <conditionalFormatting sqref="Q170:AS170 J171:AS171">
    <cfRule type="cellIs" dxfId="79" priority="46" operator="equal">
      <formula>""</formula>
    </cfRule>
  </conditionalFormatting>
  <conditionalFormatting sqref="R216:X216 AD216:AJ216">
    <cfRule type="cellIs" dxfId="78" priority="322" operator="equal">
      <formula>""</formula>
    </cfRule>
  </conditionalFormatting>
  <conditionalFormatting sqref="S251:AF251">
    <cfRule type="cellIs" dxfId="77" priority="269" operator="equal">
      <formula>""</formula>
    </cfRule>
  </conditionalFormatting>
  <conditionalFormatting sqref="S285:AS285">
    <cfRule type="cellIs" dxfId="76" priority="191" operator="equal">
      <formula>""</formula>
    </cfRule>
  </conditionalFormatting>
  <conditionalFormatting sqref="T254:U254">
    <cfRule type="cellIs" dxfId="75" priority="263" operator="equal">
      <formula>""</formula>
    </cfRule>
    <cfRule type="cellIs" dxfId="74" priority="265" operator="lessThan">
      <formula>27</formula>
    </cfRule>
    <cfRule type="cellIs" dxfId="73" priority="266" operator="lessThan">
      <formula>27</formula>
    </cfRule>
    <cfRule type="cellIs" dxfId="72" priority="267" operator="lessThan">
      <formula>27</formula>
    </cfRule>
    <cfRule type="cellIs" dxfId="71" priority="268" operator="lessThan">
      <formula>27</formula>
    </cfRule>
  </conditionalFormatting>
  <conditionalFormatting sqref="T260:U260">
    <cfRule type="cellIs" dxfId="70" priority="14" operator="lessThan">
      <formula>27</formula>
    </cfRule>
    <cfRule type="cellIs" dxfId="69" priority="16" operator="lessThan">
      <formula>27</formula>
    </cfRule>
    <cfRule type="cellIs" dxfId="68" priority="15" operator="lessThan">
      <formula>27</formula>
    </cfRule>
    <cfRule type="cellIs" dxfId="67" priority="13" operator="lessThan">
      <formula>27</formula>
    </cfRule>
    <cfRule type="cellIs" dxfId="66" priority="12" operator="equal">
      <formula>""</formula>
    </cfRule>
  </conditionalFormatting>
  <conditionalFormatting sqref="T263:U263">
    <cfRule type="cellIs" dxfId="65" priority="250" operator="lessThan">
      <formula>27</formula>
    </cfRule>
    <cfRule type="cellIs" dxfId="64" priority="248" operator="lessThan">
      <formula>27</formula>
    </cfRule>
    <cfRule type="cellIs" dxfId="63" priority="246" operator="equal">
      <formula>""</formula>
    </cfRule>
    <cfRule type="cellIs" dxfId="62" priority="251" operator="lessThan">
      <formula>27</formula>
    </cfRule>
    <cfRule type="cellIs" dxfId="61" priority="249" operator="lessThan">
      <formula>27</formula>
    </cfRule>
  </conditionalFormatting>
  <conditionalFormatting sqref="T275:U275">
    <cfRule type="cellIs" dxfId="60" priority="107" operator="lessThan">
      <formula>27</formula>
    </cfRule>
    <cfRule type="cellIs" dxfId="59" priority="106" operator="lessThan">
      <formula>27</formula>
    </cfRule>
    <cfRule type="cellIs" dxfId="58" priority="102" operator="equal">
      <formula>""</formula>
    </cfRule>
    <cfRule type="cellIs" dxfId="57" priority="105" operator="lessThan">
      <formula>27</formula>
    </cfRule>
    <cfRule type="cellIs" dxfId="56" priority="104" operator="lessThan">
      <formula>27</formula>
    </cfRule>
  </conditionalFormatting>
  <conditionalFormatting sqref="T281:U281">
    <cfRule type="cellIs" dxfId="55" priority="92" operator="equal">
      <formula>""</formula>
    </cfRule>
    <cfRule type="cellIs" dxfId="54" priority="94" operator="lessThan">
      <formula>27</formula>
    </cfRule>
    <cfRule type="cellIs" dxfId="53" priority="95" operator="lessThan">
      <formula>27</formula>
    </cfRule>
    <cfRule type="cellIs" dxfId="52" priority="96" operator="lessThan">
      <formula>27</formula>
    </cfRule>
    <cfRule type="cellIs" dxfId="51" priority="97" operator="lessThan">
      <formula>27</formula>
    </cfRule>
  </conditionalFormatting>
  <conditionalFormatting sqref="V266:AC266">
    <cfRule type="cellIs" dxfId="50" priority="109" operator="equal">
      <formula>""</formula>
    </cfRule>
  </conditionalFormatting>
  <conditionalFormatting sqref="W20:AO21">
    <cfRule type="cellIs" dxfId="49" priority="433" operator="equal">
      <formula>""</formula>
    </cfRule>
  </conditionalFormatting>
  <conditionalFormatting sqref="W24:AO25">
    <cfRule type="cellIs" dxfId="48" priority="432" operator="equal">
      <formula>""</formula>
    </cfRule>
  </conditionalFormatting>
  <conditionalFormatting sqref="X254:Y254">
    <cfRule type="cellIs" dxfId="47" priority="262" operator="equal">
      <formula>""</formula>
    </cfRule>
    <cfRule type="cellIs" dxfId="46" priority="264" operator="lessThan">
      <formula>1</formula>
    </cfRule>
  </conditionalFormatting>
  <conditionalFormatting sqref="X260:Y260">
    <cfRule type="cellIs" dxfId="45" priority="9" operator="equal">
      <formula>""</formula>
    </cfRule>
    <cfRule type="cellIs" dxfId="44" priority="10" operator="lessThan">
      <formula>1</formula>
    </cfRule>
  </conditionalFormatting>
  <conditionalFormatting sqref="X263:Y263">
    <cfRule type="cellIs" dxfId="43" priority="245" operator="equal">
      <formula>""</formula>
    </cfRule>
    <cfRule type="cellIs" dxfId="42" priority="247" operator="lessThan">
      <formula>1</formula>
    </cfRule>
  </conditionalFormatting>
  <conditionalFormatting sqref="X275:Y275">
    <cfRule type="cellIs" dxfId="41" priority="103" operator="lessThan">
      <formula>1</formula>
    </cfRule>
    <cfRule type="cellIs" dxfId="40" priority="101" operator="equal">
      <formula>""</formula>
    </cfRule>
  </conditionalFormatting>
  <conditionalFormatting sqref="X281:Y281">
    <cfRule type="cellIs" dxfId="39" priority="93" operator="lessThan">
      <formula>1</formula>
    </cfRule>
    <cfRule type="cellIs" dxfId="38" priority="91" operator="equal">
      <formula>""</formula>
    </cfRule>
  </conditionalFormatting>
  <conditionalFormatting sqref="AB254:AC254">
    <cfRule type="cellIs" dxfId="37" priority="261" operator="equal">
      <formula>""</formula>
    </cfRule>
  </conditionalFormatting>
  <conditionalFormatting sqref="AB260:AC260">
    <cfRule type="cellIs" dxfId="36" priority="11" operator="equal">
      <formula>""</formula>
    </cfRule>
  </conditionalFormatting>
  <conditionalFormatting sqref="AB263:AC263">
    <cfRule type="cellIs" dxfId="35" priority="244" operator="equal">
      <formula>""</formula>
    </cfRule>
  </conditionalFormatting>
  <conditionalFormatting sqref="AB275:AC275">
    <cfRule type="cellIs" dxfId="34" priority="100" operator="equal">
      <formula>""</formula>
    </cfRule>
  </conditionalFormatting>
  <conditionalFormatting sqref="AB281:AC281">
    <cfRule type="cellIs" dxfId="33" priority="90" operator="equal">
      <formula>""</formula>
    </cfRule>
  </conditionalFormatting>
  <conditionalFormatting sqref="AE19:AF19">
    <cfRule type="cellIs" dxfId="32" priority="6" operator="equal">
      <formula>""</formula>
    </cfRule>
  </conditionalFormatting>
  <conditionalFormatting sqref="AH244:AK244">
    <cfRule type="cellIs" dxfId="31" priority="1" operator="equal">
      <formula>0</formula>
    </cfRule>
    <cfRule type="cellIs" dxfId="30" priority="2" operator="equal">
      <formula>""</formula>
    </cfRule>
  </conditionalFormatting>
  <conditionalFormatting sqref="AI19:AJ19">
    <cfRule type="cellIs" dxfId="29" priority="5" operator="equal">
      <formula>""</formula>
    </cfRule>
  </conditionalFormatting>
  <conditionalFormatting sqref="AI9:AK10 AM9:AO10 AQ9:AS10">
    <cfRule type="cellIs" dxfId="28" priority="19" operator="equal">
      <formula>""</formula>
    </cfRule>
  </conditionalFormatting>
  <conditionalFormatting sqref="AJ1:AJ2">
    <cfRule type="cellIs" dxfId="27" priority="438" operator="equal">
      <formula>""</formula>
    </cfRule>
  </conditionalFormatting>
  <conditionalFormatting sqref="AJ3:AS8">
    <cfRule type="cellIs" dxfId="26" priority="20" operator="equal">
      <formula>""</formula>
    </cfRule>
  </conditionalFormatting>
  <conditionalFormatting sqref="AL77:AR77">
    <cfRule type="cellIs" dxfId="25" priority="76" operator="equal">
      <formula>""</formula>
    </cfRule>
  </conditionalFormatting>
  <conditionalFormatting sqref="AM19:AN19">
    <cfRule type="cellIs" dxfId="24" priority="4" operator="equal">
      <formula>""</formula>
    </cfRule>
  </conditionalFormatting>
  <dataValidations count="23">
    <dataValidation type="textLength" operator="equal" allowBlank="1" showInputMessage="1" promptTitle="文字数制限" prompt="後半の4桁" sqref="O71:R71 O197:R197 O81:R81 O92:R92 O218:R218 O103:R103 O113:R113 O123:R123 O136:R136 O147:R147 O157:R157 O178:R178 O167:R167 O188:R188 O206:R206" xr:uid="{00000000-0002-0000-1600-000000000000}">
      <formula1>4</formula1>
    </dataValidation>
    <dataValidation type="textLength" operator="equal" allowBlank="1" showInputMessage="1" promptTitle="文字数制限" prompt="前半の3桁" sqref="J71:M71 J197:M197 J81:M81 J92:M92 J218:M218 J103:M103 J113:M113 J123:M123 J136:M136 J147:M147 J157:M157 J178:M178 J167:M167 J188:M188 J206:M206" xr:uid="{00000000-0002-0000-1600-000001000000}">
      <formula1>3</formula1>
    </dataValidation>
    <dataValidation type="textLength" operator="equal" allowBlank="1" showInputMessage="1" promptTitle="文字数制限" prompt="加入者番号_x000a_4桁" sqref="T73:W73 T199:W199 T83:W83 T94:W94 T220:W220 T105:W105 T115:W115 T125:W125 T138:W138 T149:W149 T159:W159 T180:W180 T169:W169 T190:W190 T208:W208" xr:uid="{00000000-0002-0000-1600-000002000000}">
      <formula1>4</formula1>
    </dataValidation>
    <dataValidation type="textLength" allowBlank="1" showInputMessage="1" promptTitle="文字数制限" prompt="市内番号_x000a_最大4桁" sqref="O73:R73 O199:R199 O83:R83 O94:R94 O220:R220 O105:R105 O115:R115 O125:R125 O138:R138 O149:R149 O159:R159 O180:R180 O169:R169 O190:R190 O208:R208" xr:uid="{00000000-0002-0000-1600-000003000000}">
      <formula1>1</formula1>
      <formula2>4</formula2>
    </dataValidation>
    <dataValidation type="textLength" allowBlank="1" showInputMessage="1" promptTitle="文字数制限" prompt="市外番号" sqref="J94:M94 J220:M220 J105:M105 J83:M83 J115:M115 J73:M73 J125:M125 J138:M138 J199:M199 J169:M169 J159:M159 J149:M149 J180:M180 J190:M190 J208:M208" xr:uid="{00000000-0002-0000-1600-000004000000}">
      <formula1>2</formula1>
      <formula2>5</formula2>
    </dataValidation>
    <dataValidation type="textLength" operator="lessThanOrEqual" allowBlank="1" showInputMessage="1" showErrorMessage="1" promptTitle="文字数制限" prompt="全角50文字_x000a_以内" sqref="J166:AS166 J78:AS78 J80:AS80 J120:AS120 J176:AS177 J122:AS122 J89:AS89 J91:AS91 J154:AS154 J217:AS217 J110:AS110 J100:AS100 J102:AS102 J112:AS112 J144:AS144 J215:AS215 J133:AS133 J135:AS135 J186:AS187 J195:AS196 J146:AS146 J156:AS156 J164:AS164 J204:AS205" xr:uid="{00000000-0002-0000-1600-000005000000}">
      <formula1>50</formula1>
    </dataValidation>
    <dataValidation type="textLength" operator="lessThanOrEqual" allowBlank="1" showInputMessage="1" showErrorMessage="1" promptTitle="文字数制限" prompt="全角60文字_x000a_以内" sqref="J96:AS97 J127:AS127 J107:AS107 J117:AS117 J151:AS151 J183:AS184 J140:AS140 J137:AS137 J168:AS168 J171:AS173 J148:AS148 J202:AS203 J158:AS158 J124:AS124 J72:AS72 J82:AS82 J93:AS93 J69:AS70 J104:AS104 J114:AS114 J193:AS194 J161:AS161 J211:AS211" xr:uid="{00000000-0002-0000-1600-000006000000}">
      <formula1>60</formula1>
    </dataValidation>
    <dataValidation type="textLength" operator="lessThanOrEqual" allowBlank="1" showInputMessage="1" showErrorMessage="1" promptTitle="文字数制限" prompt="全角120文字_x000a_以内" sqref="J68:AS68" xr:uid="{00000000-0002-0000-1600-000007000000}">
      <formula1>120</formula1>
    </dataValidation>
    <dataValidation type="textLength" allowBlank="1" showInputMessage="1" showErrorMessage="1" promptTitle="文字数制限" prompt="市外番号" sqref="J84:M84" xr:uid="{00000000-0002-0000-1600-000008000000}">
      <formula1>2</formula1>
      <formula2>5</formula2>
    </dataValidation>
    <dataValidation type="textLength" operator="equal" allowBlank="1" showInputMessage="1" showErrorMessage="1" promptTitle="文字数制限" prompt="加入者番号_x000a_4桁" sqref="T84:W84" xr:uid="{00000000-0002-0000-1600-000009000000}">
      <formula1>4</formula1>
    </dataValidation>
    <dataValidation type="textLength" allowBlank="1" showInputMessage="1" showErrorMessage="1" promptTitle="文字数制限" prompt="市内局番_x000a_最大4桁" sqref="O84:R84" xr:uid="{00000000-0002-0000-1600-00000A000000}">
      <formula1>1</formula1>
      <formula2>4</formula2>
    </dataValidation>
    <dataValidation type="textLength" operator="lessThanOrEqual" allowBlank="1" showInputMessage="1" showErrorMessage="1" promptTitle="数字入力" prompt="数字を_x000a_入力" sqref="AL153:AR153 AD216:AJ216 AL119:AR119 AL88:AR88 AL77:AR77 AL143:AR143 AL99:AR99 AL132:AR132 AL109:AR109 AL163:AR163" xr:uid="{00000000-0002-0000-1600-00000B000000}">
      <formula1>30</formula1>
    </dataValidation>
    <dataValidation type="textLength" operator="lessThanOrEqual" allowBlank="1" showInputMessage="1" showErrorMessage="1" promptTitle="文字数制限" prompt="全角30文字_x000a_以内" sqref="Q95:AS95 P182:AS182 Q139:AS139 P201:AS201 Q106:AS106 Q116:AS116 Q170:AS170 Q126:AS126 Q160:AS160 Q150:AS150 P192:AS192 P210:AS210" xr:uid="{00000000-0002-0000-1600-00000C000000}">
      <formula1>30</formula1>
    </dataValidation>
    <dataValidation type="whole" allowBlank="1" showInputMessage="1" showErrorMessage="1" promptTitle="数字数制限" prompt="1～31_x000a_(最大値は_x000a_月による)" sqref="AB254:AC254 AM19:AN19 AB263:AC263 AB275:AC275 AB281:AC281 AB260:AC260" xr:uid="{00000000-0002-0000-1600-00000D000000}">
      <formula1>1</formula1>
      <formula2>31</formula2>
    </dataValidation>
    <dataValidation type="whole" allowBlank="1" showInputMessage="1" showErrorMessage="1" promptTitle="数字数制限" prompt="1～12" sqref="X254:Y254 AI19:AJ19 X263:Y263 X275:Y275 X281:Y281 X260:Y260" xr:uid="{00000000-0002-0000-1600-00000E000000}">
      <formula1>1</formula1>
      <formula2>12</formula2>
    </dataValidation>
    <dataValidation type="whole" allowBlank="1" showInputMessage="1" showErrorMessage="1" promptTitle="数字数制限" prompt="和暦" sqref="T281:U281 AE19:AF19 T254:U254 T260:U260 T263:U263 T275:U275" xr:uid="{00000000-0002-0000-1600-00000F000000}">
      <formula1>1</formula1>
      <formula2>60</formula2>
    </dataValidation>
    <dataValidation type="list" allowBlank="1" showInputMessage="1" promptTitle="選択式" prompt="メニューから_x000a_選択" sqref="M77:P77 X79:AA79 AO79:AR79 M88:P88 X90:AA90 AO90:AR90 M153:P153 X155:AA155 AO155:AR155 M99:P99 X101:AA101 AO101:AR101 M109:P109 X111:AA111 AO111:AR111 M119:P119 X121:AA121 AO121:AR121 M132:P132 X134:AA134 AO134:AR134 M143:P143 X145:AA145 AO145:AR145 M163:P163 X165:AA165 AO165:AR165" xr:uid="{00000000-0002-0000-1600-000010000000}">
      <formula1>"一級,二級,木造"</formula1>
    </dataValidation>
    <dataValidation type="list" allowBlank="1" showInputMessage="1" promptTitle="選択式" prompt="メニューより_x000a_選択" sqref="M79:O79 M90:O90 M155:O155 M101:O101 M111:O111 M121:O121 M134:O134 M145:O145 M165:O165" xr:uid="{00000000-0002-0000-1600-000011000000}">
      <formula1>"一級,二級,木造"</formula1>
    </dataValidation>
    <dataValidation type="textLength" operator="lessThanOrEqual" allowBlank="1" showInputMessage="1" promptTitle="文字数制限" prompt="全角40文字_x000a_以内" sqref="J179:AS179 J240:AS240 J189:AS189 J198:AS198 J219:AS219 J207:AS207" xr:uid="{00000000-0002-0000-1600-000012000000}">
      <formula1>40</formula1>
    </dataValidation>
    <dataValidation type="textLength" operator="lessThanOrEqual" allowBlank="1" showInputMessage="1" promptTitle="文字数制限" prompt="全角30文字_x000a_以内" sqref="J181:AS181 J200:AS200 J191:AS191 J209:AS209" xr:uid="{00000000-0002-0000-1600-000013000000}">
      <formula1>30</formula1>
    </dataValidation>
    <dataValidation type="textLength" operator="lessThanOrEqual" allowBlank="1" showInputMessage="1" promptTitle="文字数制限" prompt="全角60文字_x000a_以内" sqref="J223:AS225" xr:uid="{00000000-0002-0000-1600-000014000000}">
      <formula1>60</formula1>
    </dataValidation>
    <dataValidation type="textLength" operator="lessThanOrEqual" allowBlank="1" showInputMessage="1" promptTitle="文字数制限" prompt="全角75文字_x000a_以内" sqref="J236:AS239" xr:uid="{00000000-0002-0000-1600-000015000000}">
      <formula1>75</formula1>
    </dataValidation>
    <dataValidation type="custom" allowBlank="1" showInputMessage="1" showErrorMessage="1" sqref="V266:AC267" xr:uid="{00000000-0002-0000-1600-000016000000}">
      <formula1>ROUNDDOWN(V266,2)-V266=0</formula1>
    </dataValidation>
  </dataValidations>
  <pageMargins left="0.70866141732283472" right="0.70866141732283472" top="0.74803149606299213" bottom="0.74803149606299213" header="0.31496062992125984" footer="0.31496062992125984"/>
  <pageSetup paperSize="9" orientation="portrait" blackAndWhite="1" r:id="rId1"/>
  <rowBreaks count="2" manualBreakCount="2">
    <brk id="129" max="44" man="1"/>
    <brk id="184" max="44"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18000000}">
          <x14:formula1>
            <xm:f>選択肢!$K$2:$K$3</xm:f>
          </x14:formula1>
          <xm:sqref>K245:K246 Q245 W245 AC245 U246 AF246 C27:C28 D51 L27:L28 P51 Y27:Y28 AD51 G56:G57 O56:O58 A56:A58</xm:sqref>
        </x14:dataValidation>
        <x14:dataValidation type="list" allowBlank="1" showInputMessage="1" promptTitle="選択式" prompt="CI東海を選択できます" xr:uid="{00000000-0002-0000-1600-00001A000000}">
          <x14:formula1>
            <xm:f>選択肢!$L$2:$L$3</xm:f>
          </x14:formula1>
          <xm:sqref>O257:AS257 O273:AS273 O279:AS279</xm:sqref>
        </x14:dataValidation>
        <x14:dataValidation type="list" allowBlank="1" showInputMessage="1" showErrorMessage="1" prompt="いずれか１つを選択してください。" xr:uid="{00000000-0002-0000-1600-00001B000000}">
          <x14:formula1>
            <xm:f>選択肢!$K$2:$K$3</xm:f>
          </x14:formula1>
          <xm:sqref>AF246 Q245 W245 AC245 K245:K246 U246</xm:sqref>
        </x14:dataValidation>
        <x14:dataValidation type="list" allowBlank="1" showInputMessage="1" promptTitle="選択式" prompt="メニューから_x000a_選択" xr:uid="{00000000-0002-0000-1600-00001C000000}">
          <x14:formula1>
            <xm:f>選択肢!$F$2:$F$50</xm:f>
          </x14:formula1>
          <xm:sqref>R216:X216 Z77:AF77 Z88:AF88 Z153:AF153 Z99:AF99 Z109:AF109 Z119:AF119 Z132:AF132 Z143:AF143 Z163:AF163</xm:sqref>
        </x14:dataValidation>
        <x14:dataValidation type="list" allowBlank="1" showInputMessage="1" promptTitle="選択式" prompt="メニューより_x000a_選択_x000a_手入力も可" xr:uid="{00000000-0002-0000-1600-000019000000}">
          <x14:formula1>
            <xm:f>選択肢!$D$2:$D$33</xm:f>
          </x14:formula1>
          <xm:sqref>O277:AS278</xm:sqref>
        </x14:dataValidation>
        <x14:dataValidation type="list" errorStyle="information" allowBlank="1" showInputMessage="1" showErrorMessage="1" promptTitle="選択式" prompt="メニューより_x000a_選択_x000a_手入力も可" xr:uid="{00000000-0002-0000-1600-00001D000000}">
          <x14:formula1>
            <xm:f>選択肢!$D$2:$D$33</xm:f>
          </x14:formula1>
          <xm:sqref>O277:AS278 O271:AS272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5:AS29"/>
  <sheetViews>
    <sheetView view="pageBreakPreview" zoomScaleNormal="100" zoomScaleSheetLayoutView="100" workbookViewId="0">
      <selection activeCell="J8" sqref="J8:AQ8"/>
    </sheetView>
  </sheetViews>
  <sheetFormatPr defaultRowHeight="13.5"/>
  <cols>
    <col min="1" max="46" width="1.875" customWidth="1"/>
  </cols>
  <sheetData>
    <row r="5" spans="1:45">
      <c r="A5" s="345" t="s">
        <v>1054</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row>
    <row r="6" spans="1:45">
      <c r="A6" s="73"/>
      <c r="B6" s="7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row>
    <row r="7" spans="1:45">
      <c r="A7" s="196" t="s">
        <v>74</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442"/>
      <c r="AR7" s="196"/>
      <c r="AS7" s="196"/>
    </row>
    <row r="8" spans="1:45">
      <c r="A8" s="196"/>
      <c r="B8" s="827" t="s">
        <v>484</v>
      </c>
      <c r="C8" s="827"/>
      <c r="D8" s="827"/>
      <c r="E8" s="827"/>
      <c r="F8" s="827"/>
      <c r="G8" s="827"/>
      <c r="H8" s="827"/>
      <c r="I8" s="827"/>
      <c r="J8" s="829" t="str">
        <f>IF(ISBLANK('確認(2面 他の建築主)'!J8),"",'確認(2面 他の建築主)'!J8)</f>
        <v/>
      </c>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196"/>
      <c r="AS8" s="196"/>
    </row>
    <row r="9" spans="1:45">
      <c r="A9" s="196"/>
      <c r="B9" s="827" t="s">
        <v>485</v>
      </c>
      <c r="C9" s="827"/>
      <c r="D9" s="827"/>
      <c r="E9" s="827"/>
      <c r="F9" s="827"/>
      <c r="G9" s="827"/>
      <c r="H9" s="827"/>
      <c r="I9" s="827"/>
      <c r="J9" s="829" t="str">
        <f>IF(ISBLANK('確認(2面 他の建築主)'!J9),"",'確認(2面 他の建築主)'!J9)</f>
        <v/>
      </c>
      <c r="K9" s="829"/>
      <c r="L9" s="829"/>
      <c r="M9" s="829"/>
      <c r="N9" s="829"/>
      <c r="O9" s="829"/>
      <c r="P9" s="829"/>
      <c r="Q9" s="829"/>
      <c r="R9" s="829"/>
      <c r="S9" s="829"/>
      <c r="T9" s="829"/>
      <c r="U9" s="829"/>
      <c r="V9" s="829"/>
      <c r="W9" s="829"/>
      <c r="X9" s="829"/>
      <c r="Y9" s="829"/>
      <c r="Z9" s="829"/>
      <c r="AA9" s="829"/>
      <c r="AB9" s="829"/>
      <c r="AC9" s="829"/>
      <c r="AD9" s="829"/>
      <c r="AE9" s="829"/>
      <c r="AF9" s="829"/>
      <c r="AG9" s="829"/>
      <c r="AH9" s="829"/>
      <c r="AI9" s="829"/>
      <c r="AJ9" s="829"/>
      <c r="AK9" s="829"/>
      <c r="AL9" s="829"/>
      <c r="AM9" s="829"/>
      <c r="AN9" s="829"/>
      <c r="AO9" s="829"/>
      <c r="AP9" s="829"/>
      <c r="AQ9" s="829"/>
      <c r="AR9" s="830"/>
      <c r="AS9" s="830"/>
    </row>
    <row r="10" spans="1:45">
      <c r="A10" s="196"/>
      <c r="B10" s="196"/>
      <c r="C10" s="196"/>
      <c r="D10" s="196"/>
      <c r="E10" s="196"/>
      <c r="F10" s="196"/>
      <c r="G10" s="196"/>
      <c r="H10" s="196"/>
      <c r="I10" s="196"/>
      <c r="J10" s="829" t="str">
        <f>IF(ISBLANK('確認(2面 他の建築主)'!J10),"",'確認(2面 他の建築主)'!J10)</f>
        <v/>
      </c>
      <c r="K10" s="829"/>
      <c r="L10" s="829"/>
      <c r="M10" s="829"/>
      <c r="N10" s="829"/>
      <c r="O10" s="829"/>
      <c r="P10" s="829"/>
      <c r="Q10" s="829"/>
      <c r="R10" s="829"/>
      <c r="S10" s="829"/>
      <c r="T10" s="829"/>
      <c r="U10" s="829"/>
      <c r="V10" s="829"/>
      <c r="W10" s="829"/>
      <c r="X10" s="829"/>
      <c r="Y10" s="829"/>
      <c r="Z10" s="829"/>
      <c r="AA10" s="829"/>
      <c r="AB10" s="829"/>
      <c r="AC10" s="829"/>
      <c r="AD10" s="829"/>
      <c r="AE10" s="829"/>
      <c r="AF10" s="829"/>
      <c r="AG10" s="829"/>
      <c r="AH10" s="829"/>
      <c r="AI10" s="829"/>
      <c r="AJ10" s="829"/>
      <c r="AK10" s="829"/>
      <c r="AL10" s="829"/>
      <c r="AM10" s="829"/>
      <c r="AN10" s="829"/>
      <c r="AO10" s="829"/>
      <c r="AP10" s="829"/>
      <c r="AQ10" s="829"/>
      <c r="AR10" s="830"/>
      <c r="AS10" s="830"/>
    </row>
    <row r="11" spans="1:45">
      <c r="A11" s="196"/>
      <c r="B11" s="827" t="s">
        <v>486</v>
      </c>
      <c r="C11" s="827"/>
      <c r="D11" s="827"/>
      <c r="E11" s="827"/>
      <c r="F11" s="827"/>
      <c r="G11" s="827"/>
      <c r="H11" s="827"/>
      <c r="I11" s="827"/>
      <c r="J11" s="813" t="str">
        <f>IF(ISBLANK('確認(2面 他の建築主)'!J11),"",'確認(2面 他の建築主)'!J11)</f>
        <v/>
      </c>
      <c r="K11" s="813"/>
      <c r="L11" s="813"/>
      <c r="M11" s="813"/>
      <c r="N11" s="193" t="s">
        <v>465</v>
      </c>
      <c r="O11" s="813" t="str">
        <f>IF(ISBLANK('確認(2面 他の建築主)'!O11),"",'確認(2面 他の建築主)'!O11)</f>
        <v/>
      </c>
      <c r="P11" s="813"/>
      <c r="Q11" s="813"/>
      <c r="R11" s="813"/>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442"/>
      <c r="AR11" s="196"/>
      <c r="AS11" s="196"/>
    </row>
    <row r="12" spans="1:45">
      <c r="A12" s="196"/>
      <c r="B12" s="827" t="s">
        <v>487</v>
      </c>
      <c r="C12" s="827"/>
      <c r="D12" s="827"/>
      <c r="E12" s="827"/>
      <c r="F12" s="827"/>
      <c r="G12" s="827"/>
      <c r="H12" s="827"/>
      <c r="I12" s="827"/>
      <c r="J12" s="829" t="str">
        <f>IF(ISBLANK('確認(2面 他の建築主)'!J12),"",'確認(2面 他の建築主)'!J12)</f>
        <v/>
      </c>
      <c r="K12" s="829"/>
      <c r="L12" s="829"/>
      <c r="M12" s="829"/>
      <c r="N12" s="829"/>
      <c r="O12" s="829"/>
      <c r="P12" s="829"/>
      <c r="Q12" s="829"/>
      <c r="R12" s="829"/>
      <c r="S12" s="829"/>
      <c r="T12" s="829"/>
      <c r="U12" s="829"/>
      <c r="V12" s="829"/>
      <c r="W12" s="829"/>
      <c r="X12" s="829"/>
      <c r="Y12" s="829"/>
      <c r="Z12" s="829"/>
      <c r="AA12" s="829"/>
      <c r="AB12" s="829"/>
      <c r="AC12" s="829"/>
      <c r="AD12" s="829"/>
      <c r="AE12" s="829"/>
      <c r="AF12" s="829"/>
      <c r="AG12" s="829"/>
      <c r="AH12" s="829"/>
      <c r="AI12" s="829"/>
      <c r="AJ12" s="829"/>
      <c r="AK12" s="829"/>
      <c r="AL12" s="829"/>
      <c r="AM12" s="829"/>
      <c r="AN12" s="829"/>
      <c r="AO12" s="829"/>
      <c r="AP12" s="829"/>
      <c r="AQ12" s="829"/>
      <c r="AR12" s="196"/>
      <c r="AS12" s="196"/>
    </row>
    <row r="13" spans="1:45">
      <c r="A13" s="196"/>
      <c r="B13" s="827" t="s">
        <v>488</v>
      </c>
      <c r="C13" s="827"/>
      <c r="D13" s="827"/>
      <c r="E13" s="827"/>
      <c r="F13" s="827"/>
      <c r="G13" s="827"/>
      <c r="H13" s="827"/>
      <c r="I13" s="827"/>
      <c r="J13" s="813" t="str">
        <f>IF(ISBLANK('確認(2面 他の建築主)'!J13),"",'確認(2面 他の建築主)'!J13)</f>
        <v/>
      </c>
      <c r="K13" s="813"/>
      <c r="L13" s="813"/>
      <c r="M13" s="813"/>
      <c r="N13" s="193" t="s">
        <v>465</v>
      </c>
      <c r="O13" s="813" t="str">
        <f>IF(ISBLANK('確認(2面 他の建築主)'!O13),"",'確認(2面 他の建築主)'!O13)</f>
        <v/>
      </c>
      <c r="P13" s="813"/>
      <c r="Q13" s="813"/>
      <c r="R13" s="813"/>
      <c r="S13" s="193" t="s">
        <v>465</v>
      </c>
      <c r="T13" s="813" t="str">
        <f>IF(ISBLANK('確認(2面 他の建築主)'!T13),"",'確認(2面 他の建築主)'!T13)</f>
        <v/>
      </c>
      <c r="U13" s="813"/>
      <c r="V13" s="813"/>
      <c r="W13" s="813"/>
      <c r="X13" s="196"/>
      <c r="Y13" s="196"/>
      <c r="Z13" s="196"/>
      <c r="AA13" s="196"/>
      <c r="AB13" s="196"/>
      <c r="AC13" s="196"/>
      <c r="AD13" s="196"/>
      <c r="AE13" s="196"/>
      <c r="AF13" s="196"/>
      <c r="AG13" s="196"/>
      <c r="AH13" s="196"/>
      <c r="AI13" s="196"/>
      <c r="AJ13" s="196"/>
      <c r="AK13" s="196"/>
      <c r="AL13" s="196"/>
      <c r="AM13" s="196"/>
      <c r="AN13" s="196"/>
      <c r="AO13" s="196"/>
      <c r="AP13" s="196"/>
      <c r="AQ13" s="442"/>
      <c r="AR13" s="196"/>
      <c r="AS13" s="196"/>
    </row>
    <row r="14" spans="1:45">
      <c r="A14" s="196"/>
      <c r="B14" s="197"/>
      <c r="C14" s="197"/>
      <c r="D14" s="197"/>
      <c r="E14" s="197"/>
      <c r="F14" s="197"/>
      <c r="G14" s="197"/>
      <c r="H14" s="197"/>
      <c r="I14" s="197"/>
      <c r="J14" s="441"/>
      <c r="K14" s="441"/>
      <c r="L14" s="441"/>
      <c r="M14" s="441"/>
      <c r="N14" s="193"/>
      <c r="O14" s="441"/>
      <c r="P14" s="441"/>
      <c r="Q14" s="441"/>
      <c r="R14" s="441"/>
      <c r="S14" s="193"/>
      <c r="T14" s="441"/>
      <c r="U14" s="441"/>
      <c r="V14" s="441"/>
      <c r="W14" s="441"/>
      <c r="X14" s="196"/>
      <c r="Y14" s="196"/>
      <c r="Z14" s="196"/>
      <c r="AA14" s="196"/>
      <c r="AB14" s="196"/>
      <c r="AC14" s="196"/>
      <c r="AD14" s="196"/>
      <c r="AE14" s="196"/>
      <c r="AF14" s="196"/>
      <c r="AG14" s="196"/>
      <c r="AH14" s="196"/>
      <c r="AI14" s="196"/>
      <c r="AJ14" s="196"/>
      <c r="AK14" s="196"/>
      <c r="AL14" s="196"/>
      <c r="AM14" s="196"/>
      <c r="AN14" s="196"/>
      <c r="AO14" s="196"/>
      <c r="AP14" s="196"/>
      <c r="AQ14" s="442"/>
      <c r="AR14" s="196"/>
      <c r="AS14" s="196"/>
    </row>
    <row r="15" spans="1:45">
      <c r="A15" s="196" t="s">
        <v>74</v>
      </c>
      <c r="B15" s="196"/>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442"/>
      <c r="AR15" s="196"/>
      <c r="AS15" s="196"/>
    </row>
    <row r="16" spans="1:45">
      <c r="A16" s="196"/>
      <c r="B16" s="827" t="s">
        <v>484</v>
      </c>
      <c r="C16" s="827"/>
      <c r="D16" s="827"/>
      <c r="E16" s="827"/>
      <c r="F16" s="827"/>
      <c r="G16" s="827"/>
      <c r="H16" s="827"/>
      <c r="I16" s="827"/>
      <c r="J16" s="829" t="str">
        <f>IF(ISBLANK('確認(2面 他の建築主)'!J16),"",'確認(2面 他の建築主)'!J16)</f>
        <v/>
      </c>
      <c r="K16" s="829"/>
      <c r="L16" s="829"/>
      <c r="M16" s="829"/>
      <c r="N16" s="829"/>
      <c r="O16" s="829"/>
      <c r="P16" s="829"/>
      <c r="Q16" s="829"/>
      <c r="R16" s="829"/>
      <c r="S16" s="829"/>
      <c r="T16" s="829"/>
      <c r="U16" s="829"/>
      <c r="V16" s="829"/>
      <c r="W16" s="829"/>
      <c r="X16" s="829"/>
      <c r="Y16" s="829"/>
      <c r="Z16" s="829"/>
      <c r="AA16" s="829"/>
      <c r="AB16" s="829"/>
      <c r="AC16" s="829"/>
      <c r="AD16" s="829"/>
      <c r="AE16" s="829"/>
      <c r="AF16" s="829"/>
      <c r="AG16" s="829"/>
      <c r="AH16" s="829"/>
      <c r="AI16" s="829"/>
      <c r="AJ16" s="829"/>
      <c r="AK16" s="829"/>
      <c r="AL16" s="829"/>
      <c r="AM16" s="829"/>
      <c r="AN16" s="829"/>
      <c r="AO16" s="829"/>
      <c r="AP16" s="829"/>
      <c r="AQ16" s="829"/>
      <c r="AR16" s="196"/>
      <c r="AS16" s="196"/>
    </row>
    <row r="17" spans="1:45">
      <c r="A17" s="196"/>
      <c r="B17" s="827" t="s">
        <v>485</v>
      </c>
      <c r="C17" s="827"/>
      <c r="D17" s="827"/>
      <c r="E17" s="827"/>
      <c r="F17" s="827"/>
      <c r="G17" s="827"/>
      <c r="H17" s="827"/>
      <c r="I17" s="827"/>
      <c r="J17" s="829" t="str">
        <f>IF(ISBLANK('確認(2面 他の建築主)'!J17),"",'確認(2面 他の建築主)'!J17)</f>
        <v/>
      </c>
      <c r="K17" s="829"/>
      <c r="L17" s="829"/>
      <c r="M17" s="829"/>
      <c r="N17" s="829"/>
      <c r="O17" s="829"/>
      <c r="P17" s="829"/>
      <c r="Q17" s="829"/>
      <c r="R17" s="829"/>
      <c r="S17" s="829"/>
      <c r="T17" s="829"/>
      <c r="U17" s="829"/>
      <c r="V17" s="829"/>
      <c r="W17" s="829"/>
      <c r="X17" s="829"/>
      <c r="Y17" s="829"/>
      <c r="Z17" s="829"/>
      <c r="AA17" s="829"/>
      <c r="AB17" s="829"/>
      <c r="AC17" s="829"/>
      <c r="AD17" s="829"/>
      <c r="AE17" s="829"/>
      <c r="AF17" s="829"/>
      <c r="AG17" s="829"/>
      <c r="AH17" s="829"/>
      <c r="AI17" s="829"/>
      <c r="AJ17" s="829"/>
      <c r="AK17" s="829"/>
      <c r="AL17" s="829"/>
      <c r="AM17" s="829"/>
      <c r="AN17" s="829"/>
      <c r="AO17" s="829"/>
      <c r="AP17" s="829"/>
      <c r="AQ17" s="829"/>
      <c r="AR17" s="196"/>
      <c r="AS17" s="196"/>
    </row>
    <row r="18" spans="1:45">
      <c r="A18" s="196"/>
      <c r="B18" s="196"/>
      <c r="C18" s="196"/>
      <c r="D18" s="196"/>
      <c r="E18" s="196"/>
      <c r="F18" s="196"/>
      <c r="G18" s="196"/>
      <c r="H18" s="196"/>
      <c r="I18" s="196"/>
      <c r="J18" s="829" t="str">
        <f>IF(ISBLANK('確認(2面 他の建築主)'!J18),"",'確認(2面 他の建築主)'!J18)</f>
        <v/>
      </c>
      <c r="K18" s="829"/>
      <c r="L18" s="829"/>
      <c r="M18" s="829"/>
      <c r="N18" s="829"/>
      <c r="O18" s="829"/>
      <c r="P18" s="829"/>
      <c r="Q18" s="829"/>
      <c r="R18" s="829"/>
      <c r="S18" s="829"/>
      <c r="T18" s="829"/>
      <c r="U18" s="829"/>
      <c r="V18" s="829"/>
      <c r="W18" s="829"/>
      <c r="X18" s="829"/>
      <c r="Y18" s="829"/>
      <c r="Z18" s="829"/>
      <c r="AA18" s="829"/>
      <c r="AB18" s="829"/>
      <c r="AC18" s="829"/>
      <c r="AD18" s="829"/>
      <c r="AE18" s="829"/>
      <c r="AF18" s="829"/>
      <c r="AG18" s="829"/>
      <c r="AH18" s="829"/>
      <c r="AI18" s="829"/>
      <c r="AJ18" s="829"/>
      <c r="AK18" s="829"/>
      <c r="AL18" s="829"/>
      <c r="AM18" s="829"/>
      <c r="AN18" s="829"/>
      <c r="AO18" s="829"/>
      <c r="AP18" s="829"/>
      <c r="AQ18" s="829"/>
      <c r="AR18" s="196"/>
      <c r="AS18" s="196"/>
    </row>
    <row r="19" spans="1:45">
      <c r="A19" s="196"/>
      <c r="B19" s="827" t="s">
        <v>486</v>
      </c>
      <c r="C19" s="827"/>
      <c r="D19" s="827"/>
      <c r="E19" s="827"/>
      <c r="F19" s="827"/>
      <c r="G19" s="827"/>
      <c r="H19" s="827"/>
      <c r="I19" s="827"/>
      <c r="J19" s="813" t="str">
        <f>IF(ISBLANK('確認(2面 他の建築主)'!J19),"",'確認(2面 他の建築主)'!J19)</f>
        <v/>
      </c>
      <c r="K19" s="813"/>
      <c r="L19" s="813"/>
      <c r="M19" s="813"/>
      <c r="N19" s="193" t="s">
        <v>465</v>
      </c>
      <c r="O19" s="813" t="str">
        <f>IF(ISBLANK('確認(2面 他の建築主)'!O19),"",'確認(2面 他の建築主)'!O19)</f>
        <v/>
      </c>
      <c r="P19" s="813"/>
      <c r="Q19" s="813"/>
      <c r="R19" s="813"/>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442"/>
      <c r="AR19" s="196"/>
      <c r="AS19" s="196"/>
    </row>
    <row r="20" spans="1:45">
      <c r="A20" s="196"/>
      <c r="B20" s="827" t="s">
        <v>487</v>
      </c>
      <c r="C20" s="827"/>
      <c r="D20" s="827"/>
      <c r="E20" s="827"/>
      <c r="F20" s="827"/>
      <c r="G20" s="827"/>
      <c r="H20" s="827"/>
      <c r="I20" s="827"/>
      <c r="J20" s="829" t="str">
        <f>IF(ISBLANK('確認(2面 他の建築主)'!J20),"",'確認(2面 他の建築主)'!J20)</f>
        <v/>
      </c>
      <c r="K20" s="829"/>
      <c r="L20" s="829"/>
      <c r="M20" s="829"/>
      <c r="N20" s="829"/>
      <c r="O20" s="829"/>
      <c r="P20" s="829"/>
      <c r="Q20" s="829"/>
      <c r="R20" s="829"/>
      <c r="S20" s="829"/>
      <c r="T20" s="829"/>
      <c r="U20" s="829"/>
      <c r="V20" s="829"/>
      <c r="W20" s="829"/>
      <c r="X20" s="829"/>
      <c r="Y20" s="829"/>
      <c r="Z20" s="829"/>
      <c r="AA20" s="829"/>
      <c r="AB20" s="829"/>
      <c r="AC20" s="829"/>
      <c r="AD20" s="829"/>
      <c r="AE20" s="829"/>
      <c r="AF20" s="829"/>
      <c r="AG20" s="829"/>
      <c r="AH20" s="829"/>
      <c r="AI20" s="829"/>
      <c r="AJ20" s="829"/>
      <c r="AK20" s="829"/>
      <c r="AL20" s="829"/>
      <c r="AM20" s="829"/>
      <c r="AN20" s="829"/>
      <c r="AO20" s="829"/>
      <c r="AP20" s="829"/>
      <c r="AQ20" s="829"/>
      <c r="AR20" s="196"/>
      <c r="AS20" s="196"/>
    </row>
    <row r="21" spans="1:45">
      <c r="A21" s="196"/>
      <c r="B21" s="827" t="s">
        <v>488</v>
      </c>
      <c r="C21" s="827"/>
      <c r="D21" s="827"/>
      <c r="E21" s="827"/>
      <c r="F21" s="827"/>
      <c r="G21" s="827"/>
      <c r="H21" s="827"/>
      <c r="I21" s="827"/>
      <c r="J21" s="813" t="str">
        <f>IF(ISBLANK('確認(2面 他の建築主)'!J21),"",'確認(2面 他の建築主)'!J21)</f>
        <v/>
      </c>
      <c r="K21" s="813"/>
      <c r="L21" s="813"/>
      <c r="M21" s="813"/>
      <c r="N21" s="193" t="s">
        <v>465</v>
      </c>
      <c r="O21" s="813" t="str">
        <f>IF(ISBLANK('確認(2面 他の建築主)'!O21),"",'確認(2面 他の建築主)'!O21)</f>
        <v/>
      </c>
      <c r="P21" s="813"/>
      <c r="Q21" s="813"/>
      <c r="R21" s="813"/>
      <c r="S21" s="193" t="s">
        <v>465</v>
      </c>
      <c r="T21" s="813" t="str">
        <f>IF(ISBLANK('確認(2面 他の建築主)'!T21),"",'確認(2面 他の建築主)'!T21)</f>
        <v/>
      </c>
      <c r="U21" s="813"/>
      <c r="V21" s="813"/>
      <c r="W21" s="813"/>
      <c r="X21" s="196"/>
      <c r="Y21" s="196"/>
      <c r="Z21" s="196"/>
      <c r="AA21" s="196"/>
      <c r="AB21" s="196"/>
      <c r="AC21" s="196"/>
      <c r="AD21" s="196"/>
      <c r="AE21" s="196"/>
      <c r="AF21" s="196"/>
      <c r="AG21" s="196"/>
      <c r="AH21" s="196"/>
      <c r="AI21" s="196"/>
      <c r="AJ21" s="196"/>
      <c r="AK21" s="196"/>
      <c r="AL21" s="196"/>
      <c r="AM21" s="196"/>
      <c r="AN21" s="196"/>
      <c r="AO21" s="196"/>
      <c r="AP21" s="196"/>
      <c r="AQ21" s="442"/>
      <c r="AR21" s="196"/>
      <c r="AS21" s="196"/>
    </row>
    <row r="22" spans="1:45">
      <c r="A22" s="196"/>
      <c r="B22" s="197"/>
      <c r="C22" s="197"/>
      <c r="D22" s="197"/>
      <c r="E22" s="197"/>
      <c r="F22" s="197"/>
      <c r="G22" s="197"/>
      <c r="H22" s="197"/>
      <c r="I22" s="197"/>
      <c r="J22" s="195"/>
      <c r="K22" s="195"/>
      <c r="L22" s="195"/>
      <c r="M22" s="195"/>
      <c r="N22" s="193"/>
      <c r="O22" s="195"/>
      <c r="P22" s="195"/>
      <c r="Q22" s="195"/>
      <c r="R22" s="195"/>
      <c r="S22" s="193"/>
      <c r="T22" s="195"/>
      <c r="U22" s="195"/>
      <c r="V22" s="195"/>
      <c r="W22" s="195"/>
      <c r="X22" s="196"/>
      <c r="Y22" s="196"/>
      <c r="Z22" s="196"/>
      <c r="AA22" s="196"/>
      <c r="AB22" s="196"/>
      <c r="AC22" s="196"/>
      <c r="AD22" s="196"/>
      <c r="AE22" s="196"/>
      <c r="AF22" s="196"/>
      <c r="AG22" s="196"/>
      <c r="AH22" s="196"/>
      <c r="AI22" s="196"/>
      <c r="AJ22" s="196"/>
      <c r="AK22" s="196"/>
      <c r="AL22" s="196"/>
      <c r="AM22" s="196"/>
      <c r="AN22" s="196"/>
      <c r="AO22" s="196"/>
      <c r="AP22" s="196"/>
      <c r="AQ22" s="442"/>
      <c r="AR22" s="196"/>
      <c r="AS22" s="196"/>
    </row>
    <row r="23" spans="1:45">
      <c r="A23" s="196" t="s">
        <v>74</v>
      </c>
      <c r="B23" s="196"/>
      <c r="C23" s="196"/>
      <c r="D23" s="196"/>
      <c r="E23" s="196"/>
      <c r="F23" s="196"/>
      <c r="G23" s="196"/>
      <c r="H23" s="196"/>
      <c r="I23" s="196"/>
      <c r="J23" s="196"/>
      <c r="K23" s="196"/>
      <c r="L23" s="196"/>
      <c r="M23" s="196"/>
      <c r="N23" s="196"/>
      <c r="O23" s="196"/>
      <c r="P23" s="196"/>
      <c r="Q23" s="196"/>
      <c r="R23" s="196"/>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442"/>
      <c r="AR23" s="196"/>
      <c r="AS23" s="196"/>
    </row>
    <row r="24" spans="1:45">
      <c r="A24" s="196"/>
      <c r="B24" s="827" t="s">
        <v>484</v>
      </c>
      <c r="C24" s="827"/>
      <c r="D24" s="827"/>
      <c r="E24" s="827"/>
      <c r="F24" s="827"/>
      <c r="G24" s="827"/>
      <c r="H24" s="827"/>
      <c r="I24" s="827"/>
      <c r="J24" s="829" t="str">
        <f>IF(ISBLANK('確認(2面 他の建築主)'!J24),"",'確認(2面 他の建築主)'!J24)</f>
        <v/>
      </c>
      <c r="K24" s="829"/>
      <c r="L24" s="829"/>
      <c r="M24" s="829"/>
      <c r="N24" s="829"/>
      <c r="O24" s="829"/>
      <c r="P24" s="829"/>
      <c r="Q24" s="829"/>
      <c r="R24" s="829"/>
      <c r="S24" s="829"/>
      <c r="T24" s="829"/>
      <c r="U24" s="829"/>
      <c r="V24" s="829"/>
      <c r="W24" s="829"/>
      <c r="X24" s="829"/>
      <c r="Y24" s="829"/>
      <c r="Z24" s="829"/>
      <c r="AA24" s="829"/>
      <c r="AB24" s="829"/>
      <c r="AC24" s="829"/>
      <c r="AD24" s="829"/>
      <c r="AE24" s="829"/>
      <c r="AF24" s="829"/>
      <c r="AG24" s="829"/>
      <c r="AH24" s="829"/>
      <c r="AI24" s="829"/>
      <c r="AJ24" s="829"/>
      <c r="AK24" s="829"/>
      <c r="AL24" s="829"/>
      <c r="AM24" s="829"/>
      <c r="AN24" s="829"/>
      <c r="AO24" s="829"/>
      <c r="AP24" s="829"/>
      <c r="AQ24" s="829"/>
      <c r="AR24" s="196"/>
      <c r="AS24" s="196"/>
    </row>
    <row r="25" spans="1:45">
      <c r="A25" s="196"/>
      <c r="B25" s="827" t="s">
        <v>485</v>
      </c>
      <c r="C25" s="827"/>
      <c r="D25" s="827"/>
      <c r="E25" s="827"/>
      <c r="F25" s="827"/>
      <c r="G25" s="827"/>
      <c r="H25" s="827"/>
      <c r="I25" s="827"/>
      <c r="J25" s="829" t="str">
        <f>IF(ISBLANK('確認(2面 他の建築主)'!J25),"",'確認(2面 他の建築主)'!J25)</f>
        <v/>
      </c>
      <c r="K25" s="829"/>
      <c r="L25" s="829"/>
      <c r="M25" s="829"/>
      <c r="N25" s="829"/>
      <c r="O25" s="829"/>
      <c r="P25" s="829"/>
      <c r="Q25" s="829"/>
      <c r="R25" s="829"/>
      <c r="S25" s="829"/>
      <c r="T25" s="829"/>
      <c r="U25" s="829"/>
      <c r="V25" s="829"/>
      <c r="W25" s="829"/>
      <c r="X25" s="829"/>
      <c r="Y25" s="829"/>
      <c r="Z25" s="829"/>
      <c r="AA25" s="829"/>
      <c r="AB25" s="829"/>
      <c r="AC25" s="829"/>
      <c r="AD25" s="829"/>
      <c r="AE25" s="829"/>
      <c r="AF25" s="829"/>
      <c r="AG25" s="829"/>
      <c r="AH25" s="829"/>
      <c r="AI25" s="829"/>
      <c r="AJ25" s="829"/>
      <c r="AK25" s="829"/>
      <c r="AL25" s="829"/>
      <c r="AM25" s="829"/>
      <c r="AN25" s="829"/>
      <c r="AO25" s="829"/>
      <c r="AP25" s="829"/>
      <c r="AQ25" s="829"/>
      <c r="AR25" s="196"/>
      <c r="AS25" s="196"/>
    </row>
    <row r="26" spans="1:45">
      <c r="A26" s="196"/>
      <c r="B26" s="196"/>
      <c r="C26" s="196"/>
      <c r="D26" s="196"/>
      <c r="E26" s="196"/>
      <c r="F26" s="196"/>
      <c r="G26" s="196"/>
      <c r="H26" s="196"/>
      <c r="I26" s="196"/>
      <c r="J26" s="829" t="str">
        <f>IF(ISBLANK('確認(2面 他の建築主)'!J26),"",'確認(2面 他の建築主)'!J26)</f>
        <v/>
      </c>
      <c r="K26" s="829"/>
      <c r="L26" s="829"/>
      <c r="M26" s="829"/>
      <c r="N26" s="829"/>
      <c r="O26" s="829"/>
      <c r="P26" s="829"/>
      <c r="Q26" s="829"/>
      <c r="R26" s="829"/>
      <c r="S26" s="829"/>
      <c r="T26" s="829"/>
      <c r="U26" s="829"/>
      <c r="V26" s="829"/>
      <c r="W26" s="829"/>
      <c r="X26" s="829"/>
      <c r="Y26" s="829"/>
      <c r="Z26" s="829"/>
      <c r="AA26" s="829"/>
      <c r="AB26" s="829"/>
      <c r="AC26" s="829"/>
      <c r="AD26" s="829"/>
      <c r="AE26" s="829"/>
      <c r="AF26" s="829"/>
      <c r="AG26" s="829"/>
      <c r="AH26" s="829"/>
      <c r="AI26" s="829"/>
      <c r="AJ26" s="829"/>
      <c r="AK26" s="829"/>
      <c r="AL26" s="829"/>
      <c r="AM26" s="829"/>
      <c r="AN26" s="829"/>
      <c r="AO26" s="829"/>
      <c r="AP26" s="829"/>
      <c r="AQ26" s="829"/>
      <c r="AR26" s="196"/>
      <c r="AS26" s="196"/>
    </row>
    <row r="27" spans="1:45">
      <c r="A27" s="196"/>
      <c r="B27" s="827" t="s">
        <v>486</v>
      </c>
      <c r="C27" s="827"/>
      <c r="D27" s="827"/>
      <c r="E27" s="827"/>
      <c r="F27" s="827"/>
      <c r="G27" s="827"/>
      <c r="H27" s="827"/>
      <c r="I27" s="827"/>
      <c r="J27" s="813" t="str">
        <f>IF(ISBLANK('確認(2面 他の建築主)'!J27),"",'確認(2面 他の建築主)'!J27)</f>
        <v/>
      </c>
      <c r="K27" s="813"/>
      <c r="L27" s="813"/>
      <c r="M27" s="813"/>
      <c r="N27" s="193" t="s">
        <v>465</v>
      </c>
      <c r="O27" s="813" t="str">
        <f>IF(ISBLANK('確認(2面 他の建築主)'!O27),"",'確認(2面 他の建築主)'!O27)</f>
        <v/>
      </c>
      <c r="P27" s="813"/>
      <c r="Q27" s="813"/>
      <c r="R27" s="813"/>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Q27" s="442"/>
      <c r="AR27" s="196"/>
      <c r="AS27" s="196"/>
    </row>
    <row r="28" spans="1:45">
      <c r="A28" s="196"/>
      <c r="B28" s="827" t="s">
        <v>487</v>
      </c>
      <c r="C28" s="827"/>
      <c r="D28" s="827"/>
      <c r="E28" s="827"/>
      <c r="F28" s="827"/>
      <c r="G28" s="827"/>
      <c r="H28" s="827"/>
      <c r="I28" s="827"/>
      <c r="J28" s="829" t="str">
        <f>IF(ISBLANK('確認(2面 他の建築主)'!J28),"",'確認(2面 他の建築主)'!J28)</f>
        <v/>
      </c>
      <c r="K28" s="829"/>
      <c r="L28" s="829"/>
      <c r="M28" s="829"/>
      <c r="N28" s="829"/>
      <c r="O28" s="829"/>
      <c r="P28" s="829"/>
      <c r="Q28" s="829"/>
      <c r="R28" s="829"/>
      <c r="S28" s="829"/>
      <c r="T28" s="829"/>
      <c r="U28" s="829"/>
      <c r="V28" s="829"/>
      <c r="W28" s="829"/>
      <c r="X28" s="829"/>
      <c r="Y28" s="829"/>
      <c r="Z28" s="829"/>
      <c r="AA28" s="829"/>
      <c r="AB28" s="829"/>
      <c r="AC28" s="829"/>
      <c r="AD28" s="829"/>
      <c r="AE28" s="829"/>
      <c r="AF28" s="829"/>
      <c r="AG28" s="829"/>
      <c r="AH28" s="829"/>
      <c r="AI28" s="829"/>
      <c r="AJ28" s="829"/>
      <c r="AK28" s="829"/>
      <c r="AL28" s="829"/>
      <c r="AM28" s="829"/>
      <c r="AN28" s="829"/>
      <c r="AO28" s="829"/>
      <c r="AP28" s="829"/>
      <c r="AQ28" s="829"/>
      <c r="AR28" s="196"/>
      <c r="AS28" s="196"/>
    </row>
    <row r="29" spans="1:45">
      <c r="A29" s="196"/>
      <c r="B29" s="827" t="s">
        <v>488</v>
      </c>
      <c r="C29" s="827"/>
      <c r="D29" s="827"/>
      <c r="E29" s="827"/>
      <c r="F29" s="827"/>
      <c r="G29" s="827"/>
      <c r="H29" s="827"/>
      <c r="I29" s="827"/>
      <c r="J29" s="813" t="str">
        <f>IF(ISBLANK('確認(2面 他の建築主)'!J29),"",'確認(2面 他の建築主)'!J29)</f>
        <v/>
      </c>
      <c r="K29" s="813"/>
      <c r="L29" s="813"/>
      <c r="M29" s="813"/>
      <c r="N29" s="193" t="s">
        <v>465</v>
      </c>
      <c r="O29" s="813" t="str">
        <f>IF(ISBLANK('確認(2面 他の建築主)'!O29),"",'確認(2面 他の建築主)'!O29)</f>
        <v/>
      </c>
      <c r="P29" s="813"/>
      <c r="Q29" s="813"/>
      <c r="R29" s="813"/>
      <c r="S29" s="193" t="s">
        <v>465</v>
      </c>
      <c r="T29" s="813" t="str">
        <f>IF(ISBLANK('確認(2面 他の建築主)'!T29),"",'確認(2面 他の建築主)'!T29)</f>
        <v/>
      </c>
      <c r="U29" s="813"/>
      <c r="V29" s="813"/>
      <c r="W29" s="813"/>
      <c r="X29" s="196"/>
      <c r="Y29" s="196"/>
      <c r="Z29" s="196"/>
      <c r="AA29" s="196"/>
      <c r="AB29" s="196"/>
      <c r="AC29" s="196"/>
      <c r="AD29" s="196"/>
      <c r="AE29" s="196"/>
      <c r="AF29" s="196"/>
      <c r="AG29" s="196"/>
      <c r="AH29" s="196"/>
      <c r="AI29" s="196"/>
      <c r="AJ29" s="196"/>
      <c r="AK29" s="196"/>
      <c r="AL29" s="196"/>
      <c r="AM29" s="196"/>
      <c r="AN29" s="196"/>
      <c r="AO29" s="196"/>
      <c r="AP29" s="196"/>
      <c r="AQ29" s="442"/>
      <c r="AR29" s="196"/>
      <c r="AS29" s="196"/>
    </row>
  </sheetData>
  <sheetProtection sheet="1" objects="1" scenarios="1" selectLockedCells="1"/>
  <mergeCells count="43">
    <mergeCell ref="B19:I19"/>
    <mergeCell ref="B28:I28"/>
    <mergeCell ref="J28:AQ28"/>
    <mergeCell ref="B29:I29"/>
    <mergeCell ref="J29:M29"/>
    <mergeCell ref="O29:R29"/>
    <mergeCell ref="T29:W29"/>
    <mergeCell ref="B27:I27"/>
    <mergeCell ref="J27:M27"/>
    <mergeCell ref="O27:R27"/>
    <mergeCell ref="B20:I20"/>
    <mergeCell ref="J20:AQ20"/>
    <mergeCell ref="B21:I21"/>
    <mergeCell ref="J21:M21"/>
    <mergeCell ref="O21:R21"/>
    <mergeCell ref="T21:W21"/>
    <mergeCell ref="B24:I24"/>
    <mergeCell ref="J24:AQ24"/>
    <mergeCell ref="B25:I25"/>
    <mergeCell ref="J25:AQ25"/>
    <mergeCell ref="J26:AQ26"/>
    <mergeCell ref="J19:M19"/>
    <mergeCell ref="O19:R19"/>
    <mergeCell ref="B11:I11"/>
    <mergeCell ref="J11:M11"/>
    <mergeCell ref="O11:R11"/>
    <mergeCell ref="B12:I12"/>
    <mergeCell ref="J12:AQ12"/>
    <mergeCell ref="B13:I13"/>
    <mergeCell ref="J13:M13"/>
    <mergeCell ref="O13:R13"/>
    <mergeCell ref="T13:W13"/>
    <mergeCell ref="B16:I16"/>
    <mergeCell ref="J16:AQ16"/>
    <mergeCell ref="B17:I17"/>
    <mergeCell ref="J17:AQ17"/>
    <mergeCell ref="J18:AQ18"/>
    <mergeCell ref="B8:I8"/>
    <mergeCell ref="J8:AQ8"/>
    <mergeCell ref="B9:I9"/>
    <mergeCell ref="J9:AQ9"/>
    <mergeCell ref="AR9:AS10"/>
    <mergeCell ref="J10:AQ10"/>
  </mergeCells>
  <phoneticPr fontId="1"/>
  <conditionalFormatting sqref="J8:AQ10 J11:M11 O11:R11 J12:AQ12 J13:M13 O13:R13 T13:W13">
    <cfRule type="cellIs" dxfId="23" priority="17" operator="equal">
      <formula>""</formula>
    </cfRule>
  </conditionalFormatting>
  <conditionalFormatting sqref="J16:AQ18 J19:M19 O19:R19 J20:AQ20 J21:M21 O21:R21 T21:W21">
    <cfRule type="cellIs" dxfId="22" priority="5" operator="equal">
      <formula>""</formula>
    </cfRule>
  </conditionalFormatting>
  <conditionalFormatting sqref="J24:AQ26 J27:M27 O27:R27 J28:AQ28 J29:M29 O29:R29 T29:W29">
    <cfRule type="cellIs" dxfId="21" priority="1" operator="equal">
      <formula>""</formula>
    </cfRule>
  </conditionalFormatting>
  <conditionalFormatting sqref="N11">
    <cfRule type="cellIs" dxfId="20" priority="19" stopIfTrue="1" operator="equal">
      <formula>""</formula>
    </cfRule>
  </conditionalFormatting>
  <conditionalFormatting sqref="N13 S13">
    <cfRule type="cellIs" dxfId="19" priority="18" stopIfTrue="1" operator="equal">
      <formula>""</formula>
    </cfRule>
  </conditionalFormatting>
  <conditionalFormatting sqref="N19">
    <cfRule type="cellIs" dxfId="18" priority="7" stopIfTrue="1" operator="equal">
      <formula>""</formula>
    </cfRule>
  </conditionalFormatting>
  <conditionalFormatting sqref="N21 S21">
    <cfRule type="cellIs" dxfId="17" priority="6" stopIfTrue="1" operator="equal">
      <formula>""</formula>
    </cfRule>
  </conditionalFormatting>
  <conditionalFormatting sqref="N27">
    <cfRule type="cellIs" dxfId="16" priority="3" stopIfTrue="1" operator="equal">
      <formula>""</formula>
    </cfRule>
  </conditionalFormatting>
  <conditionalFormatting sqref="N29 S29">
    <cfRule type="cellIs" dxfId="15" priority="2" stopIfTrue="1" operator="equal">
      <formula>""</formula>
    </cfRule>
  </conditionalFormatting>
  <pageMargins left="0.70866141732283472" right="0.70866141732283472" top="0.74803149606299213" bottom="0.74803149606299213" header="0.31496062992125984" footer="0.31496062992125984"/>
  <pageSetup paperSize="9" orientation="portrait" blackAndWhite="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240"/>
  <sheetViews>
    <sheetView view="pageBreakPreview" zoomScaleNormal="100" zoomScaleSheetLayoutView="100" workbookViewId="0">
      <selection activeCell="B3" sqref="B3"/>
    </sheetView>
  </sheetViews>
  <sheetFormatPr defaultColWidth="9" defaultRowHeight="10.5"/>
  <cols>
    <col min="1" max="2" width="12.125" style="389" customWidth="1"/>
    <col min="3" max="3" width="23.625" style="389" customWidth="1"/>
    <col min="4" max="4" width="11.25" style="389" customWidth="1"/>
    <col min="5" max="5" width="4.125" style="389" customWidth="1"/>
    <col min="6" max="6" width="2.125" style="389" customWidth="1"/>
    <col min="7" max="7" width="17.125" style="389" customWidth="1"/>
    <col min="8" max="8" width="6.125" style="389" customWidth="1"/>
    <col min="9" max="9" width="5.125" style="389" customWidth="1"/>
    <col min="10" max="16384" width="9" style="389"/>
  </cols>
  <sheetData>
    <row r="1" spans="1:8" ht="12" customHeight="1">
      <c r="A1" s="419" t="s">
        <v>632</v>
      </c>
      <c r="B1" s="419" t="s">
        <v>633</v>
      </c>
      <c r="C1" s="420" t="s">
        <v>634</v>
      </c>
      <c r="D1" s="419"/>
      <c r="E1" s="419"/>
      <c r="F1" s="419"/>
      <c r="G1" s="419"/>
      <c r="H1" s="420" t="s">
        <v>635</v>
      </c>
    </row>
    <row r="2" spans="1:8" ht="68.25" customHeight="1">
      <c r="A2" s="421"/>
      <c r="B2" s="422" t="s">
        <v>636</v>
      </c>
      <c r="C2" s="428" t="s">
        <v>637</v>
      </c>
      <c r="D2" s="423" t="s">
        <v>638</v>
      </c>
      <c r="E2" s="424" t="s">
        <v>639</v>
      </c>
      <c r="F2" s="1155" t="s">
        <v>640</v>
      </c>
      <c r="G2" s="1156"/>
      <c r="H2" s="425" t="s">
        <v>641</v>
      </c>
    </row>
    <row r="3" spans="1:8" ht="1.5" customHeight="1">
      <c r="A3" s="1171" t="s">
        <v>642</v>
      </c>
      <c r="B3" s="301"/>
      <c r="C3" s="313"/>
      <c r="D3" s="302"/>
      <c r="E3" s="1164" t="s">
        <v>643</v>
      </c>
      <c r="F3" s="1157"/>
      <c r="G3" s="1158"/>
      <c r="H3" s="1167" t="s">
        <v>644</v>
      </c>
    </row>
    <row r="4" spans="1:8" ht="9" customHeight="1">
      <c r="A4" s="1172"/>
      <c r="B4" s="303" t="s">
        <v>645</v>
      </c>
      <c r="C4" s="314" t="s">
        <v>646</v>
      </c>
      <c r="D4" s="304" t="s">
        <v>647</v>
      </c>
      <c r="E4" s="1165"/>
      <c r="F4" s="1145"/>
      <c r="G4" s="1146"/>
      <c r="H4" s="1168"/>
    </row>
    <row r="5" spans="1:8" ht="9" customHeight="1">
      <c r="A5" s="1172"/>
      <c r="B5" s="303"/>
      <c r="C5" s="314" t="s">
        <v>648</v>
      </c>
      <c r="D5" s="304" t="s">
        <v>649</v>
      </c>
      <c r="E5" s="1165"/>
      <c r="F5" s="1153" t="s">
        <v>650</v>
      </c>
      <c r="G5" s="1154"/>
      <c r="H5" s="1168"/>
    </row>
    <row r="6" spans="1:8" ht="9" customHeight="1">
      <c r="A6" s="1172"/>
      <c r="B6" s="303" t="s">
        <v>651</v>
      </c>
      <c r="C6" s="314" t="s">
        <v>652</v>
      </c>
      <c r="D6" s="304" t="s">
        <v>653</v>
      </c>
      <c r="E6" s="1165"/>
      <c r="F6" s="1153" t="s">
        <v>654</v>
      </c>
      <c r="G6" s="1154"/>
      <c r="H6" s="1168"/>
    </row>
    <row r="7" spans="1:8" ht="9" customHeight="1">
      <c r="A7" s="1172"/>
      <c r="B7" s="303" t="s">
        <v>655</v>
      </c>
      <c r="C7" s="314" t="s">
        <v>656</v>
      </c>
      <c r="D7" s="304" t="s">
        <v>657</v>
      </c>
      <c r="E7" s="1165"/>
      <c r="F7" s="1145"/>
      <c r="G7" s="1146"/>
      <c r="H7" s="1168"/>
    </row>
    <row r="8" spans="1:8" ht="9" customHeight="1">
      <c r="A8" s="1172"/>
      <c r="B8" s="303" t="s">
        <v>658</v>
      </c>
      <c r="C8" s="314" t="s">
        <v>659</v>
      </c>
      <c r="D8" s="305" t="s">
        <v>660</v>
      </c>
      <c r="E8" s="1165"/>
      <c r="F8" s="1145"/>
      <c r="G8" s="1146"/>
      <c r="H8" s="1168"/>
    </row>
    <row r="9" spans="1:8" ht="1.5" customHeight="1">
      <c r="A9" s="1173"/>
      <c r="B9" s="306"/>
      <c r="C9" s="316"/>
      <c r="D9" s="307"/>
      <c r="E9" s="1166"/>
      <c r="F9" s="1159"/>
      <c r="G9" s="1160"/>
      <c r="H9" s="1169"/>
    </row>
    <row r="10" spans="1:8" ht="1.5" customHeight="1">
      <c r="A10" s="1174" t="s">
        <v>661</v>
      </c>
      <c r="B10" s="301"/>
      <c r="C10" s="313"/>
      <c r="D10" s="302"/>
      <c r="E10" s="1164" t="s">
        <v>643</v>
      </c>
      <c r="F10" s="1157"/>
      <c r="G10" s="1158"/>
      <c r="H10" s="1167" t="s">
        <v>644</v>
      </c>
    </row>
    <row r="11" spans="1:8" ht="9" customHeight="1">
      <c r="A11" s="1172"/>
      <c r="B11" s="303" t="s">
        <v>662</v>
      </c>
      <c r="C11" s="314" t="s">
        <v>663</v>
      </c>
      <c r="D11" s="304"/>
      <c r="E11" s="1165"/>
      <c r="F11" s="1145"/>
      <c r="G11" s="1146"/>
      <c r="H11" s="1168"/>
    </row>
    <row r="12" spans="1:8" ht="9" customHeight="1">
      <c r="A12" s="1172"/>
      <c r="B12" s="303" t="s">
        <v>664</v>
      </c>
      <c r="C12" s="314" t="s">
        <v>665</v>
      </c>
      <c r="D12" s="304"/>
      <c r="E12" s="1165"/>
      <c r="F12" s="1145"/>
      <c r="G12" s="1146"/>
      <c r="H12" s="1168"/>
    </row>
    <row r="13" spans="1:8" ht="9" customHeight="1">
      <c r="A13" s="1172"/>
      <c r="B13" s="303" t="s">
        <v>666</v>
      </c>
      <c r="C13" s="314" t="s">
        <v>667</v>
      </c>
      <c r="D13" s="304" t="s">
        <v>668</v>
      </c>
      <c r="E13" s="1165"/>
      <c r="F13" s="1141" t="s">
        <v>669</v>
      </c>
      <c r="G13" s="1142"/>
      <c r="H13" s="1168"/>
    </row>
    <row r="14" spans="1:8" ht="9" customHeight="1">
      <c r="A14" s="1172"/>
      <c r="B14" s="303" t="s">
        <v>670</v>
      </c>
      <c r="C14" s="314" t="s">
        <v>671</v>
      </c>
      <c r="D14" s="304" t="s">
        <v>672</v>
      </c>
      <c r="E14" s="1165"/>
      <c r="F14" s="1141" t="s">
        <v>673</v>
      </c>
      <c r="G14" s="1142"/>
      <c r="H14" s="1168"/>
    </row>
    <row r="15" spans="1:8" ht="9" customHeight="1">
      <c r="A15" s="1172"/>
      <c r="B15" s="303"/>
      <c r="C15" s="314" t="s">
        <v>674</v>
      </c>
      <c r="D15" s="304" t="s">
        <v>675</v>
      </c>
      <c r="E15" s="1165"/>
      <c r="F15" s="1141" t="s">
        <v>676</v>
      </c>
      <c r="G15" s="1142"/>
      <c r="H15" s="1168"/>
    </row>
    <row r="16" spans="1:8" ht="9" customHeight="1">
      <c r="A16" s="1172"/>
      <c r="B16" s="303"/>
      <c r="C16" s="314" t="s">
        <v>677</v>
      </c>
      <c r="D16" s="304" t="s">
        <v>678</v>
      </c>
      <c r="E16" s="1165"/>
      <c r="F16" s="1141" t="s">
        <v>679</v>
      </c>
      <c r="G16" s="1142"/>
      <c r="H16" s="1168"/>
    </row>
    <row r="17" spans="1:8" ht="9" customHeight="1">
      <c r="A17" s="1172"/>
      <c r="B17" s="303"/>
      <c r="C17" s="314" t="s">
        <v>680</v>
      </c>
      <c r="D17" s="304"/>
      <c r="E17" s="1165"/>
      <c r="F17" s="1141" t="s">
        <v>681</v>
      </c>
      <c r="G17" s="1142"/>
      <c r="H17" s="1168"/>
    </row>
    <row r="18" spans="1:8" ht="9" customHeight="1">
      <c r="A18" s="1172"/>
      <c r="B18" s="303"/>
      <c r="C18" s="314" t="s">
        <v>682</v>
      </c>
      <c r="D18" s="304"/>
      <c r="E18" s="1165"/>
      <c r="F18" s="1145"/>
      <c r="G18" s="1146"/>
      <c r="H18" s="1168"/>
    </row>
    <row r="19" spans="1:8" ht="9" customHeight="1">
      <c r="A19" s="1172"/>
      <c r="B19" s="303"/>
      <c r="C19" s="314" t="s">
        <v>683</v>
      </c>
      <c r="D19" s="304"/>
      <c r="E19" s="1165"/>
      <c r="F19" s="1145"/>
      <c r="G19" s="1146"/>
      <c r="H19" s="1168"/>
    </row>
    <row r="20" spans="1:8" ht="9" customHeight="1">
      <c r="A20" s="1172"/>
      <c r="B20" s="303"/>
      <c r="C20" s="314" t="s">
        <v>677</v>
      </c>
      <c r="D20" s="304"/>
      <c r="E20" s="1165"/>
      <c r="F20" s="1145"/>
      <c r="G20" s="1146"/>
      <c r="H20" s="1168"/>
    </row>
    <row r="21" spans="1:8" ht="9" customHeight="1">
      <c r="A21" s="1172"/>
      <c r="B21" s="303"/>
      <c r="C21" s="314" t="s">
        <v>684</v>
      </c>
      <c r="D21" s="304"/>
      <c r="E21" s="1165"/>
      <c r="F21" s="1145"/>
      <c r="G21" s="1146"/>
      <c r="H21" s="1168"/>
    </row>
    <row r="22" spans="1:8" ht="9" customHeight="1">
      <c r="A22" s="1172"/>
      <c r="B22" s="303"/>
      <c r="C22" s="314" t="s">
        <v>682</v>
      </c>
      <c r="D22" s="304"/>
      <c r="E22" s="1165"/>
      <c r="F22" s="1145"/>
      <c r="G22" s="1146"/>
      <c r="H22" s="1168"/>
    </row>
    <row r="23" spans="1:8" ht="9" customHeight="1">
      <c r="A23" s="1172"/>
      <c r="B23" s="303"/>
      <c r="C23" s="314" t="s">
        <v>685</v>
      </c>
      <c r="D23" s="304"/>
      <c r="E23" s="1165"/>
      <c r="F23" s="1145"/>
      <c r="G23" s="1146"/>
      <c r="H23" s="1168"/>
    </row>
    <row r="24" spans="1:8" ht="9" customHeight="1">
      <c r="A24" s="1172"/>
      <c r="B24" s="303"/>
      <c r="C24" s="314" t="s">
        <v>677</v>
      </c>
      <c r="D24" s="304"/>
      <c r="E24" s="1165"/>
      <c r="F24" s="1145"/>
      <c r="G24" s="1146"/>
      <c r="H24" s="1168"/>
    </row>
    <row r="25" spans="1:8" ht="9" customHeight="1">
      <c r="A25" s="1172"/>
      <c r="B25" s="303"/>
      <c r="C25" s="314" t="s">
        <v>686</v>
      </c>
      <c r="D25" s="304"/>
      <c r="E25" s="1165"/>
      <c r="F25" s="1145"/>
      <c r="G25" s="1146"/>
      <c r="H25" s="1168"/>
    </row>
    <row r="26" spans="1:8" ht="9" customHeight="1">
      <c r="A26" s="1172"/>
      <c r="B26" s="303"/>
      <c r="C26" s="314" t="s">
        <v>687</v>
      </c>
      <c r="D26" s="304"/>
      <c r="E26" s="1165"/>
      <c r="F26" s="1145"/>
      <c r="G26" s="1146"/>
      <c r="H26" s="1168"/>
    </row>
    <row r="27" spans="1:8" ht="1.5" customHeight="1">
      <c r="A27" s="1173"/>
      <c r="B27" s="306"/>
      <c r="C27" s="316"/>
      <c r="D27" s="307"/>
      <c r="E27" s="1166"/>
      <c r="F27" s="1159"/>
      <c r="G27" s="1160"/>
      <c r="H27" s="1169"/>
    </row>
    <row r="28" spans="1:8" ht="1.5" customHeight="1">
      <c r="A28" s="1171" t="s">
        <v>688</v>
      </c>
      <c r="B28" s="301"/>
      <c r="C28" s="313"/>
      <c r="D28" s="302"/>
      <c r="E28" s="1164" t="s">
        <v>643</v>
      </c>
      <c r="F28" s="1157"/>
      <c r="G28" s="1158"/>
      <c r="H28" s="1167" t="s">
        <v>644</v>
      </c>
    </row>
    <row r="29" spans="1:8" ht="9" customHeight="1">
      <c r="A29" s="1172"/>
      <c r="B29" s="303" t="s">
        <v>689</v>
      </c>
      <c r="C29" s="314" t="s">
        <v>690</v>
      </c>
      <c r="D29" s="304" t="s">
        <v>668</v>
      </c>
      <c r="E29" s="1165"/>
      <c r="F29" s="1145"/>
      <c r="G29" s="1146"/>
      <c r="H29" s="1168"/>
    </row>
    <row r="30" spans="1:8" ht="9" customHeight="1">
      <c r="A30" s="1172"/>
      <c r="B30" s="303"/>
      <c r="C30" s="314" t="s">
        <v>691</v>
      </c>
      <c r="D30" s="304" t="s">
        <v>672</v>
      </c>
      <c r="E30" s="1165"/>
      <c r="F30" s="1145"/>
      <c r="G30" s="1146"/>
      <c r="H30" s="1168"/>
    </row>
    <row r="31" spans="1:8" ht="9" customHeight="1">
      <c r="A31" s="1172"/>
      <c r="B31" s="303" t="s">
        <v>692</v>
      </c>
      <c r="C31" s="314" t="s">
        <v>693</v>
      </c>
      <c r="D31" s="304" t="s">
        <v>694</v>
      </c>
      <c r="E31" s="1165"/>
      <c r="F31" s="1145"/>
      <c r="G31" s="1146"/>
      <c r="H31" s="1168"/>
    </row>
    <row r="32" spans="1:8" ht="9" customHeight="1">
      <c r="A32" s="1172"/>
      <c r="B32" s="303"/>
      <c r="C32" s="314" t="s">
        <v>695</v>
      </c>
      <c r="D32" s="304"/>
      <c r="E32" s="1165"/>
      <c r="F32" s="1145"/>
      <c r="G32" s="1146"/>
      <c r="H32" s="1168"/>
    </row>
    <row r="33" spans="1:8" ht="9" customHeight="1">
      <c r="A33" s="1172"/>
      <c r="B33" s="303"/>
      <c r="C33" s="314" t="s">
        <v>696</v>
      </c>
      <c r="D33" s="304"/>
      <c r="E33" s="1165"/>
      <c r="F33" s="1145"/>
      <c r="G33" s="1146"/>
      <c r="H33" s="1168"/>
    </row>
    <row r="34" spans="1:8" ht="9" customHeight="1">
      <c r="A34" s="1172"/>
      <c r="B34" s="303" t="s">
        <v>697</v>
      </c>
      <c r="C34" s="314" t="s">
        <v>698</v>
      </c>
      <c r="D34" s="304" t="s">
        <v>699</v>
      </c>
      <c r="E34" s="1165"/>
      <c r="F34" s="1145"/>
      <c r="G34" s="1146"/>
      <c r="H34" s="1168"/>
    </row>
    <row r="35" spans="1:8" ht="9" customHeight="1">
      <c r="A35" s="1172"/>
      <c r="B35" s="303"/>
      <c r="C35" s="314" t="s">
        <v>700</v>
      </c>
      <c r="D35" s="304"/>
      <c r="E35" s="1165"/>
      <c r="F35" s="1145"/>
      <c r="G35" s="1146"/>
      <c r="H35" s="1168"/>
    </row>
    <row r="36" spans="1:8" ht="9" customHeight="1">
      <c r="A36" s="1172"/>
      <c r="B36" s="303"/>
      <c r="C36" s="314" t="s">
        <v>701</v>
      </c>
      <c r="D36" s="304"/>
      <c r="E36" s="1165"/>
      <c r="F36" s="1145"/>
      <c r="G36" s="1146"/>
      <c r="H36" s="1168"/>
    </row>
    <row r="37" spans="1:8" ht="9" customHeight="1">
      <c r="A37" s="1172"/>
      <c r="B37" s="303"/>
      <c r="C37" s="314" t="s">
        <v>702</v>
      </c>
      <c r="D37" s="304" t="s">
        <v>675</v>
      </c>
      <c r="E37" s="1165"/>
      <c r="F37" s="1145"/>
      <c r="G37" s="1146"/>
      <c r="H37" s="1168"/>
    </row>
    <row r="38" spans="1:8" ht="9" customHeight="1">
      <c r="A38" s="1172"/>
      <c r="B38" s="303"/>
      <c r="C38" s="314" t="s">
        <v>703</v>
      </c>
      <c r="D38" s="304" t="s">
        <v>704</v>
      </c>
      <c r="E38" s="1165"/>
      <c r="F38" s="1145"/>
      <c r="G38" s="1146"/>
      <c r="H38" s="1168"/>
    </row>
    <row r="39" spans="1:8" ht="9" customHeight="1">
      <c r="A39" s="1172"/>
      <c r="B39" s="303" t="s">
        <v>1004</v>
      </c>
      <c r="C39" s="314" t="s">
        <v>698</v>
      </c>
      <c r="D39" s="304" t="s">
        <v>706</v>
      </c>
      <c r="E39" s="1165"/>
      <c r="F39" s="1145"/>
      <c r="G39" s="1146"/>
      <c r="H39" s="1168"/>
    </row>
    <row r="40" spans="1:8" ht="9" customHeight="1">
      <c r="A40" s="1172"/>
      <c r="B40" s="303"/>
      <c r="C40" s="314" t="s">
        <v>707</v>
      </c>
      <c r="D40" s="303"/>
      <c r="E40" s="1165"/>
      <c r="F40" s="1145"/>
      <c r="G40" s="1146"/>
      <c r="H40" s="1168"/>
    </row>
    <row r="41" spans="1:8" ht="9" customHeight="1">
      <c r="A41" s="1172"/>
      <c r="B41" s="303"/>
      <c r="C41" s="314" t="s">
        <v>708</v>
      </c>
      <c r="D41" s="304"/>
      <c r="E41" s="1165"/>
      <c r="F41" s="1145"/>
      <c r="G41" s="1146"/>
      <c r="H41" s="1168"/>
    </row>
    <row r="42" spans="1:8" ht="9" customHeight="1">
      <c r="A42" s="1172"/>
      <c r="B42" s="303"/>
      <c r="C42" s="314" t="s">
        <v>709</v>
      </c>
      <c r="D42" s="304"/>
      <c r="E42" s="1165"/>
      <c r="F42" s="1145"/>
      <c r="G42" s="1146"/>
      <c r="H42" s="1168"/>
    </row>
    <row r="43" spans="1:8" ht="9" customHeight="1">
      <c r="A43" s="1172"/>
      <c r="B43" s="303"/>
      <c r="C43" s="314" t="s">
        <v>710</v>
      </c>
      <c r="D43" s="304" t="s">
        <v>711</v>
      </c>
      <c r="E43" s="1165"/>
      <c r="F43" s="1145"/>
      <c r="G43" s="1146"/>
      <c r="H43" s="1168"/>
    </row>
    <row r="44" spans="1:8" ht="9" customHeight="1">
      <c r="A44" s="1172"/>
      <c r="B44" s="303"/>
      <c r="C44" s="314" t="s">
        <v>703</v>
      </c>
      <c r="D44" s="304" t="s">
        <v>704</v>
      </c>
      <c r="E44" s="1165"/>
      <c r="F44" s="1145"/>
      <c r="G44" s="1146"/>
      <c r="H44" s="1168"/>
    </row>
    <row r="45" spans="1:8" ht="9" customHeight="1">
      <c r="A45" s="1172"/>
      <c r="B45" s="303" t="s">
        <v>712</v>
      </c>
      <c r="C45" s="314" t="s">
        <v>713</v>
      </c>
      <c r="D45" s="304"/>
      <c r="E45" s="1165"/>
      <c r="F45" s="1145"/>
      <c r="G45" s="1146"/>
      <c r="H45" s="1168"/>
    </row>
    <row r="46" spans="1:8" ht="9" customHeight="1">
      <c r="A46" s="1172"/>
      <c r="B46" s="303"/>
      <c r="C46" s="314" t="s">
        <v>714</v>
      </c>
      <c r="D46" s="304"/>
      <c r="E46" s="1165"/>
      <c r="F46" s="1145"/>
      <c r="G46" s="1146"/>
      <c r="H46" s="1168"/>
    </row>
    <row r="47" spans="1:8" ht="9" customHeight="1">
      <c r="A47" s="1172"/>
      <c r="B47" s="303"/>
      <c r="C47" s="314" t="s">
        <v>715</v>
      </c>
      <c r="D47" s="304" t="s">
        <v>704</v>
      </c>
      <c r="E47" s="1165"/>
      <c r="F47" s="1141" t="s">
        <v>716</v>
      </c>
      <c r="G47" s="1142"/>
      <c r="H47" s="1168"/>
    </row>
    <row r="48" spans="1:8" ht="9" customHeight="1">
      <c r="A48" s="1172"/>
      <c r="B48" s="303"/>
      <c r="C48" s="314" t="s">
        <v>717</v>
      </c>
      <c r="D48" s="304"/>
      <c r="E48" s="1165"/>
      <c r="F48" s="1141" t="s">
        <v>718</v>
      </c>
      <c r="G48" s="1142"/>
      <c r="H48" s="1168"/>
    </row>
    <row r="49" spans="1:8" ht="9" customHeight="1">
      <c r="A49" s="1172"/>
      <c r="B49" s="303"/>
      <c r="C49" s="314" t="s">
        <v>719</v>
      </c>
      <c r="D49" s="304"/>
      <c r="E49" s="1165"/>
      <c r="F49" s="1145"/>
      <c r="G49" s="1146"/>
      <c r="H49" s="1168"/>
    </row>
    <row r="50" spans="1:8" ht="9" customHeight="1">
      <c r="A50" s="1172"/>
      <c r="B50" s="303"/>
      <c r="C50" s="314" t="s">
        <v>720</v>
      </c>
      <c r="D50" s="304"/>
      <c r="E50" s="1165"/>
      <c r="F50" s="1145"/>
      <c r="G50" s="1146"/>
      <c r="H50" s="1168"/>
    </row>
    <row r="51" spans="1:8" ht="9" customHeight="1">
      <c r="A51" s="1172"/>
      <c r="B51" s="303"/>
      <c r="C51" s="314" t="s">
        <v>687</v>
      </c>
      <c r="D51" s="304"/>
      <c r="E51" s="1165"/>
      <c r="F51" s="1145"/>
      <c r="G51" s="1146"/>
      <c r="H51" s="1168"/>
    </row>
    <row r="52" spans="1:8" ht="9" customHeight="1">
      <c r="A52" s="1172"/>
      <c r="B52" s="303"/>
      <c r="C52" s="314" t="s">
        <v>721</v>
      </c>
      <c r="D52" s="304" t="s">
        <v>722</v>
      </c>
      <c r="E52" s="1165"/>
      <c r="F52" s="1145"/>
      <c r="G52" s="1146"/>
      <c r="H52" s="1168"/>
    </row>
    <row r="53" spans="1:8" ht="9" customHeight="1">
      <c r="A53" s="1172"/>
      <c r="B53" s="303" t="s">
        <v>723</v>
      </c>
      <c r="C53" s="314" t="s">
        <v>724</v>
      </c>
      <c r="D53" s="304" t="s">
        <v>725</v>
      </c>
      <c r="E53" s="1165"/>
      <c r="F53" s="1145"/>
      <c r="G53" s="1146"/>
      <c r="H53" s="1168"/>
    </row>
    <row r="54" spans="1:8" ht="9" customHeight="1">
      <c r="A54" s="1172"/>
      <c r="B54" s="303" t="s">
        <v>1005</v>
      </c>
      <c r="C54" s="314" t="s">
        <v>727</v>
      </c>
      <c r="D54" s="304"/>
      <c r="E54" s="1165"/>
      <c r="F54" s="1145"/>
      <c r="G54" s="1146"/>
      <c r="H54" s="1168"/>
    </row>
    <row r="55" spans="1:8" ht="9" customHeight="1">
      <c r="A55" s="1172"/>
      <c r="B55" s="303"/>
      <c r="C55" s="314" t="s">
        <v>728</v>
      </c>
      <c r="D55" s="304"/>
      <c r="E55" s="1165"/>
      <c r="F55" s="1145"/>
      <c r="G55" s="1146"/>
      <c r="H55" s="1168"/>
    </row>
    <row r="56" spans="1:8" ht="9" customHeight="1">
      <c r="A56" s="1172"/>
      <c r="B56" s="303"/>
      <c r="C56" s="314" t="s">
        <v>729</v>
      </c>
      <c r="D56" s="304"/>
      <c r="E56" s="1165"/>
      <c r="F56" s="1145"/>
      <c r="G56" s="1146"/>
      <c r="H56" s="1168"/>
    </row>
    <row r="57" spans="1:8" ht="9" customHeight="1">
      <c r="A57" s="1172"/>
      <c r="B57" s="303"/>
      <c r="C57" s="314" t="s">
        <v>730</v>
      </c>
      <c r="D57" s="304"/>
      <c r="E57" s="1165"/>
      <c r="F57" s="1145"/>
      <c r="G57" s="1146"/>
      <c r="H57" s="1168"/>
    </row>
    <row r="58" spans="1:8" ht="9" customHeight="1">
      <c r="A58" s="1172"/>
      <c r="B58" s="303"/>
      <c r="C58" s="314" t="s">
        <v>731</v>
      </c>
      <c r="D58" s="304" t="s">
        <v>1006</v>
      </c>
      <c r="E58" s="1165"/>
      <c r="F58" s="1145"/>
      <c r="G58" s="1146"/>
      <c r="H58" s="1168"/>
    </row>
    <row r="59" spans="1:8" ht="9" customHeight="1">
      <c r="A59" s="1172"/>
      <c r="B59" s="303" t="s">
        <v>733</v>
      </c>
      <c r="C59" s="314" t="s">
        <v>734</v>
      </c>
      <c r="D59" s="304" t="s">
        <v>735</v>
      </c>
      <c r="E59" s="1165"/>
      <c r="F59" s="1145"/>
      <c r="G59" s="1146"/>
      <c r="H59" s="1168"/>
    </row>
    <row r="60" spans="1:8" ht="9" customHeight="1">
      <c r="A60" s="1172"/>
      <c r="B60" s="303"/>
      <c r="C60" s="314" t="s">
        <v>736</v>
      </c>
      <c r="D60" s="304" t="s">
        <v>737</v>
      </c>
      <c r="E60" s="1165"/>
      <c r="F60" s="1145"/>
      <c r="G60" s="1146"/>
      <c r="H60" s="1168"/>
    </row>
    <row r="61" spans="1:8" ht="9" customHeight="1">
      <c r="A61" s="1172"/>
      <c r="B61" s="303"/>
      <c r="C61" s="314" t="s">
        <v>738</v>
      </c>
      <c r="D61" s="303"/>
      <c r="E61" s="1165"/>
      <c r="F61" s="1145"/>
      <c r="G61" s="1146"/>
      <c r="H61" s="1168"/>
    </row>
    <row r="62" spans="1:8" ht="9" customHeight="1">
      <c r="A62" s="1172"/>
      <c r="B62" s="303"/>
      <c r="C62" s="314" t="s">
        <v>739</v>
      </c>
      <c r="D62" s="304"/>
      <c r="E62" s="1165"/>
      <c r="F62" s="1145"/>
      <c r="G62" s="1146"/>
      <c r="H62" s="1168"/>
    </row>
    <row r="63" spans="1:8" ht="9" customHeight="1">
      <c r="A63" s="1172"/>
      <c r="B63" s="303"/>
      <c r="C63" s="314" t="s">
        <v>740</v>
      </c>
      <c r="D63" s="304" t="s">
        <v>1006</v>
      </c>
      <c r="E63" s="1165"/>
      <c r="F63" s="1145"/>
      <c r="G63" s="1146"/>
      <c r="H63" s="1168"/>
    </row>
    <row r="64" spans="1:8" ht="9" customHeight="1">
      <c r="A64" s="1172"/>
      <c r="B64" s="303" t="s">
        <v>741</v>
      </c>
      <c r="C64" s="314" t="s">
        <v>742</v>
      </c>
      <c r="D64" s="304"/>
      <c r="E64" s="1165"/>
      <c r="F64" s="1145"/>
      <c r="G64" s="1146"/>
      <c r="H64" s="1168"/>
    </row>
    <row r="65" spans="1:8" ht="9" customHeight="1">
      <c r="A65" s="1172"/>
      <c r="B65" s="303" t="s">
        <v>743</v>
      </c>
      <c r="C65" s="314" t="s">
        <v>744</v>
      </c>
      <c r="D65" s="303"/>
      <c r="E65" s="1165"/>
      <c r="F65" s="1145"/>
      <c r="G65" s="1146"/>
      <c r="H65" s="1168"/>
    </row>
    <row r="66" spans="1:8" ht="1.5" customHeight="1">
      <c r="A66" s="1173"/>
      <c r="B66" s="306"/>
      <c r="C66" s="316"/>
      <c r="D66" s="307"/>
      <c r="E66" s="1166"/>
      <c r="F66" s="1159"/>
      <c r="G66" s="1160"/>
      <c r="H66" s="1169"/>
    </row>
    <row r="67" spans="1:8" ht="1.5" customHeight="1">
      <c r="A67" s="1174" t="s">
        <v>1008</v>
      </c>
      <c r="B67" s="301"/>
      <c r="C67" s="313"/>
      <c r="D67" s="302"/>
      <c r="E67" s="1164" t="s">
        <v>1009</v>
      </c>
      <c r="F67" s="1157"/>
      <c r="G67" s="1158"/>
      <c r="H67" s="1167" t="s">
        <v>644</v>
      </c>
    </row>
    <row r="68" spans="1:8" ht="9" customHeight="1">
      <c r="A68" s="1172"/>
      <c r="B68" s="303" t="s">
        <v>747</v>
      </c>
      <c r="C68" s="314" t="s">
        <v>690</v>
      </c>
      <c r="D68" s="304"/>
      <c r="E68" s="1165"/>
      <c r="F68" s="1145"/>
      <c r="G68" s="1146"/>
      <c r="H68" s="1168"/>
    </row>
    <row r="69" spans="1:8" ht="9" customHeight="1">
      <c r="A69" s="1172"/>
      <c r="B69" s="303" t="s">
        <v>692</v>
      </c>
      <c r="C69" s="314" t="s">
        <v>691</v>
      </c>
      <c r="D69" s="304" t="s">
        <v>668</v>
      </c>
      <c r="E69" s="1165"/>
      <c r="F69" s="1145"/>
      <c r="G69" s="1146"/>
      <c r="H69" s="1168"/>
    </row>
    <row r="70" spans="1:8" ht="9" customHeight="1">
      <c r="A70" s="1172"/>
      <c r="B70" s="303"/>
      <c r="C70" s="314" t="s">
        <v>748</v>
      </c>
      <c r="D70" s="304"/>
      <c r="E70" s="1165"/>
      <c r="F70" s="1145"/>
      <c r="G70" s="1146"/>
      <c r="H70" s="1168"/>
    </row>
    <row r="71" spans="1:8" ht="9" customHeight="1">
      <c r="A71" s="1172"/>
      <c r="B71" s="303" t="s">
        <v>697</v>
      </c>
      <c r="C71" s="314" t="s">
        <v>749</v>
      </c>
      <c r="D71" s="304"/>
      <c r="E71" s="1165"/>
      <c r="F71" s="1145"/>
      <c r="G71" s="1146"/>
      <c r="H71" s="1168"/>
    </row>
    <row r="72" spans="1:8" ht="9" customHeight="1">
      <c r="A72" s="1172"/>
      <c r="B72" s="303" t="s">
        <v>750</v>
      </c>
      <c r="C72" s="314" t="s">
        <v>751</v>
      </c>
      <c r="D72" s="304" t="s">
        <v>672</v>
      </c>
      <c r="E72" s="1165"/>
      <c r="F72" s="1145"/>
      <c r="G72" s="1146"/>
      <c r="H72" s="1168"/>
    </row>
    <row r="73" spans="1:8" ht="9" customHeight="1">
      <c r="A73" s="1172"/>
      <c r="B73" s="303" t="s">
        <v>752</v>
      </c>
      <c r="C73" s="314" t="s">
        <v>753</v>
      </c>
      <c r="D73" s="304" t="s">
        <v>754</v>
      </c>
      <c r="E73" s="1165"/>
      <c r="F73" s="1145"/>
      <c r="G73" s="1146"/>
      <c r="H73" s="1168"/>
    </row>
    <row r="74" spans="1:8" ht="9" customHeight="1">
      <c r="A74" s="1172"/>
      <c r="B74" s="303"/>
      <c r="C74" s="314" t="s">
        <v>1010</v>
      </c>
      <c r="D74" s="304"/>
      <c r="E74" s="1165"/>
      <c r="F74" s="1145"/>
      <c r="G74" s="1146"/>
      <c r="H74" s="1168"/>
    </row>
    <row r="75" spans="1:8" ht="9" customHeight="1">
      <c r="A75" s="1172"/>
      <c r="B75" s="303" t="s">
        <v>756</v>
      </c>
      <c r="C75" s="314" t="s">
        <v>757</v>
      </c>
      <c r="D75" s="304"/>
      <c r="E75" s="1165"/>
      <c r="F75" s="1145"/>
      <c r="G75" s="1146"/>
      <c r="H75" s="1168"/>
    </row>
    <row r="76" spans="1:8" ht="9" customHeight="1">
      <c r="A76" s="1172"/>
      <c r="B76" s="303" t="s">
        <v>733</v>
      </c>
      <c r="C76" s="314" t="s">
        <v>758</v>
      </c>
      <c r="D76" s="304" t="s">
        <v>759</v>
      </c>
      <c r="E76" s="1165"/>
      <c r="F76" s="1141" t="s">
        <v>760</v>
      </c>
      <c r="G76" s="1142"/>
      <c r="H76" s="1168"/>
    </row>
    <row r="77" spans="1:8" ht="9" customHeight="1">
      <c r="A77" s="1172"/>
      <c r="B77" s="303" t="s">
        <v>741</v>
      </c>
      <c r="C77" s="314" t="s">
        <v>761</v>
      </c>
      <c r="D77" s="304" t="s">
        <v>737</v>
      </c>
      <c r="E77" s="1165"/>
      <c r="F77" s="1145"/>
      <c r="G77" s="1146"/>
      <c r="H77" s="1168"/>
    </row>
    <row r="78" spans="1:8" ht="9" customHeight="1">
      <c r="A78" s="1172"/>
      <c r="B78" s="303"/>
      <c r="C78" s="314" t="s">
        <v>762</v>
      </c>
      <c r="D78" s="304" t="s">
        <v>699</v>
      </c>
      <c r="E78" s="1165"/>
      <c r="F78" s="1145"/>
      <c r="G78" s="1146"/>
      <c r="H78" s="1168"/>
    </row>
    <row r="79" spans="1:8" ht="9" customHeight="1">
      <c r="A79" s="1172"/>
      <c r="B79" s="303"/>
      <c r="C79" s="314"/>
      <c r="D79" s="304" t="s">
        <v>735</v>
      </c>
      <c r="E79" s="1165"/>
      <c r="F79" s="1145"/>
      <c r="G79" s="1146"/>
      <c r="H79" s="1168"/>
    </row>
    <row r="80" spans="1:8" ht="9" customHeight="1">
      <c r="A80" s="1172"/>
      <c r="B80" s="303" t="s">
        <v>763</v>
      </c>
      <c r="C80" s="314" t="s">
        <v>690</v>
      </c>
      <c r="D80" s="304" t="s">
        <v>764</v>
      </c>
      <c r="E80" s="1165"/>
      <c r="F80" s="1145"/>
      <c r="G80" s="1146"/>
      <c r="H80" s="1168"/>
    </row>
    <row r="81" spans="1:8" ht="9" customHeight="1">
      <c r="A81" s="1172"/>
      <c r="B81" s="303" t="s">
        <v>765</v>
      </c>
      <c r="C81" s="314" t="s">
        <v>766</v>
      </c>
      <c r="D81" s="304" t="s">
        <v>767</v>
      </c>
      <c r="E81" s="1165"/>
      <c r="F81" s="1145"/>
      <c r="G81" s="1146"/>
      <c r="H81" s="1168"/>
    </row>
    <row r="82" spans="1:8" ht="1.5" customHeight="1">
      <c r="A82" s="1173"/>
      <c r="B82" s="306"/>
      <c r="C82" s="316"/>
      <c r="D82" s="307"/>
      <c r="E82" s="1166"/>
      <c r="F82" s="1159"/>
      <c r="G82" s="1160"/>
      <c r="H82" s="1169"/>
    </row>
    <row r="83" spans="1:8" ht="1.5" customHeight="1">
      <c r="A83" s="1161" t="s">
        <v>1011</v>
      </c>
      <c r="B83" s="301"/>
      <c r="C83" s="313"/>
      <c r="D83" s="302"/>
      <c r="E83" s="1164" t="s">
        <v>643</v>
      </c>
      <c r="F83" s="1157"/>
      <c r="G83" s="1158"/>
      <c r="H83" s="1167" t="s">
        <v>644</v>
      </c>
    </row>
    <row r="84" spans="1:8" ht="9" customHeight="1">
      <c r="A84" s="1162"/>
      <c r="B84" s="303" t="s">
        <v>664</v>
      </c>
      <c r="C84" s="314" t="s">
        <v>769</v>
      </c>
      <c r="D84" s="304" t="s">
        <v>675</v>
      </c>
      <c r="E84" s="1165"/>
      <c r="F84" s="1145"/>
      <c r="G84" s="1146"/>
      <c r="H84" s="1168"/>
    </row>
    <row r="85" spans="1:8" ht="9" customHeight="1">
      <c r="A85" s="1162"/>
      <c r="B85" s="303"/>
      <c r="C85" s="314"/>
      <c r="D85" s="304" t="s">
        <v>770</v>
      </c>
      <c r="E85" s="1165"/>
      <c r="F85" s="1141" t="s">
        <v>760</v>
      </c>
      <c r="G85" s="1142"/>
      <c r="H85" s="1168"/>
    </row>
    <row r="86" spans="1:8" ht="9" customHeight="1">
      <c r="A86" s="1162"/>
      <c r="B86" s="303"/>
      <c r="C86" s="314"/>
      <c r="D86" s="304"/>
      <c r="E86" s="1165"/>
      <c r="F86" s="1145"/>
      <c r="G86" s="1146"/>
      <c r="H86" s="1168"/>
    </row>
    <row r="87" spans="1:8" ht="9" customHeight="1">
      <c r="A87" s="1163"/>
      <c r="B87" s="306"/>
      <c r="C87" s="316"/>
      <c r="D87" s="307"/>
      <c r="E87" s="1166"/>
      <c r="F87" s="1159"/>
      <c r="G87" s="1160"/>
      <c r="H87" s="1169"/>
    </row>
    <row r="88" spans="1:8" ht="9" customHeight="1">
      <c r="A88" s="426" t="s">
        <v>1012</v>
      </c>
      <c r="B88" s="426"/>
      <c r="C88" s="426"/>
      <c r="D88" s="426"/>
      <c r="E88" s="426"/>
      <c r="F88" s="426"/>
      <c r="G88" s="426"/>
      <c r="H88" s="426"/>
    </row>
    <row r="89" spans="1:8" ht="9" customHeight="1">
      <c r="A89" s="419" t="s">
        <v>772</v>
      </c>
      <c r="B89" s="419"/>
      <c r="C89" s="419"/>
      <c r="D89" s="419"/>
      <c r="E89" s="419"/>
      <c r="F89" s="419"/>
      <c r="G89" s="419"/>
      <c r="H89" s="419"/>
    </row>
    <row r="90" spans="1:8" ht="9" customHeight="1">
      <c r="A90" s="419"/>
      <c r="B90" s="419"/>
      <c r="C90" s="419"/>
      <c r="D90" s="1140" t="s">
        <v>773</v>
      </c>
      <c r="E90" s="1140"/>
      <c r="F90" s="1140"/>
      <c r="G90" s="1140"/>
      <c r="H90" s="1140"/>
    </row>
    <row r="91" spans="1:8" ht="9" customHeight="1">
      <c r="A91" s="419"/>
      <c r="B91" s="419"/>
      <c r="C91" s="419"/>
      <c r="D91" s="419"/>
      <c r="E91" s="419"/>
      <c r="F91" s="419"/>
      <c r="G91" s="427"/>
      <c r="H91" s="427"/>
    </row>
    <row r="92" spans="1:8" ht="9" customHeight="1">
      <c r="A92" s="419"/>
      <c r="B92" s="419"/>
      <c r="C92" s="419"/>
      <c r="D92" s="419"/>
      <c r="E92" s="419"/>
      <c r="F92" s="419"/>
      <c r="G92" s="427"/>
      <c r="H92" s="427"/>
    </row>
    <row r="93" spans="1:8" ht="9" customHeight="1">
      <c r="A93" s="419"/>
      <c r="B93" s="419"/>
      <c r="C93" s="419"/>
      <c r="D93" s="419"/>
      <c r="E93" s="419"/>
      <c r="F93" s="419"/>
      <c r="G93" s="419"/>
      <c r="H93" s="419"/>
    </row>
    <row r="94" spans="1:8" ht="12" customHeight="1">
      <c r="A94" s="419" t="s">
        <v>632</v>
      </c>
      <c r="B94" s="419" t="s">
        <v>1013</v>
      </c>
      <c r="C94" s="420" t="s">
        <v>634</v>
      </c>
      <c r="D94" s="419"/>
      <c r="E94" s="1170" t="s">
        <v>775</v>
      </c>
      <c r="F94" s="1170"/>
      <c r="G94" s="1170"/>
      <c r="H94" s="1170"/>
    </row>
    <row r="95" spans="1:8" ht="71.25" customHeight="1">
      <c r="A95" s="428"/>
      <c r="B95" s="422" t="s">
        <v>636</v>
      </c>
      <c r="C95" s="428" t="s">
        <v>637</v>
      </c>
      <c r="D95" s="423" t="s">
        <v>638</v>
      </c>
      <c r="E95" s="424" t="s">
        <v>2117</v>
      </c>
      <c r="F95" s="1155" t="s">
        <v>640</v>
      </c>
      <c r="G95" s="1156"/>
      <c r="H95" s="425" t="s">
        <v>1014</v>
      </c>
    </row>
    <row r="96" spans="1:8" ht="1.5" customHeight="1">
      <c r="A96" s="1178" t="s">
        <v>924</v>
      </c>
      <c r="B96" s="308"/>
      <c r="C96" s="313"/>
      <c r="D96" s="302"/>
      <c r="E96" s="1164" t="s">
        <v>643</v>
      </c>
      <c r="F96" s="1157"/>
      <c r="G96" s="1158"/>
      <c r="H96" s="1167"/>
    </row>
    <row r="97" spans="1:8" ht="9" customHeight="1">
      <c r="A97" s="1179"/>
      <c r="B97" s="309" t="s">
        <v>782</v>
      </c>
      <c r="C97" s="384" t="s">
        <v>783</v>
      </c>
      <c r="D97" s="304" t="s">
        <v>675</v>
      </c>
      <c r="E97" s="1177"/>
      <c r="F97" s="268"/>
      <c r="G97" s="380"/>
      <c r="H97" s="1168"/>
    </row>
    <row r="98" spans="1:8" ht="9" customHeight="1">
      <c r="A98" s="1179"/>
      <c r="B98" s="309" t="s">
        <v>784</v>
      </c>
      <c r="C98" s="384" t="s">
        <v>785</v>
      </c>
      <c r="D98" s="304" t="s">
        <v>786</v>
      </c>
      <c r="E98" s="1177"/>
      <c r="F98" s="1153"/>
      <c r="G98" s="1154"/>
      <c r="H98" s="1168"/>
    </row>
    <row r="99" spans="1:8" ht="9" customHeight="1">
      <c r="A99" s="1179"/>
      <c r="B99" s="309"/>
      <c r="C99" s="384" t="s">
        <v>787</v>
      </c>
      <c r="D99" s="304" t="s">
        <v>788</v>
      </c>
      <c r="E99" s="1177"/>
      <c r="F99" s="1151"/>
      <c r="G99" s="1152"/>
      <c r="H99" s="1168"/>
    </row>
    <row r="100" spans="1:8" ht="9" customHeight="1">
      <c r="A100" s="1179"/>
      <c r="B100" s="309"/>
      <c r="C100" s="384" t="s">
        <v>789</v>
      </c>
      <c r="D100" s="304" t="s">
        <v>790</v>
      </c>
      <c r="E100" s="1177"/>
      <c r="F100" s="1153"/>
      <c r="G100" s="1154"/>
      <c r="H100" s="1168"/>
    </row>
    <row r="101" spans="1:8" ht="9" customHeight="1">
      <c r="A101" s="1179"/>
      <c r="B101" s="309"/>
      <c r="C101" s="314"/>
      <c r="D101" s="304"/>
      <c r="E101" s="1177"/>
      <c r="F101" s="1153"/>
      <c r="G101" s="1154"/>
      <c r="H101" s="1168"/>
    </row>
    <row r="102" spans="1:8" ht="1.5" customHeight="1">
      <c r="A102" s="430"/>
      <c r="B102" s="310"/>
      <c r="C102" s="316"/>
      <c r="D102" s="307"/>
      <c r="E102" s="311"/>
      <c r="F102" s="1159"/>
      <c r="G102" s="1160"/>
      <c r="H102" s="312"/>
    </row>
    <row r="103" spans="1:8" ht="1.5" customHeight="1">
      <c r="A103" s="1175" t="s">
        <v>791</v>
      </c>
      <c r="B103" s="308"/>
      <c r="C103" s="313"/>
      <c r="D103" s="302"/>
      <c r="E103" s="1164" t="s">
        <v>643</v>
      </c>
      <c r="F103" s="1157"/>
      <c r="G103" s="1158"/>
      <c r="H103" s="1167" t="s">
        <v>644</v>
      </c>
    </row>
    <row r="104" spans="1:8" ht="9" customHeight="1">
      <c r="A104" s="1176"/>
      <c r="B104" s="309"/>
      <c r="C104" s="384" t="s">
        <v>792</v>
      </c>
      <c r="D104" s="304"/>
      <c r="E104" s="1177"/>
      <c r="F104" s="1153"/>
      <c r="G104" s="1154"/>
      <c r="H104" s="1168"/>
    </row>
    <row r="105" spans="1:8" ht="9" customHeight="1">
      <c r="A105" s="1176"/>
      <c r="B105" s="309"/>
      <c r="C105" s="384" t="s">
        <v>793</v>
      </c>
      <c r="D105" s="304"/>
      <c r="E105" s="1177"/>
      <c r="F105" s="1153"/>
      <c r="G105" s="1154"/>
      <c r="H105" s="1168"/>
    </row>
    <row r="106" spans="1:8" ht="9" customHeight="1">
      <c r="A106" s="1176"/>
      <c r="B106" s="309"/>
      <c r="C106" s="384" t="s">
        <v>794</v>
      </c>
      <c r="D106" s="304"/>
      <c r="E106" s="1177"/>
      <c r="F106" s="1153"/>
      <c r="G106" s="1154"/>
      <c r="H106" s="1168"/>
    </row>
    <row r="107" spans="1:8" ht="9" customHeight="1">
      <c r="A107" s="1176"/>
      <c r="B107" s="309"/>
      <c r="C107" s="384" t="s">
        <v>795</v>
      </c>
      <c r="D107" s="304" t="s">
        <v>796</v>
      </c>
      <c r="E107" s="1165"/>
      <c r="F107" s="1153"/>
      <c r="G107" s="1154"/>
      <c r="H107" s="1168"/>
    </row>
    <row r="108" spans="1:8" ht="9" customHeight="1">
      <c r="A108" s="1176"/>
      <c r="B108" s="309" t="s">
        <v>797</v>
      </c>
      <c r="C108" s="384" t="s">
        <v>798</v>
      </c>
      <c r="D108" s="304" t="s">
        <v>799</v>
      </c>
      <c r="E108" s="1165"/>
      <c r="F108" s="1153"/>
      <c r="G108" s="1154"/>
      <c r="H108" s="1168"/>
    </row>
    <row r="109" spans="1:8" ht="9" customHeight="1">
      <c r="A109" s="1176"/>
      <c r="B109" s="309"/>
      <c r="C109" s="384"/>
      <c r="D109" s="304" t="s">
        <v>759</v>
      </c>
      <c r="E109" s="1165"/>
      <c r="F109" s="1153"/>
      <c r="G109" s="1154"/>
      <c r="H109" s="1168"/>
    </row>
    <row r="110" spans="1:8" ht="9" customHeight="1">
      <c r="A110" s="1176"/>
      <c r="B110" s="309" t="s">
        <v>782</v>
      </c>
      <c r="C110" s="384" t="s">
        <v>800</v>
      </c>
      <c r="D110" s="304" t="s">
        <v>801</v>
      </c>
      <c r="E110" s="1165"/>
      <c r="F110" s="1153"/>
      <c r="G110" s="1154"/>
      <c r="H110" s="1168"/>
    </row>
    <row r="111" spans="1:8" ht="9" customHeight="1">
      <c r="A111" s="1176"/>
      <c r="B111" s="309"/>
      <c r="C111" s="384" t="s">
        <v>802</v>
      </c>
      <c r="D111" s="304"/>
      <c r="E111" s="1165"/>
      <c r="F111" s="1153"/>
      <c r="G111" s="1154"/>
      <c r="H111" s="1168"/>
    </row>
    <row r="112" spans="1:8" ht="9" customHeight="1">
      <c r="A112" s="1176"/>
      <c r="B112" s="309" t="s">
        <v>803</v>
      </c>
      <c r="C112" s="384"/>
      <c r="D112" s="304"/>
      <c r="E112" s="1165"/>
      <c r="F112" s="1141" t="s">
        <v>669</v>
      </c>
      <c r="G112" s="1142"/>
      <c r="H112" s="1168"/>
    </row>
    <row r="113" spans="1:8" ht="9" customHeight="1">
      <c r="A113" s="1176"/>
      <c r="B113" s="309"/>
      <c r="C113" s="384" t="s">
        <v>804</v>
      </c>
      <c r="D113" s="304"/>
      <c r="E113" s="1165"/>
      <c r="F113" s="1141" t="s">
        <v>805</v>
      </c>
      <c r="G113" s="1142"/>
      <c r="H113" s="1168"/>
    </row>
    <row r="114" spans="1:8" ht="9" customHeight="1">
      <c r="A114" s="1176"/>
      <c r="B114" s="309" t="s">
        <v>806</v>
      </c>
      <c r="C114" s="384" t="s">
        <v>807</v>
      </c>
      <c r="D114" s="304"/>
      <c r="E114" s="1165"/>
      <c r="F114" s="1141" t="s">
        <v>679</v>
      </c>
      <c r="G114" s="1142"/>
      <c r="H114" s="1168"/>
    </row>
    <row r="115" spans="1:8" ht="9" customHeight="1">
      <c r="A115" s="1176"/>
      <c r="B115" s="309"/>
      <c r="C115" s="384"/>
      <c r="D115" s="304"/>
      <c r="E115" s="1165"/>
      <c r="F115" s="1141" t="s">
        <v>809</v>
      </c>
      <c r="G115" s="1142"/>
      <c r="H115" s="1168"/>
    </row>
    <row r="116" spans="1:8" ht="9" customHeight="1">
      <c r="A116" s="1176"/>
      <c r="B116" s="309" t="s">
        <v>810</v>
      </c>
      <c r="C116" s="384" t="s">
        <v>811</v>
      </c>
      <c r="D116" s="304"/>
      <c r="E116" s="1165"/>
      <c r="F116" s="1141" t="s">
        <v>812</v>
      </c>
      <c r="G116" s="1142"/>
      <c r="H116" s="1168"/>
    </row>
    <row r="117" spans="1:8" ht="9" customHeight="1">
      <c r="A117" s="1176"/>
      <c r="B117" s="309"/>
      <c r="C117" s="384" t="s">
        <v>807</v>
      </c>
      <c r="D117" s="304"/>
      <c r="E117" s="1165"/>
      <c r="F117" s="1145"/>
      <c r="G117" s="1146"/>
      <c r="H117" s="1168"/>
    </row>
    <row r="118" spans="1:8" ht="9" customHeight="1">
      <c r="A118" s="1176"/>
      <c r="B118" s="309" t="s">
        <v>813</v>
      </c>
      <c r="C118" s="384"/>
      <c r="D118" s="304"/>
      <c r="E118" s="1165"/>
      <c r="F118" s="1145"/>
      <c r="G118" s="1146"/>
      <c r="H118" s="1168"/>
    </row>
    <row r="119" spans="1:8" ht="9" customHeight="1">
      <c r="A119" s="1176"/>
      <c r="B119" s="309"/>
      <c r="C119" s="314"/>
      <c r="D119" s="304"/>
      <c r="E119" s="1165"/>
      <c r="F119" s="1145"/>
      <c r="G119" s="1146"/>
      <c r="H119" s="1168"/>
    </row>
    <row r="120" spans="1:8" ht="9" customHeight="1">
      <c r="A120" s="1176"/>
      <c r="B120" s="309" t="s">
        <v>814</v>
      </c>
      <c r="C120" s="314"/>
      <c r="D120" s="304"/>
      <c r="E120" s="1165"/>
      <c r="F120" s="1145"/>
      <c r="G120" s="1146"/>
      <c r="H120" s="1168"/>
    </row>
    <row r="121" spans="1:8" ht="9" customHeight="1">
      <c r="A121" s="1176"/>
      <c r="B121" s="309"/>
      <c r="C121" s="314"/>
      <c r="D121" s="304"/>
      <c r="E121" s="1165"/>
      <c r="F121" s="1145"/>
      <c r="G121" s="1146"/>
      <c r="H121" s="1168"/>
    </row>
    <row r="122" spans="1:8" ht="9" customHeight="1">
      <c r="A122" s="1176"/>
      <c r="B122" s="309" t="s">
        <v>815</v>
      </c>
      <c r="C122" s="314"/>
      <c r="D122" s="304"/>
      <c r="E122" s="1165"/>
      <c r="F122" s="1145"/>
      <c r="G122" s="1146"/>
      <c r="H122" s="1168"/>
    </row>
    <row r="123" spans="1:8" ht="1.5" customHeight="1">
      <c r="A123" s="430"/>
      <c r="B123" s="310"/>
      <c r="C123" s="316"/>
      <c r="D123" s="307"/>
      <c r="E123" s="1166"/>
      <c r="F123" s="1159"/>
      <c r="G123" s="1160"/>
      <c r="H123" s="1169"/>
    </row>
    <row r="124" spans="1:8" ht="1.5" customHeight="1">
      <c r="A124" s="1175" t="s">
        <v>925</v>
      </c>
      <c r="B124" s="308"/>
      <c r="C124" s="313"/>
      <c r="D124" s="302"/>
      <c r="E124" s="1164" t="s">
        <v>643</v>
      </c>
      <c r="F124" s="1143"/>
      <c r="G124" s="1144"/>
      <c r="H124" s="1167" t="s">
        <v>644</v>
      </c>
    </row>
    <row r="125" spans="1:8" ht="9" customHeight="1">
      <c r="A125" s="1176"/>
      <c r="B125" s="309"/>
      <c r="C125" s="314" t="s">
        <v>817</v>
      </c>
      <c r="D125" s="304"/>
      <c r="E125" s="1177"/>
      <c r="F125" s="1136"/>
      <c r="G125" s="1137"/>
      <c r="H125" s="1168"/>
    </row>
    <row r="126" spans="1:8" ht="9" customHeight="1">
      <c r="A126" s="1176"/>
      <c r="B126" s="309"/>
      <c r="C126" s="314" t="s">
        <v>818</v>
      </c>
      <c r="D126" s="304"/>
      <c r="E126" s="1177"/>
      <c r="F126" s="1136"/>
      <c r="G126" s="1137"/>
      <c r="H126" s="1168"/>
    </row>
    <row r="127" spans="1:8" ht="9" customHeight="1">
      <c r="A127" s="1176"/>
      <c r="B127" s="309"/>
      <c r="C127" s="314"/>
      <c r="D127" s="304"/>
      <c r="E127" s="1177"/>
      <c r="F127" s="1136"/>
      <c r="G127" s="1137"/>
      <c r="H127" s="1168"/>
    </row>
    <row r="128" spans="1:8" ht="9" customHeight="1">
      <c r="A128" s="1176"/>
      <c r="B128" s="309"/>
      <c r="C128" s="314"/>
      <c r="D128" s="304"/>
      <c r="E128" s="1177"/>
      <c r="F128" s="1151" t="s">
        <v>669</v>
      </c>
      <c r="G128" s="1152"/>
      <c r="H128" s="1168"/>
    </row>
    <row r="129" spans="1:8" ht="9" customHeight="1">
      <c r="A129" s="1176"/>
      <c r="B129" s="309" t="s">
        <v>819</v>
      </c>
      <c r="C129" s="314" t="s">
        <v>820</v>
      </c>
      <c r="D129" s="305" t="s">
        <v>821</v>
      </c>
      <c r="E129" s="1165"/>
      <c r="F129" s="1151" t="s">
        <v>805</v>
      </c>
      <c r="G129" s="1152"/>
      <c r="H129" s="1168"/>
    </row>
    <row r="130" spans="1:8" ht="9" customHeight="1">
      <c r="A130" s="1176"/>
      <c r="B130" s="309" t="s">
        <v>822</v>
      </c>
      <c r="C130" s="314"/>
      <c r="D130" s="304" t="s">
        <v>754</v>
      </c>
      <c r="E130" s="1165"/>
      <c r="F130" s="1151" t="s">
        <v>679</v>
      </c>
      <c r="G130" s="1152"/>
      <c r="H130" s="1168"/>
    </row>
    <row r="131" spans="1:8" ht="9" customHeight="1">
      <c r="A131" s="1176"/>
      <c r="B131" s="309"/>
      <c r="C131" s="314"/>
      <c r="D131" s="304"/>
      <c r="E131" s="1165"/>
      <c r="F131" s="1147"/>
      <c r="G131" s="1148"/>
      <c r="H131" s="1168"/>
    </row>
    <row r="132" spans="1:8" ht="1.5" customHeight="1">
      <c r="A132" s="430"/>
      <c r="B132" s="310"/>
      <c r="C132" s="316"/>
      <c r="D132" s="307"/>
      <c r="E132" s="1166"/>
      <c r="F132" s="1149"/>
      <c r="G132" s="1150"/>
      <c r="H132" s="1169"/>
    </row>
    <row r="133" spans="1:8" ht="1.5" customHeight="1">
      <c r="A133" s="1175" t="s">
        <v>823</v>
      </c>
      <c r="B133" s="308"/>
      <c r="C133" s="313"/>
      <c r="D133" s="302"/>
      <c r="E133" s="1164" t="s">
        <v>643</v>
      </c>
      <c r="F133" s="1157"/>
      <c r="G133" s="1158"/>
      <c r="H133" s="1167" t="s">
        <v>644</v>
      </c>
    </row>
    <row r="134" spans="1:8" ht="9" customHeight="1">
      <c r="A134" s="1176"/>
      <c r="B134" s="309"/>
      <c r="C134" s="384" t="s">
        <v>825</v>
      </c>
      <c r="D134" s="304"/>
      <c r="E134" s="1177"/>
      <c r="F134" s="1153"/>
      <c r="G134" s="1154"/>
      <c r="H134" s="1168"/>
    </row>
    <row r="135" spans="1:8" ht="9" customHeight="1">
      <c r="A135" s="1176"/>
      <c r="B135" s="309"/>
      <c r="C135" s="384" t="s">
        <v>826</v>
      </c>
      <c r="D135" s="304"/>
      <c r="E135" s="1177"/>
      <c r="F135" s="1153"/>
      <c r="G135" s="1154"/>
      <c r="H135" s="1168"/>
    </row>
    <row r="136" spans="1:8" ht="9" customHeight="1">
      <c r="A136" s="1176"/>
      <c r="B136" s="309"/>
      <c r="C136" s="384" t="s">
        <v>827</v>
      </c>
      <c r="D136" s="304"/>
      <c r="E136" s="1177"/>
      <c r="F136" s="1153"/>
      <c r="G136" s="1154"/>
      <c r="H136" s="1168"/>
    </row>
    <row r="137" spans="1:8" ht="9" customHeight="1">
      <c r="A137" s="1176"/>
      <c r="B137" s="309"/>
      <c r="C137" s="384" t="s">
        <v>828</v>
      </c>
      <c r="D137" s="304"/>
      <c r="E137" s="1177"/>
      <c r="F137" s="1153"/>
      <c r="G137" s="1154"/>
      <c r="H137" s="1168"/>
    </row>
    <row r="138" spans="1:8" ht="9" customHeight="1">
      <c r="A138" s="1176"/>
      <c r="B138" s="309"/>
      <c r="C138" s="384" t="s">
        <v>829</v>
      </c>
      <c r="D138" s="304"/>
      <c r="E138" s="1177"/>
      <c r="F138" s="1153"/>
      <c r="G138" s="1154"/>
      <c r="H138" s="1168"/>
    </row>
    <row r="139" spans="1:8" ht="9" customHeight="1">
      <c r="A139" s="1176"/>
      <c r="B139" s="309"/>
      <c r="C139" s="314"/>
      <c r="D139" s="304"/>
      <c r="E139" s="1177"/>
      <c r="F139" s="1151" t="s">
        <v>669</v>
      </c>
      <c r="G139" s="1152"/>
      <c r="H139" s="1168"/>
    </row>
    <row r="140" spans="1:8" ht="9" customHeight="1">
      <c r="A140" s="1176"/>
      <c r="B140" s="309" t="s">
        <v>830</v>
      </c>
      <c r="C140" s="314" t="s">
        <v>831</v>
      </c>
      <c r="D140" s="305" t="s">
        <v>821</v>
      </c>
      <c r="E140" s="1165"/>
      <c r="F140" s="1151" t="s">
        <v>805</v>
      </c>
      <c r="G140" s="1152"/>
      <c r="H140" s="1168"/>
    </row>
    <row r="141" spans="1:8" ht="9" customHeight="1">
      <c r="A141" s="1176"/>
      <c r="B141" s="309" t="s">
        <v>832</v>
      </c>
      <c r="C141" s="314" t="s">
        <v>833</v>
      </c>
      <c r="D141" s="305" t="s">
        <v>834</v>
      </c>
      <c r="E141" s="1165"/>
      <c r="F141" s="1151" t="s">
        <v>679</v>
      </c>
      <c r="G141" s="1152"/>
      <c r="H141" s="1168"/>
    </row>
    <row r="142" spans="1:8" ht="9" customHeight="1">
      <c r="A142" s="1176"/>
      <c r="B142" s="309"/>
      <c r="C142" s="314"/>
      <c r="D142" s="305" t="s">
        <v>836</v>
      </c>
      <c r="E142" s="1165"/>
      <c r="F142" s="1145"/>
      <c r="G142" s="1146"/>
      <c r="H142" s="1168"/>
    </row>
    <row r="143" spans="1:8" ht="1.5" customHeight="1">
      <c r="A143" s="430"/>
      <c r="B143" s="310"/>
      <c r="C143" s="307"/>
      <c r="D143" s="307"/>
      <c r="E143" s="1166"/>
      <c r="F143" s="1159"/>
      <c r="G143" s="1160"/>
      <c r="H143" s="1169"/>
    </row>
    <row r="144" spans="1:8" ht="1.5" customHeight="1">
      <c r="A144" s="1175" t="s">
        <v>837</v>
      </c>
      <c r="B144" s="313"/>
      <c r="C144" s="302"/>
      <c r="D144" s="302"/>
      <c r="E144" s="1181" t="s">
        <v>643</v>
      </c>
      <c r="F144" s="1143"/>
      <c r="G144" s="1144"/>
      <c r="H144" s="1167" t="s">
        <v>644</v>
      </c>
    </row>
    <row r="145" spans="1:8" ht="9" customHeight="1">
      <c r="A145" s="1176"/>
      <c r="B145" s="314" t="s">
        <v>839</v>
      </c>
      <c r="C145" s="305" t="s">
        <v>840</v>
      </c>
      <c r="D145" s="315" t="s">
        <v>841</v>
      </c>
      <c r="E145" s="1182"/>
      <c r="F145" s="1136"/>
      <c r="G145" s="1137"/>
      <c r="H145" s="1168"/>
    </row>
    <row r="146" spans="1:8" ht="9" customHeight="1">
      <c r="A146" s="1176"/>
      <c r="B146" s="384" t="s">
        <v>842</v>
      </c>
      <c r="C146" s="304" t="s">
        <v>843</v>
      </c>
      <c r="D146" s="315" t="s">
        <v>770</v>
      </c>
      <c r="E146" s="1182"/>
      <c r="F146" s="1136"/>
      <c r="G146" s="1137"/>
      <c r="H146" s="1168"/>
    </row>
    <row r="147" spans="1:8" ht="9" customHeight="1">
      <c r="A147" s="1176"/>
      <c r="B147" s="314" t="s">
        <v>844</v>
      </c>
      <c r="C147" s="304" t="s">
        <v>845</v>
      </c>
      <c r="D147" s="305" t="s">
        <v>675</v>
      </c>
      <c r="E147" s="1182"/>
      <c r="F147" s="1136"/>
      <c r="G147" s="1137"/>
      <c r="H147" s="1168"/>
    </row>
    <row r="148" spans="1:8" ht="9" customHeight="1">
      <c r="A148" s="1176"/>
      <c r="B148" s="314" t="s">
        <v>846</v>
      </c>
      <c r="C148" s="304" t="s">
        <v>847</v>
      </c>
      <c r="D148" s="315" t="s">
        <v>653</v>
      </c>
      <c r="E148" s="1182"/>
      <c r="F148" s="1136"/>
      <c r="G148" s="1137"/>
      <c r="H148" s="1168"/>
    </row>
    <row r="149" spans="1:8" ht="9" customHeight="1">
      <c r="A149" s="1176"/>
      <c r="B149" s="314" t="s">
        <v>848</v>
      </c>
      <c r="C149" s="304" t="s">
        <v>849</v>
      </c>
      <c r="D149" s="315" t="s">
        <v>850</v>
      </c>
      <c r="E149" s="1182"/>
      <c r="F149" s="1136"/>
      <c r="G149" s="1137"/>
      <c r="H149" s="1168"/>
    </row>
    <row r="150" spans="1:8" ht="9" customHeight="1">
      <c r="A150" s="1176"/>
      <c r="B150" s="314" t="s">
        <v>851</v>
      </c>
      <c r="C150" s="304"/>
      <c r="D150" s="315" t="s">
        <v>852</v>
      </c>
      <c r="E150" s="1182"/>
      <c r="F150" s="1136"/>
      <c r="G150" s="1137"/>
      <c r="H150" s="1168"/>
    </row>
    <row r="151" spans="1:8" ht="9" customHeight="1">
      <c r="A151" s="1176"/>
      <c r="B151" s="314" t="s">
        <v>853</v>
      </c>
      <c r="C151" s="304" t="s">
        <v>854</v>
      </c>
      <c r="D151" s="315"/>
      <c r="E151" s="1182"/>
      <c r="F151" s="1136"/>
      <c r="G151" s="1137"/>
      <c r="H151" s="1168"/>
    </row>
    <row r="152" spans="1:8" ht="9" customHeight="1">
      <c r="A152" s="1176"/>
      <c r="B152" s="384" t="s">
        <v>855</v>
      </c>
      <c r="C152" s="304" t="s">
        <v>856</v>
      </c>
      <c r="D152" s="315"/>
      <c r="E152" s="1182"/>
      <c r="F152" s="1136"/>
      <c r="G152" s="1137"/>
      <c r="H152" s="1168"/>
    </row>
    <row r="153" spans="1:8" ht="9" customHeight="1">
      <c r="A153" s="1176"/>
      <c r="B153" s="314" t="s">
        <v>857</v>
      </c>
      <c r="C153" s="304" t="s">
        <v>858</v>
      </c>
      <c r="D153" s="305" t="s">
        <v>799</v>
      </c>
      <c r="E153" s="1182"/>
      <c r="F153" s="1141" t="s">
        <v>669</v>
      </c>
      <c r="G153" s="1142"/>
      <c r="H153" s="1168"/>
    </row>
    <row r="154" spans="1:8" ht="9" customHeight="1">
      <c r="A154" s="1176"/>
      <c r="B154" s="314" t="s">
        <v>1015</v>
      </c>
      <c r="C154" s="305" t="s">
        <v>860</v>
      </c>
      <c r="D154" s="315" t="s">
        <v>861</v>
      </c>
      <c r="E154" s="1182"/>
      <c r="F154" s="1141" t="s">
        <v>862</v>
      </c>
      <c r="G154" s="1142"/>
      <c r="H154" s="1168"/>
    </row>
    <row r="155" spans="1:8" ht="9" customHeight="1">
      <c r="A155" s="1176"/>
      <c r="B155" s="314"/>
      <c r="C155" s="305" t="s">
        <v>863</v>
      </c>
      <c r="D155" s="305" t="s">
        <v>864</v>
      </c>
      <c r="E155" s="1182"/>
      <c r="F155" s="1141" t="s">
        <v>1016</v>
      </c>
      <c r="G155" s="1142"/>
      <c r="H155" s="1168"/>
    </row>
    <row r="156" spans="1:8" ht="9" customHeight="1">
      <c r="A156" s="1176"/>
      <c r="B156" s="314"/>
      <c r="C156" s="305" t="s">
        <v>1017</v>
      </c>
      <c r="D156" s="305" t="s">
        <v>867</v>
      </c>
      <c r="E156" s="1182"/>
      <c r="F156" s="1141" t="s">
        <v>1018</v>
      </c>
      <c r="G156" s="1142"/>
      <c r="H156" s="1168"/>
    </row>
    <row r="157" spans="1:8" ht="9" customHeight="1">
      <c r="A157" s="1176"/>
      <c r="B157" s="314"/>
      <c r="C157" s="305" t="s">
        <v>869</v>
      </c>
      <c r="D157" s="305" t="s">
        <v>870</v>
      </c>
      <c r="E157" s="1182"/>
      <c r="F157" s="1136"/>
      <c r="G157" s="1137"/>
      <c r="H157" s="1168"/>
    </row>
    <row r="158" spans="1:8" ht="9" customHeight="1">
      <c r="A158" s="1176"/>
      <c r="B158" s="314"/>
      <c r="C158" s="305"/>
      <c r="D158" s="305" t="s">
        <v>754</v>
      </c>
      <c r="E158" s="1182"/>
      <c r="F158" s="1136"/>
      <c r="G158" s="1137"/>
      <c r="H158" s="1168"/>
    </row>
    <row r="159" spans="1:8" ht="9" customHeight="1">
      <c r="A159" s="1176"/>
      <c r="B159" s="314"/>
      <c r="C159" s="305"/>
      <c r="D159" s="304"/>
      <c r="E159" s="1182"/>
      <c r="F159" s="1136"/>
      <c r="G159" s="1137"/>
      <c r="H159" s="1168"/>
    </row>
    <row r="160" spans="1:8" ht="9" customHeight="1">
      <c r="A160" s="1176"/>
      <c r="B160" s="314" t="s">
        <v>871</v>
      </c>
      <c r="C160" s="305"/>
      <c r="D160" s="304"/>
      <c r="E160" s="1182"/>
      <c r="F160" s="1136"/>
      <c r="G160" s="1137"/>
      <c r="H160" s="1168"/>
    </row>
    <row r="161" spans="1:11" ht="9" customHeight="1">
      <c r="A161" s="1176"/>
      <c r="B161" s="384" t="s">
        <v>872</v>
      </c>
      <c r="C161" s="305" t="s">
        <v>873</v>
      </c>
      <c r="D161" s="304" t="s">
        <v>759</v>
      </c>
      <c r="E161" s="1182"/>
      <c r="F161" s="1136"/>
      <c r="G161" s="1137"/>
      <c r="H161" s="1168"/>
    </row>
    <row r="162" spans="1:11" ht="9" customHeight="1">
      <c r="A162" s="1176"/>
      <c r="B162" s="314" t="s">
        <v>874</v>
      </c>
      <c r="C162" s="304"/>
      <c r="D162" s="304"/>
      <c r="E162" s="1182"/>
      <c r="F162" s="1136"/>
      <c r="G162" s="1137"/>
      <c r="H162" s="1168"/>
    </row>
    <row r="163" spans="1:11" ht="9" customHeight="1">
      <c r="A163" s="1176"/>
      <c r="B163" s="314" t="s">
        <v>875</v>
      </c>
      <c r="C163" s="304"/>
      <c r="D163" s="304"/>
      <c r="E163" s="1182"/>
      <c r="F163" s="1136"/>
      <c r="G163" s="1137"/>
      <c r="H163" s="1168"/>
    </row>
    <row r="164" spans="1:11" ht="9" customHeight="1">
      <c r="A164" s="1176"/>
      <c r="B164" s="314" t="s">
        <v>876</v>
      </c>
      <c r="C164" s="304"/>
      <c r="D164" s="304"/>
      <c r="E164" s="1182"/>
      <c r="F164" s="1136"/>
      <c r="G164" s="1137"/>
      <c r="H164" s="1168"/>
    </row>
    <row r="165" spans="1:11" s="400" customFormat="1" ht="1.5" customHeight="1">
      <c r="A165" s="430"/>
      <c r="B165" s="316"/>
      <c r="C165" s="307"/>
      <c r="D165" s="304"/>
      <c r="E165" s="1183"/>
      <c r="F165" s="1138"/>
      <c r="G165" s="1139"/>
      <c r="H165" s="1169"/>
      <c r="K165" s="401"/>
    </row>
    <row r="166" spans="1:11" s="400" customFormat="1" ht="1.5" customHeight="1">
      <c r="A166" s="431"/>
      <c r="B166" s="317"/>
      <c r="C166" s="317"/>
      <c r="D166" s="318"/>
      <c r="E166" s="318"/>
      <c r="F166" s="318"/>
      <c r="G166" s="318"/>
      <c r="H166" s="319"/>
      <c r="K166" s="401"/>
    </row>
    <row r="167" spans="1:11" s="400" customFormat="1" ht="9" customHeight="1">
      <c r="A167" s="460" t="s">
        <v>541</v>
      </c>
      <c r="B167" s="320"/>
      <c r="C167" s="317"/>
      <c r="D167" s="317"/>
      <c r="E167" s="317"/>
      <c r="F167" s="317"/>
      <c r="G167" s="317"/>
      <c r="H167" s="321"/>
      <c r="K167" s="401"/>
    </row>
    <row r="168" spans="1:11" s="400" customFormat="1" ht="9" customHeight="1">
      <c r="A168" s="432"/>
      <c r="B168" s="320"/>
      <c r="C168" s="317"/>
      <c r="D168" s="317"/>
      <c r="E168" s="317"/>
      <c r="F168" s="317"/>
      <c r="G168" s="317"/>
      <c r="H168" s="321"/>
      <c r="K168" s="401"/>
    </row>
    <row r="169" spans="1:11" s="400" customFormat="1" ht="9" customHeight="1">
      <c r="A169" s="1180" t="s">
        <v>877</v>
      </c>
      <c r="B169" s="320"/>
      <c r="C169" s="317"/>
      <c r="D169" s="317"/>
      <c r="E169" s="317"/>
      <c r="F169" s="317"/>
      <c r="G169" s="317"/>
      <c r="H169" s="321"/>
      <c r="K169" s="401"/>
    </row>
    <row r="170" spans="1:11" s="400" customFormat="1" ht="9" customHeight="1">
      <c r="A170" s="1180"/>
      <c r="B170" s="320"/>
      <c r="C170" s="317"/>
      <c r="D170" s="317"/>
      <c r="E170" s="317"/>
      <c r="F170" s="317"/>
      <c r="G170" s="317"/>
      <c r="H170" s="321"/>
      <c r="K170" s="401"/>
    </row>
    <row r="171" spans="1:11" s="400" customFormat="1" ht="9" customHeight="1">
      <c r="A171" s="1180"/>
      <c r="B171" s="320"/>
      <c r="C171" s="317"/>
      <c r="D171" s="317"/>
      <c r="E171" s="317"/>
      <c r="F171" s="317"/>
      <c r="G171" s="317"/>
      <c r="H171" s="321"/>
      <c r="K171" s="401"/>
    </row>
    <row r="172" spans="1:11" s="400" customFormat="1" ht="9" customHeight="1">
      <c r="A172" s="1180"/>
      <c r="B172" s="320"/>
      <c r="C172" s="317"/>
      <c r="D172" s="317"/>
      <c r="E172" s="317"/>
      <c r="F172" s="317"/>
      <c r="G172" s="317"/>
      <c r="H172" s="321"/>
      <c r="K172" s="401"/>
    </row>
    <row r="173" spans="1:11" s="400" customFormat="1" ht="9" customHeight="1">
      <c r="A173" s="1180"/>
      <c r="B173" s="320"/>
      <c r="C173" s="317"/>
      <c r="D173" s="317"/>
      <c r="E173" s="317"/>
      <c r="F173" s="317"/>
      <c r="G173" s="317"/>
      <c r="H173" s="321"/>
    </row>
    <row r="174" spans="1:11" s="400" customFormat="1" ht="9" customHeight="1">
      <c r="A174" s="1180"/>
      <c r="B174" s="320"/>
      <c r="C174" s="317"/>
      <c r="D174" s="317"/>
      <c r="E174" s="317"/>
      <c r="F174" s="317"/>
      <c r="G174" s="317"/>
      <c r="H174" s="321"/>
    </row>
    <row r="175" spans="1:11" s="400" customFormat="1" ht="9" customHeight="1">
      <c r="A175" s="1180"/>
      <c r="B175" s="320"/>
      <c r="C175" s="317"/>
      <c r="D175" s="317"/>
      <c r="E175" s="317"/>
      <c r="F175" s="317"/>
      <c r="G175" s="317"/>
      <c r="H175" s="321"/>
    </row>
    <row r="176" spans="1:11" s="400" customFormat="1" ht="9" customHeight="1">
      <c r="A176" s="1180"/>
      <c r="B176" s="320"/>
      <c r="C176" s="317"/>
      <c r="D176" s="317"/>
      <c r="E176" s="317"/>
      <c r="F176" s="317"/>
      <c r="G176" s="317"/>
      <c r="H176" s="321"/>
    </row>
    <row r="177" spans="1:8" s="400" customFormat="1" ht="9" customHeight="1">
      <c r="A177" s="433"/>
      <c r="B177" s="320"/>
      <c r="C177" s="317"/>
      <c r="D177" s="317"/>
      <c r="E177" s="317"/>
      <c r="F177" s="317"/>
      <c r="G177" s="317"/>
      <c r="H177" s="321"/>
    </row>
    <row r="178" spans="1:8" ht="9" customHeight="1">
      <c r="A178" s="434"/>
      <c r="B178" s="322"/>
      <c r="C178" s="322"/>
      <c r="D178" s="322"/>
      <c r="E178" s="322"/>
      <c r="F178" s="322"/>
      <c r="G178" s="322"/>
      <c r="H178" s="323"/>
    </row>
    <row r="179" spans="1:8" ht="9" customHeight="1">
      <c r="A179" s="419"/>
      <c r="B179" s="419"/>
      <c r="C179" s="419"/>
      <c r="D179" s="419"/>
      <c r="E179" s="419"/>
      <c r="F179" s="419"/>
      <c r="G179" s="419"/>
      <c r="H179" s="419"/>
    </row>
    <row r="180" spans="1:8" ht="9" customHeight="1">
      <c r="A180" s="419" t="s">
        <v>1012</v>
      </c>
      <c r="B180" s="419"/>
      <c r="C180" s="419"/>
      <c r="D180" s="419"/>
      <c r="E180" s="419"/>
      <c r="F180" s="419"/>
      <c r="G180" s="419"/>
      <c r="H180" s="419"/>
    </row>
    <row r="181" spans="1:8" ht="9" customHeight="1">
      <c r="A181" s="419" t="s">
        <v>772</v>
      </c>
      <c r="B181" s="419"/>
      <c r="C181" s="419"/>
      <c r="D181" s="419"/>
      <c r="E181" s="419"/>
      <c r="F181" s="419"/>
      <c r="G181" s="419"/>
      <c r="H181" s="419"/>
    </row>
    <row r="182" spans="1:8" ht="9" customHeight="1">
      <c r="A182" s="419"/>
      <c r="B182" s="419"/>
      <c r="C182" s="419"/>
      <c r="D182" s="419"/>
      <c r="E182" s="1140" t="s">
        <v>773</v>
      </c>
      <c r="F182" s="1140"/>
      <c r="G182" s="1140"/>
      <c r="H182" s="1140"/>
    </row>
    <row r="183" spans="1:8" ht="9" customHeight="1"/>
    <row r="184" spans="1:8" ht="9" customHeight="1"/>
    <row r="185" spans="1:8" ht="9" customHeight="1"/>
    <row r="186" spans="1:8" ht="9" customHeight="1"/>
    <row r="187" spans="1:8" ht="9" customHeight="1"/>
    <row r="188" spans="1:8" ht="9" customHeight="1"/>
    <row r="189" spans="1:8" ht="9" customHeight="1"/>
    <row r="190" spans="1:8" ht="9" customHeight="1"/>
    <row r="191" spans="1:8" ht="9" customHeight="1"/>
    <row r="192" spans="1:8"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sheetData>
  <sheetProtection sheet="1" objects="1" scenarios="1" selectLockedCells="1"/>
  <mergeCells count="190">
    <mergeCell ref="A169:A176"/>
    <mergeCell ref="A133:A142"/>
    <mergeCell ref="E133:E143"/>
    <mergeCell ref="H133:H143"/>
    <mergeCell ref="A144:A164"/>
    <mergeCell ref="E144:E165"/>
    <mergeCell ref="H144:H165"/>
    <mergeCell ref="F136:G136"/>
    <mergeCell ref="F137:G137"/>
    <mergeCell ref="F138:G138"/>
    <mergeCell ref="F139:G139"/>
    <mergeCell ref="F140:G140"/>
    <mergeCell ref="F141:G141"/>
    <mergeCell ref="F142:G142"/>
    <mergeCell ref="F143:G143"/>
    <mergeCell ref="F133:G133"/>
    <mergeCell ref="F134:G134"/>
    <mergeCell ref="F135:G135"/>
    <mergeCell ref="F149:G149"/>
    <mergeCell ref="F150:G150"/>
    <mergeCell ref="F151:G151"/>
    <mergeCell ref="F152:G152"/>
    <mergeCell ref="F153:G153"/>
    <mergeCell ref="F144:G144"/>
    <mergeCell ref="D90:H90"/>
    <mergeCell ref="A103:A122"/>
    <mergeCell ref="E103:E123"/>
    <mergeCell ref="H103:H123"/>
    <mergeCell ref="A124:A131"/>
    <mergeCell ref="E124:E132"/>
    <mergeCell ref="H124:H132"/>
    <mergeCell ref="F106:G106"/>
    <mergeCell ref="F107:G107"/>
    <mergeCell ref="F108:G108"/>
    <mergeCell ref="F109:G109"/>
    <mergeCell ref="F110:G110"/>
    <mergeCell ref="F111:G111"/>
    <mergeCell ref="F112:G112"/>
    <mergeCell ref="F113:G113"/>
    <mergeCell ref="F114:G114"/>
    <mergeCell ref="F115:G115"/>
    <mergeCell ref="A96:A101"/>
    <mergeCell ref="E96:E101"/>
    <mergeCell ref="H96:H101"/>
    <mergeCell ref="F101:G101"/>
    <mergeCell ref="F102:G102"/>
    <mergeCell ref="F103:G103"/>
    <mergeCell ref="F104:G104"/>
    <mergeCell ref="A28:A66"/>
    <mergeCell ref="E28:E66"/>
    <mergeCell ref="H28:H66"/>
    <mergeCell ref="A67:A82"/>
    <mergeCell ref="E67:E82"/>
    <mergeCell ref="H67:H82"/>
    <mergeCell ref="F32:G32"/>
    <mergeCell ref="F33:G33"/>
    <mergeCell ref="F34:G34"/>
    <mergeCell ref="F35:G35"/>
    <mergeCell ref="F36:G36"/>
    <mergeCell ref="F37:G37"/>
    <mergeCell ref="F38:G38"/>
    <mergeCell ref="F42:G42"/>
    <mergeCell ref="F43:G43"/>
    <mergeCell ref="F49:G49"/>
    <mergeCell ref="F50:G50"/>
    <mergeCell ref="F51:G51"/>
    <mergeCell ref="F52:G52"/>
    <mergeCell ref="F53:G53"/>
    <mergeCell ref="F44:G44"/>
    <mergeCell ref="F45:G45"/>
    <mergeCell ref="F46:G46"/>
    <mergeCell ref="F47:G47"/>
    <mergeCell ref="A83:A87"/>
    <mergeCell ref="E83:E87"/>
    <mergeCell ref="H83:H87"/>
    <mergeCell ref="E94:H94"/>
    <mergeCell ref="F84:G84"/>
    <mergeCell ref="F85:G85"/>
    <mergeCell ref="F86:G86"/>
    <mergeCell ref="F87:G87"/>
    <mergeCell ref="F2:G2"/>
    <mergeCell ref="F3:G3"/>
    <mergeCell ref="F4:G4"/>
    <mergeCell ref="F5:G5"/>
    <mergeCell ref="F6:G6"/>
    <mergeCell ref="A3:A9"/>
    <mergeCell ref="E3:E9"/>
    <mergeCell ref="H3:H9"/>
    <mergeCell ref="A10:A27"/>
    <mergeCell ref="E10:E27"/>
    <mergeCell ref="H10:H27"/>
    <mergeCell ref="F7:G7"/>
    <mergeCell ref="F8:G8"/>
    <mergeCell ref="F9:G9"/>
    <mergeCell ref="F10:G10"/>
    <mergeCell ref="F11:G11"/>
    <mergeCell ref="F12:G12"/>
    <mergeCell ref="F13:G13"/>
    <mergeCell ref="F14:G14"/>
    <mergeCell ref="F15:G15"/>
    <mergeCell ref="F16:G16"/>
    <mergeCell ref="F22:G22"/>
    <mergeCell ref="F23:G23"/>
    <mergeCell ref="F24:G24"/>
    <mergeCell ref="F25:G25"/>
    <mergeCell ref="F26:G26"/>
    <mergeCell ref="F17:G17"/>
    <mergeCell ref="F18:G18"/>
    <mergeCell ref="F19:G19"/>
    <mergeCell ref="F20:G20"/>
    <mergeCell ref="F21:G21"/>
    <mergeCell ref="F39:G39"/>
    <mergeCell ref="F40:G40"/>
    <mergeCell ref="F41:G41"/>
    <mergeCell ref="F27:G27"/>
    <mergeCell ref="F28:G28"/>
    <mergeCell ref="F29:G29"/>
    <mergeCell ref="F30:G30"/>
    <mergeCell ref="F31:G31"/>
    <mergeCell ref="F48:G48"/>
    <mergeCell ref="F59:G59"/>
    <mergeCell ref="F60:G60"/>
    <mergeCell ref="F61:G61"/>
    <mergeCell ref="F62:G62"/>
    <mergeCell ref="F63:G63"/>
    <mergeCell ref="F54:G54"/>
    <mergeCell ref="F55:G55"/>
    <mergeCell ref="F56:G56"/>
    <mergeCell ref="F57:G57"/>
    <mergeCell ref="F58:G58"/>
    <mergeCell ref="F69:G69"/>
    <mergeCell ref="F70:G70"/>
    <mergeCell ref="F71:G71"/>
    <mergeCell ref="F72:G72"/>
    <mergeCell ref="F73:G73"/>
    <mergeCell ref="F64:G64"/>
    <mergeCell ref="F65:G65"/>
    <mergeCell ref="F66:G66"/>
    <mergeCell ref="F67:G67"/>
    <mergeCell ref="F68:G68"/>
    <mergeCell ref="F79:G79"/>
    <mergeCell ref="F80:G80"/>
    <mergeCell ref="F81:G81"/>
    <mergeCell ref="F82:G82"/>
    <mergeCell ref="F83:G83"/>
    <mergeCell ref="F74:G74"/>
    <mergeCell ref="F75:G75"/>
    <mergeCell ref="F76:G76"/>
    <mergeCell ref="F77:G77"/>
    <mergeCell ref="F78:G78"/>
    <mergeCell ref="F105:G105"/>
    <mergeCell ref="F95:G95"/>
    <mergeCell ref="F96:G96"/>
    <mergeCell ref="F98:G98"/>
    <mergeCell ref="F99:G99"/>
    <mergeCell ref="F100:G100"/>
    <mergeCell ref="F121:G121"/>
    <mergeCell ref="F122:G122"/>
    <mergeCell ref="F123:G123"/>
    <mergeCell ref="F124:G124"/>
    <mergeCell ref="F125:G125"/>
    <mergeCell ref="F116:G116"/>
    <mergeCell ref="F117:G117"/>
    <mergeCell ref="F118:G118"/>
    <mergeCell ref="F119:G119"/>
    <mergeCell ref="F120:G120"/>
    <mergeCell ref="F131:G131"/>
    <mergeCell ref="F132:G132"/>
    <mergeCell ref="F126:G126"/>
    <mergeCell ref="F127:G127"/>
    <mergeCell ref="F128:G128"/>
    <mergeCell ref="F129:G129"/>
    <mergeCell ref="F130:G130"/>
    <mergeCell ref="F145:G145"/>
    <mergeCell ref="F146:G146"/>
    <mergeCell ref="F147:G147"/>
    <mergeCell ref="F148:G148"/>
    <mergeCell ref="F162:G162"/>
    <mergeCell ref="F163:G163"/>
    <mergeCell ref="F164:G164"/>
    <mergeCell ref="F165:G165"/>
    <mergeCell ref="E182:H182"/>
    <mergeCell ref="F159:G159"/>
    <mergeCell ref="F160:G160"/>
    <mergeCell ref="F161:G161"/>
    <mergeCell ref="F154:G154"/>
    <mergeCell ref="F155:G155"/>
    <mergeCell ref="F156:G156"/>
    <mergeCell ref="F157:G157"/>
    <mergeCell ref="F158:G15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800-000000000000}">
          <x14:formula1>
            <xm:f>選択肢!$K$2:$K$3</xm:f>
          </x14:formula1>
          <xm:sqref>F97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K176"/>
  <sheetViews>
    <sheetView view="pageBreakPreview" zoomScaleNormal="98" zoomScaleSheetLayoutView="100" workbookViewId="0">
      <selection activeCell="B4" sqref="B4"/>
    </sheetView>
  </sheetViews>
  <sheetFormatPr defaultColWidth="9" defaultRowHeight="10.5"/>
  <cols>
    <col min="1" max="2" width="12.125" style="389" customWidth="1"/>
    <col min="3" max="3" width="23.625" style="389" customWidth="1"/>
    <col min="4" max="4" width="11.25" style="389" customWidth="1"/>
    <col min="5" max="5" width="4.125" style="389" customWidth="1"/>
    <col min="6" max="6" width="2.125" style="389" customWidth="1"/>
    <col min="7" max="7" width="17.125" style="389" customWidth="1"/>
    <col min="8" max="8" width="6.125" style="389" customWidth="1"/>
    <col min="9" max="9" width="2.125" style="389" customWidth="1"/>
    <col min="10" max="16384" width="9" style="389"/>
  </cols>
  <sheetData>
    <row r="1" spans="1:8" ht="12" customHeight="1">
      <c r="A1" s="419" t="s">
        <v>632</v>
      </c>
      <c r="B1" s="419" t="s">
        <v>1019</v>
      </c>
      <c r="C1" s="420" t="s">
        <v>634</v>
      </c>
      <c r="D1" s="419"/>
      <c r="E1" s="419"/>
      <c r="F1" s="419"/>
      <c r="G1" s="1140" t="s">
        <v>881</v>
      </c>
      <c r="H1" s="1140"/>
    </row>
    <row r="2" spans="1:8" ht="9" customHeight="1">
      <c r="A2" s="419"/>
      <c r="B2" s="419"/>
      <c r="C2" s="419"/>
      <c r="D2" s="419"/>
      <c r="E2" s="419"/>
      <c r="F2" s="419"/>
      <c r="G2" s="419"/>
      <c r="H2" s="419"/>
    </row>
    <row r="3" spans="1:8" ht="90" customHeight="1">
      <c r="A3" s="421"/>
      <c r="B3" s="422" t="s">
        <v>636</v>
      </c>
      <c r="C3" s="428" t="s">
        <v>637</v>
      </c>
      <c r="D3" s="423" t="s">
        <v>638</v>
      </c>
      <c r="E3" s="424" t="s">
        <v>639</v>
      </c>
      <c r="F3" s="1155" t="s">
        <v>640</v>
      </c>
      <c r="G3" s="1156"/>
      <c r="H3" s="425" t="s">
        <v>641</v>
      </c>
    </row>
    <row r="4" spans="1:8" ht="4.5" customHeight="1">
      <c r="A4" s="1171" t="s">
        <v>642</v>
      </c>
      <c r="B4" s="301"/>
      <c r="C4" s="313"/>
      <c r="D4" s="302"/>
      <c r="E4" s="1164" t="s">
        <v>643</v>
      </c>
      <c r="F4" s="1157"/>
      <c r="G4" s="1158"/>
      <c r="H4" s="1167" t="s">
        <v>644</v>
      </c>
    </row>
    <row r="5" spans="1:8" ht="9" customHeight="1">
      <c r="A5" s="1192"/>
      <c r="B5" s="315" t="s">
        <v>645</v>
      </c>
      <c r="C5" s="384" t="s">
        <v>646</v>
      </c>
      <c r="D5" s="305" t="s">
        <v>647</v>
      </c>
      <c r="E5" s="1194"/>
      <c r="F5" s="1184"/>
      <c r="G5" s="1185"/>
      <c r="H5" s="1168"/>
    </row>
    <row r="6" spans="1:8" ht="9" customHeight="1">
      <c r="A6" s="1192"/>
      <c r="B6" s="315"/>
      <c r="C6" s="384" t="s">
        <v>648</v>
      </c>
      <c r="D6" s="305" t="s">
        <v>649</v>
      </c>
      <c r="E6" s="1194"/>
      <c r="F6" s="1151" t="s">
        <v>650</v>
      </c>
      <c r="G6" s="1152"/>
      <c r="H6" s="1168"/>
    </row>
    <row r="7" spans="1:8" ht="9" customHeight="1">
      <c r="A7" s="1192"/>
      <c r="B7" s="315" t="s">
        <v>651</v>
      </c>
      <c r="C7" s="384" t="s">
        <v>652</v>
      </c>
      <c r="D7" s="305" t="s">
        <v>653</v>
      </c>
      <c r="E7" s="1194"/>
      <c r="F7" s="1151" t="s">
        <v>654</v>
      </c>
      <c r="G7" s="1152"/>
      <c r="H7" s="1168"/>
    </row>
    <row r="8" spans="1:8" ht="9" customHeight="1">
      <c r="A8" s="1192"/>
      <c r="B8" s="315" t="s">
        <v>655</v>
      </c>
      <c r="C8" s="384" t="s">
        <v>656</v>
      </c>
      <c r="D8" s="305" t="s">
        <v>657</v>
      </c>
      <c r="E8" s="1194"/>
      <c r="F8" s="1184"/>
      <c r="G8" s="1185"/>
      <c r="H8" s="1168"/>
    </row>
    <row r="9" spans="1:8" ht="9" customHeight="1">
      <c r="A9" s="1192"/>
      <c r="B9" s="315" t="s">
        <v>658</v>
      </c>
      <c r="C9" s="384" t="s">
        <v>659</v>
      </c>
      <c r="D9" s="305" t="s">
        <v>882</v>
      </c>
      <c r="E9" s="1194"/>
      <c r="F9" s="1184"/>
      <c r="G9" s="1185"/>
      <c r="H9" s="1168"/>
    </row>
    <row r="10" spans="1:8" ht="4.5" customHeight="1">
      <c r="A10" s="1193"/>
      <c r="B10" s="324"/>
      <c r="C10" s="476"/>
      <c r="D10" s="325"/>
      <c r="E10" s="1195"/>
      <c r="F10" s="1186"/>
      <c r="G10" s="1187"/>
      <c r="H10" s="1169"/>
    </row>
    <row r="11" spans="1:8" ht="4.5" customHeight="1">
      <c r="A11" s="1174" t="s">
        <v>661</v>
      </c>
      <c r="B11" s="326"/>
      <c r="C11" s="475"/>
      <c r="D11" s="327"/>
      <c r="E11" s="1164" t="s">
        <v>643</v>
      </c>
      <c r="F11" s="1157"/>
      <c r="G11" s="1158"/>
      <c r="H11" s="1167" t="s">
        <v>644</v>
      </c>
    </row>
    <row r="12" spans="1:8" ht="9" customHeight="1">
      <c r="A12" s="1192"/>
      <c r="B12" s="315" t="s">
        <v>662</v>
      </c>
      <c r="C12" s="384" t="s">
        <v>663</v>
      </c>
      <c r="D12" s="305" t="s">
        <v>668</v>
      </c>
      <c r="E12" s="1194"/>
      <c r="F12" s="1184"/>
      <c r="G12" s="1185"/>
      <c r="H12" s="1168"/>
    </row>
    <row r="13" spans="1:8" ht="9" customHeight="1">
      <c r="A13" s="1192"/>
      <c r="B13" s="315" t="s">
        <v>664</v>
      </c>
      <c r="C13" s="384" t="s">
        <v>665</v>
      </c>
      <c r="D13" s="305" t="s">
        <v>883</v>
      </c>
      <c r="E13" s="1194"/>
      <c r="F13" s="1184"/>
      <c r="G13" s="1185"/>
      <c r="H13" s="1168"/>
    </row>
    <row r="14" spans="1:8" ht="9" customHeight="1">
      <c r="A14" s="1192"/>
      <c r="B14" s="315" t="s">
        <v>1020</v>
      </c>
      <c r="C14" s="384" t="s">
        <v>885</v>
      </c>
      <c r="D14" s="305" t="s">
        <v>675</v>
      </c>
      <c r="E14" s="1194"/>
      <c r="F14" s="1184"/>
      <c r="G14" s="1185"/>
      <c r="H14" s="1168"/>
    </row>
    <row r="15" spans="1:8" ht="9" customHeight="1">
      <c r="A15" s="1192"/>
      <c r="B15" s="315" t="s">
        <v>666</v>
      </c>
      <c r="C15" s="384"/>
      <c r="D15" s="305" t="s">
        <v>678</v>
      </c>
      <c r="E15" s="1194"/>
      <c r="F15" s="1184"/>
      <c r="G15" s="1185"/>
      <c r="H15" s="1168"/>
    </row>
    <row r="16" spans="1:8" ht="9" customHeight="1">
      <c r="A16" s="1192"/>
      <c r="B16" s="315"/>
      <c r="C16" s="384"/>
      <c r="D16" s="305"/>
      <c r="E16" s="1194"/>
      <c r="F16" s="1184"/>
      <c r="G16" s="1185"/>
      <c r="H16" s="1168"/>
    </row>
    <row r="17" spans="1:8" ht="9" customHeight="1">
      <c r="A17" s="1192"/>
      <c r="B17" s="315" t="s">
        <v>886</v>
      </c>
      <c r="C17" s="384" t="s">
        <v>887</v>
      </c>
      <c r="D17" s="305"/>
      <c r="E17" s="1194"/>
      <c r="F17" s="1141" t="s">
        <v>888</v>
      </c>
      <c r="G17" s="1142"/>
      <c r="H17" s="1168"/>
    </row>
    <row r="18" spans="1:8" ht="9" customHeight="1">
      <c r="A18" s="1192"/>
      <c r="B18" s="315" t="s">
        <v>670</v>
      </c>
      <c r="C18" s="384" t="s">
        <v>671</v>
      </c>
      <c r="D18" s="305"/>
      <c r="E18" s="1194"/>
      <c r="F18" s="1141" t="s">
        <v>654</v>
      </c>
      <c r="G18" s="1142"/>
      <c r="H18" s="1168"/>
    </row>
    <row r="19" spans="1:8" ht="9" customHeight="1">
      <c r="A19" s="1192"/>
      <c r="B19" s="303"/>
      <c r="C19" s="314"/>
      <c r="D19" s="304"/>
      <c r="E19" s="1194"/>
      <c r="F19" s="1141" t="s">
        <v>669</v>
      </c>
      <c r="G19" s="1142"/>
      <c r="H19" s="1168"/>
    </row>
    <row r="20" spans="1:8" ht="15" customHeight="1">
      <c r="A20" s="1192"/>
      <c r="B20" s="303"/>
      <c r="C20" s="314"/>
      <c r="D20" s="304"/>
      <c r="E20" s="1194"/>
      <c r="F20" s="1141" t="s">
        <v>673</v>
      </c>
      <c r="G20" s="1142"/>
      <c r="H20" s="1168"/>
    </row>
    <row r="21" spans="1:8" ht="9" customHeight="1">
      <c r="A21" s="1192"/>
      <c r="B21" s="303"/>
      <c r="C21" s="314"/>
      <c r="D21" s="304"/>
      <c r="E21" s="1194"/>
      <c r="F21" s="1141" t="s">
        <v>889</v>
      </c>
      <c r="G21" s="1142"/>
      <c r="H21" s="1168"/>
    </row>
    <row r="22" spans="1:8" ht="9" customHeight="1">
      <c r="A22" s="1192"/>
      <c r="B22" s="303"/>
      <c r="C22" s="314" t="s">
        <v>674</v>
      </c>
      <c r="D22" s="304"/>
      <c r="E22" s="1194"/>
      <c r="F22" s="1184"/>
      <c r="G22" s="1185"/>
      <c r="H22" s="1168"/>
    </row>
    <row r="23" spans="1:8" ht="9" customHeight="1">
      <c r="A23" s="1192"/>
      <c r="B23" s="303"/>
      <c r="C23" s="314" t="s">
        <v>683</v>
      </c>
      <c r="D23" s="304"/>
      <c r="E23" s="1194"/>
      <c r="F23" s="1184"/>
      <c r="G23" s="1185"/>
      <c r="H23" s="1168"/>
    </row>
    <row r="24" spans="1:8" ht="15" customHeight="1">
      <c r="A24" s="1192"/>
      <c r="B24" s="303"/>
      <c r="C24" s="314" t="s">
        <v>685</v>
      </c>
      <c r="D24" s="304"/>
      <c r="E24" s="1194"/>
      <c r="F24" s="1184"/>
      <c r="G24" s="1185"/>
      <c r="H24" s="1168"/>
    </row>
    <row r="25" spans="1:8" ht="9" customHeight="1">
      <c r="A25" s="1192"/>
      <c r="B25" s="303"/>
      <c r="C25" s="314"/>
      <c r="D25" s="304"/>
      <c r="E25" s="1194"/>
      <c r="F25" s="1184"/>
      <c r="G25" s="1185"/>
      <c r="H25" s="1168"/>
    </row>
    <row r="26" spans="1:8" ht="9" customHeight="1">
      <c r="A26" s="1192"/>
      <c r="B26" s="303"/>
      <c r="C26" s="314"/>
      <c r="D26" s="304"/>
      <c r="E26" s="1194"/>
      <c r="F26" s="1184"/>
      <c r="G26" s="1185"/>
      <c r="H26" s="1168"/>
    </row>
    <row r="27" spans="1:8" ht="9" customHeight="1">
      <c r="A27" s="1192"/>
      <c r="B27" s="303"/>
      <c r="C27" s="314"/>
      <c r="D27" s="304"/>
      <c r="E27" s="1194"/>
      <c r="F27" s="1184"/>
      <c r="G27" s="1185"/>
      <c r="H27" s="1168"/>
    </row>
    <row r="28" spans="1:8" ht="15" customHeight="1">
      <c r="A28" s="1192"/>
      <c r="B28" s="303"/>
      <c r="C28" s="314"/>
      <c r="D28" s="304"/>
      <c r="E28" s="1194"/>
      <c r="F28" s="1184"/>
      <c r="G28" s="1185"/>
      <c r="H28" s="1168"/>
    </row>
    <row r="29" spans="1:8" ht="9" customHeight="1">
      <c r="A29" s="1192"/>
      <c r="B29" s="303"/>
      <c r="C29" s="314"/>
      <c r="D29" s="304"/>
      <c r="E29" s="1194"/>
      <c r="F29" s="1184"/>
      <c r="G29" s="1185"/>
      <c r="H29" s="1168"/>
    </row>
    <row r="30" spans="1:8" ht="9" customHeight="1">
      <c r="A30" s="1192"/>
      <c r="B30" s="303"/>
      <c r="C30" s="314"/>
      <c r="D30" s="304"/>
      <c r="E30" s="1194"/>
      <c r="F30" s="1184"/>
      <c r="G30" s="1185"/>
      <c r="H30" s="1168"/>
    </row>
    <row r="31" spans="1:8" ht="4.5" customHeight="1">
      <c r="A31" s="1193"/>
      <c r="B31" s="306"/>
      <c r="C31" s="316"/>
      <c r="D31" s="307"/>
      <c r="E31" s="1195"/>
      <c r="F31" s="1186"/>
      <c r="G31" s="1187"/>
      <c r="H31" s="1169"/>
    </row>
    <row r="32" spans="1:8" ht="4.5" customHeight="1">
      <c r="A32" s="1196" t="s">
        <v>688</v>
      </c>
      <c r="B32" s="301"/>
      <c r="C32" s="313"/>
      <c r="D32" s="302"/>
      <c r="E32" s="1198" t="s">
        <v>643</v>
      </c>
      <c r="F32" s="1157"/>
      <c r="G32" s="1158"/>
      <c r="H32" s="1167" t="s">
        <v>644</v>
      </c>
    </row>
    <row r="33" spans="1:8" ht="9" customHeight="1">
      <c r="A33" s="1197"/>
      <c r="B33" s="303" t="s">
        <v>689</v>
      </c>
      <c r="C33" s="314" t="s">
        <v>690</v>
      </c>
      <c r="D33" s="304" t="s">
        <v>668</v>
      </c>
      <c r="E33" s="1199"/>
      <c r="F33" s="1153"/>
      <c r="G33" s="1154"/>
      <c r="H33" s="1168"/>
    </row>
    <row r="34" spans="1:8" ht="9" customHeight="1">
      <c r="A34" s="1197"/>
      <c r="B34" s="303"/>
      <c r="C34" s="314" t="s">
        <v>691</v>
      </c>
      <c r="D34" s="304" t="s">
        <v>672</v>
      </c>
      <c r="E34" s="1199"/>
      <c r="F34" s="1153"/>
      <c r="G34" s="1154"/>
      <c r="H34" s="1168"/>
    </row>
    <row r="35" spans="1:8" ht="9" customHeight="1">
      <c r="A35" s="1197"/>
      <c r="B35" s="303" t="s">
        <v>692</v>
      </c>
      <c r="C35" s="314" t="s">
        <v>693</v>
      </c>
      <c r="D35" s="304" t="s">
        <v>694</v>
      </c>
      <c r="E35" s="1199"/>
      <c r="F35" s="1153"/>
      <c r="G35" s="1154"/>
      <c r="H35" s="1168"/>
    </row>
    <row r="36" spans="1:8" ht="9" customHeight="1">
      <c r="A36" s="1197"/>
      <c r="B36" s="303"/>
      <c r="C36" s="314" t="s">
        <v>890</v>
      </c>
      <c r="D36" s="304"/>
      <c r="E36" s="1199"/>
      <c r="F36" s="1153"/>
      <c r="G36" s="1154"/>
      <c r="H36" s="1168"/>
    </row>
    <row r="37" spans="1:8" ht="9" customHeight="1">
      <c r="A37" s="1197"/>
      <c r="B37" s="303"/>
      <c r="C37" s="314" t="s">
        <v>696</v>
      </c>
      <c r="D37" s="304"/>
      <c r="E37" s="1199"/>
      <c r="F37" s="1153"/>
      <c r="G37" s="1154"/>
      <c r="H37" s="1168"/>
    </row>
    <row r="38" spans="1:8" ht="9" customHeight="1">
      <c r="A38" s="1197"/>
      <c r="B38" s="315" t="s">
        <v>1020</v>
      </c>
      <c r="C38" s="314" t="s">
        <v>671</v>
      </c>
      <c r="D38" s="304" t="s">
        <v>675</v>
      </c>
      <c r="E38" s="1199"/>
      <c r="F38" s="1153"/>
      <c r="G38" s="1154"/>
      <c r="H38" s="1168"/>
    </row>
    <row r="39" spans="1:8" ht="9" customHeight="1">
      <c r="A39" s="1197"/>
      <c r="B39" s="315" t="s">
        <v>891</v>
      </c>
      <c r="C39" s="314" t="s">
        <v>892</v>
      </c>
      <c r="D39" s="304" t="s">
        <v>704</v>
      </c>
      <c r="E39" s="1199"/>
      <c r="F39" s="1153"/>
      <c r="G39" s="1154"/>
      <c r="H39" s="1168"/>
    </row>
    <row r="40" spans="1:8" ht="9" customHeight="1">
      <c r="A40" s="1197"/>
      <c r="B40" s="315" t="s">
        <v>893</v>
      </c>
      <c r="C40" s="314" t="s">
        <v>710</v>
      </c>
      <c r="D40" s="304" t="s">
        <v>706</v>
      </c>
      <c r="E40" s="1199"/>
      <c r="F40" s="1153"/>
      <c r="G40" s="1154"/>
      <c r="H40" s="1168"/>
    </row>
    <row r="41" spans="1:8" ht="9" customHeight="1">
      <c r="A41" s="1197"/>
      <c r="B41" s="315" t="s">
        <v>894</v>
      </c>
      <c r="C41" s="314" t="s">
        <v>713</v>
      </c>
      <c r="D41" s="304" t="s">
        <v>895</v>
      </c>
      <c r="E41" s="1199"/>
      <c r="F41" s="1141" t="s">
        <v>888</v>
      </c>
      <c r="G41" s="1142"/>
      <c r="H41" s="1168"/>
    </row>
    <row r="42" spans="1:8" ht="9" customHeight="1">
      <c r="A42" s="1197"/>
      <c r="B42" s="303"/>
      <c r="C42" s="314" t="s">
        <v>714</v>
      </c>
      <c r="D42" s="304" t="s">
        <v>896</v>
      </c>
      <c r="E42" s="1199"/>
      <c r="F42" s="1141" t="s">
        <v>679</v>
      </c>
      <c r="G42" s="1142"/>
      <c r="H42" s="1168"/>
    </row>
    <row r="43" spans="1:8" ht="9" customHeight="1">
      <c r="A43" s="1197"/>
      <c r="B43" s="303"/>
      <c r="C43" s="314" t="s">
        <v>715</v>
      </c>
      <c r="D43" s="304" t="s">
        <v>897</v>
      </c>
      <c r="E43" s="1199"/>
      <c r="F43" s="1141" t="s">
        <v>669</v>
      </c>
      <c r="G43" s="1142"/>
      <c r="H43" s="1168"/>
    </row>
    <row r="44" spans="1:8" ht="15" customHeight="1">
      <c r="A44" s="1197"/>
      <c r="B44" s="303"/>
      <c r="C44" s="314" t="s">
        <v>717</v>
      </c>
      <c r="D44" s="304"/>
      <c r="E44" s="1199"/>
      <c r="F44" s="1141" t="s">
        <v>673</v>
      </c>
      <c r="G44" s="1142"/>
      <c r="H44" s="1168"/>
    </row>
    <row r="45" spans="1:8" ht="9" customHeight="1">
      <c r="A45" s="1197"/>
      <c r="B45" s="303"/>
      <c r="C45" s="314" t="s">
        <v>719</v>
      </c>
      <c r="D45" s="304"/>
      <c r="E45" s="1199"/>
      <c r="F45" s="1141"/>
      <c r="G45" s="1142"/>
      <c r="H45" s="1168"/>
    </row>
    <row r="46" spans="1:8" ht="9" customHeight="1">
      <c r="A46" s="1197"/>
      <c r="B46" s="303"/>
      <c r="C46" s="314" t="s">
        <v>898</v>
      </c>
      <c r="D46" s="304"/>
      <c r="E46" s="1199"/>
      <c r="F46" s="1141" t="s">
        <v>899</v>
      </c>
      <c r="G46" s="1142"/>
      <c r="H46" s="1168"/>
    </row>
    <row r="47" spans="1:8" ht="9" customHeight="1">
      <c r="A47" s="1197"/>
      <c r="B47" s="303"/>
      <c r="C47" s="314" t="s">
        <v>687</v>
      </c>
      <c r="D47" s="304"/>
      <c r="E47" s="1199"/>
      <c r="F47" s="1141" t="s">
        <v>718</v>
      </c>
      <c r="G47" s="1142"/>
      <c r="H47" s="1168"/>
    </row>
    <row r="48" spans="1:8" ht="9" customHeight="1">
      <c r="A48" s="1197"/>
      <c r="B48" s="303"/>
      <c r="C48" s="314" t="s">
        <v>721</v>
      </c>
      <c r="D48" s="304"/>
      <c r="E48" s="1199"/>
      <c r="F48" s="1153"/>
      <c r="G48" s="1154"/>
      <c r="H48" s="1168"/>
    </row>
    <row r="49" spans="1:8" ht="9" customHeight="1">
      <c r="A49" s="1197"/>
      <c r="B49" s="303" t="s">
        <v>900</v>
      </c>
      <c r="C49" s="314" t="s">
        <v>901</v>
      </c>
      <c r="D49" s="304"/>
      <c r="E49" s="1199"/>
      <c r="F49" s="1153"/>
      <c r="G49" s="1154"/>
      <c r="H49" s="1168"/>
    </row>
    <row r="50" spans="1:8" ht="9" customHeight="1">
      <c r="A50" s="1197"/>
      <c r="B50" s="303"/>
      <c r="C50" s="314" t="s">
        <v>902</v>
      </c>
      <c r="D50" s="304"/>
      <c r="E50" s="1199"/>
      <c r="F50" s="1153"/>
      <c r="G50" s="1154"/>
      <c r="H50" s="1168"/>
    </row>
    <row r="51" spans="1:8" ht="9" customHeight="1">
      <c r="A51" s="1197"/>
      <c r="B51" s="303"/>
      <c r="C51" s="314" t="s">
        <v>903</v>
      </c>
      <c r="D51" s="304"/>
      <c r="E51" s="1199"/>
      <c r="F51" s="1153"/>
      <c r="G51" s="1154"/>
      <c r="H51" s="1168"/>
    </row>
    <row r="52" spans="1:8" ht="15" customHeight="1">
      <c r="A52" s="1197"/>
      <c r="B52" s="303"/>
      <c r="C52" s="314" t="s">
        <v>717</v>
      </c>
      <c r="D52" s="304"/>
      <c r="E52" s="1199"/>
      <c r="F52" s="1153"/>
      <c r="G52" s="1154"/>
      <c r="H52" s="1168"/>
    </row>
    <row r="53" spans="1:8" ht="9" customHeight="1">
      <c r="A53" s="1197"/>
      <c r="B53" s="303"/>
      <c r="C53" s="314" t="s">
        <v>904</v>
      </c>
      <c r="D53" s="304"/>
      <c r="E53" s="1199"/>
      <c r="F53" s="1141" t="s">
        <v>905</v>
      </c>
      <c r="G53" s="1142"/>
      <c r="H53" s="1168"/>
    </row>
    <row r="54" spans="1:8" ht="9" customHeight="1">
      <c r="A54" s="1197"/>
      <c r="B54" s="303"/>
      <c r="C54" s="314" t="s">
        <v>898</v>
      </c>
      <c r="D54" s="304"/>
      <c r="E54" s="1199"/>
      <c r="F54" s="1141" t="s">
        <v>906</v>
      </c>
      <c r="G54" s="1142"/>
      <c r="H54" s="1168"/>
    </row>
    <row r="55" spans="1:8" ht="9" customHeight="1">
      <c r="A55" s="1197"/>
      <c r="B55" s="303"/>
      <c r="C55" s="314" t="s">
        <v>687</v>
      </c>
      <c r="D55" s="304"/>
      <c r="E55" s="1199"/>
      <c r="F55" s="1153"/>
      <c r="G55" s="1154"/>
      <c r="H55" s="1168"/>
    </row>
    <row r="56" spans="1:8" ht="9" customHeight="1">
      <c r="A56" s="1197"/>
      <c r="B56" s="303" t="s">
        <v>907</v>
      </c>
      <c r="C56" s="314" t="s">
        <v>908</v>
      </c>
      <c r="D56" s="303"/>
      <c r="E56" s="1199"/>
      <c r="F56" s="1153"/>
      <c r="G56" s="1154"/>
      <c r="H56" s="1168"/>
    </row>
    <row r="57" spans="1:8" ht="9" customHeight="1">
      <c r="A57" s="1197"/>
      <c r="B57" s="303" t="s">
        <v>909</v>
      </c>
      <c r="C57" s="314" t="s">
        <v>910</v>
      </c>
      <c r="D57" s="303"/>
      <c r="E57" s="1199"/>
      <c r="F57" s="1153"/>
      <c r="G57" s="1154"/>
      <c r="H57" s="1168"/>
    </row>
    <row r="58" spans="1:8" ht="4.5" customHeight="1">
      <c r="A58" s="435"/>
      <c r="B58" s="306"/>
      <c r="C58" s="316"/>
      <c r="D58" s="307"/>
      <c r="E58" s="386"/>
      <c r="F58" s="1186"/>
      <c r="G58" s="1187"/>
      <c r="H58" s="328"/>
    </row>
    <row r="59" spans="1:8" ht="4.5" customHeight="1">
      <c r="A59" s="1174" t="s">
        <v>1007</v>
      </c>
      <c r="B59" s="308"/>
      <c r="C59" s="313"/>
      <c r="D59" s="302"/>
      <c r="E59" s="1164" t="s">
        <v>643</v>
      </c>
      <c r="F59" s="1157"/>
      <c r="G59" s="1158"/>
      <c r="H59" s="1167" t="s">
        <v>644</v>
      </c>
    </row>
    <row r="60" spans="1:8" ht="9" customHeight="1">
      <c r="A60" s="1192"/>
      <c r="B60" s="309" t="s">
        <v>747</v>
      </c>
      <c r="C60" s="314" t="s">
        <v>690</v>
      </c>
      <c r="D60" s="305" t="s">
        <v>668</v>
      </c>
      <c r="E60" s="1194"/>
      <c r="F60" s="1184"/>
      <c r="G60" s="1185"/>
      <c r="H60" s="1168"/>
    </row>
    <row r="61" spans="1:8" ht="9" customHeight="1">
      <c r="A61" s="1192"/>
      <c r="B61" s="309" t="s">
        <v>692</v>
      </c>
      <c r="C61" s="314" t="s">
        <v>748</v>
      </c>
      <c r="D61" s="305" t="s">
        <v>694</v>
      </c>
      <c r="E61" s="1194"/>
      <c r="F61" s="1184"/>
      <c r="G61" s="1185"/>
      <c r="H61" s="1168"/>
    </row>
    <row r="62" spans="1:8" ht="9" customHeight="1">
      <c r="A62" s="1192"/>
      <c r="B62" s="309"/>
      <c r="C62" s="314" t="s">
        <v>749</v>
      </c>
      <c r="D62" s="315" t="s">
        <v>699</v>
      </c>
      <c r="E62" s="1194"/>
      <c r="F62" s="1141" t="s">
        <v>888</v>
      </c>
      <c r="G62" s="1142"/>
      <c r="H62" s="1168"/>
    </row>
    <row r="63" spans="1:8" ht="9" customHeight="1">
      <c r="A63" s="1192"/>
      <c r="B63" s="309" t="s">
        <v>697</v>
      </c>
      <c r="C63" s="314" t="s">
        <v>751</v>
      </c>
      <c r="D63" s="305" t="s">
        <v>911</v>
      </c>
      <c r="E63" s="1194"/>
      <c r="F63" s="1141" t="s">
        <v>760</v>
      </c>
      <c r="G63" s="1142"/>
      <c r="H63" s="1168"/>
    </row>
    <row r="64" spans="1:8" ht="9" customHeight="1">
      <c r="A64" s="1192"/>
      <c r="B64" s="309" t="s">
        <v>750</v>
      </c>
      <c r="C64" s="314" t="s">
        <v>912</v>
      </c>
      <c r="D64" s="305" t="s">
        <v>672</v>
      </c>
      <c r="E64" s="1194"/>
      <c r="F64" s="1141" t="s">
        <v>913</v>
      </c>
      <c r="G64" s="1142"/>
      <c r="H64" s="1168"/>
    </row>
    <row r="65" spans="1:8" ht="9" customHeight="1">
      <c r="A65" s="1192"/>
      <c r="B65" s="309" t="s">
        <v>1021</v>
      </c>
      <c r="C65" s="314"/>
      <c r="D65" s="305" t="s">
        <v>754</v>
      </c>
      <c r="E65" s="1194"/>
      <c r="F65" s="1141" t="s">
        <v>915</v>
      </c>
      <c r="G65" s="1142"/>
      <c r="H65" s="1168"/>
    </row>
    <row r="66" spans="1:8" ht="9" customHeight="1">
      <c r="A66" s="1192"/>
      <c r="B66" s="309" t="s">
        <v>916</v>
      </c>
      <c r="C66" s="314" t="s">
        <v>917</v>
      </c>
      <c r="D66" s="305" t="s">
        <v>759</v>
      </c>
      <c r="E66" s="1194"/>
      <c r="F66" s="1141" t="s">
        <v>918</v>
      </c>
      <c r="G66" s="1142"/>
      <c r="H66" s="1168"/>
    </row>
    <row r="67" spans="1:8" ht="9" customHeight="1">
      <c r="A67" s="1192"/>
      <c r="B67" s="309"/>
      <c r="C67" s="314" t="s">
        <v>919</v>
      </c>
      <c r="D67" s="305" t="s">
        <v>764</v>
      </c>
      <c r="E67" s="1194"/>
      <c r="F67" s="1184"/>
      <c r="G67" s="1185"/>
      <c r="H67" s="1168"/>
    </row>
    <row r="68" spans="1:8" ht="4.5" customHeight="1">
      <c r="A68" s="1193"/>
      <c r="B68" s="310"/>
      <c r="C68" s="316"/>
      <c r="D68" s="307"/>
      <c r="E68" s="1195"/>
      <c r="F68" s="1186"/>
      <c r="G68" s="1187"/>
      <c r="H68" s="1169"/>
    </row>
    <row r="69" spans="1:8" ht="4.5" customHeight="1">
      <c r="A69" s="1174" t="s">
        <v>1011</v>
      </c>
      <c r="B69" s="301"/>
      <c r="C69" s="313"/>
      <c r="D69" s="302"/>
      <c r="E69" s="1164" t="s">
        <v>643</v>
      </c>
      <c r="F69" s="1157"/>
      <c r="G69" s="1158"/>
      <c r="H69" s="1167" t="s">
        <v>644</v>
      </c>
    </row>
    <row r="70" spans="1:8" ht="9" customHeight="1">
      <c r="A70" s="1192"/>
      <c r="B70" s="303" t="s">
        <v>920</v>
      </c>
      <c r="C70" s="314" t="s">
        <v>921</v>
      </c>
      <c r="D70" s="304" t="s">
        <v>770</v>
      </c>
      <c r="E70" s="1194"/>
      <c r="F70" s="1141" t="s">
        <v>760</v>
      </c>
      <c r="G70" s="1142"/>
      <c r="H70" s="1168"/>
    </row>
    <row r="71" spans="1:8" ht="9" customHeight="1">
      <c r="A71" s="1192"/>
      <c r="B71" s="303"/>
      <c r="C71" s="314"/>
      <c r="D71" s="303" t="s">
        <v>675</v>
      </c>
      <c r="E71" s="1194"/>
      <c r="F71" s="1184"/>
      <c r="G71" s="1185"/>
      <c r="H71" s="1168"/>
    </row>
    <row r="72" spans="1:8" ht="9" customHeight="1">
      <c r="A72" s="1192"/>
      <c r="B72" s="303"/>
      <c r="C72" s="314"/>
      <c r="D72" s="304"/>
      <c r="E72" s="1194"/>
      <c r="F72" s="1184"/>
      <c r="G72" s="1185"/>
      <c r="H72" s="1168"/>
    </row>
    <row r="73" spans="1:8" ht="9" customHeight="1">
      <c r="A73" s="1192"/>
      <c r="B73" s="303"/>
      <c r="C73" s="314"/>
      <c r="D73" s="304"/>
      <c r="E73" s="1194"/>
      <c r="F73" s="1184"/>
      <c r="G73" s="1185"/>
      <c r="H73" s="1168"/>
    </row>
    <row r="74" spans="1:8" ht="9" customHeight="1">
      <c r="A74" s="1192"/>
      <c r="B74" s="303"/>
      <c r="C74" s="314"/>
      <c r="D74" s="304"/>
      <c r="E74" s="1194"/>
      <c r="F74" s="1184"/>
      <c r="G74" s="1185"/>
      <c r="H74" s="1168"/>
    </row>
    <row r="75" spans="1:8" ht="4.5" customHeight="1">
      <c r="A75" s="1193"/>
      <c r="B75" s="306"/>
      <c r="C75" s="316"/>
      <c r="D75" s="307"/>
      <c r="E75" s="1195"/>
      <c r="F75" s="1186"/>
      <c r="G75" s="1187"/>
      <c r="H75" s="1169"/>
    </row>
    <row r="76" spans="1:8" ht="9" customHeight="1">
      <c r="A76" s="419"/>
      <c r="B76" s="419"/>
      <c r="C76" s="419"/>
      <c r="D76" s="419"/>
      <c r="E76" s="419"/>
      <c r="F76" s="419"/>
      <c r="G76" s="419"/>
      <c r="H76" s="419"/>
    </row>
    <row r="77" spans="1:8" ht="9" customHeight="1">
      <c r="A77" s="419" t="s">
        <v>922</v>
      </c>
      <c r="B77" s="419"/>
      <c r="C77" s="419"/>
      <c r="D77" s="419"/>
      <c r="E77" s="419"/>
      <c r="F77" s="419"/>
      <c r="G77" s="419"/>
      <c r="H77" s="419"/>
    </row>
    <row r="78" spans="1:8" ht="9" customHeight="1">
      <c r="A78" s="419" t="s">
        <v>982</v>
      </c>
      <c r="B78" s="419"/>
      <c r="C78" s="419"/>
      <c r="D78" s="419"/>
      <c r="E78" s="419"/>
      <c r="F78" s="419"/>
      <c r="G78" s="419"/>
      <c r="H78" s="419"/>
    </row>
    <row r="79" spans="1:8" ht="9" customHeight="1">
      <c r="A79" s="419"/>
      <c r="B79" s="419"/>
      <c r="C79" s="419"/>
      <c r="D79" s="419"/>
      <c r="E79" s="1140" t="s">
        <v>773</v>
      </c>
      <c r="F79" s="1140"/>
      <c r="G79" s="1140"/>
      <c r="H79" s="1140"/>
    </row>
    <row r="80" spans="1:8" ht="9" customHeight="1">
      <c r="A80" s="419"/>
      <c r="B80" s="419"/>
      <c r="C80" s="419"/>
      <c r="D80" s="419"/>
      <c r="E80" s="419"/>
      <c r="F80" s="419"/>
      <c r="G80" s="419"/>
      <c r="H80" s="419"/>
    </row>
    <row r="81" spans="1:8">
      <c r="A81" s="419"/>
      <c r="B81" s="419"/>
      <c r="C81" s="419"/>
      <c r="D81" s="419"/>
      <c r="E81" s="419"/>
      <c r="F81" s="419"/>
      <c r="G81" s="419"/>
      <c r="H81" s="419"/>
    </row>
    <row r="82" spans="1:8" ht="9" customHeight="1">
      <c r="A82" s="419"/>
      <c r="B82" s="419"/>
      <c r="C82" s="419"/>
      <c r="D82" s="419"/>
      <c r="E82" s="419"/>
      <c r="F82" s="419"/>
      <c r="G82" s="419"/>
      <c r="H82" s="419"/>
    </row>
    <row r="83" spans="1:8" ht="12" customHeight="1">
      <c r="A83" s="419" t="s">
        <v>632</v>
      </c>
      <c r="B83" s="419" t="s">
        <v>1013</v>
      </c>
      <c r="C83" s="420" t="s">
        <v>634</v>
      </c>
      <c r="D83" s="419"/>
      <c r="E83" s="1170" t="s">
        <v>775</v>
      </c>
      <c r="F83" s="1170"/>
      <c r="G83" s="1170"/>
      <c r="H83" s="1170"/>
    </row>
    <row r="84" spans="1:8" ht="90" customHeight="1">
      <c r="A84" s="428"/>
      <c r="B84" s="422" t="s">
        <v>636</v>
      </c>
      <c r="C84" s="428" t="s">
        <v>637</v>
      </c>
      <c r="D84" s="423" t="s">
        <v>638</v>
      </c>
      <c r="E84" s="424" t="s">
        <v>639</v>
      </c>
      <c r="F84" s="1155" t="s">
        <v>640</v>
      </c>
      <c r="G84" s="1156"/>
      <c r="H84" s="425" t="s">
        <v>641</v>
      </c>
    </row>
    <row r="85" spans="1:8" ht="4.5" customHeight="1">
      <c r="A85" s="1175" t="s">
        <v>924</v>
      </c>
      <c r="B85" s="308"/>
      <c r="C85" s="313"/>
      <c r="D85" s="302"/>
      <c r="E85" s="1164" t="s">
        <v>643</v>
      </c>
      <c r="F85" s="1157"/>
      <c r="G85" s="1158"/>
      <c r="H85" s="1167"/>
    </row>
    <row r="86" spans="1:8" ht="9" customHeight="1">
      <c r="A86" s="1176"/>
      <c r="B86" s="309" t="s">
        <v>782</v>
      </c>
      <c r="C86" s="384" t="s">
        <v>783</v>
      </c>
      <c r="D86" s="304" t="s">
        <v>675</v>
      </c>
      <c r="E86" s="1177"/>
      <c r="F86" s="267"/>
      <c r="G86" s="305"/>
      <c r="H86" s="1168"/>
    </row>
    <row r="87" spans="1:8" ht="9" customHeight="1">
      <c r="A87" s="1176"/>
      <c r="B87" s="309" t="s">
        <v>784</v>
      </c>
      <c r="C87" s="384" t="s">
        <v>785</v>
      </c>
      <c r="D87" s="304" t="s">
        <v>786</v>
      </c>
      <c r="E87" s="1177"/>
      <c r="F87" s="1153"/>
      <c r="G87" s="1154"/>
      <c r="H87" s="1168"/>
    </row>
    <row r="88" spans="1:8" ht="9" customHeight="1">
      <c r="A88" s="1176"/>
      <c r="B88" s="309"/>
      <c r="C88" s="384" t="s">
        <v>787</v>
      </c>
      <c r="D88" s="304" t="s">
        <v>788</v>
      </c>
      <c r="E88" s="1177"/>
      <c r="F88" s="1141"/>
      <c r="G88" s="1142"/>
      <c r="H88" s="1168"/>
    </row>
    <row r="89" spans="1:8" ht="9" customHeight="1">
      <c r="A89" s="1176"/>
      <c r="B89" s="309"/>
      <c r="C89" s="384" t="s">
        <v>789</v>
      </c>
      <c r="D89" s="304" t="s">
        <v>790</v>
      </c>
      <c r="E89" s="1177"/>
      <c r="F89" s="1153"/>
      <c r="G89" s="1154"/>
      <c r="H89" s="1168"/>
    </row>
    <row r="90" spans="1:8" ht="9" customHeight="1">
      <c r="A90" s="1176"/>
      <c r="B90" s="309"/>
      <c r="C90" s="314"/>
      <c r="D90" s="304"/>
      <c r="E90" s="1177"/>
      <c r="F90" s="381"/>
      <c r="G90" s="382"/>
      <c r="H90" s="1168"/>
    </row>
    <row r="91" spans="1:8" ht="4.5" customHeight="1">
      <c r="A91" s="1176"/>
      <c r="B91" s="309"/>
      <c r="C91" s="314"/>
      <c r="D91" s="304"/>
      <c r="E91" s="1177"/>
      <c r="F91" s="1190"/>
      <c r="G91" s="1191"/>
      <c r="H91" s="1169"/>
    </row>
    <row r="92" spans="1:8" ht="4.5" customHeight="1">
      <c r="A92" s="1175" t="s">
        <v>791</v>
      </c>
      <c r="B92" s="308"/>
      <c r="C92" s="313"/>
      <c r="D92" s="302"/>
      <c r="E92" s="1164" t="s">
        <v>643</v>
      </c>
      <c r="F92" s="1157"/>
      <c r="G92" s="1158"/>
      <c r="H92" s="1167" t="s">
        <v>644</v>
      </c>
    </row>
    <row r="93" spans="1:8" ht="9" customHeight="1">
      <c r="A93" s="1176"/>
      <c r="B93" s="309"/>
      <c r="C93" s="384" t="s">
        <v>792</v>
      </c>
      <c r="D93" s="304"/>
      <c r="E93" s="1177"/>
      <c r="F93" s="1153"/>
      <c r="G93" s="1154"/>
      <c r="H93" s="1168"/>
    </row>
    <row r="94" spans="1:8" ht="9" customHeight="1">
      <c r="A94" s="1176"/>
      <c r="B94" s="309"/>
      <c r="C94" s="384" t="s">
        <v>793</v>
      </c>
      <c r="D94" s="304"/>
      <c r="E94" s="1177"/>
      <c r="F94" s="1153"/>
      <c r="G94" s="1154"/>
      <c r="H94" s="1168"/>
    </row>
    <row r="95" spans="1:8" ht="9" customHeight="1">
      <c r="A95" s="1176"/>
      <c r="B95" s="309"/>
      <c r="C95" s="384" t="s">
        <v>794</v>
      </c>
      <c r="D95" s="304"/>
      <c r="E95" s="1177"/>
      <c r="F95" s="1153"/>
      <c r="G95" s="1154"/>
      <c r="H95" s="1168"/>
    </row>
    <row r="96" spans="1:8" ht="9" customHeight="1">
      <c r="A96" s="1176"/>
      <c r="B96" s="309"/>
      <c r="C96" s="384" t="s">
        <v>795</v>
      </c>
      <c r="D96" s="304" t="s">
        <v>796</v>
      </c>
      <c r="E96" s="1194"/>
      <c r="F96" s="1153"/>
      <c r="G96" s="1154"/>
      <c r="H96" s="1168"/>
    </row>
    <row r="97" spans="1:8" ht="9" customHeight="1">
      <c r="A97" s="1176"/>
      <c r="B97" s="309" t="s">
        <v>797</v>
      </c>
      <c r="C97" s="384" t="s">
        <v>798</v>
      </c>
      <c r="D97" s="304" t="s">
        <v>799</v>
      </c>
      <c r="E97" s="1194"/>
      <c r="F97" s="1153"/>
      <c r="G97" s="1154"/>
      <c r="H97" s="1168"/>
    </row>
    <row r="98" spans="1:8" ht="9" customHeight="1">
      <c r="A98" s="1176"/>
      <c r="B98" s="309"/>
      <c r="C98" s="384"/>
      <c r="D98" s="304" t="s">
        <v>759</v>
      </c>
      <c r="E98" s="1194"/>
      <c r="F98" s="1153"/>
      <c r="G98" s="1154"/>
      <c r="H98" s="1168"/>
    </row>
    <row r="99" spans="1:8" ht="9" customHeight="1">
      <c r="A99" s="1176"/>
      <c r="B99" s="309" t="s">
        <v>782</v>
      </c>
      <c r="C99" s="384" t="s">
        <v>800</v>
      </c>
      <c r="D99" s="304" t="s">
        <v>801</v>
      </c>
      <c r="E99" s="1194"/>
      <c r="F99" s="1153"/>
      <c r="G99" s="1154"/>
      <c r="H99" s="1168"/>
    </row>
    <row r="100" spans="1:8" ht="9" customHeight="1">
      <c r="A100" s="1176"/>
      <c r="B100" s="309"/>
      <c r="C100" s="384" t="s">
        <v>802</v>
      </c>
      <c r="D100" s="304"/>
      <c r="E100" s="1194"/>
      <c r="F100" s="1153"/>
      <c r="G100" s="1154"/>
      <c r="H100" s="1168"/>
    </row>
    <row r="101" spans="1:8" ht="9" customHeight="1">
      <c r="A101" s="1176"/>
      <c r="B101" s="309" t="s">
        <v>803</v>
      </c>
      <c r="C101" s="384"/>
      <c r="D101" s="304"/>
      <c r="E101" s="1194"/>
      <c r="F101" s="1141" t="s">
        <v>669</v>
      </c>
      <c r="G101" s="1142"/>
      <c r="H101" s="1168"/>
    </row>
    <row r="102" spans="1:8" ht="9" customHeight="1">
      <c r="A102" s="1176"/>
      <c r="B102" s="309"/>
      <c r="C102" s="384" t="s">
        <v>804</v>
      </c>
      <c r="D102" s="304"/>
      <c r="E102" s="1194"/>
      <c r="F102" s="1141" t="s">
        <v>805</v>
      </c>
      <c r="G102" s="1142"/>
      <c r="H102" s="1168"/>
    </row>
    <row r="103" spans="1:8" ht="9" customHeight="1">
      <c r="A103" s="1176"/>
      <c r="B103" s="309" t="s">
        <v>806</v>
      </c>
      <c r="C103" s="384" t="s">
        <v>807</v>
      </c>
      <c r="D103" s="304"/>
      <c r="E103" s="1194"/>
      <c r="F103" s="1141" t="s">
        <v>679</v>
      </c>
      <c r="G103" s="1142"/>
      <c r="H103" s="1168"/>
    </row>
    <row r="104" spans="1:8" ht="9" customHeight="1">
      <c r="A104" s="1176"/>
      <c r="B104" s="309"/>
      <c r="C104" s="384"/>
      <c r="D104" s="304"/>
      <c r="E104" s="1194"/>
      <c r="F104" s="1141" t="s">
        <v>809</v>
      </c>
      <c r="G104" s="1142"/>
      <c r="H104" s="1168"/>
    </row>
    <row r="105" spans="1:8" ht="9" customHeight="1">
      <c r="A105" s="1176"/>
      <c r="B105" s="309" t="s">
        <v>810</v>
      </c>
      <c r="C105" s="384" t="s">
        <v>811</v>
      </c>
      <c r="D105" s="304"/>
      <c r="E105" s="1194"/>
      <c r="F105" s="1141" t="s">
        <v>812</v>
      </c>
      <c r="G105" s="1142"/>
      <c r="H105" s="1168"/>
    </row>
    <row r="106" spans="1:8" ht="9" customHeight="1">
      <c r="A106" s="1176"/>
      <c r="B106" s="309"/>
      <c r="C106" s="384" t="s">
        <v>807</v>
      </c>
      <c r="D106" s="304"/>
      <c r="E106" s="1194"/>
      <c r="F106" s="1184"/>
      <c r="G106" s="1185"/>
      <c r="H106" s="1168"/>
    </row>
    <row r="107" spans="1:8" ht="9" customHeight="1">
      <c r="A107" s="1176"/>
      <c r="B107" s="309" t="s">
        <v>813</v>
      </c>
      <c r="C107" s="314"/>
      <c r="D107" s="304"/>
      <c r="E107" s="1194"/>
      <c r="F107" s="1184"/>
      <c r="G107" s="1185"/>
      <c r="H107" s="1168"/>
    </row>
    <row r="108" spans="1:8" ht="9" customHeight="1">
      <c r="A108" s="1176"/>
      <c r="B108" s="309"/>
      <c r="C108" s="314"/>
      <c r="D108" s="304"/>
      <c r="E108" s="1194"/>
      <c r="F108" s="1184"/>
      <c r="G108" s="1185"/>
      <c r="H108" s="1168"/>
    </row>
    <row r="109" spans="1:8" ht="9" customHeight="1">
      <c r="A109" s="1176"/>
      <c r="B109" s="309" t="s">
        <v>814</v>
      </c>
      <c r="C109" s="314"/>
      <c r="D109" s="304"/>
      <c r="E109" s="1194"/>
      <c r="F109" s="1184"/>
      <c r="G109" s="1185"/>
      <c r="H109" s="1168"/>
    </row>
    <row r="110" spans="1:8" ht="9" customHeight="1">
      <c r="A110" s="1176"/>
      <c r="B110" s="309"/>
      <c r="C110" s="314"/>
      <c r="D110" s="304"/>
      <c r="E110" s="1194"/>
      <c r="F110" s="1184"/>
      <c r="G110" s="1185"/>
      <c r="H110" s="1168"/>
    </row>
    <row r="111" spans="1:8" ht="9" customHeight="1">
      <c r="A111" s="1176"/>
      <c r="B111" s="309" t="s">
        <v>815</v>
      </c>
      <c r="C111" s="314"/>
      <c r="D111" s="304"/>
      <c r="E111" s="1194"/>
      <c r="F111" s="1184"/>
      <c r="G111" s="1185"/>
      <c r="H111" s="1168"/>
    </row>
    <row r="112" spans="1:8" ht="4.5" customHeight="1">
      <c r="A112" s="435"/>
      <c r="B112" s="310"/>
      <c r="C112" s="316"/>
      <c r="D112" s="307"/>
      <c r="E112" s="1195"/>
      <c r="F112" s="1186"/>
      <c r="G112" s="1187"/>
      <c r="H112" s="1169"/>
    </row>
    <row r="113" spans="1:8" ht="4.5" customHeight="1">
      <c r="A113" s="1175" t="s">
        <v>925</v>
      </c>
      <c r="B113" s="308"/>
      <c r="C113" s="313"/>
      <c r="D113" s="302"/>
      <c r="E113" s="1164" t="s">
        <v>643</v>
      </c>
      <c r="F113" s="1143"/>
      <c r="G113" s="1144"/>
      <c r="H113" s="1167" t="s">
        <v>644</v>
      </c>
    </row>
    <row r="114" spans="1:8" ht="9" customHeight="1">
      <c r="A114" s="1176"/>
      <c r="B114" s="309" t="s">
        <v>819</v>
      </c>
      <c r="C114" s="314" t="s">
        <v>817</v>
      </c>
      <c r="D114" s="305" t="s">
        <v>821</v>
      </c>
      <c r="E114" s="1177"/>
      <c r="F114" s="1141" t="s">
        <v>669</v>
      </c>
      <c r="G114" s="1142"/>
      <c r="H114" s="1168"/>
    </row>
    <row r="115" spans="1:8" ht="9" customHeight="1">
      <c r="A115" s="1176"/>
      <c r="B115" s="309" t="s">
        <v>822</v>
      </c>
      <c r="C115" s="314" t="s">
        <v>818</v>
      </c>
      <c r="D115" s="304" t="s">
        <v>754</v>
      </c>
      <c r="E115" s="1177"/>
      <c r="F115" s="1141" t="s">
        <v>805</v>
      </c>
      <c r="G115" s="1142"/>
      <c r="H115" s="1168"/>
    </row>
    <row r="116" spans="1:8" ht="9" customHeight="1">
      <c r="A116" s="1176"/>
      <c r="B116" s="309"/>
      <c r="C116" s="314" t="s">
        <v>820</v>
      </c>
      <c r="D116" s="304"/>
      <c r="E116" s="1177"/>
      <c r="F116" s="1141" t="s">
        <v>679</v>
      </c>
      <c r="G116" s="1142"/>
      <c r="H116" s="1168"/>
    </row>
    <row r="117" spans="1:8" ht="9" customHeight="1">
      <c r="A117" s="1176"/>
      <c r="B117" s="309"/>
      <c r="C117" s="314"/>
      <c r="D117" s="304"/>
      <c r="E117" s="1177"/>
      <c r="F117" s="1136"/>
      <c r="G117" s="1137"/>
      <c r="H117" s="1168"/>
    </row>
    <row r="118" spans="1:8" ht="9" customHeight="1">
      <c r="A118" s="1176"/>
      <c r="B118" s="309"/>
      <c r="C118" s="314"/>
      <c r="D118" s="304"/>
      <c r="E118" s="1194"/>
      <c r="F118" s="1136"/>
      <c r="G118" s="1137"/>
      <c r="H118" s="1168"/>
    </row>
    <row r="119" spans="1:8" ht="9" customHeight="1">
      <c r="A119" s="1176"/>
      <c r="B119" s="309"/>
      <c r="C119" s="314"/>
      <c r="D119" s="304"/>
      <c r="E119" s="1194"/>
      <c r="F119" s="1136"/>
      <c r="G119" s="1137"/>
      <c r="H119" s="1168"/>
    </row>
    <row r="120" spans="1:8" ht="9" customHeight="1">
      <c r="A120" s="1176"/>
      <c r="B120" s="309"/>
      <c r="C120" s="314"/>
      <c r="D120" s="304"/>
      <c r="E120" s="1194"/>
      <c r="F120" s="1136"/>
      <c r="G120" s="1137"/>
      <c r="H120" s="1168"/>
    </row>
    <row r="121" spans="1:8" ht="4.5" customHeight="1">
      <c r="A121" s="435"/>
      <c r="B121" s="310"/>
      <c r="C121" s="316"/>
      <c r="D121" s="307"/>
      <c r="E121" s="1195"/>
      <c r="F121" s="1188"/>
      <c r="G121" s="1189"/>
      <c r="H121" s="1169"/>
    </row>
    <row r="122" spans="1:8" ht="4.5" customHeight="1">
      <c r="A122" s="1175" t="s">
        <v>823</v>
      </c>
      <c r="B122" s="308"/>
      <c r="C122" s="313"/>
      <c r="D122" s="302"/>
      <c r="E122" s="1164" t="s">
        <v>643</v>
      </c>
      <c r="F122" s="1157"/>
      <c r="G122" s="1158"/>
      <c r="H122" s="1167" t="s">
        <v>644</v>
      </c>
    </row>
    <row r="123" spans="1:8" ht="9" customHeight="1">
      <c r="A123" s="1176"/>
      <c r="B123" s="309"/>
      <c r="C123" s="384" t="s">
        <v>825</v>
      </c>
      <c r="D123" s="304"/>
      <c r="E123" s="1177"/>
      <c r="F123" s="1153"/>
      <c r="G123" s="1154"/>
      <c r="H123" s="1168"/>
    </row>
    <row r="124" spans="1:8" ht="9" customHeight="1">
      <c r="A124" s="1176"/>
      <c r="B124" s="309"/>
      <c r="C124" s="384" t="s">
        <v>826</v>
      </c>
      <c r="D124" s="304"/>
      <c r="E124" s="1177"/>
      <c r="F124" s="1153"/>
      <c r="G124" s="1154"/>
      <c r="H124" s="1168"/>
    </row>
    <row r="125" spans="1:8" ht="9" customHeight="1">
      <c r="A125" s="1176"/>
      <c r="B125" s="309"/>
      <c r="C125" s="384" t="s">
        <v>827</v>
      </c>
      <c r="D125" s="304"/>
      <c r="E125" s="1177"/>
      <c r="F125" s="1153"/>
      <c r="G125" s="1154"/>
      <c r="H125" s="1168"/>
    </row>
    <row r="126" spans="1:8" ht="9" customHeight="1">
      <c r="A126" s="1176"/>
      <c r="B126" s="309"/>
      <c r="C126" s="384" t="s">
        <v>828</v>
      </c>
      <c r="D126" s="304"/>
      <c r="E126" s="1177"/>
      <c r="F126" s="1153"/>
      <c r="G126" s="1154"/>
      <c r="H126" s="1168"/>
    </row>
    <row r="127" spans="1:8" ht="9" customHeight="1">
      <c r="A127" s="1176"/>
      <c r="B127" s="309"/>
      <c r="C127" s="384" t="s">
        <v>829</v>
      </c>
      <c r="D127" s="304"/>
      <c r="E127" s="1177"/>
      <c r="F127" s="1153"/>
      <c r="G127" s="1154"/>
      <c r="H127" s="1168"/>
    </row>
    <row r="128" spans="1:8" ht="9" customHeight="1">
      <c r="A128" s="1176"/>
      <c r="B128" s="309"/>
      <c r="C128" s="314"/>
      <c r="D128" s="304"/>
      <c r="E128" s="1177"/>
      <c r="F128" s="1141" t="s">
        <v>669</v>
      </c>
      <c r="G128" s="1142"/>
      <c r="H128" s="1168"/>
    </row>
    <row r="129" spans="1:8" ht="9" customHeight="1">
      <c r="A129" s="1176"/>
      <c r="B129" s="309" t="s">
        <v>830</v>
      </c>
      <c r="C129" s="314" t="s">
        <v>831</v>
      </c>
      <c r="D129" s="305" t="s">
        <v>821</v>
      </c>
      <c r="E129" s="1194"/>
      <c r="F129" s="1141" t="s">
        <v>805</v>
      </c>
      <c r="G129" s="1142"/>
      <c r="H129" s="1168"/>
    </row>
    <row r="130" spans="1:8" ht="9" customHeight="1">
      <c r="A130" s="1176"/>
      <c r="B130" s="309" t="s">
        <v>832</v>
      </c>
      <c r="C130" s="314" t="s">
        <v>833</v>
      </c>
      <c r="D130" s="305" t="s">
        <v>834</v>
      </c>
      <c r="E130" s="1194"/>
      <c r="F130" s="1141" t="s">
        <v>679</v>
      </c>
      <c r="G130" s="1142"/>
      <c r="H130" s="1168"/>
    </row>
    <row r="131" spans="1:8" ht="9" customHeight="1">
      <c r="A131" s="1176"/>
      <c r="B131" s="309"/>
      <c r="C131" s="314"/>
      <c r="D131" s="305" t="s">
        <v>836</v>
      </c>
      <c r="E131" s="1194"/>
      <c r="F131" s="1184"/>
      <c r="G131" s="1185"/>
      <c r="H131" s="1168"/>
    </row>
    <row r="132" spans="1:8" ht="4.5" customHeight="1">
      <c r="A132" s="435"/>
      <c r="B132" s="310"/>
      <c r="C132" s="316"/>
      <c r="D132" s="307"/>
      <c r="E132" s="1195"/>
      <c r="F132" s="1186"/>
      <c r="G132" s="1187"/>
      <c r="H132" s="1169"/>
    </row>
    <row r="133" spans="1:8" ht="4.5" customHeight="1">
      <c r="A133" s="1175" t="s">
        <v>837</v>
      </c>
      <c r="B133" s="313"/>
      <c r="C133" s="302"/>
      <c r="D133" s="302"/>
      <c r="E133" s="1181" t="s">
        <v>643</v>
      </c>
      <c r="F133" s="1143"/>
      <c r="G133" s="1144"/>
      <c r="H133" s="1167" t="s">
        <v>644</v>
      </c>
    </row>
    <row r="134" spans="1:8" ht="9" customHeight="1">
      <c r="A134" s="1176"/>
      <c r="B134" s="314" t="s">
        <v>839</v>
      </c>
      <c r="C134" s="304" t="s">
        <v>840</v>
      </c>
      <c r="D134" s="315" t="s">
        <v>841</v>
      </c>
      <c r="E134" s="1182"/>
      <c r="F134" s="1136"/>
      <c r="G134" s="1137"/>
      <c r="H134" s="1168"/>
    </row>
    <row r="135" spans="1:8" ht="9" customHeight="1">
      <c r="A135" s="1176"/>
      <c r="B135" s="314" t="s">
        <v>842</v>
      </c>
      <c r="C135" s="304" t="s">
        <v>843</v>
      </c>
      <c r="D135" s="315" t="s">
        <v>770</v>
      </c>
      <c r="E135" s="1182"/>
      <c r="F135" s="1136"/>
      <c r="G135" s="1137"/>
      <c r="H135" s="1168"/>
    </row>
    <row r="136" spans="1:8" ht="9" customHeight="1">
      <c r="A136" s="1176"/>
      <c r="B136" s="314" t="s">
        <v>844</v>
      </c>
      <c r="C136" s="304" t="s">
        <v>845</v>
      </c>
      <c r="D136" s="305" t="s">
        <v>675</v>
      </c>
      <c r="E136" s="1182"/>
      <c r="F136" s="1136"/>
      <c r="G136" s="1137"/>
      <c r="H136" s="1168"/>
    </row>
    <row r="137" spans="1:8" ht="9" customHeight="1">
      <c r="A137" s="1176"/>
      <c r="B137" s="314" t="s">
        <v>846</v>
      </c>
      <c r="C137" s="304" t="s">
        <v>847</v>
      </c>
      <c r="D137" s="315" t="s">
        <v>653</v>
      </c>
      <c r="E137" s="1182"/>
      <c r="F137" s="1136"/>
      <c r="G137" s="1137"/>
      <c r="H137" s="1168"/>
    </row>
    <row r="138" spans="1:8" ht="9" customHeight="1">
      <c r="A138" s="1176"/>
      <c r="B138" s="314" t="s">
        <v>848</v>
      </c>
      <c r="C138" s="304" t="s">
        <v>849</v>
      </c>
      <c r="D138" s="315" t="s">
        <v>850</v>
      </c>
      <c r="E138" s="1182"/>
      <c r="F138" s="1136"/>
      <c r="G138" s="1137"/>
      <c r="H138" s="1168"/>
    </row>
    <row r="139" spans="1:8" ht="9" customHeight="1">
      <c r="A139" s="1176"/>
      <c r="B139" s="314" t="s">
        <v>851</v>
      </c>
      <c r="C139" s="304"/>
      <c r="D139" s="315" t="s">
        <v>852</v>
      </c>
      <c r="E139" s="1182"/>
      <c r="F139" s="1136"/>
      <c r="G139" s="1137"/>
      <c r="H139" s="1168"/>
    </row>
    <row r="140" spans="1:8" ht="9" customHeight="1">
      <c r="A140" s="1176"/>
      <c r="B140" s="314" t="s">
        <v>853</v>
      </c>
      <c r="C140" s="304" t="s">
        <v>854</v>
      </c>
      <c r="D140" s="315"/>
      <c r="E140" s="1182"/>
      <c r="F140" s="1136"/>
      <c r="G140" s="1137"/>
      <c r="H140" s="1168"/>
    </row>
    <row r="141" spans="1:8" ht="9" customHeight="1">
      <c r="A141" s="1176"/>
      <c r="B141" s="314" t="s">
        <v>855</v>
      </c>
      <c r="C141" s="304" t="s">
        <v>856</v>
      </c>
      <c r="D141" s="315"/>
      <c r="E141" s="1182"/>
      <c r="F141" s="1136"/>
      <c r="G141" s="1137"/>
      <c r="H141" s="1168"/>
    </row>
    <row r="142" spans="1:8" ht="9" customHeight="1">
      <c r="A142" s="1176"/>
      <c r="B142" s="314" t="s">
        <v>857</v>
      </c>
      <c r="C142" s="304" t="s">
        <v>858</v>
      </c>
      <c r="D142" s="305" t="s">
        <v>799</v>
      </c>
      <c r="E142" s="1182"/>
      <c r="F142" s="1141" t="s">
        <v>669</v>
      </c>
      <c r="G142" s="1142"/>
      <c r="H142" s="1168"/>
    </row>
    <row r="143" spans="1:8" ht="9" customHeight="1">
      <c r="A143" s="1176"/>
      <c r="B143" s="314" t="s">
        <v>1015</v>
      </c>
      <c r="C143" s="304" t="s">
        <v>860</v>
      </c>
      <c r="D143" s="315" t="s">
        <v>861</v>
      </c>
      <c r="E143" s="1182"/>
      <c r="F143" s="1141" t="s">
        <v>862</v>
      </c>
      <c r="G143" s="1142"/>
      <c r="H143" s="1168"/>
    </row>
    <row r="144" spans="1:8" ht="9" customHeight="1">
      <c r="A144" s="1176"/>
      <c r="B144" s="314"/>
      <c r="C144" s="304" t="s">
        <v>863</v>
      </c>
      <c r="D144" s="305" t="s">
        <v>864</v>
      </c>
      <c r="E144" s="1182"/>
      <c r="F144" s="1141" t="s">
        <v>1016</v>
      </c>
      <c r="G144" s="1142"/>
      <c r="H144" s="1168"/>
    </row>
    <row r="145" spans="1:11" ht="9" customHeight="1">
      <c r="A145" s="1176"/>
      <c r="B145" s="314"/>
      <c r="C145" s="304" t="s">
        <v>1017</v>
      </c>
      <c r="D145" s="305" t="s">
        <v>867</v>
      </c>
      <c r="E145" s="1182"/>
      <c r="F145" s="1141" t="s">
        <v>1018</v>
      </c>
      <c r="G145" s="1142"/>
      <c r="H145" s="1168"/>
    </row>
    <row r="146" spans="1:11" ht="9" customHeight="1">
      <c r="A146" s="1176"/>
      <c r="B146" s="314"/>
      <c r="C146" s="304" t="s">
        <v>869</v>
      </c>
      <c r="D146" s="305" t="s">
        <v>870</v>
      </c>
      <c r="E146" s="1182"/>
      <c r="F146" s="1136"/>
      <c r="G146" s="1137"/>
      <c r="H146" s="1168"/>
    </row>
    <row r="147" spans="1:11" ht="9" customHeight="1">
      <c r="A147" s="1176"/>
      <c r="B147" s="314"/>
      <c r="C147" s="304"/>
      <c r="D147" s="305" t="s">
        <v>754</v>
      </c>
      <c r="E147" s="1182"/>
      <c r="F147" s="1136"/>
      <c r="G147" s="1137"/>
      <c r="H147" s="1168"/>
    </row>
    <row r="148" spans="1:11" ht="9" customHeight="1">
      <c r="A148" s="1176"/>
      <c r="B148" s="314"/>
      <c r="C148" s="304"/>
      <c r="D148" s="304"/>
      <c r="E148" s="1182"/>
      <c r="F148" s="1136"/>
      <c r="G148" s="1137"/>
      <c r="H148" s="1168"/>
    </row>
    <row r="149" spans="1:11" ht="9" customHeight="1">
      <c r="A149" s="1176"/>
      <c r="B149" s="314" t="s">
        <v>871</v>
      </c>
      <c r="C149" s="304"/>
      <c r="D149" s="304"/>
      <c r="E149" s="1182"/>
      <c r="F149" s="1136"/>
      <c r="G149" s="1137"/>
      <c r="H149" s="1168"/>
    </row>
    <row r="150" spans="1:11" ht="9" customHeight="1">
      <c r="A150" s="1176"/>
      <c r="B150" s="314" t="s">
        <v>872</v>
      </c>
      <c r="C150" s="304" t="s">
        <v>873</v>
      </c>
      <c r="D150" s="304" t="s">
        <v>759</v>
      </c>
      <c r="E150" s="1182"/>
      <c r="F150" s="1136"/>
      <c r="G150" s="1137"/>
      <c r="H150" s="1168"/>
    </row>
    <row r="151" spans="1:11" ht="9" customHeight="1">
      <c r="A151" s="1176"/>
      <c r="B151" s="314" t="s">
        <v>874</v>
      </c>
      <c r="C151" s="304"/>
      <c r="D151" s="304"/>
      <c r="E151" s="1182"/>
      <c r="F151" s="1136"/>
      <c r="G151" s="1137"/>
      <c r="H151" s="1168"/>
    </row>
    <row r="152" spans="1:11" ht="9" customHeight="1">
      <c r="A152" s="1176"/>
      <c r="B152" s="314" t="s">
        <v>875</v>
      </c>
      <c r="C152" s="304"/>
      <c r="D152" s="304"/>
      <c r="E152" s="1182"/>
      <c r="F152" s="1136"/>
      <c r="G152" s="1137"/>
      <c r="H152" s="1168"/>
    </row>
    <row r="153" spans="1:11" ht="9" customHeight="1">
      <c r="A153" s="1176"/>
      <c r="B153" s="314" t="s">
        <v>876</v>
      </c>
      <c r="C153" s="304"/>
      <c r="D153" s="304"/>
      <c r="E153" s="1182"/>
      <c r="F153" s="1136"/>
      <c r="G153" s="1137"/>
      <c r="H153" s="1168"/>
    </row>
    <row r="154" spans="1:11" ht="9" customHeight="1">
      <c r="A154" s="435"/>
      <c r="B154" s="316"/>
      <c r="C154" s="307"/>
      <c r="D154" s="304"/>
      <c r="E154" s="1183"/>
      <c r="F154" s="1138"/>
      <c r="G154" s="1139"/>
      <c r="H154" s="1169"/>
      <c r="K154" s="414"/>
    </row>
    <row r="155" spans="1:11" ht="6" customHeight="1">
      <c r="A155" s="436"/>
      <c r="B155" s="303"/>
      <c r="C155" s="303"/>
      <c r="D155" s="301"/>
      <c r="E155" s="301"/>
      <c r="F155" s="301"/>
      <c r="G155" s="301"/>
      <c r="H155" s="302"/>
      <c r="K155" s="414"/>
    </row>
    <row r="156" spans="1:11" ht="9" customHeight="1">
      <c r="A156" s="437" t="s">
        <v>541</v>
      </c>
      <c r="B156" s="309"/>
      <c r="C156" s="303"/>
      <c r="D156" s="303"/>
      <c r="E156" s="303"/>
      <c r="F156" s="303"/>
      <c r="G156" s="303"/>
      <c r="H156" s="304"/>
      <c r="K156" s="414"/>
    </row>
    <row r="157" spans="1:11" ht="9" customHeight="1">
      <c r="A157" s="437"/>
      <c r="B157" s="309"/>
      <c r="C157" s="303"/>
      <c r="D157" s="303"/>
      <c r="E157" s="303"/>
      <c r="F157" s="303"/>
      <c r="G157" s="303"/>
      <c r="H157" s="304"/>
      <c r="K157" s="414"/>
    </row>
    <row r="158" spans="1:11" ht="9" customHeight="1">
      <c r="A158" s="1176" t="s">
        <v>877</v>
      </c>
      <c r="B158" s="309"/>
      <c r="C158" s="303"/>
      <c r="D158" s="303"/>
      <c r="E158" s="303"/>
      <c r="F158" s="303"/>
      <c r="G158" s="303"/>
      <c r="H158" s="304"/>
      <c r="K158" s="414"/>
    </row>
    <row r="159" spans="1:11" ht="9" customHeight="1">
      <c r="A159" s="1176"/>
      <c r="B159" s="309"/>
      <c r="C159" s="303"/>
      <c r="D159" s="303"/>
      <c r="E159" s="303"/>
      <c r="F159" s="303"/>
      <c r="G159" s="303"/>
      <c r="H159" s="304"/>
      <c r="K159" s="414"/>
    </row>
    <row r="160" spans="1:11" ht="9" customHeight="1">
      <c r="A160" s="1176"/>
      <c r="B160" s="309"/>
      <c r="C160" s="303"/>
      <c r="D160" s="303"/>
      <c r="E160" s="303"/>
      <c r="F160" s="303"/>
      <c r="G160" s="303"/>
      <c r="H160" s="304"/>
      <c r="K160" s="414"/>
    </row>
    <row r="161" spans="1:11" ht="9" customHeight="1">
      <c r="A161" s="1176"/>
      <c r="B161" s="309"/>
      <c r="C161" s="303"/>
      <c r="D161" s="303"/>
      <c r="E161" s="303"/>
      <c r="F161" s="303"/>
      <c r="G161" s="303"/>
      <c r="H161" s="304"/>
      <c r="K161" s="414"/>
    </row>
    <row r="162" spans="1:11" ht="9" customHeight="1">
      <c r="A162" s="1176"/>
      <c r="B162" s="309"/>
      <c r="C162" s="303"/>
      <c r="D162" s="303"/>
      <c r="E162" s="303"/>
      <c r="F162" s="303"/>
      <c r="G162" s="303"/>
      <c r="H162" s="304"/>
    </row>
    <row r="163" spans="1:11" ht="9" customHeight="1">
      <c r="A163" s="435"/>
      <c r="B163" s="306"/>
      <c r="C163" s="306"/>
      <c r="D163" s="306"/>
      <c r="E163" s="306"/>
      <c r="F163" s="306"/>
      <c r="G163" s="306"/>
      <c r="H163" s="307"/>
    </row>
    <row r="164" spans="1:11" ht="4.5" customHeight="1">
      <c r="A164" s="419"/>
      <c r="B164" s="419"/>
      <c r="C164" s="419"/>
      <c r="D164" s="419"/>
      <c r="E164" s="419"/>
      <c r="F164" s="419"/>
      <c r="G164" s="419"/>
      <c r="H164" s="419"/>
    </row>
    <row r="165" spans="1:11" ht="9" customHeight="1">
      <c r="A165" s="1200" t="s">
        <v>930</v>
      </c>
      <c r="B165" s="1200"/>
      <c r="C165" s="1200"/>
      <c r="D165" s="1200"/>
      <c r="E165" s="1200"/>
      <c r="F165" s="1200"/>
      <c r="G165" s="1200"/>
      <c r="H165" s="419"/>
    </row>
    <row r="166" spans="1:11" ht="9" customHeight="1">
      <c r="A166" s="1200" t="s">
        <v>772</v>
      </c>
      <c r="B166" s="1200"/>
      <c r="C166" s="1200"/>
      <c r="D166" s="1200"/>
      <c r="E166" s="1200"/>
      <c r="F166" s="1200"/>
      <c r="G166" s="1200"/>
      <c r="H166" s="419"/>
    </row>
    <row r="167" spans="1:11" ht="9" customHeight="1">
      <c r="A167" s="419"/>
      <c r="B167" s="419"/>
      <c r="C167" s="419"/>
      <c r="D167" s="419"/>
      <c r="E167" s="1140" t="s">
        <v>773</v>
      </c>
      <c r="F167" s="1140"/>
      <c r="G167" s="1140"/>
      <c r="H167" s="1140"/>
    </row>
    <row r="168" spans="1:11" ht="9" customHeight="1">
      <c r="A168" s="419"/>
      <c r="B168" s="419"/>
      <c r="C168" s="419"/>
      <c r="D168" s="419"/>
      <c r="E168" s="419"/>
      <c r="F168" s="419"/>
      <c r="G168" s="419"/>
      <c r="H168" s="419"/>
    </row>
    <row r="169" spans="1:11" ht="9" customHeight="1"/>
    <row r="170" spans="1:11" ht="9" customHeight="1"/>
    <row r="171" spans="1:11" ht="9" customHeight="1"/>
    <row r="172" spans="1:11" ht="9" customHeight="1"/>
    <row r="173" spans="1:11" ht="9" customHeight="1"/>
    <row r="174" spans="1:11" ht="9" customHeight="1"/>
    <row r="175" spans="1:11" ht="9" customHeight="1"/>
    <row r="176" spans="1:11" ht="9" customHeight="1"/>
  </sheetData>
  <sheetProtection sheet="1" objects="1" scenarios="1" selectLockedCells="1"/>
  <mergeCells count="179">
    <mergeCell ref="A158:A162"/>
    <mergeCell ref="A165:G165"/>
    <mergeCell ref="A166:G166"/>
    <mergeCell ref="E167:H167"/>
    <mergeCell ref="G1:H1"/>
    <mergeCell ref="A122:A131"/>
    <mergeCell ref="E122:E132"/>
    <mergeCell ref="H122:H132"/>
    <mergeCell ref="A133:A153"/>
    <mergeCell ref="E133:E154"/>
    <mergeCell ref="H133:H154"/>
    <mergeCell ref="A92:A111"/>
    <mergeCell ref="E92:E112"/>
    <mergeCell ref="H92:H112"/>
    <mergeCell ref="A113:A120"/>
    <mergeCell ref="E113:E121"/>
    <mergeCell ref="H113:H121"/>
    <mergeCell ref="A69:A75"/>
    <mergeCell ref="E69:E75"/>
    <mergeCell ref="H69:H75"/>
    <mergeCell ref="E79:H79"/>
    <mergeCell ref="E83:H83"/>
    <mergeCell ref="A85:A91"/>
    <mergeCell ref="E85:E91"/>
    <mergeCell ref="H85:H91"/>
    <mergeCell ref="F73:G73"/>
    <mergeCell ref="F74:G74"/>
    <mergeCell ref="F75:G75"/>
    <mergeCell ref="F84:G84"/>
    <mergeCell ref="F85:G85"/>
    <mergeCell ref="F87:G87"/>
    <mergeCell ref="F88:G88"/>
    <mergeCell ref="A32:A57"/>
    <mergeCell ref="E32:E57"/>
    <mergeCell ref="H32:H57"/>
    <mergeCell ref="A59:A68"/>
    <mergeCell ref="E59:E68"/>
    <mergeCell ref="H59:H68"/>
    <mergeCell ref="F33:G33"/>
    <mergeCell ref="F34:G34"/>
    <mergeCell ref="F35:G35"/>
    <mergeCell ref="F36:G36"/>
    <mergeCell ref="F37:G37"/>
    <mergeCell ref="F38:G38"/>
    <mergeCell ref="F39:G39"/>
    <mergeCell ref="F40:G40"/>
    <mergeCell ref="F41:G41"/>
    <mergeCell ref="F42:G42"/>
    <mergeCell ref="F3:G3"/>
    <mergeCell ref="F4:G4"/>
    <mergeCell ref="F5:G5"/>
    <mergeCell ref="F6:G6"/>
    <mergeCell ref="F7:G7"/>
    <mergeCell ref="A4:A10"/>
    <mergeCell ref="E4:E10"/>
    <mergeCell ref="H4:H10"/>
    <mergeCell ref="A11:A31"/>
    <mergeCell ref="E11:E31"/>
    <mergeCell ref="H11:H31"/>
    <mergeCell ref="F8:G8"/>
    <mergeCell ref="F9:G9"/>
    <mergeCell ref="F10:G10"/>
    <mergeCell ref="F11:G11"/>
    <mergeCell ref="F12:G12"/>
    <mergeCell ref="F13:G13"/>
    <mergeCell ref="F14:G14"/>
    <mergeCell ref="F15:G15"/>
    <mergeCell ref="F16:G16"/>
    <mergeCell ref="F17:G17"/>
    <mergeCell ref="F23:G23"/>
    <mergeCell ref="F24:G24"/>
    <mergeCell ref="F25:G25"/>
    <mergeCell ref="F26:G26"/>
    <mergeCell ref="F27:G27"/>
    <mergeCell ref="F18:G18"/>
    <mergeCell ref="F19:G19"/>
    <mergeCell ref="F20:G20"/>
    <mergeCell ref="F21:G21"/>
    <mergeCell ref="F22:G22"/>
    <mergeCell ref="F43:G43"/>
    <mergeCell ref="F44:G44"/>
    <mergeCell ref="F45:G45"/>
    <mergeCell ref="F46:G46"/>
    <mergeCell ref="F47:G47"/>
    <mergeCell ref="F28:G28"/>
    <mergeCell ref="F29:G29"/>
    <mergeCell ref="F30:G30"/>
    <mergeCell ref="F31:G31"/>
    <mergeCell ref="F32:G32"/>
    <mergeCell ref="F53:G53"/>
    <mergeCell ref="F54:G54"/>
    <mergeCell ref="F55:G55"/>
    <mergeCell ref="F56:G56"/>
    <mergeCell ref="F57:G57"/>
    <mergeCell ref="F48:G48"/>
    <mergeCell ref="F49:G49"/>
    <mergeCell ref="F50:G50"/>
    <mergeCell ref="F51:G51"/>
    <mergeCell ref="F52:G52"/>
    <mergeCell ref="F63:G63"/>
    <mergeCell ref="F64:G64"/>
    <mergeCell ref="F65:G65"/>
    <mergeCell ref="F66:G66"/>
    <mergeCell ref="F67:G67"/>
    <mergeCell ref="F58:G58"/>
    <mergeCell ref="F59:G59"/>
    <mergeCell ref="F60:G60"/>
    <mergeCell ref="F61:G61"/>
    <mergeCell ref="F62:G62"/>
    <mergeCell ref="F89:G89"/>
    <mergeCell ref="F91:G91"/>
    <mergeCell ref="F92:G92"/>
    <mergeCell ref="F93:G93"/>
    <mergeCell ref="F94:G94"/>
    <mergeCell ref="F68:G68"/>
    <mergeCell ref="F69:G69"/>
    <mergeCell ref="F70:G70"/>
    <mergeCell ref="F71:G71"/>
    <mergeCell ref="F72:G72"/>
    <mergeCell ref="F100:G100"/>
    <mergeCell ref="F101:G101"/>
    <mergeCell ref="F102:G102"/>
    <mergeCell ref="F103:G103"/>
    <mergeCell ref="F104:G104"/>
    <mergeCell ref="F95:G95"/>
    <mergeCell ref="F96:G96"/>
    <mergeCell ref="F97:G97"/>
    <mergeCell ref="F98:G98"/>
    <mergeCell ref="F99:G99"/>
    <mergeCell ref="F110:G110"/>
    <mergeCell ref="F111:G111"/>
    <mergeCell ref="F112:G112"/>
    <mergeCell ref="F113:G113"/>
    <mergeCell ref="F114:G114"/>
    <mergeCell ref="F105:G105"/>
    <mergeCell ref="F106:G106"/>
    <mergeCell ref="F107:G107"/>
    <mergeCell ref="F108:G108"/>
    <mergeCell ref="F109:G109"/>
    <mergeCell ref="F120:G120"/>
    <mergeCell ref="F121:G121"/>
    <mergeCell ref="F122:G122"/>
    <mergeCell ref="F123:G123"/>
    <mergeCell ref="F124:G124"/>
    <mergeCell ref="F115:G115"/>
    <mergeCell ref="F116:G116"/>
    <mergeCell ref="F117:G117"/>
    <mergeCell ref="F118:G118"/>
    <mergeCell ref="F119:G119"/>
    <mergeCell ref="F130:G130"/>
    <mergeCell ref="F131:G131"/>
    <mergeCell ref="F132:G132"/>
    <mergeCell ref="F133:G133"/>
    <mergeCell ref="F134:G134"/>
    <mergeCell ref="F125:G125"/>
    <mergeCell ref="F126:G126"/>
    <mergeCell ref="F127:G127"/>
    <mergeCell ref="F128:G128"/>
    <mergeCell ref="F129:G129"/>
    <mergeCell ref="F140:G140"/>
    <mergeCell ref="F141:G141"/>
    <mergeCell ref="F142:G142"/>
    <mergeCell ref="F143:G143"/>
    <mergeCell ref="F144:G144"/>
    <mergeCell ref="F135:G135"/>
    <mergeCell ref="F136:G136"/>
    <mergeCell ref="F137:G137"/>
    <mergeCell ref="F138:G138"/>
    <mergeCell ref="F139:G139"/>
    <mergeCell ref="F153:G153"/>
    <mergeCell ref="F154:G154"/>
    <mergeCell ref="F149:G149"/>
    <mergeCell ref="F150:G150"/>
    <mergeCell ref="F151:G151"/>
    <mergeCell ref="F152:G152"/>
    <mergeCell ref="F145:G145"/>
    <mergeCell ref="F146:G146"/>
    <mergeCell ref="F147:G147"/>
    <mergeCell ref="F148:G148"/>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900-000000000000}">
          <x14:formula1>
            <xm:f>選択肢!$K$2:$K$3</xm:f>
          </x14:formula1>
          <xm:sqref>F86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168"/>
  <sheetViews>
    <sheetView view="pageBreakPreview" zoomScaleNormal="100" zoomScaleSheetLayoutView="100" workbookViewId="0">
      <selection activeCell="B6" sqref="B6"/>
    </sheetView>
  </sheetViews>
  <sheetFormatPr defaultColWidth="9" defaultRowHeight="10.5"/>
  <cols>
    <col min="1" max="2" width="12.125" style="389" customWidth="1"/>
    <col min="3" max="3" width="23.625" style="389" customWidth="1"/>
    <col min="4" max="4" width="11.25" style="389" customWidth="1"/>
    <col min="5" max="5" width="4.125" style="389" customWidth="1"/>
    <col min="6" max="6" width="2.125" style="389" customWidth="1"/>
    <col min="7" max="7" width="17.125" style="389" customWidth="1"/>
    <col min="8" max="8" width="6.125" style="389" customWidth="1"/>
    <col min="9" max="9" width="2.125" style="389" customWidth="1"/>
    <col min="10" max="16384" width="9" style="389"/>
  </cols>
  <sheetData>
    <row r="1" spans="1:8" ht="12" customHeight="1">
      <c r="A1" s="419" t="s">
        <v>632</v>
      </c>
      <c r="B1" s="419" t="s">
        <v>1019</v>
      </c>
      <c r="C1" s="420" t="s">
        <v>634</v>
      </c>
      <c r="D1" s="419"/>
      <c r="E1" s="419"/>
      <c r="F1" s="419"/>
      <c r="G1" s="1140" t="s">
        <v>931</v>
      </c>
      <c r="H1" s="1140"/>
    </row>
    <row r="2" spans="1:8" ht="9" customHeight="1">
      <c r="A2" s="419"/>
      <c r="B2" s="419"/>
      <c r="C2" s="419"/>
      <c r="D2" s="419"/>
      <c r="E2" s="419"/>
      <c r="F2" s="419"/>
      <c r="G2" s="419"/>
      <c r="H2" s="419"/>
    </row>
    <row r="3" spans="1:8" ht="90" customHeight="1">
      <c r="A3" s="421"/>
      <c r="B3" s="423" t="s">
        <v>636</v>
      </c>
      <c r="C3" s="428" t="s">
        <v>637</v>
      </c>
      <c r="D3" s="429" t="s">
        <v>638</v>
      </c>
      <c r="E3" s="424" t="s">
        <v>639</v>
      </c>
      <c r="F3" s="1155" t="s">
        <v>640</v>
      </c>
      <c r="G3" s="1156"/>
      <c r="H3" s="425" t="s">
        <v>641</v>
      </c>
    </row>
    <row r="4" spans="1:8" ht="4.5" customHeight="1">
      <c r="A4" s="1171" t="s">
        <v>642</v>
      </c>
      <c r="B4" s="302"/>
      <c r="C4" s="313"/>
      <c r="D4" s="329"/>
      <c r="E4" s="1164" t="s">
        <v>643</v>
      </c>
      <c r="F4" s="1157"/>
      <c r="G4" s="1158"/>
      <c r="H4" s="1167" t="s">
        <v>644</v>
      </c>
    </row>
    <row r="5" spans="1:8" ht="9" customHeight="1">
      <c r="A5" s="1192"/>
      <c r="B5" s="304" t="s">
        <v>645</v>
      </c>
      <c r="C5" s="384" t="s">
        <v>932</v>
      </c>
      <c r="D5" s="384" t="s">
        <v>647</v>
      </c>
      <c r="E5" s="1194"/>
      <c r="F5" s="1184"/>
      <c r="G5" s="1185"/>
      <c r="H5" s="1168"/>
    </row>
    <row r="6" spans="1:8" ht="9" customHeight="1">
      <c r="A6" s="1192"/>
      <c r="B6" s="304"/>
      <c r="C6" s="384" t="s">
        <v>933</v>
      </c>
      <c r="D6" s="384" t="s">
        <v>934</v>
      </c>
      <c r="E6" s="1194"/>
      <c r="F6" s="1151" t="s">
        <v>650</v>
      </c>
      <c r="G6" s="1152"/>
      <c r="H6" s="1168"/>
    </row>
    <row r="7" spans="1:8" ht="9" customHeight="1">
      <c r="A7" s="1192"/>
      <c r="B7" s="304" t="s">
        <v>651</v>
      </c>
      <c r="C7" s="384" t="s">
        <v>935</v>
      </c>
      <c r="D7" s="384" t="s">
        <v>653</v>
      </c>
      <c r="E7" s="1194"/>
      <c r="F7" s="1151" t="s">
        <v>654</v>
      </c>
      <c r="G7" s="1152"/>
      <c r="H7" s="1168"/>
    </row>
    <row r="8" spans="1:8" ht="9" customHeight="1">
      <c r="A8" s="1192"/>
      <c r="B8" s="304" t="s">
        <v>655</v>
      </c>
      <c r="C8" s="384" t="s">
        <v>936</v>
      </c>
      <c r="D8" s="384" t="s">
        <v>657</v>
      </c>
      <c r="E8" s="1194"/>
      <c r="F8" s="1184"/>
      <c r="G8" s="1185"/>
      <c r="H8" s="1168"/>
    </row>
    <row r="9" spans="1:8" ht="9" customHeight="1">
      <c r="A9" s="1192"/>
      <c r="B9" s="304" t="s">
        <v>658</v>
      </c>
      <c r="C9" s="384" t="s">
        <v>937</v>
      </c>
      <c r="D9" s="384" t="s">
        <v>882</v>
      </c>
      <c r="E9" s="1194"/>
      <c r="F9" s="1184"/>
      <c r="G9" s="1185"/>
      <c r="H9" s="1168"/>
    </row>
    <row r="10" spans="1:8" ht="4.5" customHeight="1">
      <c r="A10" s="1193"/>
      <c r="B10" s="307"/>
      <c r="C10" s="316"/>
      <c r="D10" s="316"/>
      <c r="E10" s="1195"/>
      <c r="F10" s="1186"/>
      <c r="G10" s="1187"/>
      <c r="H10" s="1169"/>
    </row>
    <row r="11" spans="1:8" ht="4.5" customHeight="1">
      <c r="A11" s="1174" t="s">
        <v>661</v>
      </c>
      <c r="B11" s="302"/>
      <c r="C11" s="313"/>
      <c r="D11" s="302"/>
      <c r="E11" s="1164" t="s">
        <v>643</v>
      </c>
      <c r="F11" s="1157"/>
      <c r="G11" s="1158"/>
      <c r="H11" s="1167" t="s">
        <v>644</v>
      </c>
    </row>
    <row r="12" spans="1:8" ht="9" customHeight="1">
      <c r="A12" s="1192"/>
      <c r="B12" s="304" t="s">
        <v>938</v>
      </c>
      <c r="C12" s="314" t="s">
        <v>939</v>
      </c>
      <c r="D12" s="304" t="s">
        <v>940</v>
      </c>
      <c r="E12" s="1194"/>
      <c r="F12" s="1184"/>
      <c r="G12" s="1185"/>
      <c r="H12" s="1168"/>
    </row>
    <row r="13" spans="1:8" ht="9" customHeight="1">
      <c r="A13" s="1192"/>
      <c r="B13" s="304" t="s">
        <v>941</v>
      </c>
      <c r="C13" s="314" t="s">
        <v>942</v>
      </c>
      <c r="D13" s="304" t="s">
        <v>668</v>
      </c>
      <c r="E13" s="1194"/>
      <c r="F13" s="1141" t="s">
        <v>669</v>
      </c>
      <c r="G13" s="1142"/>
      <c r="H13" s="1168"/>
    </row>
    <row r="14" spans="1:8" ht="9" customHeight="1">
      <c r="A14" s="1192"/>
      <c r="B14" s="304" t="s">
        <v>666</v>
      </c>
      <c r="C14" s="314"/>
      <c r="D14" s="304" t="s">
        <v>675</v>
      </c>
      <c r="E14" s="1194"/>
      <c r="F14" s="1141" t="s">
        <v>673</v>
      </c>
      <c r="G14" s="1142"/>
      <c r="H14" s="1168"/>
    </row>
    <row r="15" spans="1:8" ht="9" customHeight="1">
      <c r="A15" s="1192"/>
      <c r="B15" s="304" t="s">
        <v>670</v>
      </c>
      <c r="C15" s="314" t="s">
        <v>674</v>
      </c>
      <c r="D15" s="304" t="s">
        <v>678</v>
      </c>
      <c r="E15" s="1194"/>
      <c r="F15" s="1141" t="s">
        <v>676</v>
      </c>
      <c r="G15" s="1142"/>
      <c r="H15" s="1168"/>
    </row>
    <row r="16" spans="1:8" ht="14.25" customHeight="1">
      <c r="A16" s="1192"/>
      <c r="B16" s="304"/>
      <c r="C16" s="314" t="s">
        <v>683</v>
      </c>
      <c r="D16" s="304" t="s">
        <v>943</v>
      </c>
      <c r="E16" s="1194"/>
      <c r="F16" s="1141" t="s">
        <v>679</v>
      </c>
      <c r="G16" s="1142"/>
      <c r="H16" s="1168"/>
    </row>
    <row r="17" spans="1:8" ht="9" customHeight="1">
      <c r="A17" s="1192"/>
      <c r="B17" s="304"/>
      <c r="C17" s="314" t="s">
        <v>685</v>
      </c>
      <c r="D17" s="304" t="s">
        <v>864</v>
      </c>
      <c r="E17" s="1194"/>
      <c r="F17" s="1184"/>
      <c r="G17" s="1185"/>
      <c r="H17" s="1168"/>
    </row>
    <row r="18" spans="1:8" ht="9" customHeight="1">
      <c r="A18" s="1192"/>
      <c r="B18" s="304"/>
      <c r="C18" s="314"/>
      <c r="D18" s="304" t="s">
        <v>870</v>
      </c>
      <c r="E18" s="1194"/>
      <c r="F18" s="1184"/>
      <c r="G18" s="1185"/>
      <c r="H18" s="1168"/>
    </row>
    <row r="19" spans="1:8" ht="9" customHeight="1">
      <c r="A19" s="1192"/>
      <c r="B19" s="304"/>
      <c r="C19" s="314"/>
      <c r="D19" s="304"/>
      <c r="E19" s="1194"/>
      <c r="F19" s="1184"/>
      <c r="G19" s="1185"/>
      <c r="H19" s="1168"/>
    </row>
    <row r="20" spans="1:8" ht="15" customHeight="1">
      <c r="A20" s="1192"/>
      <c r="B20" s="304"/>
      <c r="C20" s="314"/>
      <c r="D20" s="304"/>
      <c r="E20" s="1194"/>
      <c r="F20" s="1184"/>
      <c r="G20" s="1185"/>
      <c r="H20" s="1168"/>
    </row>
    <row r="21" spans="1:8" ht="9" customHeight="1">
      <c r="A21" s="1192"/>
      <c r="B21" s="304"/>
      <c r="C21" s="314"/>
      <c r="D21" s="304"/>
      <c r="E21" s="1194"/>
      <c r="F21" s="1184"/>
      <c r="G21" s="1185"/>
      <c r="H21" s="1168"/>
    </row>
    <row r="22" spans="1:8" ht="9" customHeight="1">
      <c r="A22" s="1192"/>
      <c r="B22" s="304"/>
      <c r="C22" s="314"/>
      <c r="D22" s="304"/>
      <c r="E22" s="1194"/>
      <c r="F22" s="1184"/>
      <c r="G22" s="1185"/>
      <c r="H22" s="1168"/>
    </row>
    <row r="23" spans="1:8" ht="9" customHeight="1">
      <c r="A23" s="1192"/>
      <c r="B23" s="304"/>
      <c r="C23" s="314"/>
      <c r="D23" s="304"/>
      <c r="E23" s="1194"/>
      <c r="F23" s="1184"/>
      <c r="G23" s="1185"/>
      <c r="H23" s="1168"/>
    </row>
    <row r="24" spans="1:8" ht="15" customHeight="1">
      <c r="A24" s="1192"/>
      <c r="B24" s="304"/>
      <c r="C24" s="314"/>
      <c r="D24" s="304"/>
      <c r="E24" s="1194"/>
      <c r="F24" s="1184"/>
      <c r="G24" s="1185"/>
      <c r="H24" s="1168"/>
    </row>
    <row r="25" spans="1:8" ht="9" customHeight="1">
      <c r="A25" s="1192"/>
      <c r="B25" s="304"/>
      <c r="C25" s="314"/>
      <c r="D25" s="304"/>
      <c r="E25" s="1194"/>
      <c r="F25" s="1184"/>
      <c r="G25" s="1185"/>
      <c r="H25" s="1168"/>
    </row>
    <row r="26" spans="1:8" ht="9" customHeight="1">
      <c r="A26" s="1192"/>
      <c r="B26" s="303"/>
      <c r="C26" s="314"/>
      <c r="D26" s="304"/>
      <c r="E26" s="1194"/>
      <c r="F26" s="1184"/>
      <c r="G26" s="1185"/>
      <c r="H26" s="1168"/>
    </row>
    <row r="27" spans="1:8" ht="9" customHeight="1">
      <c r="A27" s="1192"/>
      <c r="B27" s="304" t="s">
        <v>944</v>
      </c>
      <c r="C27" s="314"/>
      <c r="D27" s="303" t="s">
        <v>945</v>
      </c>
      <c r="E27" s="1194"/>
      <c r="F27" s="1184"/>
      <c r="G27" s="1185"/>
      <c r="H27" s="1168"/>
    </row>
    <row r="28" spans="1:8" ht="9" customHeight="1">
      <c r="A28" s="1192"/>
      <c r="B28" s="304" t="s">
        <v>946</v>
      </c>
      <c r="C28" s="314" t="s">
        <v>947</v>
      </c>
      <c r="D28" s="315" t="s">
        <v>852</v>
      </c>
      <c r="E28" s="1194"/>
      <c r="F28" s="1184"/>
      <c r="G28" s="1185"/>
      <c r="H28" s="1168"/>
    </row>
    <row r="29" spans="1:8" ht="4.5" customHeight="1">
      <c r="A29" s="1193"/>
      <c r="B29" s="307"/>
      <c r="C29" s="316"/>
      <c r="D29" s="307"/>
      <c r="E29" s="1195"/>
      <c r="F29" s="1186"/>
      <c r="G29" s="1187"/>
      <c r="H29" s="1169"/>
    </row>
    <row r="30" spans="1:8" ht="4.5" customHeight="1">
      <c r="A30" s="1171" t="s">
        <v>1022</v>
      </c>
      <c r="B30" s="302"/>
      <c r="C30" s="313"/>
      <c r="D30" s="302"/>
      <c r="E30" s="1164" t="s">
        <v>1023</v>
      </c>
      <c r="F30" s="1157"/>
      <c r="G30" s="1158"/>
      <c r="H30" s="1167" t="s">
        <v>644</v>
      </c>
    </row>
    <row r="31" spans="1:8" ht="9" customHeight="1">
      <c r="A31" s="1192"/>
      <c r="B31" s="305" t="s">
        <v>689</v>
      </c>
      <c r="C31" s="314" t="s">
        <v>948</v>
      </c>
      <c r="D31" s="304" t="s">
        <v>949</v>
      </c>
      <c r="E31" s="1194"/>
      <c r="F31" s="1184"/>
      <c r="G31" s="1185"/>
      <c r="H31" s="1168"/>
    </row>
    <row r="32" spans="1:8" ht="9" customHeight="1">
      <c r="A32" s="1192"/>
      <c r="B32" s="305" t="s">
        <v>950</v>
      </c>
      <c r="C32" s="314" t="s">
        <v>951</v>
      </c>
      <c r="D32" s="304" t="s">
        <v>672</v>
      </c>
      <c r="E32" s="1194"/>
      <c r="F32" s="1184"/>
      <c r="G32" s="1185"/>
      <c r="H32" s="1168"/>
    </row>
    <row r="33" spans="1:8" ht="9" customHeight="1">
      <c r="A33" s="1192"/>
      <c r="B33" s="305" t="s">
        <v>952</v>
      </c>
      <c r="C33" s="314" t="s">
        <v>953</v>
      </c>
      <c r="D33" s="304" t="s">
        <v>940</v>
      </c>
      <c r="E33" s="1194"/>
      <c r="F33" s="1184"/>
      <c r="G33" s="1185"/>
      <c r="H33" s="1168"/>
    </row>
    <row r="34" spans="1:8" ht="9" customHeight="1">
      <c r="A34" s="1192"/>
      <c r="B34" s="305" t="s">
        <v>954</v>
      </c>
      <c r="C34" s="314" t="s">
        <v>955</v>
      </c>
      <c r="D34" s="304" t="s">
        <v>870</v>
      </c>
      <c r="E34" s="1194"/>
      <c r="F34" s="1184"/>
      <c r="G34" s="1185"/>
      <c r="H34" s="1168"/>
    </row>
    <row r="35" spans="1:8" ht="9" customHeight="1">
      <c r="A35" s="1192"/>
      <c r="B35" s="305" t="s">
        <v>956</v>
      </c>
      <c r="C35" s="314" t="s">
        <v>957</v>
      </c>
      <c r="D35" s="304"/>
      <c r="E35" s="1194"/>
      <c r="F35" s="1141" t="s">
        <v>679</v>
      </c>
      <c r="G35" s="1142"/>
      <c r="H35" s="1168"/>
    </row>
    <row r="36" spans="1:8" ht="9" customHeight="1">
      <c r="A36" s="1192"/>
      <c r="B36" s="305" t="s">
        <v>958</v>
      </c>
      <c r="C36" s="314"/>
      <c r="D36" s="304"/>
      <c r="E36" s="1194"/>
      <c r="F36" s="1184"/>
      <c r="G36" s="1185"/>
      <c r="H36" s="1168"/>
    </row>
    <row r="37" spans="1:8" ht="9" customHeight="1">
      <c r="A37" s="1192"/>
      <c r="B37" s="305" t="s">
        <v>959</v>
      </c>
      <c r="C37" s="314"/>
      <c r="D37" s="304"/>
      <c r="E37" s="1194"/>
      <c r="F37" s="1184"/>
      <c r="G37" s="1185"/>
      <c r="H37" s="1168"/>
    </row>
    <row r="38" spans="1:8" ht="9" customHeight="1">
      <c r="A38" s="1192"/>
      <c r="B38" s="305" t="s">
        <v>952</v>
      </c>
      <c r="C38" s="314"/>
      <c r="D38" s="304"/>
      <c r="E38" s="1194"/>
      <c r="F38" s="1184"/>
      <c r="G38" s="1185"/>
      <c r="H38" s="1168"/>
    </row>
    <row r="39" spans="1:8" ht="9" customHeight="1">
      <c r="A39" s="1192"/>
      <c r="B39" s="305" t="s">
        <v>960</v>
      </c>
      <c r="C39" s="314"/>
      <c r="D39" s="303"/>
      <c r="E39" s="1194"/>
      <c r="F39" s="1184"/>
      <c r="G39" s="1185"/>
      <c r="H39" s="1168"/>
    </row>
    <row r="40" spans="1:8" ht="9" customHeight="1">
      <c r="A40" s="1192"/>
      <c r="B40" s="305" t="s">
        <v>961</v>
      </c>
      <c r="C40" s="314"/>
      <c r="D40" s="304"/>
      <c r="E40" s="1194"/>
      <c r="F40" s="1184"/>
      <c r="G40" s="1185"/>
      <c r="H40" s="1168"/>
    </row>
    <row r="41" spans="1:8" ht="9" customHeight="1">
      <c r="A41" s="1192"/>
      <c r="B41" s="305" t="s">
        <v>962</v>
      </c>
      <c r="C41" s="314"/>
      <c r="D41" s="304"/>
      <c r="E41" s="1194"/>
      <c r="F41" s="1184"/>
      <c r="G41" s="1185"/>
      <c r="H41" s="1168"/>
    </row>
    <row r="42" spans="1:8" ht="9" customHeight="1">
      <c r="A42" s="1192"/>
      <c r="B42" s="304"/>
      <c r="C42" s="314"/>
      <c r="D42" s="304"/>
      <c r="E42" s="1194"/>
      <c r="F42" s="1184"/>
      <c r="G42" s="1185"/>
      <c r="H42" s="1168"/>
    </row>
    <row r="43" spans="1:8" ht="4.5" customHeight="1">
      <c r="A43" s="1193"/>
      <c r="B43" s="307"/>
      <c r="C43" s="316"/>
      <c r="D43" s="307"/>
      <c r="E43" s="1195"/>
      <c r="F43" s="1186"/>
      <c r="G43" s="1187"/>
      <c r="H43" s="1169"/>
    </row>
    <row r="44" spans="1:8" ht="4.5" customHeight="1">
      <c r="A44" s="1174" t="s">
        <v>1007</v>
      </c>
      <c r="B44" s="302"/>
      <c r="C44" s="313"/>
      <c r="D44" s="302"/>
      <c r="E44" s="1164" t="s">
        <v>643</v>
      </c>
      <c r="F44" s="1157"/>
      <c r="G44" s="1158"/>
      <c r="H44" s="1167" t="s">
        <v>644</v>
      </c>
    </row>
    <row r="45" spans="1:8" ht="9" customHeight="1">
      <c r="A45" s="1192"/>
      <c r="B45" s="304" t="s">
        <v>689</v>
      </c>
      <c r="C45" s="384" t="s">
        <v>963</v>
      </c>
      <c r="D45" s="304" t="s">
        <v>767</v>
      </c>
      <c r="E45" s="1194"/>
      <c r="F45" s="1184"/>
      <c r="G45" s="1185"/>
      <c r="H45" s="1168"/>
    </row>
    <row r="46" spans="1:8" ht="9" customHeight="1">
      <c r="A46" s="1192"/>
      <c r="B46" s="303"/>
      <c r="C46" s="384" t="s">
        <v>964</v>
      </c>
      <c r="D46" s="304" t="s">
        <v>668</v>
      </c>
      <c r="E46" s="1194"/>
      <c r="F46" s="1184"/>
      <c r="G46" s="1185"/>
      <c r="H46" s="1168"/>
    </row>
    <row r="47" spans="1:8" ht="9" customHeight="1">
      <c r="A47" s="1192"/>
      <c r="B47" s="304" t="s">
        <v>965</v>
      </c>
      <c r="C47" s="384"/>
      <c r="D47" s="304" t="s">
        <v>759</v>
      </c>
      <c r="E47" s="1194"/>
      <c r="F47" s="1184"/>
      <c r="G47" s="1185"/>
      <c r="H47" s="1168"/>
    </row>
    <row r="48" spans="1:8" ht="9" customHeight="1">
      <c r="A48" s="1192"/>
      <c r="B48" s="304" t="s">
        <v>697</v>
      </c>
      <c r="C48" s="384" t="s">
        <v>966</v>
      </c>
      <c r="D48" s="304" t="s">
        <v>967</v>
      </c>
      <c r="E48" s="1194"/>
      <c r="F48" s="1141" t="s">
        <v>805</v>
      </c>
      <c r="G48" s="1142"/>
      <c r="H48" s="1168"/>
    </row>
    <row r="49" spans="1:8" ht="9" customHeight="1">
      <c r="A49" s="1192"/>
      <c r="B49" s="304" t="s">
        <v>750</v>
      </c>
      <c r="C49" s="384" t="s">
        <v>968</v>
      </c>
      <c r="D49" s="304" t="s">
        <v>940</v>
      </c>
      <c r="E49" s="1194"/>
      <c r="F49" s="1141" t="s">
        <v>679</v>
      </c>
      <c r="G49" s="1142"/>
      <c r="H49" s="1168"/>
    </row>
    <row r="50" spans="1:8" ht="9" customHeight="1">
      <c r="A50" s="1192"/>
      <c r="B50" s="304" t="s">
        <v>969</v>
      </c>
      <c r="C50" s="384" t="s">
        <v>970</v>
      </c>
      <c r="D50" s="304" t="s">
        <v>864</v>
      </c>
      <c r="E50" s="1194"/>
      <c r="F50" s="1184"/>
      <c r="G50" s="1185"/>
      <c r="H50" s="1168"/>
    </row>
    <row r="51" spans="1:8" ht="9" customHeight="1">
      <c r="A51" s="1192"/>
      <c r="B51" s="304" t="s">
        <v>971</v>
      </c>
      <c r="C51" s="384" t="s">
        <v>972</v>
      </c>
      <c r="D51" s="303"/>
      <c r="E51" s="1194"/>
      <c r="F51" s="1184"/>
      <c r="G51" s="1185"/>
      <c r="H51" s="1168"/>
    </row>
    <row r="52" spans="1:8" ht="9" customHeight="1">
      <c r="A52" s="1192"/>
      <c r="B52" s="304" t="s">
        <v>756</v>
      </c>
      <c r="C52" s="384" t="s">
        <v>973</v>
      </c>
      <c r="D52" s="304"/>
      <c r="E52" s="1194"/>
      <c r="F52" s="1184"/>
      <c r="G52" s="1185"/>
      <c r="H52" s="1168"/>
    </row>
    <row r="53" spans="1:8" ht="9" customHeight="1">
      <c r="A53" s="1192"/>
      <c r="B53" s="304" t="s">
        <v>733</v>
      </c>
      <c r="C53" s="384" t="s">
        <v>974</v>
      </c>
      <c r="D53" s="303"/>
      <c r="E53" s="1194"/>
      <c r="F53" s="1184"/>
      <c r="G53" s="1185"/>
      <c r="H53" s="1168"/>
    </row>
    <row r="54" spans="1:8" ht="9" customHeight="1">
      <c r="A54" s="1192"/>
      <c r="B54" s="304" t="s">
        <v>763</v>
      </c>
      <c r="C54" s="384"/>
      <c r="D54" s="304"/>
      <c r="E54" s="1194"/>
      <c r="F54" s="1184"/>
      <c r="G54" s="1185"/>
      <c r="H54" s="1168"/>
    </row>
    <row r="55" spans="1:8" ht="9" customHeight="1">
      <c r="A55" s="1192"/>
      <c r="B55" s="304"/>
      <c r="C55" s="384"/>
      <c r="D55" s="304"/>
      <c r="E55" s="1194"/>
      <c r="F55" s="1184"/>
      <c r="G55" s="1185"/>
      <c r="H55" s="1168"/>
    </row>
    <row r="56" spans="1:8" ht="9" customHeight="1">
      <c r="A56" s="1192"/>
      <c r="B56" s="304" t="s">
        <v>765</v>
      </c>
      <c r="C56" s="384" t="s">
        <v>975</v>
      </c>
      <c r="D56" s="304"/>
      <c r="E56" s="1194"/>
      <c r="F56" s="1184"/>
      <c r="G56" s="1185"/>
      <c r="H56" s="1168"/>
    </row>
    <row r="57" spans="1:8" ht="4.5" customHeight="1">
      <c r="A57" s="1193"/>
      <c r="B57" s="307"/>
      <c r="C57" s="316"/>
      <c r="D57" s="307"/>
      <c r="E57" s="1195"/>
      <c r="F57" s="1186"/>
      <c r="G57" s="1187"/>
      <c r="H57" s="1169"/>
    </row>
    <row r="58" spans="1:8" ht="4.5" customHeight="1">
      <c r="A58" s="1174" t="s">
        <v>1011</v>
      </c>
      <c r="B58" s="302"/>
      <c r="C58" s="313"/>
      <c r="D58" s="313"/>
      <c r="E58" s="1164" t="s">
        <v>643</v>
      </c>
      <c r="F58" s="1157"/>
      <c r="G58" s="1158"/>
      <c r="H58" s="1167" t="s">
        <v>644</v>
      </c>
    </row>
    <row r="59" spans="1:8" ht="9" customHeight="1">
      <c r="A59" s="1192"/>
      <c r="B59" s="305" t="s">
        <v>976</v>
      </c>
      <c r="C59" s="314" t="s">
        <v>977</v>
      </c>
      <c r="D59" s="304" t="s">
        <v>864</v>
      </c>
      <c r="E59" s="1194"/>
      <c r="F59" s="330"/>
      <c r="G59" s="303"/>
      <c r="H59" s="1168"/>
    </row>
    <row r="60" spans="1:8" ht="9" customHeight="1">
      <c r="A60" s="1192"/>
      <c r="B60" s="305" t="s">
        <v>1024</v>
      </c>
      <c r="C60" s="314"/>
      <c r="D60" s="304" t="s">
        <v>870</v>
      </c>
      <c r="E60" s="1194"/>
      <c r="F60" s="1141" t="s">
        <v>669</v>
      </c>
      <c r="G60" s="1142"/>
      <c r="H60" s="1168"/>
    </row>
    <row r="61" spans="1:8" ht="9" customHeight="1">
      <c r="A61" s="1192"/>
      <c r="B61" s="305" t="s">
        <v>979</v>
      </c>
      <c r="C61" s="314"/>
      <c r="D61" s="314"/>
      <c r="E61" s="1194"/>
      <c r="F61" s="1202"/>
      <c r="G61" s="1203"/>
      <c r="H61" s="1168"/>
    </row>
    <row r="62" spans="1:8" ht="9" customHeight="1">
      <c r="A62" s="1192"/>
      <c r="B62" s="305"/>
      <c r="C62" s="314"/>
      <c r="D62" s="314"/>
      <c r="E62" s="1194"/>
      <c r="F62" s="1141" t="s">
        <v>805</v>
      </c>
      <c r="G62" s="1142"/>
      <c r="H62" s="1168"/>
    </row>
    <row r="63" spans="1:8" ht="9" customHeight="1">
      <c r="A63" s="1192"/>
      <c r="B63" s="305" t="s">
        <v>980</v>
      </c>
      <c r="C63" s="314" t="s">
        <v>981</v>
      </c>
      <c r="D63" s="314"/>
      <c r="E63" s="1194"/>
      <c r="F63" s="1141" t="s">
        <v>679</v>
      </c>
      <c r="G63" s="1142"/>
      <c r="H63" s="1168"/>
    </row>
    <row r="64" spans="1:8" ht="4.5" customHeight="1">
      <c r="A64" s="1193"/>
      <c r="B64" s="307"/>
      <c r="C64" s="316"/>
      <c r="D64" s="316"/>
      <c r="E64" s="1195"/>
      <c r="F64" s="1186"/>
      <c r="G64" s="1187"/>
      <c r="H64" s="1169"/>
    </row>
    <row r="65" spans="1:8" ht="9" customHeight="1">
      <c r="A65" s="419"/>
      <c r="B65" s="419"/>
      <c r="C65" s="419"/>
      <c r="D65" s="419"/>
      <c r="E65" s="419"/>
      <c r="F65" s="419"/>
      <c r="G65" s="419"/>
      <c r="H65" s="419"/>
    </row>
    <row r="66" spans="1:8" ht="9" customHeight="1">
      <c r="A66" s="419" t="s">
        <v>922</v>
      </c>
      <c r="B66" s="419"/>
      <c r="C66" s="419"/>
      <c r="D66" s="419"/>
      <c r="E66" s="419"/>
      <c r="F66" s="419"/>
      <c r="G66" s="419"/>
      <c r="H66" s="419"/>
    </row>
    <row r="67" spans="1:8" ht="9" customHeight="1">
      <c r="A67" s="419" t="s">
        <v>982</v>
      </c>
      <c r="B67" s="419"/>
      <c r="C67" s="419"/>
      <c r="D67" s="419"/>
      <c r="E67" s="419"/>
      <c r="F67" s="419"/>
      <c r="G67" s="419"/>
      <c r="H67" s="419"/>
    </row>
    <row r="68" spans="1:8" ht="9" customHeight="1">
      <c r="A68" s="419"/>
      <c r="B68" s="419"/>
      <c r="C68" s="419"/>
      <c r="D68" s="419"/>
      <c r="E68" s="1140" t="s">
        <v>773</v>
      </c>
      <c r="F68" s="1140"/>
      <c r="G68" s="1140"/>
      <c r="H68" s="1140"/>
    </row>
    <row r="69" spans="1:8" ht="9" customHeight="1">
      <c r="A69" s="419"/>
      <c r="B69" s="419"/>
      <c r="C69" s="419"/>
      <c r="D69" s="419"/>
      <c r="E69" s="419"/>
      <c r="F69" s="419"/>
      <c r="G69" s="419"/>
      <c r="H69" s="419"/>
    </row>
    <row r="70" spans="1:8" ht="9" customHeight="1">
      <c r="A70" s="419"/>
      <c r="B70" s="419"/>
      <c r="C70" s="419"/>
      <c r="D70" s="419"/>
      <c r="E70" s="419"/>
      <c r="F70" s="419"/>
      <c r="G70" s="419"/>
      <c r="H70" s="419"/>
    </row>
    <row r="71" spans="1:8" ht="9" customHeight="1">
      <c r="A71" s="419"/>
      <c r="B71" s="419"/>
      <c r="C71" s="419"/>
      <c r="D71" s="419"/>
      <c r="E71" s="419"/>
      <c r="F71" s="419"/>
      <c r="G71" s="419"/>
      <c r="H71" s="419"/>
    </row>
    <row r="72" spans="1:8" ht="12" customHeight="1">
      <c r="A72" s="419" t="s">
        <v>632</v>
      </c>
      <c r="B72" s="419" t="s">
        <v>1013</v>
      </c>
      <c r="C72" s="438" t="s">
        <v>634</v>
      </c>
      <c r="D72" s="1201" t="s">
        <v>1026</v>
      </c>
      <c r="E72" s="1201"/>
      <c r="F72" s="1201"/>
      <c r="G72" s="1201"/>
      <c r="H72" s="1201"/>
    </row>
    <row r="73" spans="1:8" ht="90" customHeight="1">
      <c r="A73" s="428"/>
      <c r="B73" s="422" t="s">
        <v>636</v>
      </c>
      <c r="C73" s="428" t="s">
        <v>637</v>
      </c>
      <c r="D73" s="423" t="s">
        <v>638</v>
      </c>
      <c r="E73" s="424" t="s">
        <v>639</v>
      </c>
      <c r="F73" s="1155" t="s">
        <v>640</v>
      </c>
      <c r="G73" s="1156"/>
      <c r="H73" s="425" t="s">
        <v>1014</v>
      </c>
    </row>
    <row r="74" spans="1:8" ht="4.5" customHeight="1">
      <c r="A74" s="1175" t="s">
        <v>1025</v>
      </c>
      <c r="B74" s="308"/>
      <c r="C74" s="313"/>
      <c r="D74" s="302"/>
      <c r="E74" s="331"/>
      <c r="F74" s="1204"/>
      <c r="G74" s="1205"/>
      <c r="H74" s="331"/>
    </row>
    <row r="75" spans="1:8" ht="9" customHeight="1">
      <c r="A75" s="1176"/>
      <c r="B75" s="309" t="s">
        <v>782</v>
      </c>
      <c r="C75" s="384" t="s">
        <v>783</v>
      </c>
      <c r="D75" s="304" t="s">
        <v>675</v>
      </c>
      <c r="E75" s="1199" t="s">
        <v>879</v>
      </c>
      <c r="F75" s="267"/>
      <c r="G75" s="380"/>
      <c r="H75" s="1168"/>
    </row>
    <row r="76" spans="1:8" ht="9" customHeight="1">
      <c r="A76" s="1176"/>
      <c r="B76" s="309" t="s">
        <v>784</v>
      </c>
      <c r="C76" s="384" t="s">
        <v>785</v>
      </c>
      <c r="D76" s="304" t="s">
        <v>786</v>
      </c>
      <c r="E76" s="1199"/>
      <c r="F76" s="1136"/>
      <c r="G76" s="1137"/>
      <c r="H76" s="1168"/>
    </row>
    <row r="77" spans="1:8" ht="9" customHeight="1">
      <c r="A77" s="1176"/>
      <c r="B77" s="309"/>
      <c r="C77" s="384" t="s">
        <v>787</v>
      </c>
      <c r="D77" s="304" t="s">
        <v>788</v>
      </c>
      <c r="E77" s="1199"/>
      <c r="F77" s="1141"/>
      <c r="G77" s="1142"/>
      <c r="H77" s="1168"/>
    </row>
    <row r="78" spans="1:8" ht="9" customHeight="1">
      <c r="A78" s="1176"/>
      <c r="B78" s="309"/>
      <c r="C78" s="384" t="s">
        <v>789</v>
      </c>
      <c r="D78" s="304" t="s">
        <v>790</v>
      </c>
      <c r="E78" s="1199"/>
      <c r="F78" s="1136"/>
      <c r="G78" s="1137"/>
      <c r="H78" s="1168"/>
    </row>
    <row r="79" spans="1:8" ht="9" customHeight="1">
      <c r="A79" s="1176"/>
      <c r="B79" s="309"/>
      <c r="C79" s="384"/>
      <c r="D79" s="304"/>
      <c r="E79" s="387"/>
      <c r="F79" s="378"/>
      <c r="G79" s="379"/>
      <c r="H79" s="383"/>
    </row>
    <row r="80" spans="1:8" ht="9" customHeight="1">
      <c r="A80" s="1176"/>
      <c r="B80" s="309"/>
      <c r="C80" s="314"/>
      <c r="D80" s="304"/>
      <c r="E80" s="385"/>
      <c r="F80" s="1188"/>
      <c r="G80" s="1189"/>
      <c r="H80" s="331"/>
    </row>
    <row r="81" spans="1:8" ht="2.4500000000000002" customHeight="1">
      <c r="A81" s="1175" t="s">
        <v>791</v>
      </c>
      <c r="B81" s="308"/>
      <c r="C81" s="313"/>
      <c r="D81" s="332"/>
      <c r="E81" s="1164" t="s">
        <v>643</v>
      </c>
      <c r="F81" s="1157"/>
      <c r="G81" s="1158"/>
      <c r="H81" s="1167" t="s">
        <v>644</v>
      </c>
    </row>
    <row r="82" spans="1:8" ht="9" customHeight="1">
      <c r="A82" s="1176"/>
      <c r="B82" s="309"/>
      <c r="C82" s="384" t="s">
        <v>792</v>
      </c>
      <c r="D82" s="304"/>
      <c r="E82" s="1177"/>
      <c r="F82" s="1153"/>
      <c r="G82" s="1154"/>
      <c r="H82" s="1168"/>
    </row>
    <row r="83" spans="1:8" ht="9" customHeight="1">
      <c r="A83" s="1176"/>
      <c r="B83" s="309"/>
      <c r="C83" s="384" t="s">
        <v>793</v>
      </c>
      <c r="D83" s="304"/>
      <c r="E83" s="1177"/>
      <c r="F83" s="1153"/>
      <c r="G83" s="1154"/>
      <c r="H83" s="1168"/>
    </row>
    <row r="84" spans="1:8" ht="9" customHeight="1">
      <c r="A84" s="1176"/>
      <c r="B84" s="309"/>
      <c r="C84" s="384" t="s">
        <v>794</v>
      </c>
      <c r="D84" s="304"/>
      <c r="E84" s="1177"/>
      <c r="F84" s="1153"/>
      <c r="G84" s="1154"/>
      <c r="H84" s="1168"/>
    </row>
    <row r="85" spans="1:8" ht="9" customHeight="1">
      <c r="A85" s="1176"/>
      <c r="B85" s="309"/>
      <c r="C85" s="384" t="s">
        <v>795</v>
      </c>
      <c r="D85" s="304" t="s">
        <v>796</v>
      </c>
      <c r="E85" s="1194"/>
      <c r="F85" s="1141" t="s">
        <v>669</v>
      </c>
      <c r="G85" s="1142"/>
      <c r="H85" s="1168"/>
    </row>
    <row r="86" spans="1:8" ht="9" customHeight="1">
      <c r="A86" s="1176"/>
      <c r="B86" s="309" t="s">
        <v>797</v>
      </c>
      <c r="C86" s="384" t="s">
        <v>798</v>
      </c>
      <c r="D86" s="304" t="s">
        <v>799</v>
      </c>
      <c r="E86" s="1194"/>
      <c r="F86" s="1141" t="s">
        <v>805</v>
      </c>
      <c r="G86" s="1142"/>
      <c r="H86" s="1168"/>
    </row>
    <row r="87" spans="1:8" ht="9" customHeight="1">
      <c r="A87" s="1176"/>
      <c r="B87" s="309"/>
      <c r="C87" s="384"/>
      <c r="D87" s="304" t="s">
        <v>759</v>
      </c>
      <c r="E87" s="1194"/>
      <c r="F87" s="1141" t="s">
        <v>679</v>
      </c>
      <c r="G87" s="1142"/>
      <c r="H87" s="1168"/>
    </row>
    <row r="88" spans="1:8" ht="9" customHeight="1">
      <c r="A88" s="1176"/>
      <c r="B88" s="309" t="s">
        <v>782</v>
      </c>
      <c r="C88" s="384" t="s">
        <v>800</v>
      </c>
      <c r="D88" s="304" t="s">
        <v>801</v>
      </c>
      <c r="E88" s="1194"/>
      <c r="F88" s="1141" t="s">
        <v>809</v>
      </c>
      <c r="G88" s="1142"/>
      <c r="H88" s="1168"/>
    </row>
    <row r="89" spans="1:8" ht="9" customHeight="1">
      <c r="A89" s="1176"/>
      <c r="B89" s="309"/>
      <c r="C89" s="384" t="s">
        <v>802</v>
      </c>
      <c r="D89" s="304"/>
      <c r="E89" s="1194"/>
      <c r="F89" s="1141" t="s">
        <v>812</v>
      </c>
      <c r="G89" s="1142"/>
      <c r="H89" s="1168"/>
    </row>
    <row r="90" spans="1:8" ht="9" customHeight="1">
      <c r="A90" s="1176"/>
      <c r="B90" s="309" t="s">
        <v>803</v>
      </c>
      <c r="C90" s="384"/>
      <c r="D90" s="304"/>
      <c r="E90" s="1194"/>
      <c r="F90" s="1184"/>
      <c r="G90" s="1185"/>
      <c r="H90" s="1168"/>
    </row>
    <row r="91" spans="1:8" ht="9" customHeight="1">
      <c r="A91" s="1176"/>
      <c r="B91" s="309"/>
      <c r="C91" s="384" t="s">
        <v>804</v>
      </c>
      <c r="D91" s="304"/>
      <c r="E91" s="1194"/>
      <c r="F91" s="1184"/>
      <c r="G91" s="1185"/>
      <c r="H91" s="1168"/>
    </row>
    <row r="92" spans="1:8" ht="9" customHeight="1">
      <c r="A92" s="1176"/>
      <c r="B92" s="309" t="s">
        <v>806</v>
      </c>
      <c r="C92" s="384" t="s">
        <v>807</v>
      </c>
      <c r="D92" s="304"/>
      <c r="E92" s="1194"/>
      <c r="F92" s="1184"/>
      <c r="G92" s="1185"/>
      <c r="H92" s="1168"/>
    </row>
    <row r="93" spans="1:8" ht="9" customHeight="1">
      <c r="A93" s="1176"/>
      <c r="B93" s="309"/>
      <c r="C93" s="384"/>
      <c r="D93" s="304"/>
      <c r="E93" s="1194"/>
      <c r="F93" s="1184"/>
      <c r="G93" s="1185"/>
      <c r="H93" s="1168"/>
    </row>
    <row r="94" spans="1:8" ht="9" customHeight="1">
      <c r="A94" s="1176"/>
      <c r="B94" s="309" t="s">
        <v>810</v>
      </c>
      <c r="C94" s="384" t="s">
        <v>811</v>
      </c>
      <c r="D94" s="304"/>
      <c r="E94" s="1194"/>
      <c r="F94" s="1184"/>
      <c r="G94" s="1185"/>
      <c r="H94" s="1168"/>
    </row>
    <row r="95" spans="1:8" ht="9" customHeight="1">
      <c r="A95" s="1176"/>
      <c r="B95" s="309"/>
      <c r="C95" s="384" t="s">
        <v>807</v>
      </c>
      <c r="D95" s="304"/>
      <c r="E95" s="1194"/>
      <c r="F95" s="1184"/>
      <c r="G95" s="1185"/>
      <c r="H95" s="1168"/>
    </row>
    <row r="96" spans="1:8" ht="9" customHeight="1">
      <c r="A96" s="1176"/>
      <c r="B96" s="309" t="s">
        <v>813</v>
      </c>
      <c r="C96" s="314"/>
      <c r="D96" s="304"/>
      <c r="E96" s="1194"/>
      <c r="F96" s="1184"/>
      <c r="G96" s="1185"/>
      <c r="H96" s="1168"/>
    </row>
    <row r="97" spans="1:8" ht="9" customHeight="1">
      <c r="A97" s="1176"/>
      <c r="B97" s="309"/>
      <c r="C97" s="314"/>
      <c r="D97" s="304"/>
      <c r="E97" s="1194"/>
      <c r="F97" s="1184"/>
      <c r="G97" s="1185"/>
      <c r="H97" s="1168"/>
    </row>
    <row r="98" spans="1:8" ht="9" customHeight="1">
      <c r="A98" s="1176"/>
      <c r="B98" s="309" t="s">
        <v>814</v>
      </c>
      <c r="C98" s="314"/>
      <c r="D98" s="304"/>
      <c r="E98" s="1194"/>
      <c r="F98" s="1184"/>
      <c r="G98" s="1185"/>
      <c r="H98" s="1168"/>
    </row>
    <row r="99" spans="1:8" ht="9" customHeight="1">
      <c r="A99" s="1176"/>
      <c r="B99" s="309"/>
      <c r="C99" s="314"/>
      <c r="D99" s="304"/>
      <c r="E99" s="1194"/>
      <c r="F99" s="1184"/>
      <c r="G99" s="1185"/>
      <c r="H99" s="1168"/>
    </row>
    <row r="100" spans="1:8" ht="9" customHeight="1">
      <c r="A100" s="1176"/>
      <c r="B100" s="309" t="s">
        <v>815</v>
      </c>
      <c r="C100" s="314"/>
      <c r="D100" s="304"/>
      <c r="E100" s="1194"/>
      <c r="F100" s="1184"/>
      <c r="G100" s="1185"/>
      <c r="H100" s="1168"/>
    </row>
    <row r="101" spans="1:8" ht="2.4500000000000002" customHeight="1">
      <c r="A101" s="435"/>
      <c r="B101" s="310"/>
      <c r="C101" s="316"/>
      <c r="D101" s="307"/>
      <c r="E101" s="1195"/>
      <c r="F101" s="1186"/>
      <c r="G101" s="1187"/>
      <c r="H101" s="1169"/>
    </row>
    <row r="102" spans="1:8" ht="2.4500000000000002" customHeight="1">
      <c r="A102" s="1175" t="s">
        <v>925</v>
      </c>
      <c r="B102" s="308"/>
      <c r="C102" s="313"/>
      <c r="D102" s="302"/>
      <c r="E102" s="1164" t="s">
        <v>643</v>
      </c>
      <c r="F102" s="1143"/>
      <c r="G102" s="1144"/>
      <c r="H102" s="1167" t="s">
        <v>644</v>
      </c>
    </row>
    <row r="103" spans="1:8" ht="9" customHeight="1">
      <c r="A103" s="1176"/>
      <c r="B103" s="309" t="s">
        <v>819</v>
      </c>
      <c r="C103" s="314" t="s">
        <v>817</v>
      </c>
      <c r="D103" s="305" t="s">
        <v>821</v>
      </c>
      <c r="E103" s="1177"/>
      <c r="F103" s="1141" t="s">
        <v>669</v>
      </c>
      <c r="G103" s="1142"/>
      <c r="H103" s="1168"/>
    </row>
    <row r="104" spans="1:8" ht="9" customHeight="1">
      <c r="A104" s="1176"/>
      <c r="B104" s="309" t="s">
        <v>822</v>
      </c>
      <c r="C104" s="314" t="s">
        <v>818</v>
      </c>
      <c r="D104" s="305" t="s">
        <v>754</v>
      </c>
      <c r="E104" s="1177"/>
      <c r="F104" s="1141" t="s">
        <v>805</v>
      </c>
      <c r="G104" s="1142"/>
      <c r="H104" s="1168"/>
    </row>
    <row r="105" spans="1:8" ht="9" customHeight="1">
      <c r="A105" s="1176"/>
      <c r="B105" s="309"/>
      <c r="C105" s="314" t="s">
        <v>820</v>
      </c>
      <c r="D105" s="304"/>
      <c r="E105" s="1177"/>
      <c r="F105" s="1141" t="s">
        <v>679</v>
      </c>
      <c r="G105" s="1142"/>
      <c r="H105" s="1168"/>
    </row>
    <row r="106" spans="1:8" ht="9" customHeight="1">
      <c r="A106" s="1176"/>
      <c r="B106" s="309"/>
      <c r="C106" s="314"/>
      <c r="D106" s="304"/>
      <c r="E106" s="1177"/>
      <c r="F106" s="1136"/>
      <c r="G106" s="1137"/>
      <c r="H106" s="1168"/>
    </row>
    <row r="107" spans="1:8" ht="9" customHeight="1">
      <c r="A107" s="1176"/>
      <c r="B107" s="309"/>
      <c r="C107" s="314"/>
      <c r="D107" s="304"/>
      <c r="E107" s="1194"/>
      <c r="F107" s="1136"/>
      <c r="G107" s="1137"/>
      <c r="H107" s="1168"/>
    </row>
    <row r="108" spans="1:8" ht="9" customHeight="1">
      <c r="A108" s="1176"/>
      <c r="B108" s="309"/>
      <c r="C108" s="314"/>
      <c r="D108" s="304"/>
      <c r="E108" s="1194"/>
      <c r="F108" s="1136"/>
      <c r="G108" s="1137"/>
      <c r="H108" s="1168"/>
    </row>
    <row r="109" spans="1:8" ht="9" customHeight="1">
      <c r="A109" s="1176"/>
      <c r="B109" s="309"/>
      <c r="C109" s="314"/>
      <c r="D109" s="304"/>
      <c r="E109" s="1194"/>
      <c r="F109" s="1136"/>
      <c r="G109" s="1137"/>
      <c r="H109" s="1168"/>
    </row>
    <row r="110" spans="1:8" ht="2.4500000000000002" customHeight="1">
      <c r="A110" s="435"/>
      <c r="B110" s="310"/>
      <c r="C110" s="316"/>
      <c r="D110" s="307"/>
      <c r="E110" s="1195"/>
      <c r="F110" s="1188"/>
      <c r="G110" s="1189"/>
      <c r="H110" s="1169"/>
    </row>
    <row r="111" spans="1:8" ht="2.4500000000000002" customHeight="1">
      <c r="A111" s="1175" t="s">
        <v>823</v>
      </c>
      <c r="B111" s="308"/>
      <c r="C111" s="313"/>
      <c r="D111" s="302"/>
      <c r="E111" s="1164" t="s">
        <v>643</v>
      </c>
      <c r="F111" s="1157"/>
      <c r="G111" s="1158"/>
      <c r="H111" s="1167" t="s">
        <v>644</v>
      </c>
    </row>
    <row r="112" spans="1:8" ht="9" customHeight="1">
      <c r="A112" s="1176"/>
      <c r="B112" s="309"/>
      <c r="C112" s="384" t="s">
        <v>825</v>
      </c>
      <c r="D112" s="304"/>
      <c r="E112" s="1177"/>
      <c r="F112" s="1153"/>
      <c r="G112" s="1154"/>
      <c r="H112" s="1168"/>
    </row>
    <row r="113" spans="1:8" ht="9" customHeight="1">
      <c r="A113" s="1176"/>
      <c r="B113" s="309"/>
      <c r="C113" s="384" t="s">
        <v>826</v>
      </c>
      <c r="D113" s="304"/>
      <c r="E113" s="1177"/>
      <c r="F113" s="1153"/>
      <c r="G113" s="1154"/>
      <c r="H113" s="1168"/>
    </row>
    <row r="114" spans="1:8" ht="9" customHeight="1">
      <c r="A114" s="1176"/>
      <c r="B114" s="309"/>
      <c r="C114" s="384" t="s">
        <v>827</v>
      </c>
      <c r="D114" s="304"/>
      <c r="E114" s="1177"/>
      <c r="F114" s="1153"/>
      <c r="G114" s="1154"/>
      <c r="H114" s="1168"/>
    </row>
    <row r="115" spans="1:8" ht="9" customHeight="1">
      <c r="A115" s="1176"/>
      <c r="B115" s="309"/>
      <c r="C115" s="384" t="s">
        <v>828</v>
      </c>
      <c r="D115" s="304"/>
      <c r="E115" s="1177"/>
      <c r="F115" s="1153"/>
      <c r="G115" s="1154"/>
      <c r="H115" s="1168"/>
    </row>
    <row r="116" spans="1:8" ht="9" customHeight="1">
      <c r="A116" s="1176"/>
      <c r="B116" s="309"/>
      <c r="C116" s="384" t="s">
        <v>829</v>
      </c>
      <c r="D116" s="304"/>
      <c r="E116" s="1177"/>
      <c r="F116" s="1153"/>
      <c r="G116" s="1154"/>
      <c r="H116" s="1168"/>
    </row>
    <row r="117" spans="1:8" ht="9" customHeight="1">
      <c r="A117" s="1176"/>
      <c r="B117" s="309"/>
      <c r="C117" s="384"/>
      <c r="D117" s="304"/>
      <c r="E117" s="1177"/>
      <c r="F117" s="1141" t="s">
        <v>669</v>
      </c>
      <c r="G117" s="1142"/>
      <c r="H117" s="1168"/>
    </row>
    <row r="118" spans="1:8" ht="9" customHeight="1">
      <c r="A118" s="1176"/>
      <c r="B118" s="309" t="s">
        <v>830</v>
      </c>
      <c r="C118" s="384" t="s">
        <v>831</v>
      </c>
      <c r="D118" s="305" t="s">
        <v>821</v>
      </c>
      <c r="E118" s="1194"/>
      <c r="F118" s="1141" t="s">
        <v>805</v>
      </c>
      <c r="G118" s="1142"/>
      <c r="H118" s="1168"/>
    </row>
    <row r="119" spans="1:8" ht="9" customHeight="1">
      <c r="A119" s="1176"/>
      <c r="B119" s="309" t="s">
        <v>832</v>
      </c>
      <c r="C119" s="384" t="s">
        <v>833</v>
      </c>
      <c r="D119" s="305" t="s">
        <v>834</v>
      </c>
      <c r="E119" s="1194"/>
      <c r="F119" s="1141" t="s">
        <v>679</v>
      </c>
      <c r="G119" s="1142"/>
      <c r="H119" s="1168"/>
    </row>
    <row r="120" spans="1:8" ht="9" customHeight="1">
      <c r="A120" s="1176"/>
      <c r="B120" s="309"/>
      <c r="C120" s="314"/>
      <c r="D120" s="305" t="s">
        <v>836</v>
      </c>
      <c r="E120" s="1194"/>
      <c r="F120" s="1184"/>
      <c r="G120" s="1185"/>
      <c r="H120" s="1168"/>
    </row>
    <row r="121" spans="1:8" ht="2.4500000000000002" customHeight="1">
      <c r="A121" s="435"/>
      <c r="B121" s="310"/>
      <c r="C121" s="316"/>
      <c r="D121" s="307"/>
      <c r="E121" s="1195"/>
      <c r="F121" s="1186"/>
      <c r="G121" s="1187"/>
      <c r="H121" s="1169"/>
    </row>
    <row r="122" spans="1:8" ht="2.4500000000000002" customHeight="1">
      <c r="A122" s="1175" t="s">
        <v>837</v>
      </c>
      <c r="B122" s="308"/>
      <c r="C122" s="313"/>
      <c r="D122" s="302"/>
      <c r="E122" s="1181" t="s">
        <v>643</v>
      </c>
      <c r="F122" s="1143"/>
      <c r="G122" s="1144"/>
      <c r="H122" s="1167" t="s">
        <v>644</v>
      </c>
    </row>
    <row r="123" spans="1:8" ht="9" customHeight="1">
      <c r="A123" s="1176"/>
      <c r="B123" s="333" t="s">
        <v>839</v>
      </c>
      <c r="C123" s="314" t="s">
        <v>840</v>
      </c>
      <c r="D123" s="315" t="s">
        <v>841</v>
      </c>
      <c r="E123" s="1182"/>
      <c r="F123" s="1136"/>
      <c r="G123" s="1137"/>
      <c r="H123" s="1168"/>
    </row>
    <row r="124" spans="1:8" ht="9" customHeight="1">
      <c r="A124" s="1176"/>
      <c r="B124" s="333" t="s">
        <v>842</v>
      </c>
      <c r="C124" s="314" t="s">
        <v>843</v>
      </c>
      <c r="D124" s="315" t="s">
        <v>770</v>
      </c>
      <c r="E124" s="1182"/>
      <c r="F124" s="1136"/>
      <c r="G124" s="1137"/>
      <c r="H124" s="1168"/>
    </row>
    <row r="125" spans="1:8" ht="9" customHeight="1">
      <c r="A125" s="1176"/>
      <c r="B125" s="333" t="s">
        <v>844</v>
      </c>
      <c r="C125" s="314" t="s">
        <v>845</v>
      </c>
      <c r="D125" s="305" t="s">
        <v>675</v>
      </c>
      <c r="E125" s="1182"/>
      <c r="F125" s="1136"/>
      <c r="G125" s="1137"/>
      <c r="H125" s="1168"/>
    </row>
    <row r="126" spans="1:8" ht="9" customHeight="1">
      <c r="A126" s="1176"/>
      <c r="B126" s="333" t="s">
        <v>846</v>
      </c>
      <c r="C126" s="314" t="s">
        <v>847</v>
      </c>
      <c r="D126" s="315" t="s">
        <v>653</v>
      </c>
      <c r="E126" s="1182"/>
      <c r="F126" s="1136"/>
      <c r="G126" s="1137"/>
      <c r="H126" s="1168"/>
    </row>
    <row r="127" spans="1:8" ht="9" customHeight="1">
      <c r="A127" s="1176"/>
      <c r="B127" s="333" t="s">
        <v>848</v>
      </c>
      <c r="C127" s="314" t="s">
        <v>849</v>
      </c>
      <c r="D127" s="315" t="s">
        <v>850</v>
      </c>
      <c r="E127" s="1182"/>
      <c r="F127" s="1136"/>
      <c r="G127" s="1137"/>
      <c r="H127" s="1168"/>
    </row>
    <row r="128" spans="1:8" ht="9" customHeight="1">
      <c r="A128" s="1176"/>
      <c r="B128" s="333" t="s">
        <v>851</v>
      </c>
      <c r="C128" s="314"/>
      <c r="D128" s="315" t="s">
        <v>852</v>
      </c>
      <c r="E128" s="1182"/>
      <c r="F128" s="1136"/>
      <c r="G128" s="1137"/>
      <c r="H128" s="1168"/>
    </row>
    <row r="129" spans="1:11" ht="9" customHeight="1">
      <c r="A129" s="1176"/>
      <c r="B129" s="333" t="s">
        <v>853</v>
      </c>
      <c r="C129" s="384" t="s">
        <v>854</v>
      </c>
      <c r="D129" s="315"/>
      <c r="E129" s="1182"/>
      <c r="F129" s="1136"/>
      <c r="G129" s="1137"/>
      <c r="H129" s="1168"/>
    </row>
    <row r="130" spans="1:11" ht="9" customHeight="1">
      <c r="A130" s="1176"/>
      <c r="B130" s="333" t="s">
        <v>855</v>
      </c>
      <c r="C130" s="384" t="s">
        <v>856</v>
      </c>
      <c r="D130" s="315"/>
      <c r="E130" s="1182"/>
      <c r="F130" s="1136"/>
      <c r="G130" s="1137"/>
      <c r="H130" s="1168"/>
    </row>
    <row r="131" spans="1:11" ht="9" customHeight="1">
      <c r="A131" s="1176"/>
      <c r="B131" s="333" t="s">
        <v>857</v>
      </c>
      <c r="C131" s="384" t="s">
        <v>858</v>
      </c>
      <c r="D131" s="305" t="s">
        <v>799</v>
      </c>
      <c r="E131" s="1182"/>
      <c r="F131" s="1141" t="s">
        <v>669</v>
      </c>
      <c r="G131" s="1142"/>
      <c r="H131" s="1168"/>
    </row>
    <row r="132" spans="1:11" ht="9" customHeight="1">
      <c r="A132" s="1176"/>
      <c r="B132" s="309" t="s">
        <v>1015</v>
      </c>
      <c r="C132" s="384" t="s">
        <v>860</v>
      </c>
      <c r="D132" s="315" t="s">
        <v>861</v>
      </c>
      <c r="E132" s="1182"/>
      <c r="F132" s="1141" t="s">
        <v>862</v>
      </c>
      <c r="G132" s="1142"/>
      <c r="H132" s="1168"/>
    </row>
    <row r="133" spans="1:11" ht="9" customHeight="1">
      <c r="A133" s="1176"/>
      <c r="B133" s="309"/>
      <c r="C133" s="384" t="s">
        <v>863</v>
      </c>
      <c r="D133" s="305" t="s">
        <v>864</v>
      </c>
      <c r="E133" s="1182"/>
      <c r="F133" s="1141" t="s">
        <v>1016</v>
      </c>
      <c r="G133" s="1142"/>
      <c r="H133" s="1168"/>
    </row>
    <row r="134" spans="1:11" ht="9" customHeight="1">
      <c r="A134" s="1176"/>
      <c r="B134" s="309"/>
      <c r="C134" s="384" t="s">
        <v>1017</v>
      </c>
      <c r="D134" s="305" t="s">
        <v>867</v>
      </c>
      <c r="E134" s="1182"/>
      <c r="F134" s="1141" t="s">
        <v>1018</v>
      </c>
      <c r="G134" s="1142"/>
      <c r="H134" s="1168"/>
    </row>
    <row r="135" spans="1:11" ht="9" customHeight="1">
      <c r="A135" s="1176"/>
      <c r="B135" s="309"/>
      <c r="C135" s="384" t="s">
        <v>869</v>
      </c>
      <c r="D135" s="305" t="s">
        <v>870</v>
      </c>
      <c r="E135" s="1182"/>
      <c r="F135" s="1136"/>
      <c r="G135" s="1137"/>
      <c r="H135" s="1168"/>
    </row>
    <row r="136" spans="1:11" ht="9" customHeight="1">
      <c r="A136" s="1176"/>
      <c r="B136" s="309"/>
      <c r="C136" s="314"/>
      <c r="D136" s="305" t="s">
        <v>754</v>
      </c>
      <c r="E136" s="1182"/>
      <c r="F136" s="1136"/>
      <c r="G136" s="1137"/>
      <c r="H136" s="1168"/>
    </row>
    <row r="137" spans="1:11" ht="9" customHeight="1">
      <c r="A137" s="1176"/>
      <c r="B137" s="309"/>
      <c r="C137" s="314"/>
      <c r="D137" s="304"/>
      <c r="E137" s="1182"/>
      <c r="F137" s="1136"/>
      <c r="G137" s="1137"/>
      <c r="H137" s="1168"/>
    </row>
    <row r="138" spans="1:11" ht="9" customHeight="1">
      <c r="A138" s="1176"/>
      <c r="B138" s="333" t="s">
        <v>871</v>
      </c>
      <c r="C138" s="314"/>
      <c r="D138" s="304"/>
      <c r="E138" s="1182"/>
      <c r="F138" s="1136"/>
      <c r="G138" s="1137"/>
      <c r="H138" s="1168"/>
    </row>
    <row r="139" spans="1:11" ht="9" customHeight="1">
      <c r="A139" s="1176"/>
      <c r="B139" s="333" t="s">
        <v>872</v>
      </c>
      <c r="C139" s="314" t="s">
        <v>873</v>
      </c>
      <c r="D139" s="304" t="s">
        <v>759</v>
      </c>
      <c r="E139" s="1182"/>
      <c r="F139" s="1136"/>
      <c r="G139" s="1137"/>
      <c r="H139" s="1168"/>
    </row>
    <row r="140" spans="1:11" ht="9" customHeight="1">
      <c r="A140" s="1176"/>
      <c r="B140" s="333" t="s">
        <v>874</v>
      </c>
      <c r="C140" s="314"/>
      <c r="D140" s="304"/>
      <c r="E140" s="1182"/>
      <c r="F140" s="1136"/>
      <c r="G140" s="1137"/>
      <c r="H140" s="1168"/>
    </row>
    <row r="141" spans="1:11" ht="9" customHeight="1">
      <c r="A141" s="1176"/>
      <c r="B141" s="333" t="s">
        <v>875</v>
      </c>
      <c r="C141" s="314"/>
      <c r="D141" s="304"/>
      <c r="E141" s="1182"/>
      <c r="F141" s="1136"/>
      <c r="G141" s="1137"/>
      <c r="H141" s="1168"/>
    </row>
    <row r="142" spans="1:11" ht="9" customHeight="1">
      <c r="A142" s="1176"/>
      <c r="B142" s="333" t="s">
        <v>876</v>
      </c>
      <c r="C142" s="314"/>
      <c r="D142" s="304"/>
      <c r="E142" s="1182"/>
      <c r="F142" s="1136"/>
      <c r="G142" s="1137"/>
      <c r="H142" s="1168"/>
    </row>
    <row r="143" spans="1:11" ht="2.4500000000000002" customHeight="1">
      <c r="A143" s="435"/>
      <c r="B143" s="310"/>
      <c r="C143" s="316"/>
      <c r="D143" s="304"/>
      <c r="E143" s="1183"/>
      <c r="F143" s="1138"/>
      <c r="G143" s="1139"/>
      <c r="H143" s="1169"/>
      <c r="K143" s="414"/>
    </row>
    <row r="144" spans="1:11" ht="2.4500000000000002" customHeight="1">
      <c r="A144" s="436"/>
      <c r="B144" s="308"/>
      <c r="C144" s="301"/>
      <c r="D144" s="301"/>
      <c r="E144" s="301"/>
      <c r="F144" s="301"/>
      <c r="G144" s="301"/>
      <c r="H144" s="302"/>
      <c r="K144" s="414"/>
    </row>
    <row r="145" spans="1:12" ht="9" customHeight="1">
      <c r="A145" s="437" t="s">
        <v>541</v>
      </c>
      <c r="B145" s="309"/>
      <c r="C145" s="303"/>
      <c r="D145" s="303"/>
      <c r="E145" s="303"/>
      <c r="F145" s="303"/>
      <c r="G145" s="303"/>
      <c r="H145" s="304"/>
      <c r="L145" s="414"/>
    </row>
    <row r="146" spans="1:12" ht="9" customHeight="1">
      <c r="A146" s="437"/>
      <c r="B146" s="309"/>
      <c r="C146" s="303"/>
      <c r="D146" s="303"/>
      <c r="E146" s="303"/>
      <c r="F146" s="303"/>
      <c r="G146" s="303"/>
      <c r="H146" s="304"/>
      <c r="L146" s="414"/>
    </row>
    <row r="147" spans="1:12" ht="9" customHeight="1">
      <c r="A147" s="1176" t="s">
        <v>877</v>
      </c>
      <c r="B147" s="309"/>
      <c r="C147" s="303"/>
      <c r="D147" s="303"/>
      <c r="E147" s="303"/>
      <c r="F147" s="303"/>
      <c r="G147" s="303"/>
      <c r="H147" s="304"/>
      <c r="L147" s="414"/>
    </row>
    <row r="148" spans="1:12" ht="9" customHeight="1">
      <c r="A148" s="1176"/>
      <c r="B148" s="309"/>
      <c r="C148" s="303"/>
      <c r="D148" s="303"/>
      <c r="E148" s="303"/>
      <c r="F148" s="303"/>
      <c r="G148" s="303"/>
      <c r="H148" s="304"/>
      <c r="L148" s="414"/>
    </row>
    <row r="149" spans="1:12" ht="9" customHeight="1">
      <c r="A149" s="1176"/>
      <c r="B149" s="309"/>
      <c r="C149" s="303"/>
      <c r="D149" s="303"/>
      <c r="E149" s="303"/>
      <c r="F149" s="303"/>
      <c r="G149" s="303"/>
      <c r="H149" s="304"/>
      <c r="L149" s="414"/>
    </row>
    <row r="150" spans="1:12" ht="9" customHeight="1">
      <c r="A150" s="1176"/>
      <c r="B150" s="309"/>
      <c r="C150" s="303"/>
      <c r="D150" s="303"/>
      <c r="E150" s="303"/>
      <c r="F150" s="303"/>
      <c r="G150" s="303"/>
      <c r="H150" s="304"/>
      <c r="L150" s="414"/>
    </row>
    <row r="151" spans="1:12" ht="9" customHeight="1">
      <c r="A151" s="1176"/>
      <c r="B151" s="309"/>
      <c r="C151" s="303"/>
      <c r="D151" s="303"/>
      <c r="E151" s="303"/>
      <c r="F151" s="303"/>
      <c r="G151" s="303"/>
      <c r="H151" s="304"/>
    </row>
    <row r="152" spans="1:12" ht="9" customHeight="1">
      <c r="A152" s="439"/>
      <c r="B152" s="309"/>
      <c r="C152" s="303"/>
      <c r="D152" s="303"/>
      <c r="E152" s="303"/>
      <c r="F152" s="303"/>
      <c r="G152" s="303"/>
      <c r="H152" s="304"/>
    </row>
    <row r="153" spans="1:12" ht="9" customHeight="1">
      <c r="A153" s="439"/>
      <c r="B153" s="309"/>
      <c r="C153" s="303"/>
      <c r="D153" s="303"/>
      <c r="E153" s="303"/>
      <c r="F153" s="303"/>
      <c r="G153" s="303"/>
      <c r="H153" s="304"/>
    </row>
    <row r="154" spans="1:12" ht="4.5" customHeight="1">
      <c r="A154" s="439"/>
      <c r="B154" s="309"/>
      <c r="C154" s="303"/>
      <c r="D154" s="303"/>
      <c r="E154" s="303"/>
      <c r="F154" s="303"/>
      <c r="G154" s="303"/>
      <c r="H154" s="304"/>
    </row>
    <row r="155" spans="1:12" ht="9" customHeight="1">
      <c r="A155" s="435"/>
      <c r="B155" s="310"/>
      <c r="C155" s="306"/>
      <c r="D155" s="306"/>
      <c r="E155" s="306"/>
      <c r="F155" s="306"/>
      <c r="G155" s="306"/>
      <c r="H155" s="307"/>
    </row>
    <row r="156" spans="1:12" ht="9" customHeight="1">
      <c r="A156" s="419"/>
      <c r="B156" s="419"/>
      <c r="C156" s="419"/>
      <c r="D156" s="419"/>
      <c r="E156" s="419"/>
      <c r="F156" s="419"/>
      <c r="G156" s="419"/>
      <c r="H156" s="419"/>
    </row>
    <row r="157" spans="1:12" ht="9" customHeight="1">
      <c r="A157" s="1200" t="s">
        <v>878</v>
      </c>
      <c r="B157" s="1200"/>
      <c r="C157" s="1200"/>
      <c r="D157" s="1200"/>
      <c r="E157" s="1200"/>
      <c r="F157" s="1200"/>
      <c r="G157" s="1200"/>
      <c r="H157" s="419"/>
    </row>
    <row r="158" spans="1:12" ht="9" customHeight="1">
      <c r="A158" s="1200" t="s">
        <v>772</v>
      </c>
      <c r="B158" s="1200"/>
      <c r="C158" s="1200"/>
      <c r="D158" s="1200"/>
      <c r="E158" s="1200"/>
      <c r="F158" s="1200"/>
      <c r="G158" s="1200"/>
      <c r="H158" s="419"/>
    </row>
    <row r="159" spans="1:12" ht="9" customHeight="1">
      <c r="A159" s="419"/>
      <c r="B159" s="419"/>
      <c r="C159" s="419"/>
      <c r="D159" s="419"/>
      <c r="E159" s="1140" t="s">
        <v>773</v>
      </c>
      <c r="F159" s="1140"/>
      <c r="G159" s="1140"/>
      <c r="H159" s="1140"/>
    </row>
    <row r="160" spans="1:12" ht="9" customHeight="1"/>
    <row r="161" s="389" customFormat="1" ht="9" customHeight="1"/>
    <row r="162" s="389" customFormat="1" ht="9" customHeight="1"/>
    <row r="163" s="389" customFormat="1" ht="9" customHeight="1"/>
    <row r="164" s="389" customFormat="1" ht="9" customHeight="1"/>
    <row r="165" s="389" customFormat="1" ht="9" customHeight="1"/>
    <row r="166" s="389" customFormat="1" ht="9" customHeight="1"/>
    <row r="167" s="389" customFormat="1" ht="9" customHeight="1"/>
    <row r="168" s="389" customFormat="1" ht="9" customHeight="1"/>
  </sheetData>
  <sheetProtection sheet="1" objects="1" scenarios="1" selectLockedCells="1"/>
  <mergeCells count="167">
    <mergeCell ref="G1:H1"/>
    <mergeCell ref="F138:G138"/>
    <mergeCell ref="F139:G139"/>
    <mergeCell ref="F140:G140"/>
    <mergeCell ref="F141:G141"/>
    <mergeCell ref="F142:G142"/>
    <mergeCell ref="F143:G143"/>
    <mergeCell ref="F134:G134"/>
    <mergeCell ref="F135:G135"/>
    <mergeCell ref="F136:G136"/>
    <mergeCell ref="F137:G137"/>
    <mergeCell ref="F128:G128"/>
    <mergeCell ref="F129:G129"/>
    <mergeCell ref="F130:G130"/>
    <mergeCell ref="F131:G131"/>
    <mergeCell ref="F132:G132"/>
    <mergeCell ref="F133:G133"/>
    <mergeCell ref="F122:G122"/>
    <mergeCell ref="F123:G123"/>
    <mergeCell ref="F124:G124"/>
    <mergeCell ref="F125:G125"/>
    <mergeCell ref="F126:G126"/>
    <mergeCell ref="F127:G127"/>
    <mergeCell ref="F116:G116"/>
    <mergeCell ref="F117:G117"/>
    <mergeCell ref="F118:G118"/>
    <mergeCell ref="F119:G119"/>
    <mergeCell ref="F120:G120"/>
    <mergeCell ref="F121:G121"/>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9:G89"/>
    <mergeCell ref="F90:G90"/>
    <mergeCell ref="F91:G91"/>
    <mergeCell ref="F92:G92"/>
    <mergeCell ref="F93:G93"/>
    <mergeCell ref="F77:G77"/>
    <mergeCell ref="F78:G78"/>
    <mergeCell ref="F80:G80"/>
    <mergeCell ref="F81:G81"/>
    <mergeCell ref="F82:G82"/>
    <mergeCell ref="F83:G83"/>
    <mergeCell ref="F27:G27"/>
    <mergeCell ref="F28:G28"/>
    <mergeCell ref="F29:G29"/>
    <mergeCell ref="F30:G30"/>
    <mergeCell ref="F47:G47"/>
    <mergeCell ref="F48:G48"/>
    <mergeCell ref="F49:G49"/>
    <mergeCell ref="F50:G50"/>
    <mergeCell ref="F51:G51"/>
    <mergeCell ref="F41:G41"/>
    <mergeCell ref="F42:G42"/>
    <mergeCell ref="F43:G43"/>
    <mergeCell ref="F44:G44"/>
    <mergeCell ref="F45:G45"/>
    <mergeCell ref="F46:G46"/>
    <mergeCell ref="A147:A151"/>
    <mergeCell ref="A157:G157"/>
    <mergeCell ref="A158:G158"/>
    <mergeCell ref="E159:H159"/>
    <mergeCell ref="F3:G3"/>
    <mergeCell ref="F4:G4"/>
    <mergeCell ref="F5:G5"/>
    <mergeCell ref="F6:G6"/>
    <mergeCell ref="F7:G7"/>
    <mergeCell ref="F8:G8"/>
    <mergeCell ref="A111:A120"/>
    <mergeCell ref="E111:E121"/>
    <mergeCell ref="H111:H121"/>
    <mergeCell ref="A122:A142"/>
    <mergeCell ref="E122:E143"/>
    <mergeCell ref="H122:H143"/>
    <mergeCell ref="F112:G112"/>
    <mergeCell ref="F113:G113"/>
    <mergeCell ref="F114:G114"/>
    <mergeCell ref="F115:G115"/>
    <mergeCell ref="A81:A100"/>
    <mergeCell ref="E81:E101"/>
    <mergeCell ref="H81:H101"/>
    <mergeCell ref="A102:A109"/>
    <mergeCell ref="E102:E110"/>
    <mergeCell ref="H102:H110"/>
    <mergeCell ref="F84:G84"/>
    <mergeCell ref="F85:G85"/>
    <mergeCell ref="F86:G86"/>
    <mergeCell ref="F87:G87"/>
    <mergeCell ref="A58:A64"/>
    <mergeCell ref="E58:E64"/>
    <mergeCell ref="H58:H64"/>
    <mergeCell ref="E68:H68"/>
    <mergeCell ref="D72:H72"/>
    <mergeCell ref="A74:A80"/>
    <mergeCell ref="E75:E78"/>
    <mergeCell ref="H75:H78"/>
    <mergeCell ref="F60:G60"/>
    <mergeCell ref="F61:G61"/>
    <mergeCell ref="F62:G62"/>
    <mergeCell ref="F63:G63"/>
    <mergeCell ref="F64:G64"/>
    <mergeCell ref="F73:G73"/>
    <mergeCell ref="F74:G74"/>
    <mergeCell ref="F76:G76"/>
    <mergeCell ref="F58:G58"/>
    <mergeCell ref="F88:G88"/>
    <mergeCell ref="A30:A43"/>
    <mergeCell ref="E30:E43"/>
    <mergeCell ref="H30:H43"/>
    <mergeCell ref="A44:A57"/>
    <mergeCell ref="E44:E57"/>
    <mergeCell ref="H44:H57"/>
    <mergeCell ref="F31:G31"/>
    <mergeCell ref="F32:G32"/>
    <mergeCell ref="F33:G33"/>
    <mergeCell ref="F34:G34"/>
    <mergeCell ref="F35:G35"/>
    <mergeCell ref="F36:G36"/>
    <mergeCell ref="F37:G37"/>
    <mergeCell ref="F38:G38"/>
    <mergeCell ref="F39:G39"/>
    <mergeCell ref="F40:G40"/>
    <mergeCell ref="F52:G52"/>
    <mergeCell ref="F53:G53"/>
    <mergeCell ref="F54:G54"/>
    <mergeCell ref="F55:G55"/>
    <mergeCell ref="F56:G56"/>
    <mergeCell ref="F57:G57"/>
    <mergeCell ref="A4:A10"/>
    <mergeCell ref="E4:E10"/>
    <mergeCell ref="H4:H10"/>
    <mergeCell ref="A11:A29"/>
    <mergeCell ref="E11:E29"/>
    <mergeCell ref="H11:H29"/>
    <mergeCell ref="F9:G9"/>
    <mergeCell ref="F10:G10"/>
    <mergeCell ref="F11:G11"/>
    <mergeCell ref="F12:G12"/>
    <mergeCell ref="F19:G19"/>
    <mergeCell ref="F20:G20"/>
    <mergeCell ref="F21:G21"/>
    <mergeCell ref="F22:G22"/>
    <mergeCell ref="F23:G23"/>
    <mergeCell ref="F24:G24"/>
    <mergeCell ref="F13:G13"/>
    <mergeCell ref="F14:G14"/>
    <mergeCell ref="F15:G15"/>
    <mergeCell ref="F16:G16"/>
    <mergeCell ref="F17:G17"/>
    <mergeCell ref="F18:G18"/>
    <mergeCell ref="F25:G25"/>
    <mergeCell ref="F26:G26"/>
  </mergeCells>
  <phoneticPr fontId="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いずれか１つを選択してください。" xr:uid="{00000000-0002-0000-1A00-000000000000}">
          <x14:formula1>
            <xm:f>選択肢!$K$2:$K$3</xm:f>
          </x14:formula1>
          <xm:sqref>F75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B65"/>
  <sheetViews>
    <sheetView view="pageBreakPreview" zoomScaleNormal="100" zoomScaleSheetLayoutView="100" workbookViewId="0">
      <selection activeCell="AH4" sqref="AH4:AI4"/>
    </sheetView>
  </sheetViews>
  <sheetFormatPr defaultRowHeight="13.5"/>
  <cols>
    <col min="1" max="46" width="1.875" customWidth="1"/>
  </cols>
  <sheetData>
    <row r="1" spans="1:45">
      <c r="A1" s="256"/>
      <c r="B1" s="1210" t="s">
        <v>1027</v>
      </c>
      <c r="C1" s="1210"/>
      <c r="D1" s="1210"/>
      <c r="E1" s="1210"/>
      <c r="F1" s="1210"/>
      <c r="G1" s="1210"/>
      <c r="H1" s="1210"/>
      <c r="I1" s="1210"/>
      <c r="J1" s="1210"/>
      <c r="K1" s="1210"/>
      <c r="L1" s="1210"/>
      <c r="M1" s="1210"/>
      <c r="N1" s="1210"/>
      <c r="O1" s="1210"/>
      <c r="P1" s="1210"/>
      <c r="Q1" s="1210"/>
      <c r="R1" s="1210"/>
      <c r="S1" s="1210"/>
      <c r="T1" s="1210"/>
      <c r="U1" s="1210"/>
      <c r="V1" s="1210"/>
      <c r="W1" s="1210"/>
      <c r="X1" s="1210"/>
      <c r="Y1" s="1210"/>
      <c r="Z1" s="1210"/>
      <c r="AA1" s="1210"/>
      <c r="AB1" s="1210"/>
      <c r="AC1" s="1210"/>
      <c r="AD1" s="1210"/>
      <c r="AE1" s="1210"/>
      <c r="AF1" s="1210"/>
      <c r="AG1" s="1210"/>
      <c r="AH1" s="1210"/>
      <c r="AI1" s="1210"/>
      <c r="AJ1" s="1210"/>
      <c r="AK1" s="1210"/>
      <c r="AL1" s="1210"/>
      <c r="AM1" s="1210"/>
      <c r="AN1" s="1210"/>
      <c r="AO1" s="1210"/>
      <c r="AP1" s="1210"/>
      <c r="AQ1" s="1210"/>
      <c r="AR1" s="1210"/>
      <c r="AS1" s="256"/>
    </row>
    <row r="2" spans="1:45">
      <c r="A2" s="255"/>
      <c r="B2" s="1210"/>
      <c r="C2" s="1210"/>
      <c r="D2" s="1210"/>
      <c r="E2" s="1210"/>
      <c r="F2" s="1210"/>
      <c r="G2" s="1210"/>
      <c r="H2" s="1210"/>
      <c r="I2" s="1210"/>
      <c r="J2" s="1210"/>
      <c r="K2" s="1210"/>
      <c r="L2" s="1210"/>
      <c r="M2" s="1210"/>
      <c r="N2" s="1210"/>
      <c r="O2" s="1210"/>
      <c r="P2" s="1210"/>
      <c r="Q2" s="1210"/>
      <c r="R2" s="1210"/>
      <c r="S2" s="1210"/>
      <c r="T2" s="1210"/>
      <c r="U2" s="1210"/>
      <c r="V2" s="1210"/>
      <c r="W2" s="1210"/>
      <c r="X2" s="1210"/>
      <c r="Y2" s="1210"/>
      <c r="Z2" s="1210"/>
      <c r="AA2" s="1210"/>
      <c r="AB2" s="1210"/>
      <c r="AC2" s="1210"/>
      <c r="AD2" s="1210"/>
      <c r="AE2" s="1210"/>
      <c r="AF2" s="1210"/>
      <c r="AG2" s="1210"/>
      <c r="AH2" s="1210"/>
      <c r="AI2" s="1210"/>
      <c r="AJ2" s="1210"/>
      <c r="AK2" s="1210"/>
      <c r="AL2" s="1210"/>
      <c r="AM2" s="1210"/>
      <c r="AN2" s="1210"/>
      <c r="AO2" s="1210"/>
      <c r="AP2" s="1210"/>
      <c r="AQ2" s="1210"/>
      <c r="AR2" s="1210"/>
      <c r="AS2" s="255"/>
    </row>
    <row r="3" spans="1:45">
      <c r="A3" s="171"/>
      <c r="B3" s="171"/>
      <c r="C3" s="171"/>
      <c r="D3" s="171"/>
      <c r="E3" s="171"/>
      <c r="F3" s="171"/>
      <c r="G3" s="171"/>
      <c r="H3" s="171"/>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row>
    <row r="4" spans="1:45">
      <c r="A4" s="171"/>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724" t="s">
        <v>2170</v>
      </c>
      <c r="AE4" s="724"/>
      <c r="AF4" s="724"/>
      <c r="AG4" s="724"/>
      <c r="AH4" s="724"/>
      <c r="AI4" s="724"/>
      <c r="AJ4" s="726" t="s">
        <v>5</v>
      </c>
      <c r="AK4" s="726"/>
      <c r="AL4" s="724"/>
      <c r="AM4" s="724"/>
      <c r="AN4" s="726" t="s">
        <v>6</v>
      </c>
      <c r="AO4" s="726"/>
      <c r="AP4" s="1211"/>
      <c r="AQ4" s="1211"/>
      <c r="AR4" s="726" t="s">
        <v>7</v>
      </c>
      <c r="AS4" s="726"/>
    </row>
    <row r="5" spans="1:45">
      <c r="A5" s="171"/>
      <c r="B5" s="171"/>
      <c r="C5" s="171"/>
      <c r="D5" s="171"/>
      <c r="E5" s="171"/>
      <c r="F5" s="171"/>
      <c r="G5" s="171"/>
      <c r="H5" s="171"/>
      <c r="I5" s="171"/>
      <c r="J5" s="171"/>
      <c r="K5" s="171"/>
      <c r="L5" s="171"/>
      <c r="M5" s="171"/>
      <c r="N5" s="171"/>
      <c r="O5" s="171"/>
      <c r="P5" s="171"/>
      <c r="Q5" s="171"/>
      <c r="R5" s="171"/>
      <c r="S5" s="171"/>
      <c r="T5" s="171"/>
      <c r="U5" s="171"/>
      <c r="V5" s="171"/>
      <c r="W5" s="171"/>
      <c r="X5" s="171"/>
      <c r="Y5" s="171"/>
      <c r="Z5" s="171"/>
      <c r="AA5" s="171"/>
      <c r="AB5" s="171"/>
      <c r="AC5" s="171"/>
      <c r="AD5" s="263"/>
      <c r="AE5" s="263"/>
      <c r="AF5" s="263"/>
      <c r="AG5" s="263"/>
      <c r="AH5" s="263"/>
      <c r="AI5" s="263"/>
      <c r="AJ5" s="263"/>
      <c r="AK5" s="263"/>
      <c r="AL5" s="263"/>
      <c r="AM5" s="263"/>
      <c r="AN5" s="263"/>
      <c r="AO5" s="263"/>
      <c r="AP5" s="263"/>
      <c r="AQ5" s="263"/>
      <c r="AR5" s="263"/>
      <c r="AS5" s="263"/>
    </row>
    <row r="6" spans="1:45">
      <c r="A6" s="171"/>
      <c r="B6" s="1209" t="s">
        <v>1028</v>
      </c>
      <c r="C6" s="1209"/>
      <c r="D6" s="1209"/>
      <c r="E6" s="1209"/>
      <c r="F6" s="1209"/>
      <c r="G6" s="1209"/>
      <c r="H6" s="1209"/>
      <c r="I6" s="1209"/>
      <c r="J6" s="1209"/>
      <c r="K6" s="1209"/>
      <c r="L6" s="1209"/>
      <c r="M6" s="1209"/>
      <c r="N6" s="1209"/>
      <c r="O6" s="1209"/>
      <c r="P6" s="1209"/>
      <c r="Q6" s="1209"/>
      <c r="R6" s="1209"/>
      <c r="S6" s="1209"/>
      <c r="T6" s="1209"/>
      <c r="U6" s="1209"/>
      <c r="V6" s="1209"/>
      <c r="W6" s="1209"/>
      <c r="X6" s="1209"/>
      <c r="Y6" s="1209"/>
      <c r="Z6" s="1209"/>
      <c r="AA6" s="1209"/>
      <c r="AB6" s="1209"/>
      <c r="AC6" s="1209"/>
      <c r="AD6" s="1209"/>
      <c r="AE6" s="1209"/>
      <c r="AF6" s="1209"/>
      <c r="AG6" s="1209"/>
      <c r="AH6" s="1209"/>
      <c r="AI6" s="1209"/>
      <c r="AJ6" s="1209"/>
      <c r="AK6" s="1209"/>
      <c r="AL6" s="1209"/>
      <c r="AM6" s="1209"/>
      <c r="AN6" s="1209"/>
      <c r="AO6" s="1209"/>
      <c r="AP6" s="1209"/>
      <c r="AQ6" s="1209"/>
      <c r="AR6" s="1209"/>
      <c r="AS6" s="171"/>
    </row>
    <row r="7" spans="1:45">
      <c r="A7" s="171"/>
      <c r="B7" s="1209" t="s">
        <v>2</v>
      </c>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09"/>
      <c r="AG7" s="1209"/>
      <c r="AH7" s="1209"/>
      <c r="AI7" s="1209"/>
      <c r="AJ7" s="1209"/>
      <c r="AK7" s="1209"/>
      <c r="AL7" s="1209"/>
      <c r="AM7" s="1209"/>
      <c r="AN7" s="1209"/>
      <c r="AO7" s="1209"/>
      <c r="AP7" s="1209"/>
      <c r="AQ7" s="1209"/>
      <c r="AR7" s="1209"/>
      <c r="AS7" s="171"/>
    </row>
    <row r="8" spans="1:45">
      <c r="A8" s="171"/>
      <c r="B8" s="1209" t="s">
        <v>3</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09"/>
      <c r="AF8" s="1209"/>
      <c r="AG8" s="1209"/>
      <c r="AH8" s="1209"/>
      <c r="AI8" s="1209"/>
      <c r="AJ8" s="1209"/>
      <c r="AK8" s="1209"/>
      <c r="AL8" s="1209"/>
      <c r="AM8" s="1209"/>
      <c r="AN8" s="1209"/>
      <c r="AO8" s="1209"/>
      <c r="AP8" s="1209"/>
      <c r="AQ8" s="1209"/>
      <c r="AR8" s="1209"/>
      <c r="AS8" s="171"/>
    </row>
    <row r="9" spans="1:45">
      <c r="A9" s="171"/>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row>
    <row r="10" spans="1:45">
      <c r="A10" s="171"/>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row>
    <row r="11" spans="1:45">
      <c r="A11" s="171"/>
      <c r="B11" s="1206"/>
      <c r="C11" s="1206"/>
      <c r="D11" s="1206"/>
      <c r="E11" s="1206"/>
      <c r="F11" s="1206"/>
      <c r="G11" s="1206"/>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row>
    <row r="12" spans="1:45" ht="6" customHeight="1">
      <c r="A12" s="171"/>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row>
    <row r="13" spans="1:45">
      <c r="A13" s="171"/>
      <c r="B13" s="1206" t="s">
        <v>466</v>
      </c>
      <c r="C13" s="1206"/>
      <c r="D13" s="1206"/>
      <c r="E13" s="1206"/>
      <c r="F13" s="1206"/>
      <c r="G13" s="1206"/>
      <c r="H13" s="762" t="str">
        <f>IF(ISBLANK('確認(2～6面)'!J13),"",'確認(2～6面)'!J13)</f>
        <v/>
      </c>
      <c r="I13" s="762"/>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2"/>
      <c r="AN13" s="762"/>
      <c r="AO13" s="762"/>
      <c r="AP13" s="762"/>
      <c r="AQ13" s="762"/>
      <c r="AR13" s="171"/>
      <c r="AS13" s="171"/>
    </row>
    <row r="14" spans="1:45" ht="6" customHeight="1">
      <c r="A14" s="171"/>
      <c r="B14" s="171"/>
      <c r="C14" s="171"/>
      <c r="D14" s="171"/>
      <c r="E14" s="171"/>
      <c r="F14" s="171"/>
      <c r="G14" s="171"/>
      <c r="H14" s="171"/>
      <c r="I14" s="171"/>
      <c r="J14" s="171"/>
      <c r="K14" s="263"/>
      <c r="L14" s="263"/>
      <c r="M14" s="263"/>
      <c r="N14" s="263"/>
      <c r="O14" s="263"/>
      <c r="P14" s="263"/>
      <c r="Q14" s="263"/>
      <c r="R14" s="263"/>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c r="AS14" s="264"/>
    </row>
    <row r="15" spans="1:45">
      <c r="A15" s="171"/>
      <c r="B15" s="1206" t="s">
        <v>513</v>
      </c>
      <c r="C15" s="1206"/>
      <c r="D15" s="1206"/>
      <c r="E15" s="1206"/>
      <c r="F15" s="1206"/>
      <c r="G15" s="1206"/>
      <c r="H15" s="762" t="str">
        <f>IF(ISBLANK('確認(2～6面)'!J10),"",'確認(2～6面)'!J10)</f>
        <v/>
      </c>
      <c r="I15" s="762"/>
      <c r="J15" s="762"/>
      <c r="K15" s="762"/>
      <c r="L15" s="762"/>
      <c r="M15" s="762"/>
      <c r="N15" s="762"/>
      <c r="O15" s="762"/>
      <c r="P15" s="762"/>
      <c r="Q15" s="762"/>
      <c r="R15" s="762"/>
      <c r="S15" s="762"/>
      <c r="T15" s="762"/>
      <c r="U15" s="762"/>
      <c r="V15" s="762"/>
      <c r="W15" s="762"/>
      <c r="X15" s="762"/>
      <c r="Y15" s="762"/>
      <c r="Z15" s="762"/>
      <c r="AA15" s="762"/>
      <c r="AB15" s="762"/>
      <c r="AC15" s="762"/>
      <c r="AD15" s="762"/>
      <c r="AE15" s="762"/>
      <c r="AF15" s="762"/>
      <c r="AG15" s="762"/>
      <c r="AH15" s="762"/>
      <c r="AI15" s="762"/>
      <c r="AJ15" s="762"/>
      <c r="AK15" s="762"/>
      <c r="AL15" s="762"/>
      <c r="AM15" s="762"/>
      <c r="AN15" s="762"/>
      <c r="AO15" s="762"/>
      <c r="AP15" s="762"/>
      <c r="AQ15" s="762"/>
      <c r="AR15" s="781"/>
      <c r="AS15" s="781"/>
    </row>
    <row r="16" spans="1:45">
      <c r="A16" s="171"/>
      <c r="B16" s="1206"/>
      <c r="C16" s="1206"/>
      <c r="D16" s="1206"/>
      <c r="E16" s="1206"/>
      <c r="F16" s="1206"/>
      <c r="G16" s="1206"/>
      <c r="H16" s="762" t="str">
        <f>IF(ISBLANK('確認(2～6面)'!J11),"",'確認(2～6面)'!J11)</f>
        <v/>
      </c>
      <c r="I16" s="762"/>
      <c r="J16" s="762"/>
      <c r="K16" s="762"/>
      <c r="L16" s="762"/>
      <c r="M16" s="762"/>
      <c r="N16" s="762"/>
      <c r="O16" s="762"/>
      <c r="P16" s="762"/>
      <c r="Q16" s="762"/>
      <c r="R16" s="762"/>
      <c r="S16" s="762"/>
      <c r="T16" s="762"/>
      <c r="U16" s="762"/>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81"/>
      <c r="AS16" s="781"/>
    </row>
    <row r="17" spans="1:45" ht="6" customHeight="1">
      <c r="A17" s="171"/>
      <c r="B17" s="171"/>
      <c r="C17" s="171"/>
      <c r="D17" s="171"/>
      <c r="E17" s="171"/>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row>
    <row r="18" spans="1:45" ht="6" customHeight="1">
      <c r="A18" s="171"/>
      <c r="B18" s="171"/>
      <c r="C18" s="171"/>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row>
    <row r="19" spans="1:45">
      <c r="A19" s="171"/>
      <c r="B19" s="1206" t="s">
        <v>466</v>
      </c>
      <c r="C19" s="1206"/>
      <c r="D19" s="1206"/>
      <c r="E19" s="1206"/>
      <c r="F19" s="1206"/>
      <c r="G19" s="1206"/>
      <c r="H19" s="762" t="str">
        <f>IF(ISBLANK('確認(2面 他の建築主)'!J12),"",'確認(2面 他の建築主)'!J12)</f>
        <v/>
      </c>
      <c r="I19" s="762"/>
      <c r="J19" s="762"/>
      <c r="K19" s="762"/>
      <c r="L19" s="762"/>
      <c r="M19" s="762"/>
      <c r="N19" s="762"/>
      <c r="O19" s="762"/>
      <c r="P19" s="762"/>
      <c r="Q19" s="762"/>
      <c r="R19" s="762"/>
      <c r="S19" s="762"/>
      <c r="T19" s="762"/>
      <c r="U19" s="762"/>
      <c r="V19" s="762"/>
      <c r="W19" s="762"/>
      <c r="X19" s="762"/>
      <c r="Y19" s="762"/>
      <c r="Z19" s="762"/>
      <c r="AA19" s="762"/>
      <c r="AB19" s="762"/>
      <c r="AC19" s="762"/>
      <c r="AD19" s="762"/>
      <c r="AE19" s="762"/>
      <c r="AF19" s="762"/>
      <c r="AG19" s="762"/>
      <c r="AH19" s="762"/>
      <c r="AI19" s="762"/>
      <c r="AJ19" s="762"/>
      <c r="AK19" s="762"/>
      <c r="AL19" s="762"/>
      <c r="AM19" s="762"/>
      <c r="AN19" s="762"/>
      <c r="AO19" s="762"/>
      <c r="AP19" s="762"/>
      <c r="AQ19" s="762"/>
      <c r="AR19" s="171"/>
      <c r="AS19" s="171"/>
    </row>
    <row r="20" spans="1:45" ht="6" customHeight="1">
      <c r="A20" s="171"/>
      <c r="B20" s="171"/>
      <c r="C20" s="171"/>
      <c r="D20" s="171"/>
      <c r="E20" s="171"/>
      <c r="F20" s="171"/>
      <c r="G20" s="171"/>
      <c r="H20" s="171"/>
      <c r="I20" s="171"/>
      <c r="J20" s="171"/>
      <c r="K20" s="263"/>
      <c r="L20" s="263"/>
      <c r="M20" s="263"/>
      <c r="N20" s="263"/>
      <c r="O20" s="263"/>
      <c r="P20" s="263"/>
      <c r="Q20" s="263"/>
      <c r="R20" s="263"/>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c r="AS20" s="264"/>
    </row>
    <row r="21" spans="1:45">
      <c r="A21" s="171"/>
      <c r="B21" s="1206" t="s">
        <v>513</v>
      </c>
      <c r="C21" s="1206"/>
      <c r="D21" s="1206"/>
      <c r="E21" s="1206"/>
      <c r="F21" s="1206"/>
      <c r="G21" s="1206"/>
      <c r="H21" s="762" t="str">
        <f>IF(ISBLANK('確認(2面 他の建築主)'!J9),"",'確認(2面 他の建築主)'!J9)</f>
        <v/>
      </c>
      <c r="I21" s="762"/>
      <c r="J21" s="762"/>
      <c r="K21" s="762"/>
      <c r="L21" s="762"/>
      <c r="M21" s="762"/>
      <c r="N21" s="762"/>
      <c r="O21" s="762"/>
      <c r="P21" s="762"/>
      <c r="Q21" s="762"/>
      <c r="R21" s="762"/>
      <c r="S21" s="762"/>
      <c r="T21" s="762"/>
      <c r="U21" s="762"/>
      <c r="V21" s="762"/>
      <c r="W21" s="762"/>
      <c r="X21" s="762"/>
      <c r="Y21" s="762"/>
      <c r="Z21" s="762"/>
      <c r="AA21" s="762"/>
      <c r="AB21" s="762"/>
      <c r="AC21" s="762"/>
      <c r="AD21" s="762"/>
      <c r="AE21" s="762"/>
      <c r="AF21" s="762"/>
      <c r="AG21" s="762"/>
      <c r="AH21" s="762"/>
      <c r="AI21" s="762"/>
      <c r="AJ21" s="762"/>
      <c r="AK21" s="762"/>
      <c r="AL21" s="762"/>
      <c r="AM21" s="762"/>
      <c r="AN21" s="762"/>
      <c r="AO21" s="762"/>
      <c r="AP21" s="762"/>
      <c r="AQ21" s="762"/>
      <c r="AR21" s="781"/>
      <c r="AS21" s="781"/>
    </row>
    <row r="22" spans="1:45">
      <c r="A22" s="171"/>
      <c r="B22" s="1206"/>
      <c r="C22" s="1206"/>
      <c r="D22" s="1206"/>
      <c r="E22" s="1206"/>
      <c r="F22" s="1206"/>
      <c r="G22" s="1206"/>
      <c r="H22" s="762" t="str">
        <f>IF(ISBLANK('確認(2面 他の建築主)'!J10),"",'確認(2面 他の建築主)'!J10)</f>
        <v/>
      </c>
      <c r="I22" s="762"/>
      <c r="J22" s="762"/>
      <c r="K22" s="762"/>
      <c r="L22" s="762"/>
      <c r="M22" s="762"/>
      <c r="N22" s="762"/>
      <c r="O22" s="762"/>
      <c r="P22" s="762"/>
      <c r="Q22" s="762"/>
      <c r="R22" s="762"/>
      <c r="S22" s="762"/>
      <c r="T22" s="762"/>
      <c r="U22" s="762"/>
      <c r="V22" s="762"/>
      <c r="W22" s="762"/>
      <c r="X22" s="762"/>
      <c r="Y22" s="762"/>
      <c r="Z22" s="762"/>
      <c r="AA22" s="762"/>
      <c r="AB22" s="762"/>
      <c r="AC22" s="762"/>
      <c r="AD22" s="762"/>
      <c r="AE22" s="762"/>
      <c r="AF22" s="762"/>
      <c r="AG22" s="762"/>
      <c r="AH22" s="762"/>
      <c r="AI22" s="762"/>
      <c r="AJ22" s="762"/>
      <c r="AK22" s="762"/>
      <c r="AL22" s="762"/>
      <c r="AM22" s="762"/>
      <c r="AN22" s="762"/>
      <c r="AO22" s="762"/>
      <c r="AP22" s="762"/>
      <c r="AQ22" s="762"/>
      <c r="AR22" s="781"/>
      <c r="AS22" s="781"/>
    </row>
    <row r="23" spans="1:45" ht="6" customHeight="1">
      <c r="A23" s="171"/>
      <c r="B23" s="171"/>
      <c r="C23" s="171"/>
      <c r="D23" s="171"/>
      <c r="E23" s="171"/>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row>
    <row r="24" spans="1:45" ht="6" customHeight="1">
      <c r="A24" s="171"/>
      <c r="B24" s="171"/>
      <c r="C24" s="171"/>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row>
    <row r="25" spans="1:45">
      <c r="A25" s="171"/>
      <c r="B25" s="1206" t="s">
        <v>466</v>
      </c>
      <c r="C25" s="1206"/>
      <c r="D25" s="1206"/>
      <c r="E25" s="1206"/>
      <c r="F25" s="1206"/>
      <c r="G25" s="1206"/>
      <c r="H25" s="762" t="str">
        <f>IF(ISBLANK('確認(2面 他の建築主)'!J20),"",'確認(2面 他の建築主)'!J20)</f>
        <v/>
      </c>
      <c r="I25" s="762"/>
      <c r="J25" s="762"/>
      <c r="K25" s="762"/>
      <c r="L25" s="762"/>
      <c r="M25" s="762"/>
      <c r="N25" s="762"/>
      <c r="O25" s="762"/>
      <c r="P25" s="762"/>
      <c r="Q25" s="762"/>
      <c r="R25" s="762"/>
      <c r="S25" s="762"/>
      <c r="T25" s="762"/>
      <c r="U25" s="762"/>
      <c r="V25" s="762"/>
      <c r="W25" s="762"/>
      <c r="X25" s="762"/>
      <c r="Y25" s="762"/>
      <c r="Z25" s="762"/>
      <c r="AA25" s="762"/>
      <c r="AB25" s="762"/>
      <c r="AC25" s="762"/>
      <c r="AD25" s="762"/>
      <c r="AE25" s="762"/>
      <c r="AF25" s="762"/>
      <c r="AG25" s="762"/>
      <c r="AH25" s="762"/>
      <c r="AI25" s="762"/>
      <c r="AJ25" s="762"/>
      <c r="AK25" s="762"/>
      <c r="AL25" s="762"/>
      <c r="AM25" s="762"/>
      <c r="AN25" s="762"/>
      <c r="AO25" s="762"/>
      <c r="AP25" s="762"/>
      <c r="AQ25" s="762"/>
      <c r="AR25" s="171"/>
      <c r="AS25" s="171"/>
    </row>
    <row r="26" spans="1:45" ht="6" customHeight="1">
      <c r="A26" s="171"/>
      <c r="B26" s="171"/>
      <c r="C26" s="171"/>
      <c r="D26" s="171"/>
      <c r="E26" s="171"/>
      <c r="F26" s="171"/>
      <c r="G26" s="171"/>
      <c r="H26" s="171"/>
      <c r="I26" s="171"/>
      <c r="J26" s="171"/>
      <c r="K26" s="263"/>
      <c r="L26" s="263"/>
      <c r="M26" s="263"/>
      <c r="N26" s="263"/>
      <c r="O26" s="263"/>
      <c r="P26" s="263"/>
      <c r="Q26" s="263"/>
      <c r="R26" s="263"/>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c r="AS26" s="264"/>
    </row>
    <row r="27" spans="1:45">
      <c r="A27" s="171"/>
      <c r="B27" s="1206" t="s">
        <v>513</v>
      </c>
      <c r="C27" s="1206"/>
      <c r="D27" s="1206"/>
      <c r="E27" s="1206"/>
      <c r="F27" s="1206"/>
      <c r="G27" s="1206"/>
      <c r="H27" s="762" t="str">
        <f>IF(ISBLANK('確認(2面 他の建築主)'!J17),"",'確認(2面 他の建築主)'!J17)</f>
        <v/>
      </c>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c r="AK27" s="762"/>
      <c r="AL27" s="762"/>
      <c r="AM27" s="762"/>
      <c r="AN27" s="762"/>
      <c r="AO27" s="762"/>
      <c r="AP27" s="762"/>
      <c r="AQ27" s="762"/>
      <c r="AR27" s="781"/>
      <c r="AS27" s="781"/>
    </row>
    <row r="28" spans="1:45">
      <c r="A28" s="171"/>
      <c r="B28" s="1206"/>
      <c r="C28" s="1206"/>
      <c r="D28" s="1206"/>
      <c r="E28" s="1206"/>
      <c r="F28" s="1206"/>
      <c r="G28" s="1206"/>
      <c r="H28" s="762" t="str">
        <f>IF(ISBLANK('確認(2面 他の建築主)'!J18),"",'確認(2面 他の建築主)'!J18)</f>
        <v/>
      </c>
      <c r="I28" s="762"/>
      <c r="J28" s="762"/>
      <c r="K28" s="762"/>
      <c r="L28" s="762"/>
      <c r="M28" s="762"/>
      <c r="N28" s="762"/>
      <c r="O28" s="762"/>
      <c r="P28" s="762"/>
      <c r="Q28" s="762"/>
      <c r="R28" s="762"/>
      <c r="S28" s="762"/>
      <c r="T28" s="762"/>
      <c r="U28" s="762"/>
      <c r="V28" s="762"/>
      <c r="W28" s="762"/>
      <c r="X28" s="762"/>
      <c r="Y28" s="762"/>
      <c r="Z28" s="762"/>
      <c r="AA28" s="762"/>
      <c r="AB28" s="762"/>
      <c r="AC28" s="762"/>
      <c r="AD28" s="762"/>
      <c r="AE28" s="762"/>
      <c r="AF28" s="762"/>
      <c r="AG28" s="762"/>
      <c r="AH28" s="762"/>
      <c r="AI28" s="762"/>
      <c r="AJ28" s="762"/>
      <c r="AK28" s="762"/>
      <c r="AL28" s="762"/>
      <c r="AM28" s="762"/>
      <c r="AN28" s="762"/>
      <c r="AO28" s="762"/>
      <c r="AP28" s="762"/>
      <c r="AQ28" s="762"/>
      <c r="AR28" s="781"/>
      <c r="AS28" s="781"/>
    </row>
    <row r="29" spans="1:45">
      <c r="A29" s="171"/>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row>
    <row r="30" spans="1:45">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row>
    <row r="31" spans="1:45">
      <c r="A31" s="171"/>
      <c r="B31" s="171" t="s">
        <v>1029</v>
      </c>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row>
    <row r="32" spans="1:45">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row>
    <row r="33" spans="1:54">
      <c r="A33" s="171"/>
      <c r="B33" s="1206" t="s">
        <v>1030</v>
      </c>
      <c r="C33" s="1206"/>
      <c r="D33" s="1206"/>
      <c r="E33" s="1206"/>
      <c r="F33" s="1206"/>
      <c r="G33" s="1206"/>
      <c r="H33" s="762" t="str">
        <f>IF(ISBLANK('確認(2～6面)'!J19),"",'確認(2～6面)'!J19)</f>
        <v/>
      </c>
      <c r="I33" s="762"/>
      <c r="J33" s="762"/>
      <c r="K33" s="762"/>
      <c r="L33" s="762"/>
      <c r="M33" s="762"/>
      <c r="N33" s="762"/>
      <c r="O33" s="762"/>
      <c r="P33" s="762"/>
      <c r="Q33" s="762"/>
      <c r="R33" s="762"/>
      <c r="S33" s="762"/>
      <c r="T33" s="762"/>
      <c r="U33" s="762"/>
      <c r="V33" s="762"/>
      <c r="W33" s="762"/>
      <c r="X33" s="762"/>
      <c r="Y33" s="762"/>
      <c r="Z33" s="762"/>
      <c r="AA33" s="762"/>
      <c r="AB33" s="762"/>
      <c r="AC33" s="762"/>
      <c r="AD33" s="762"/>
      <c r="AE33" s="762"/>
      <c r="AF33" s="762"/>
      <c r="AG33" s="762"/>
      <c r="AH33" s="762"/>
      <c r="AI33" s="762"/>
      <c r="AJ33" s="762"/>
      <c r="AK33" s="762"/>
      <c r="AL33" s="762"/>
      <c r="AM33" s="762"/>
      <c r="AN33" s="762"/>
      <c r="AO33" s="762"/>
      <c r="AP33" s="762"/>
      <c r="AQ33" s="762"/>
      <c r="AR33" s="171"/>
      <c r="AS33" s="171"/>
    </row>
    <row r="34" spans="1:54" ht="6" customHeight="1">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264"/>
      <c r="AE34" s="171"/>
      <c r="AF34" s="171"/>
      <c r="AG34" s="171"/>
      <c r="AH34" s="171"/>
      <c r="AI34" s="171"/>
      <c r="AJ34" s="171"/>
      <c r="AK34" s="171"/>
      <c r="AL34" s="171"/>
      <c r="AM34" s="171"/>
      <c r="AN34" s="171"/>
      <c r="AO34" s="171"/>
      <c r="AP34" s="171"/>
      <c r="AQ34" s="171"/>
      <c r="AR34" s="171"/>
      <c r="AS34" s="171"/>
    </row>
    <row r="35" spans="1:54">
      <c r="A35" s="171"/>
      <c r="B35" s="1206" t="s">
        <v>1031</v>
      </c>
      <c r="C35" s="1206"/>
      <c r="D35" s="1206"/>
      <c r="E35" s="1206"/>
      <c r="F35" s="1206"/>
      <c r="G35" s="1206"/>
      <c r="H35" s="762" t="str">
        <f>IF(ISBLANK('確認(2～6面)'!J21),"",'確認(2～6面)'!J21)</f>
        <v/>
      </c>
      <c r="I35" s="762"/>
      <c r="J35" s="762"/>
      <c r="K35" s="762"/>
      <c r="L35" s="762"/>
      <c r="M35" s="762"/>
      <c r="N35" s="762"/>
      <c r="O35" s="762"/>
      <c r="P35" s="762"/>
      <c r="Q35" s="762"/>
      <c r="R35" s="762"/>
      <c r="S35" s="762"/>
      <c r="T35" s="762"/>
      <c r="U35" s="762"/>
      <c r="V35" s="762"/>
      <c r="W35" s="762"/>
      <c r="X35" s="762"/>
      <c r="Y35" s="762"/>
      <c r="Z35" s="762"/>
      <c r="AA35" s="762"/>
      <c r="AB35" s="762"/>
      <c r="AC35" s="762"/>
      <c r="AD35" s="762"/>
      <c r="AE35" s="762"/>
      <c r="AF35" s="762"/>
      <c r="AG35" s="762"/>
      <c r="AH35" s="762"/>
      <c r="AI35" s="762"/>
      <c r="AJ35" s="762"/>
      <c r="AK35" s="762"/>
      <c r="AL35" s="762"/>
      <c r="AM35" s="762"/>
      <c r="AN35" s="762"/>
      <c r="AO35" s="762"/>
      <c r="AP35" s="762"/>
      <c r="AQ35" s="762"/>
      <c r="AR35" s="171"/>
      <c r="AS35" s="171"/>
    </row>
    <row r="36" spans="1:54" ht="6" customHeight="1">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row>
    <row r="37" spans="1:54">
      <c r="A37" s="171"/>
      <c r="B37" s="1206" t="s">
        <v>466</v>
      </c>
      <c r="C37" s="1206"/>
      <c r="D37" s="1206"/>
      <c r="E37" s="1206"/>
      <c r="F37" s="1206"/>
      <c r="G37" s="1206"/>
      <c r="H37" s="1207" t="s">
        <v>1032</v>
      </c>
      <c r="I37" s="1207"/>
      <c r="J37" s="1207" t="str">
        <f>IF(ISBLANK('確認(2～6面)'!J22),"",'確認(2～6面)'!J22)</f>
        <v/>
      </c>
      <c r="K37" s="1207"/>
      <c r="L37" s="1207"/>
      <c r="M37" s="1207"/>
      <c r="N37" s="1207"/>
      <c r="O37" s="266" t="s">
        <v>1033</v>
      </c>
      <c r="P37" s="1207" t="str">
        <f>IF(ISBLANK('確認(2～6面)'!O22),"",'確認(2～6面)'!O22)</f>
        <v/>
      </c>
      <c r="Q37" s="1207"/>
      <c r="R37" s="1207"/>
      <c r="S37" s="1207"/>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171"/>
      <c r="AS37" s="171"/>
    </row>
    <row r="38" spans="1:54">
      <c r="A38" s="171"/>
      <c r="B38" s="171"/>
      <c r="C38" s="171"/>
      <c r="D38" s="171"/>
      <c r="E38" s="171"/>
      <c r="F38" s="171"/>
      <c r="G38" s="171"/>
      <c r="H38" s="762" t="str">
        <f>IF(ISBLANK('確認(2～6面)'!J23),"",'確認(2～6面)'!J23)</f>
        <v/>
      </c>
      <c r="I38" s="762"/>
      <c r="J38" s="762"/>
      <c r="K38" s="762"/>
      <c r="L38" s="762"/>
      <c r="M38" s="762"/>
      <c r="N38" s="762"/>
      <c r="O38" s="762"/>
      <c r="P38" s="762"/>
      <c r="Q38" s="762"/>
      <c r="R38" s="762"/>
      <c r="S38" s="762"/>
      <c r="T38" s="762"/>
      <c r="U38" s="762"/>
      <c r="V38" s="762"/>
      <c r="W38" s="762"/>
      <c r="X38" s="762"/>
      <c r="Y38" s="762"/>
      <c r="Z38" s="762"/>
      <c r="AA38" s="762"/>
      <c r="AB38" s="762"/>
      <c r="AC38" s="762"/>
      <c r="AD38" s="762"/>
      <c r="AE38" s="762"/>
      <c r="AF38" s="762"/>
      <c r="AG38" s="762"/>
      <c r="AH38" s="762"/>
      <c r="AI38" s="762"/>
      <c r="AJ38" s="762"/>
      <c r="AK38" s="762"/>
      <c r="AL38" s="762"/>
      <c r="AM38" s="762"/>
      <c r="AN38" s="762"/>
      <c r="AO38" s="762"/>
      <c r="AP38" s="762"/>
      <c r="AQ38" s="762"/>
      <c r="AR38" s="171"/>
      <c r="AS38" s="171"/>
    </row>
    <row r="39" spans="1:54">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row>
    <row r="40" spans="1:54">
      <c r="A40" s="171"/>
      <c r="B40" s="1208" t="s">
        <v>1034</v>
      </c>
      <c r="C40" s="1208"/>
      <c r="D40" s="1208"/>
      <c r="E40" s="1208"/>
      <c r="F40" s="1208"/>
      <c r="G40" s="1208"/>
      <c r="H40" s="1208"/>
      <c r="I40" s="1208"/>
      <c r="J40" s="1208"/>
      <c r="K40" s="1208"/>
      <c r="L40" s="1208"/>
      <c r="M40" s="1208"/>
      <c r="N40" s="1208"/>
      <c r="O40" s="1208"/>
      <c r="P40" s="1208"/>
      <c r="Q40" s="1208"/>
      <c r="R40" s="1208"/>
      <c r="S40" s="1208"/>
      <c r="T40" s="1208"/>
      <c r="U40" s="1208"/>
      <c r="V40" s="1208"/>
      <c r="W40" s="1208"/>
      <c r="X40" s="1208"/>
      <c r="Y40" s="1208"/>
      <c r="Z40" s="1208"/>
      <c r="AA40" s="1208"/>
      <c r="AB40" s="1208"/>
      <c r="AC40" s="1208"/>
      <c r="AD40" s="1208"/>
      <c r="AE40" s="1208"/>
      <c r="AF40" s="1208"/>
      <c r="AG40" s="1208"/>
      <c r="AH40" s="1208"/>
      <c r="AI40" s="1208"/>
      <c r="AJ40" s="1208"/>
      <c r="AK40" s="1208"/>
      <c r="AL40" s="1208"/>
      <c r="AM40" s="1208"/>
      <c r="AN40" s="1208"/>
      <c r="AO40" s="1208"/>
      <c r="AP40" s="1208"/>
      <c r="AQ40" s="1208"/>
      <c r="AR40" s="171"/>
      <c r="AS40" s="171"/>
    </row>
    <row r="41" spans="1:54">
      <c r="A41" s="171"/>
      <c r="B41" s="1208"/>
      <c r="C41" s="1208"/>
      <c r="D41" s="1208"/>
      <c r="E41" s="1208"/>
      <c r="F41" s="1208"/>
      <c r="G41" s="1208"/>
      <c r="H41" s="1208"/>
      <c r="I41" s="1208"/>
      <c r="J41" s="1208"/>
      <c r="K41" s="1208"/>
      <c r="L41" s="1208"/>
      <c r="M41" s="1208"/>
      <c r="N41" s="1208"/>
      <c r="O41" s="1208"/>
      <c r="P41" s="1208"/>
      <c r="Q41" s="1208"/>
      <c r="R41" s="1208"/>
      <c r="S41" s="1208"/>
      <c r="T41" s="1208"/>
      <c r="U41" s="1208"/>
      <c r="V41" s="1208"/>
      <c r="W41" s="1208"/>
      <c r="X41" s="1208"/>
      <c r="Y41" s="1208"/>
      <c r="Z41" s="1208"/>
      <c r="AA41" s="1208"/>
      <c r="AB41" s="1208"/>
      <c r="AC41" s="1208"/>
      <c r="AD41" s="1208"/>
      <c r="AE41" s="1208"/>
      <c r="AF41" s="1208"/>
      <c r="AG41" s="1208"/>
      <c r="AH41" s="1208"/>
      <c r="AI41" s="1208"/>
      <c r="AJ41" s="1208"/>
      <c r="AK41" s="1208"/>
      <c r="AL41" s="1208"/>
      <c r="AM41" s="1208"/>
      <c r="AN41" s="1208"/>
      <c r="AO41" s="1208"/>
      <c r="AP41" s="1208"/>
      <c r="AQ41" s="1208"/>
      <c r="AR41" s="171"/>
      <c r="AS41" s="171"/>
    </row>
    <row r="42" spans="1:54">
      <c r="A42" s="171"/>
      <c r="B42" s="1208"/>
      <c r="C42" s="1208"/>
      <c r="D42" s="1208"/>
      <c r="E42" s="1208"/>
      <c r="F42" s="1208"/>
      <c r="G42" s="1208"/>
      <c r="H42" s="1208"/>
      <c r="I42" s="1208"/>
      <c r="J42" s="1208"/>
      <c r="K42" s="1208"/>
      <c r="L42" s="1208"/>
      <c r="M42" s="1208"/>
      <c r="N42" s="1208"/>
      <c r="O42" s="1208"/>
      <c r="P42" s="1208"/>
      <c r="Q42" s="1208"/>
      <c r="R42" s="1208"/>
      <c r="S42" s="1208"/>
      <c r="T42" s="1208"/>
      <c r="U42" s="1208"/>
      <c r="V42" s="1208"/>
      <c r="W42" s="1208"/>
      <c r="X42" s="1208"/>
      <c r="Y42" s="1208"/>
      <c r="Z42" s="1208"/>
      <c r="AA42" s="1208"/>
      <c r="AB42" s="1208"/>
      <c r="AC42" s="1208"/>
      <c r="AD42" s="1208"/>
      <c r="AE42" s="1208"/>
      <c r="AF42" s="1208"/>
      <c r="AG42" s="1208"/>
      <c r="AH42" s="1208"/>
      <c r="AI42" s="1208"/>
      <c r="AJ42" s="1208"/>
      <c r="AK42" s="1208"/>
      <c r="AL42" s="1208"/>
      <c r="AM42" s="1208"/>
      <c r="AN42" s="1208"/>
      <c r="AO42" s="1208"/>
      <c r="AP42" s="1208"/>
      <c r="AQ42" s="1208"/>
      <c r="AR42" s="171"/>
      <c r="AS42" s="171"/>
    </row>
    <row r="43" spans="1:54">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row>
    <row r="44" spans="1:54">
      <c r="A44" s="171"/>
      <c r="B44" s="781" t="s">
        <v>1035</v>
      </c>
      <c r="C44" s="781"/>
      <c r="D44" s="781"/>
      <c r="E44" s="781"/>
      <c r="F44" s="781"/>
      <c r="G44" s="781"/>
      <c r="H44" s="781"/>
      <c r="I44" s="781"/>
      <c r="J44" s="781"/>
      <c r="K44" s="781"/>
      <c r="L44" s="781"/>
      <c r="M44" s="781"/>
      <c r="N44" s="781"/>
      <c r="O44" s="781"/>
      <c r="P44" s="781"/>
      <c r="Q44" s="781"/>
      <c r="R44" s="781"/>
      <c r="S44" s="781"/>
      <c r="T44" s="781"/>
      <c r="U44" s="781"/>
      <c r="V44" s="781"/>
      <c r="W44" s="781"/>
      <c r="X44" s="781"/>
      <c r="Y44" s="781"/>
      <c r="Z44" s="781"/>
      <c r="AA44" s="781"/>
      <c r="AB44" s="781"/>
      <c r="AC44" s="781"/>
      <c r="AD44" s="781"/>
      <c r="AE44" s="781"/>
      <c r="AF44" s="781"/>
      <c r="AG44" s="781"/>
      <c r="AH44" s="781"/>
      <c r="AI44" s="781"/>
      <c r="AJ44" s="781"/>
      <c r="AK44" s="781"/>
      <c r="AL44" s="781"/>
      <c r="AM44" s="781"/>
      <c r="AN44" s="781"/>
      <c r="AO44" s="781"/>
      <c r="AP44" s="781"/>
      <c r="AQ44" s="781"/>
      <c r="AR44" s="781"/>
      <c r="AS44" s="171"/>
    </row>
    <row r="45" spans="1:54">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row>
    <row r="46" spans="1:54">
      <c r="A46" s="171"/>
      <c r="B46" s="171"/>
      <c r="C46" s="171"/>
      <c r="D46" s="171" t="s">
        <v>1036</v>
      </c>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row>
    <row r="47" spans="1:54">
      <c r="A47" s="171"/>
      <c r="B47" s="171"/>
      <c r="C47" s="171"/>
      <c r="D47" s="171"/>
      <c r="E47" s="171"/>
      <c r="F47" s="171"/>
      <c r="G47" s="171"/>
      <c r="H47" s="268" t="s">
        <v>224</v>
      </c>
      <c r="I47" s="171"/>
      <c r="J47" s="171" t="s">
        <v>1037</v>
      </c>
      <c r="K47" s="171"/>
      <c r="L47" s="171"/>
      <c r="M47" s="171"/>
      <c r="N47" s="171"/>
      <c r="O47" s="171"/>
      <c r="P47" s="171"/>
      <c r="Q47" s="171"/>
      <c r="R47" s="171"/>
      <c r="S47" s="171"/>
      <c r="T47" s="171"/>
      <c r="U47" s="171"/>
      <c r="V47" s="171"/>
      <c r="W47" s="171"/>
      <c r="X47" s="171"/>
      <c r="Y47" s="171"/>
      <c r="Z47" s="171"/>
      <c r="AA47" s="171"/>
      <c r="AB47" s="171"/>
      <c r="AC47" s="171"/>
      <c r="AD47" s="171"/>
      <c r="AE47" s="261" t="str">
        <f>IF(BB47+BB48+BB49+BB50+BB52&gt;1,"※いずれか1つを選択","")</f>
        <v/>
      </c>
      <c r="AF47" s="171"/>
      <c r="AG47" s="171"/>
      <c r="AH47" s="171"/>
      <c r="AI47" s="171"/>
      <c r="AJ47" s="171"/>
      <c r="AK47" s="171"/>
      <c r="AL47" s="171"/>
      <c r="AM47" s="171"/>
      <c r="AN47" s="171"/>
      <c r="AO47" s="171"/>
      <c r="AP47" s="171"/>
      <c r="AQ47" s="171"/>
      <c r="AR47" s="171"/>
      <c r="AS47" s="171"/>
      <c r="BB47">
        <f>IF(H47="☑",1,0)</f>
        <v>0</v>
      </c>
    </row>
    <row r="48" spans="1:54">
      <c r="A48" s="171"/>
      <c r="B48" s="171"/>
      <c r="C48" s="171"/>
      <c r="D48" s="171"/>
      <c r="E48" s="171"/>
      <c r="F48" s="171"/>
      <c r="G48" s="171"/>
      <c r="H48" s="268" t="s">
        <v>224</v>
      </c>
      <c r="I48" s="171"/>
      <c r="J48" s="171" t="s">
        <v>1038</v>
      </c>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BB48">
        <f>IF(H48="☑",1,0)</f>
        <v>0</v>
      </c>
    </row>
    <row r="49" spans="1:54">
      <c r="A49" s="171"/>
      <c r="B49" s="171"/>
      <c r="C49" s="171"/>
      <c r="D49" s="171"/>
      <c r="E49" s="171"/>
      <c r="F49" s="171"/>
      <c r="G49" s="171"/>
      <c r="H49" s="268" t="s">
        <v>224</v>
      </c>
      <c r="I49" s="171"/>
      <c r="J49" s="171" t="s">
        <v>1039</v>
      </c>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BB49">
        <f>IF(H49="☑",1,0)</f>
        <v>0</v>
      </c>
    </row>
    <row r="50" spans="1:54">
      <c r="A50" s="171"/>
      <c r="B50" s="171"/>
      <c r="C50" s="171"/>
      <c r="D50" s="171"/>
      <c r="E50" s="171"/>
      <c r="F50" s="171"/>
      <c r="G50" s="171"/>
      <c r="H50" s="268" t="s">
        <v>224</v>
      </c>
      <c r="I50" s="171"/>
      <c r="J50" s="171" t="s">
        <v>1040</v>
      </c>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c r="AQ50" s="171"/>
      <c r="AR50" s="171"/>
      <c r="AS50" s="171"/>
      <c r="BB50">
        <f>IF(H50="☑",1,0)</f>
        <v>0</v>
      </c>
    </row>
    <row r="51" spans="1:54">
      <c r="A51" s="171"/>
      <c r="B51" s="171"/>
      <c r="C51" s="171"/>
      <c r="D51" s="171"/>
      <c r="E51" s="171"/>
      <c r="F51" s="171"/>
      <c r="G51" s="171"/>
      <c r="H51" s="268" t="s">
        <v>224</v>
      </c>
      <c r="I51" s="171"/>
      <c r="J51" s="171" t="s">
        <v>2157</v>
      </c>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c r="AQ51" s="171"/>
      <c r="AR51" s="171"/>
      <c r="AS51" s="171"/>
    </row>
    <row r="52" spans="1:54">
      <c r="A52" s="171"/>
      <c r="B52" s="171"/>
      <c r="C52" s="171"/>
      <c r="D52" s="171"/>
      <c r="E52" s="171"/>
      <c r="F52" s="171"/>
      <c r="G52" s="171"/>
      <c r="H52" s="268" t="s">
        <v>224</v>
      </c>
      <c r="I52" s="171"/>
      <c r="J52" s="171" t="s">
        <v>1041</v>
      </c>
      <c r="K52" s="171"/>
      <c r="L52" s="171"/>
      <c r="M52" s="171"/>
      <c r="N52" s="171" t="s">
        <v>1042</v>
      </c>
      <c r="O52" s="723"/>
      <c r="P52" s="723"/>
      <c r="Q52" s="723"/>
      <c r="R52" s="723"/>
      <c r="S52" s="723"/>
      <c r="T52" s="723"/>
      <c r="U52" s="723"/>
      <c r="V52" s="723"/>
      <c r="W52" s="723"/>
      <c r="X52" s="723"/>
      <c r="Y52" s="723"/>
      <c r="Z52" s="723"/>
      <c r="AA52" s="723"/>
      <c r="AB52" s="723"/>
      <c r="AC52" s="723"/>
      <c r="AD52" s="723"/>
      <c r="AE52" s="723"/>
      <c r="AF52" s="723"/>
      <c r="AG52" s="723"/>
      <c r="AH52" s="723"/>
      <c r="AI52" s="723"/>
      <c r="AJ52" s="723"/>
      <c r="AK52" s="723"/>
      <c r="AL52" s="723"/>
      <c r="AM52" s="723"/>
      <c r="AN52" s="723"/>
      <c r="AO52" s="723"/>
      <c r="AP52" s="723"/>
      <c r="AQ52" s="723"/>
      <c r="AR52" s="171" t="s">
        <v>1043</v>
      </c>
      <c r="AS52" s="171"/>
      <c r="BB52">
        <f>IF(H52="☑",1,0)</f>
        <v>0</v>
      </c>
    </row>
    <row r="53" spans="1:54" ht="6" customHeight="1">
      <c r="A53" s="171"/>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row>
    <row r="54" spans="1:54">
      <c r="A54" s="171"/>
      <c r="B54" s="171"/>
      <c r="C54" s="171"/>
      <c r="D54" s="171" t="s">
        <v>1044</v>
      </c>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c r="AQ54" s="171"/>
      <c r="AR54" s="171"/>
      <c r="AS54" s="171"/>
    </row>
    <row r="55" spans="1:54">
      <c r="A55" s="171"/>
      <c r="B55" s="171"/>
      <c r="C55" s="171"/>
      <c r="D55" s="171"/>
      <c r="E55" s="171"/>
      <c r="F55" s="171"/>
      <c r="G55" s="171"/>
      <c r="H55" s="762" t="str">
        <f>IF(ISBLANK('確認(2～6面)'!J203),"",'確認(2～6面)'!J203)</f>
        <v/>
      </c>
      <c r="I55" s="762"/>
      <c r="J55" s="762"/>
      <c r="K55" s="762"/>
      <c r="L55" s="762"/>
      <c r="M55" s="762"/>
      <c r="N55" s="762"/>
      <c r="O55" s="762"/>
      <c r="P55" s="762"/>
      <c r="Q55" s="762"/>
      <c r="R55" s="762"/>
      <c r="S55" s="762"/>
      <c r="T55" s="762"/>
      <c r="U55" s="762"/>
      <c r="V55" s="762"/>
      <c r="W55" s="762"/>
      <c r="X55" s="762"/>
      <c r="Y55" s="762"/>
      <c r="Z55" s="762"/>
      <c r="AA55" s="762"/>
      <c r="AB55" s="762"/>
      <c r="AC55" s="762"/>
      <c r="AD55" s="762"/>
      <c r="AE55" s="762"/>
      <c r="AF55" s="762"/>
      <c r="AG55" s="762"/>
      <c r="AH55" s="762"/>
      <c r="AI55" s="762"/>
      <c r="AJ55" s="762"/>
      <c r="AK55" s="762"/>
      <c r="AL55" s="762"/>
      <c r="AM55" s="762"/>
      <c r="AN55" s="762"/>
      <c r="AO55" s="762"/>
      <c r="AP55" s="762"/>
      <c r="AQ55" s="762"/>
      <c r="AR55" s="171"/>
      <c r="AS55" s="171"/>
    </row>
    <row r="56" spans="1:54">
      <c r="A56" s="171"/>
      <c r="B56" s="171"/>
      <c r="C56" s="171"/>
      <c r="D56" s="171"/>
      <c r="E56" s="171"/>
      <c r="F56" s="171"/>
      <c r="G56" s="171"/>
      <c r="H56" s="762" t="str">
        <f>IF(ISBLANK('確認(2～6面)'!J204),"",'確認(2～6面)'!J204)</f>
        <v/>
      </c>
      <c r="I56" s="762"/>
      <c r="J56" s="762"/>
      <c r="K56" s="762"/>
      <c r="L56" s="762"/>
      <c r="M56" s="762"/>
      <c r="N56" s="762"/>
      <c r="O56" s="762"/>
      <c r="P56" s="762"/>
      <c r="Q56" s="762"/>
      <c r="R56" s="762"/>
      <c r="S56" s="762"/>
      <c r="T56" s="762"/>
      <c r="U56" s="762"/>
      <c r="V56" s="762"/>
      <c r="W56" s="762"/>
      <c r="X56" s="762"/>
      <c r="Y56" s="762"/>
      <c r="Z56" s="762"/>
      <c r="AA56" s="762"/>
      <c r="AB56" s="762"/>
      <c r="AC56" s="762"/>
      <c r="AD56" s="762"/>
      <c r="AE56" s="762"/>
      <c r="AF56" s="762"/>
      <c r="AG56" s="762"/>
      <c r="AH56" s="762"/>
      <c r="AI56" s="762"/>
      <c r="AJ56" s="762"/>
      <c r="AK56" s="762"/>
      <c r="AL56" s="762"/>
      <c r="AM56" s="762"/>
      <c r="AN56" s="762"/>
      <c r="AO56" s="762"/>
      <c r="AP56" s="762"/>
      <c r="AQ56" s="762"/>
      <c r="AR56" s="171"/>
      <c r="AS56" s="171"/>
    </row>
    <row r="57" spans="1:54">
      <c r="A57" s="171"/>
      <c r="B57" s="171"/>
      <c r="C57" s="171"/>
      <c r="D57" s="171"/>
      <c r="E57" s="171"/>
      <c r="F57" s="171"/>
      <c r="G57" s="171"/>
      <c r="H57" s="762" t="str">
        <f>IF(ISBLANK('確認(2～6面)'!J205),"",'確認(2～6面)'!J205)</f>
        <v/>
      </c>
      <c r="I57" s="762"/>
      <c r="J57" s="762"/>
      <c r="K57" s="762"/>
      <c r="L57" s="762"/>
      <c r="M57" s="762"/>
      <c r="N57" s="762"/>
      <c r="O57" s="762"/>
      <c r="P57" s="762"/>
      <c r="Q57" s="762"/>
      <c r="R57" s="762"/>
      <c r="S57" s="762"/>
      <c r="T57" s="762"/>
      <c r="U57" s="762"/>
      <c r="V57" s="762"/>
      <c r="W57" s="762"/>
      <c r="X57" s="762"/>
      <c r="Y57" s="762"/>
      <c r="Z57" s="762"/>
      <c r="AA57" s="762"/>
      <c r="AB57" s="762"/>
      <c r="AC57" s="762"/>
      <c r="AD57" s="762"/>
      <c r="AE57" s="762"/>
      <c r="AF57" s="762"/>
      <c r="AG57" s="762"/>
      <c r="AH57" s="762"/>
      <c r="AI57" s="762"/>
      <c r="AJ57" s="762"/>
      <c r="AK57" s="762"/>
      <c r="AL57" s="762"/>
      <c r="AM57" s="762"/>
      <c r="AN57" s="762"/>
      <c r="AO57" s="762"/>
      <c r="AP57" s="762"/>
      <c r="AQ57" s="762"/>
      <c r="AR57" s="171"/>
      <c r="AS57" s="171"/>
    </row>
    <row r="58" spans="1:54">
      <c r="A58" s="171"/>
      <c r="B58" s="171"/>
      <c r="C58" s="171"/>
      <c r="D58" s="171"/>
      <c r="E58" s="171"/>
      <c r="F58" s="171"/>
      <c r="G58" s="171"/>
      <c r="H58" s="762" t="str">
        <f>IF(ISBLANK('確認(2～6面)'!J206),"",'確認(2～6面)'!J206)</f>
        <v/>
      </c>
      <c r="I58" s="762"/>
      <c r="J58" s="762"/>
      <c r="K58" s="762"/>
      <c r="L58" s="762"/>
      <c r="M58" s="762"/>
      <c r="N58" s="762"/>
      <c r="O58" s="762"/>
      <c r="P58" s="762"/>
      <c r="Q58" s="762"/>
      <c r="R58" s="762"/>
      <c r="S58" s="762"/>
      <c r="T58" s="762"/>
      <c r="U58" s="762"/>
      <c r="V58" s="762"/>
      <c r="W58" s="762"/>
      <c r="X58" s="762"/>
      <c r="Y58" s="762"/>
      <c r="Z58" s="762"/>
      <c r="AA58" s="762"/>
      <c r="AB58" s="762"/>
      <c r="AC58" s="762"/>
      <c r="AD58" s="762"/>
      <c r="AE58" s="762"/>
      <c r="AF58" s="762"/>
      <c r="AG58" s="762"/>
      <c r="AH58" s="762"/>
      <c r="AI58" s="762"/>
      <c r="AJ58" s="762"/>
      <c r="AK58" s="762"/>
      <c r="AL58" s="762"/>
      <c r="AM58" s="762"/>
      <c r="AN58" s="762"/>
      <c r="AO58" s="762"/>
      <c r="AP58" s="762"/>
      <c r="AQ58" s="762"/>
      <c r="AR58" s="171"/>
      <c r="AS58" s="171"/>
    </row>
    <row r="59" spans="1:54" ht="6" customHeight="1">
      <c r="A59" s="171"/>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row>
    <row r="60" spans="1:54">
      <c r="A60" s="171"/>
      <c r="B60" s="171"/>
      <c r="C60" s="171"/>
      <c r="D60" s="171" t="s">
        <v>1045</v>
      </c>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row>
    <row r="61" spans="1:54">
      <c r="A61" s="171"/>
      <c r="B61" s="171"/>
      <c r="C61" s="171"/>
      <c r="D61" s="171"/>
      <c r="E61" s="171"/>
      <c r="F61" s="171"/>
      <c r="G61" s="171"/>
      <c r="H61" s="762" t="str">
        <f>IF(ISBLANK('確認(2～6面)'!N343),"","(区分"&amp;'確認(2～6面)'!N343)</f>
        <v/>
      </c>
      <c r="I61" s="762"/>
      <c r="J61" s="762"/>
      <c r="K61" s="762"/>
      <c r="L61" s="762"/>
      <c r="M61" s="762"/>
      <c r="N61" s="762"/>
      <c r="O61" s="762"/>
      <c r="P61" s="762"/>
      <c r="Q61" s="762"/>
      <c r="R61" s="762"/>
      <c r="S61" s="762"/>
      <c r="T61" s="762"/>
      <c r="U61" s="762"/>
      <c r="V61" s="762"/>
      <c r="W61" s="762"/>
      <c r="X61" s="762"/>
      <c r="Y61" s="762"/>
      <c r="Z61" s="762"/>
      <c r="AA61" s="762"/>
      <c r="AB61" s="762"/>
      <c r="AC61" s="762"/>
      <c r="AD61" s="762"/>
      <c r="AE61" s="762"/>
      <c r="AF61" s="762"/>
      <c r="AG61" s="762"/>
      <c r="AH61" s="762"/>
      <c r="AI61" s="762"/>
      <c r="AJ61" s="762"/>
      <c r="AK61" s="762"/>
      <c r="AL61" s="762"/>
      <c r="AM61" s="762"/>
      <c r="AN61" s="762"/>
      <c r="AO61" s="762"/>
      <c r="AP61" s="762"/>
      <c r="AQ61" s="762"/>
      <c r="AR61" s="171"/>
      <c r="AS61" s="171"/>
    </row>
    <row r="62" spans="1:54">
      <c r="A62" s="171"/>
      <c r="B62" s="171"/>
      <c r="C62" s="171"/>
      <c r="D62" s="171"/>
      <c r="E62" s="171"/>
      <c r="F62" s="171"/>
      <c r="G62" s="171"/>
      <c r="H62" s="762" t="str">
        <f>IF(ISBLANK('確認(2～6面)'!N344),"","(区分"&amp;'確認(2～6面)'!N344)</f>
        <v/>
      </c>
      <c r="I62" s="762"/>
      <c r="J62" s="762"/>
      <c r="K62" s="762"/>
      <c r="L62" s="762"/>
      <c r="M62" s="762"/>
      <c r="N62" s="762"/>
      <c r="O62" s="762"/>
      <c r="P62" s="762"/>
      <c r="Q62" s="762"/>
      <c r="R62" s="762"/>
      <c r="S62" s="762"/>
      <c r="T62" s="762"/>
      <c r="U62" s="762"/>
      <c r="V62" s="762"/>
      <c r="W62" s="762"/>
      <c r="X62" s="762"/>
      <c r="Y62" s="762"/>
      <c r="Z62" s="762"/>
      <c r="AA62" s="762"/>
      <c r="AB62" s="762"/>
      <c r="AC62" s="762"/>
      <c r="AD62" s="762"/>
      <c r="AE62" s="762"/>
      <c r="AF62" s="762"/>
      <c r="AG62" s="762"/>
      <c r="AH62" s="762"/>
      <c r="AI62" s="762"/>
      <c r="AJ62" s="762"/>
      <c r="AK62" s="762"/>
      <c r="AL62" s="762"/>
      <c r="AM62" s="762"/>
      <c r="AN62" s="762"/>
      <c r="AO62" s="762"/>
      <c r="AP62" s="762"/>
      <c r="AQ62" s="762"/>
      <c r="AR62" s="171"/>
      <c r="AS62" s="171"/>
    </row>
    <row r="63" spans="1:54">
      <c r="A63" s="171"/>
      <c r="B63" s="171"/>
      <c r="C63" s="171"/>
      <c r="D63" s="171"/>
      <c r="E63" s="171"/>
      <c r="F63" s="171"/>
      <c r="G63" s="171"/>
      <c r="H63" s="762" t="str">
        <f>IF(ISBLANK('確認(2～6面)'!N345),"","(区分"&amp;'確認(2～6面)'!N345)</f>
        <v/>
      </c>
      <c r="I63" s="762"/>
      <c r="J63" s="762"/>
      <c r="K63" s="762"/>
      <c r="L63" s="762"/>
      <c r="M63" s="762"/>
      <c r="N63" s="762"/>
      <c r="O63" s="762"/>
      <c r="P63" s="762"/>
      <c r="Q63" s="762"/>
      <c r="R63" s="762"/>
      <c r="S63" s="762"/>
      <c r="T63" s="762"/>
      <c r="U63" s="762"/>
      <c r="V63" s="762"/>
      <c r="W63" s="762"/>
      <c r="X63" s="762"/>
      <c r="Y63" s="762"/>
      <c r="Z63" s="762"/>
      <c r="AA63" s="762"/>
      <c r="AB63" s="762"/>
      <c r="AC63" s="762"/>
      <c r="AD63" s="762"/>
      <c r="AE63" s="762"/>
      <c r="AF63" s="762"/>
      <c r="AG63" s="762"/>
      <c r="AH63" s="762"/>
      <c r="AI63" s="762"/>
      <c r="AJ63" s="762"/>
      <c r="AK63" s="762"/>
      <c r="AL63" s="762"/>
      <c r="AM63" s="762"/>
      <c r="AN63" s="762"/>
      <c r="AO63" s="762"/>
      <c r="AP63" s="762"/>
      <c r="AQ63" s="762"/>
      <c r="AR63" s="171"/>
      <c r="AS63" s="171"/>
    </row>
    <row r="64" spans="1:54">
      <c r="A64" s="171"/>
      <c r="B64" s="171"/>
      <c r="C64" s="171"/>
      <c r="D64" s="171"/>
      <c r="E64" s="171"/>
      <c r="F64" s="171"/>
      <c r="G64" s="171"/>
      <c r="H64" s="762" t="str">
        <f>IF(ISBLANK('確認(2～6面)'!N346),"","(区分"&amp;'確認(2～6面)'!N346)</f>
        <v/>
      </c>
      <c r="I64" s="762"/>
      <c r="J64" s="762"/>
      <c r="K64" s="762"/>
      <c r="L64" s="762"/>
      <c r="M64" s="762"/>
      <c r="N64" s="762"/>
      <c r="O64" s="762"/>
      <c r="P64" s="762"/>
      <c r="Q64" s="762"/>
      <c r="R64" s="762"/>
      <c r="S64" s="762"/>
      <c r="T64" s="762"/>
      <c r="U64" s="762"/>
      <c r="V64" s="762"/>
      <c r="W64" s="762"/>
      <c r="X64" s="762"/>
      <c r="Y64" s="762"/>
      <c r="Z64" s="762"/>
      <c r="AA64" s="762"/>
      <c r="AB64" s="762"/>
      <c r="AC64" s="762"/>
      <c r="AD64" s="762"/>
      <c r="AE64" s="762"/>
      <c r="AF64" s="762"/>
      <c r="AG64" s="762"/>
      <c r="AH64" s="762"/>
      <c r="AI64" s="762"/>
      <c r="AJ64" s="762"/>
      <c r="AK64" s="762"/>
      <c r="AL64" s="762"/>
      <c r="AM64" s="762"/>
      <c r="AN64" s="762"/>
      <c r="AO64" s="762"/>
      <c r="AP64" s="762"/>
      <c r="AQ64" s="762"/>
      <c r="AR64" s="171"/>
      <c r="AS64" s="171"/>
    </row>
    <row r="65" spans="1:45">
      <c r="A65" s="171"/>
      <c r="B65" s="171"/>
      <c r="C65" s="171"/>
      <c r="D65" s="171"/>
      <c r="E65" s="171"/>
      <c r="F65" s="171"/>
      <c r="G65" s="171"/>
      <c r="H65" s="762" t="str">
        <f>IF(ISBLANK('確認(2～6面)'!N347),"","(区分"&amp;'確認(2～6面)'!N347)</f>
        <v/>
      </c>
      <c r="I65" s="762"/>
      <c r="J65" s="762"/>
      <c r="K65" s="762"/>
      <c r="L65" s="762"/>
      <c r="M65" s="762"/>
      <c r="N65" s="762"/>
      <c r="O65" s="762"/>
      <c r="P65" s="762"/>
      <c r="Q65" s="762"/>
      <c r="R65" s="762"/>
      <c r="S65" s="762"/>
      <c r="T65" s="762"/>
      <c r="U65" s="762"/>
      <c r="V65" s="762"/>
      <c r="W65" s="762"/>
      <c r="X65" s="762"/>
      <c r="Y65" s="762"/>
      <c r="Z65" s="762"/>
      <c r="AA65" s="762"/>
      <c r="AB65" s="762"/>
      <c r="AC65" s="762"/>
      <c r="AD65" s="762"/>
      <c r="AE65" s="762"/>
      <c r="AF65" s="762"/>
      <c r="AG65" s="762"/>
      <c r="AH65" s="762"/>
      <c r="AI65" s="762"/>
      <c r="AJ65" s="762"/>
      <c r="AK65" s="762"/>
      <c r="AL65" s="762"/>
      <c r="AM65" s="762"/>
      <c r="AN65" s="762"/>
      <c r="AO65" s="762"/>
      <c r="AP65" s="762"/>
      <c r="AQ65" s="762"/>
      <c r="AR65" s="171"/>
      <c r="AS65" s="171"/>
    </row>
  </sheetData>
  <sheetProtection sheet="1" selectLockedCells="1"/>
  <mergeCells count="51">
    <mergeCell ref="B1:AR2"/>
    <mergeCell ref="AD4:AG4"/>
    <mergeCell ref="AH4:AI4"/>
    <mergeCell ref="AJ4:AK4"/>
    <mergeCell ref="AL4:AM4"/>
    <mergeCell ref="AN4:AO4"/>
    <mergeCell ref="AP4:AQ4"/>
    <mergeCell ref="AR4:AS4"/>
    <mergeCell ref="B6:AR6"/>
    <mergeCell ref="B7:AR7"/>
    <mergeCell ref="B8:AR8"/>
    <mergeCell ref="B11:G11"/>
    <mergeCell ref="B13:G13"/>
    <mergeCell ref="H13:AQ13"/>
    <mergeCell ref="B15:G16"/>
    <mergeCell ref="H15:AQ15"/>
    <mergeCell ref="AR15:AS16"/>
    <mergeCell ref="H16:AQ16"/>
    <mergeCell ref="B19:G19"/>
    <mergeCell ref="H19:AQ19"/>
    <mergeCell ref="B21:G22"/>
    <mergeCell ref="H21:AQ21"/>
    <mergeCell ref="AR21:AS22"/>
    <mergeCell ref="H22:AQ22"/>
    <mergeCell ref="B25:G25"/>
    <mergeCell ref="H25:AQ25"/>
    <mergeCell ref="B27:G28"/>
    <mergeCell ref="H27:AQ27"/>
    <mergeCell ref="AR27:AS28"/>
    <mergeCell ref="H28:AQ28"/>
    <mergeCell ref="B33:G33"/>
    <mergeCell ref="H33:AQ33"/>
    <mergeCell ref="H56:AQ56"/>
    <mergeCell ref="B35:G35"/>
    <mergeCell ref="H35:AQ35"/>
    <mergeCell ref="B37:G37"/>
    <mergeCell ref="H37:I37"/>
    <mergeCell ref="J37:N37"/>
    <mergeCell ref="P37:S37"/>
    <mergeCell ref="H38:AQ38"/>
    <mergeCell ref="B40:AQ42"/>
    <mergeCell ref="B44:AR44"/>
    <mergeCell ref="O52:AQ52"/>
    <mergeCell ref="H55:AQ55"/>
    <mergeCell ref="H65:AQ65"/>
    <mergeCell ref="H57:AQ57"/>
    <mergeCell ref="H58:AQ58"/>
    <mergeCell ref="H61:AQ61"/>
    <mergeCell ref="H62:AQ62"/>
    <mergeCell ref="H63:AQ63"/>
    <mergeCell ref="H64:AQ64"/>
  </mergeCells>
  <phoneticPr fontId="1"/>
  <conditionalFormatting sqref="H13:AQ13 H15:AQ16">
    <cfRule type="cellIs" dxfId="14" priority="19" operator="equal">
      <formula>""</formula>
    </cfRule>
  </conditionalFormatting>
  <conditionalFormatting sqref="H19:AQ19">
    <cfRule type="cellIs" dxfId="13" priority="17" operator="equal">
      <formula>""</formula>
    </cfRule>
  </conditionalFormatting>
  <conditionalFormatting sqref="H21:AQ22">
    <cfRule type="cellIs" dxfId="12" priority="15" operator="equal">
      <formula>""</formula>
    </cfRule>
  </conditionalFormatting>
  <conditionalFormatting sqref="H25:AQ25">
    <cfRule type="cellIs" dxfId="11" priority="14" operator="equal">
      <formula>""</formula>
    </cfRule>
  </conditionalFormatting>
  <conditionalFormatting sqref="H27:AQ28">
    <cfRule type="cellIs" dxfId="10" priority="4" operator="equal">
      <formula>""</formula>
    </cfRule>
  </conditionalFormatting>
  <conditionalFormatting sqref="H33:AQ33">
    <cfRule type="cellIs" dxfId="9" priority="12" operator="equal">
      <formula>""</formula>
    </cfRule>
  </conditionalFormatting>
  <conditionalFormatting sqref="H35:AQ35">
    <cfRule type="cellIs" dxfId="8" priority="11" operator="equal">
      <formula>""</formula>
    </cfRule>
  </conditionalFormatting>
  <conditionalFormatting sqref="H38:AQ38">
    <cfRule type="cellIs" dxfId="7" priority="10" operator="equal">
      <formula>""</formula>
    </cfRule>
  </conditionalFormatting>
  <conditionalFormatting sqref="H55:AQ58">
    <cfRule type="cellIs" dxfId="6" priority="7" operator="equal">
      <formula>""</formula>
    </cfRule>
  </conditionalFormatting>
  <conditionalFormatting sqref="H61:AQ65">
    <cfRule type="cellIs" dxfId="5" priority="6" operator="equal">
      <formula>""</formula>
    </cfRule>
  </conditionalFormatting>
  <conditionalFormatting sqref="J37:N37 P37:S37">
    <cfRule type="cellIs" dxfId="4" priority="9" operator="equal">
      <formula>""</formula>
    </cfRule>
  </conditionalFormatting>
  <conditionalFormatting sqref="O52:AQ52">
    <cfRule type="cellIs" dxfId="3" priority="5" operator="equal">
      <formula>""</formula>
    </cfRule>
  </conditionalFormatting>
  <conditionalFormatting sqref="AH4:AI4">
    <cfRule type="cellIs" dxfId="2" priority="3" operator="equal">
      <formula>""</formula>
    </cfRule>
  </conditionalFormatting>
  <conditionalFormatting sqref="AL4:AM4">
    <cfRule type="cellIs" dxfId="1" priority="2" operator="equal">
      <formula>""</formula>
    </cfRule>
  </conditionalFormatting>
  <conditionalFormatting sqref="AP4:AQ4">
    <cfRule type="cellIs" dxfId="0" priority="1" operator="equal">
      <formula>""</formula>
    </cfRule>
  </conditionalFormatting>
  <dataValidations count="9">
    <dataValidation type="whole" allowBlank="1" showInputMessage="1" showErrorMessage="1" promptTitle="数字数制限" prompt="1～31_x000a_(最大値は_x000a_月による)" sqref="AP4:AQ4" xr:uid="{00000000-0002-0000-1B00-000000000000}">
      <formula1>1</formula1>
      <formula2>31</formula2>
    </dataValidation>
    <dataValidation type="whole" allowBlank="1" showInputMessage="1" showErrorMessage="1" promptTitle="数字数制限" prompt="1～12" sqref="AL4:AM4" xr:uid="{00000000-0002-0000-1B00-000001000000}">
      <formula1>1</formula1>
      <formula2>12</formula2>
    </dataValidation>
    <dataValidation type="whole" allowBlank="1" showInputMessage="1" showErrorMessage="1" promptTitle="数字数制限" prompt="和暦" sqref="AH4:AI4" xr:uid="{00000000-0002-0000-1B00-000002000000}">
      <formula1>1</formula1>
      <formula2>60</formula2>
    </dataValidation>
    <dataValidation type="textLength" operator="lessThanOrEqual" allowBlank="1" showInputMessage="1" promptTitle="文字数制限" prompt="全角40文字_x000a_以内" sqref="H13:AQ13 H19:AQ19 H25:AQ25 H38:AQ38" xr:uid="{00000000-0002-0000-1B00-000003000000}">
      <formula1>40</formula1>
    </dataValidation>
    <dataValidation type="textLength" operator="lessThanOrEqual" allowBlank="1" showInputMessage="1" promptTitle="文字数制限" prompt="全角60文字_x000a_以下" sqref="H15:AQ16 H21:AQ22 H27:AQ28" xr:uid="{00000000-0002-0000-1B00-000004000000}">
      <formula1>60</formula1>
    </dataValidation>
    <dataValidation type="textLength" operator="lessThanOrEqual" allowBlank="1" showInputMessage="1" promptTitle="文字数制限" prompt="全角50文字_x000a_以内" sqref="H33:AQ33 H35:AQ35" xr:uid="{00000000-0002-0000-1B00-000005000000}">
      <formula1>50</formula1>
    </dataValidation>
    <dataValidation type="textLength" operator="equal" allowBlank="1" showInputMessage="1" promptTitle="文字数制限" prompt="前半の3桁" sqref="J37:N37" xr:uid="{00000000-0002-0000-1B00-000006000000}">
      <formula1>3</formula1>
    </dataValidation>
    <dataValidation type="textLength" operator="equal" allowBlank="1" showInputMessage="1" promptTitle="文字数制限" prompt="後半の4桁" sqref="P37:S37" xr:uid="{00000000-0002-0000-1B00-000007000000}">
      <formula1>4</formula1>
    </dataValidation>
    <dataValidation type="textLength" operator="lessThanOrEqual" allowBlank="1" showInputMessage="1" promptTitle="文字数制限" prompt="全角75文字_x000a_以内" sqref="H55:AQ58 H61:AQ65" xr:uid="{00000000-0002-0000-1B00-000008000000}">
      <formula1>75</formula1>
    </dataValidation>
  </dataValidations>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9000000}">
          <x14:formula1>
            <xm:f>選択肢!$K$2:$K$3</xm:f>
          </x14:formula1>
          <xm:sqref>H47:H52</xm:sqref>
        </x14:dataValidation>
        <x14:dataValidation type="list" allowBlank="1" showInputMessage="1" showErrorMessage="1" prompt="いずれか１つを選択してください。" xr:uid="{00000000-0002-0000-1B00-00000A000000}">
          <x14:formula1>
            <xm:f>選択肢!$K$2:$K$3</xm:f>
          </x14:formula1>
          <xm:sqref>H47:H52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52"/>
  <sheetViews>
    <sheetView topLeftCell="A22" workbookViewId="0">
      <selection activeCell="C47" sqref="C47"/>
    </sheetView>
  </sheetViews>
  <sheetFormatPr defaultRowHeight="13.5"/>
  <cols>
    <col min="1" max="1" width="5.625" style="478" customWidth="1"/>
    <col min="2" max="2" width="9.75" style="463" bestFit="1" customWidth="1"/>
    <col min="3" max="3" width="108.5" customWidth="1"/>
  </cols>
  <sheetData>
    <row r="1" spans="1:3">
      <c r="A1" s="477" t="s">
        <v>2123</v>
      </c>
      <c r="B1" s="464" t="s">
        <v>2124</v>
      </c>
      <c r="C1" s="461" t="s">
        <v>2125</v>
      </c>
    </row>
    <row r="2" spans="1:3" ht="27">
      <c r="A2" s="477">
        <v>2.12</v>
      </c>
      <c r="B2" s="465">
        <v>42587</v>
      </c>
      <c r="C2" s="462" t="s">
        <v>2126</v>
      </c>
    </row>
    <row r="3" spans="1:3" ht="27">
      <c r="A3" s="477">
        <v>2.13</v>
      </c>
      <c r="B3" s="465">
        <v>42594</v>
      </c>
      <c r="C3" s="462" t="s">
        <v>2127</v>
      </c>
    </row>
    <row r="4" spans="1:3" ht="27">
      <c r="A4" s="477">
        <v>2.14</v>
      </c>
      <c r="B4" s="465">
        <v>42618</v>
      </c>
      <c r="C4" s="462" t="s">
        <v>2128</v>
      </c>
    </row>
    <row r="5" spans="1:3">
      <c r="A5" s="477">
        <v>2.15</v>
      </c>
      <c r="B5" s="465">
        <v>42621</v>
      </c>
      <c r="C5" s="461" t="s">
        <v>2130</v>
      </c>
    </row>
    <row r="6" spans="1:3">
      <c r="A6" s="477">
        <v>2.16</v>
      </c>
      <c r="B6" s="465">
        <v>42628</v>
      </c>
      <c r="C6" s="461" t="s">
        <v>2131</v>
      </c>
    </row>
    <row r="7" spans="1:3">
      <c r="A7" s="477">
        <v>2.17</v>
      </c>
      <c r="B7" s="465">
        <v>42641</v>
      </c>
      <c r="C7" s="461" t="s">
        <v>2132</v>
      </c>
    </row>
    <row r="8" spans="1:3">
      <c r="A8" s="477">
        <v>2.1800000000000002</v>
      </c>
      <c r="B8" s="465">
        <v>42643</v>
      </c>
      <c r="C8" s="462" t="s">
        <v>2133</v>
      </c>
    </row>
    <row r="9" spans="1:3">
      <c r="A9" s="477">
        <v>2.23</v>
      </c>
      <c r="B9" s="465">
        <v>42929</v>
      </c>
      <c r="C9" s="462" t="s">
        <v>2139</v>
      </c>
    </row>
    <row r="10" spans="1:3">
      <c r="A10" s="477">
        <v>2.25</v>
      </c>
      <c r="B10" s="465">
        <v>43018</v>
      </c>
      <c r="C10" s="461" t="s">
        <v>2143</v>
      </c>
    </row>
    <row r="11" spans="1:3">
      <c r="A11" s="477">
        <v>2.27</v>
      </c>
      <c r="B11" s="465">
        <v>43081</v>
      </c>
      <c r="C11" s="461" t="s">
        <v>2147</v>
      </c>
    </row>
    <row r="12" spans="1:3">
      <c r="A12" s="477">
        <v>2.2799999999999998</v>
      </c>
      <c r="B12" s="465">
        <v>43118</v>
      </c>
      <c r="C12" s="461" t="s">
        <v>2148</v>
      </c>
    </row>
    <row r="13" spans="1:3">
      <c r="A13" s="477">
        <v>2.29</v>
      </c>
      <c r="B13" s="465">
        <v>43191</v>
      </c>
      <c r="C13" s="461" t="s">
        <v>2149</v>
      </c>
    </row>
    <row r="14" spans="1:3">
      <c r="A14" s="477" t="s">
        <v>2156</v>
      </c>
      <c r="B14" s="465">
        <v>43221</v>
      </c>
      <c r="C14" s="461" t="s">
        <v>2155</v>
      </c>
    </row>
    <row r="15" spans="1:3">
      <c r="A15" s="477" t="s">
        <v>2160</v>
      </c>
      <c r="B15" s="465">
        <v>43362</v>
      </c>
      <c r="C15" s="461" t="s">
        <v>2161</v>
      </c>
    </row>
    <row r="16" spans="1:3">
      <c r="A16" s="477" t="s">
        <v>2162</v>
      </c>
      <c r="B16" s="465">
        <v>43490</v>
      </c>
      <c r="C16" s="461" t="s">
        <v>2163</v>
      </c>
    </row>
    <row r="17" spans="1:3">
      <c r="A17" s="477" t="s">
        <v>2164</v>
      </c>
      <c r="B17" s="465">
        <v>43559</v>
      </c>
      <c r="C17" s="461" t="s">
        <v>2165</v>
      </c>
    </row>
    <row r="18" spans="1:3">
      <c r="A18" s="477" t="s">
        <v>2167</v>
      </c>
      <c r="B18" s="464" t="s">
        <v>2168</v>
      </c>
      <c r="C18" s="461" t="s">
        <v>2169</v>
      </c>
    </row>
    <row r="19" spans="1:3">
      <c r="A19" s="477" t="s">
        <v>2171</v>
      </c>
      <c r="B19" s="465">
        <v>43614</v>
      </c>
      <c r="C19" s="461" t="s">
        <v>2172</v>
      </c>
    </row>
    <row r="20" spans="1:3">
      <c r="A20" s="477" t="s">
        <v>2190</v>
      </c>
      <c r="B20" s="465">
        <v>43641</v>
      </c>
      <c r="C20" s="461" t="s">
        <v>2191</v>
      </c>
    </row>
    <row r="21" spans="1:3">
      <c r="A21" s="477" t="s">
        <v>2220</v>
      </c>
      <c r="B21" s="465">
        <v>43672</v>
      </c>
      <c r="C21" s="461" t="s">
        <v>2221</v>
      </c>
    </row>
    <row r="22" spans="1:3">
      <c r="A22" s="477" t="s">
        <v>2222</v>
      </c>
      <c r="B22" s="465">
        <v>43682</v>
      </c>
      <c r="C22" s="461" t="s">
        <v>2223</v>
      </c>
    </row>
    <row r="23" spans="1:3">
      <c r="A23" s="477" t="s">
        <v>2515</v>
      </c>
      <c r="B23" s="465">
        <v>43781</v>
      </c>
      <c r="C23" s="461" t="s">
        <v>2516</v>
      </c>
    </row>
    <row r="24" spans="1:3">
      <c r="A24" s="477" t="s">
        <v>2531</v>
      </c>
      <c r="B24" s="465">
        <v>43922</v>
      </c>
      <c r="C24" s="461" t="s">
        <v>2522</v>
      </c>
    </row>
    <row r="25" spans="1:3">
      <c r="A25" s="477" t="s">
        <v>2541</v>
      </c>
      <c r="B25" s="465">
        <v>43927</v>
      </c>
      <c r="C25" s="461" t="s">
        <v>2542</v>
      </c>
    </row>
    <row r="26" spans="1:3">
      <c r="A26" s="477" t="s">
        <v>2548</v>
      </c>
      <c r="B26" s="465">
        <v>44105</v>
      </c>
      <c r="C26" s="462" t="s">
        <v>2549</v>
      </c>
    </row>
    <row r="27" spans="1:3">
      <c r="A27" s="477" t="s">
        <v>2586</v>
      </c>
      <c r="B27" s="465">
        <v>44117</v>
      </c>
      <c r="C27" s="461" t="s">
        <v>2587</v>
      </c>
    </row>
    <row r="28" spans="1:3">
      <c r="A28" s="477" t="s">
        <v>2588</v>
      </c>
      <c r="B28" s="465">
        <v>44118</v>
      </c>
      <c r="C28" s="461" t="s">
        <v>2589</v>
      </c>
    </row>
    <row r="29" spans="1:3">
      <c r="A29" s="477" t="s">
        <v>2590</v>
      </c>
      <c r="B29" s="465">
        <v>44180</v>
      </c>
      <c r="C29" s="461" t="s">
        <v>2591</v>
      </c>
    </row>
    <row r="30" spans="1:3">
      <c r="A30" s="477" t="s">
        <v>2594</v>
      </c>
      <c r="B30" s="465">
        <v>44202</v>
      </c>
      <c r="C30" s="461" t="s">
        <v>2595</v>
      </c>
    </row>
    <row r="31" spans="1:3">
      <c r="A31" s="477" t="s">
        <v>2596</v>
      </c>
      <c r="B31" s="465">
        <v>44243</v>
      </c>
      <c r="C31" s="461" t="s">
        <v>2597</v>
      </c>
    </row>
    <row r="32" spans="1:3">
      <c r="A32" s="477" t="s">
        <v>2611</v>
      </c>
      <c r="B32" s="465">
        <v>44264</v>
      </c>
      <c r="C32" s="461" t="s">
        <v>2597</v>
      </c>
    </row>
    <row r="33" spans="1:3">
      <c r="A33" s="477" t="s">
        <v>2631</v>
      </c>
      <c r="B33" s="465">
        <v>44392</v>
      </c>
      <c r="C33" s="461" t="s">
        <v>2632</v>
      </c>
    </row>
    <row r="34" spans="1:3">
      <c r="A34" s="477" t="s">
        <v>2660</v>
      </c>
      <c r="B34" s="465">
        <v>44427</v>
      </c>
      <c r="C34" s="461" t="s">
        <v>2661</v>
      </c>
    </row>
    <row r="35" spans="1:3">
      <c r="A35" s="477" t="s">
        <v>2662</v>
      </c>
      <c r="B35" s="465">
        <v>44586</v>
      </c>
      <c r="C35" s="461" t="s">
        <v>2663</v>
      </c>
    </row>
    <row r="36" spans="1:3">
      <c r="A36" s="477" t="s">
        <v>2754</v>
      </c>
      <c r="B36" s="465">
        <v>44656</v>
      </c>
      <c r="C36" s="461" t="s">
        <v>2755</v>
      </c>
    </row>
    <row r="37" spans="1:3">
      <c r="A37" s="477" t="s">
        <v>2756</v>
      </c>
      <c r="B37" s="465">
        <v>44657</v>
      </c>
      <c r="C37" s="461" t="s">
        <v>2757</v>
      </c>
    </row>
    <row r="38" spans="1:3">
      <c r="A38" s="477" t="s">
        <v>2758</v>
      </c>
      <c r="B38" s="465">
        <v>44694</v>
      </c>
      <c r="C38" s="461" t="s">
        <v>2759</v>
      </c>
    </row>
    <row r="39" spans="1:3">
      <c r="A39" s="477" t="s">
        <v>2762</v>
      </c>
      <c r="B39" s="465">
        <v>44708</v>
      </c>
      <c r="C39" s="461" t="s">
        <v>2763</v>
      </c>
    </row>
    <row r="40" spans="1:3">
      <c r="A40" s="477" t="s">
        <v>2765</v>
      </c>
      <c r="B40" s="465">
        <v>45017</v>
      </c>
      <c r="C40" s="461" t="s">
        <v>2766</v>
      </c>
    </row>
    <row r="41" spans="1:3">
      <c r="A41" s="477" t="s">
        <v>2784</v>
      </c>
      <c r="B41" s="465">
        <v>45282</v>
      </c>
      <c r="C41" s="461" t="s">
        <v>2785</v>
      </c>
    </row>
    <row r="42" spans="1:3">
      <c r="A42" s="477" t="s">
        <v>2786</v>
      </c>
      <c r="B42" s="465">
        <v>45284</v>
      </c>
      <c r="C42" s="461" t="s">
        <v>2787</v>
      </c>
    </row>
    <row r="43" spans="1:3">
      <c r="A43" s="477" t="s">
        <v>2789</v>
      </c>
      <c r="B43" s="465">
        <v>45342</v>
      </c>
      <c r="C43" s="461" t="s">
        <v>2790</v>
      </c>
    </row>
    <row r="44" spans="1:3">
      <c r="A44" s="477" t="s">
        <v>2793</v>
      </c>
      <c r="B44" s="465">
        <v>45351</v>
      </c>
      <c r="C44" s="461" t="s">
        <v>2794</v>
      </c>
    </row>
    <row r="45" spans="1:3">
      <c r="A45" s="477" t="s">
        <v>2804</v>
      </c>
      <c r="B45" s="465">
        <v>45378</v>
      </c>
      <c r="C45" s="461" t="s">
        <v>2805</v>
      </c>
    </row>
    <row r="46" spans="1:3">
      <c r="A46" s="477" t="s">
        <v>2807</v>
      </c>
      <c r="B46" s="465">
        <v>45387</v>
      </c>
      <c r="C46" s="461" t="s">
        <v>2808</v>
      </c>
    </row>
    <row r="47" spans="1:3">
      <c r="A47" s="477"/>
      <c r="B47" s="464"/>
      <c r="C47" s="461"/>
    </row>
    <row r="48" spans="1:3">
      <c r="A48" s="477"/>
      <c r="B48" s="464"/>
      <c r="C48" s="461"/>
    </row>
    <row r="49" spans="1:3">
      <c r="A49" s="477"/>
      <c r="B49" s="464"/>
      <c r="C49" s="461"/>
    </row>
    <row r="50" spans="1:3">
      <c r="A50" s="477"/>
      <c r="B50" s="464"/>
      <c r="C50" s="461"/>
    </row>
    <row r="51" spans="1:3">
      <c r="A51" s="477"/>
      <c r="B51" s="464"/>
      <c r="C51" s="461"/>
    </row>
    <row r="52" spans="1:3">
      <c r="A52" s="477"/>
      <c r="B52" s="464"/>
      <c r="C52" s="461"/>
    </row>
  </sheetData>
  <sheetProtection sheet="1" selectLockedCells="1" selectUnlockedCells="1"/>
  <phoneticPr fontId="1"/>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S601"/>
  <sheetViews>
    <sheetView view="pageBreakPreview" zoomScaleNormal="100" zoomScaleSheetLayoutView="100" workbookViewId="0">
      <selection activeCell="J9" sqref="J9:AS9"/>
    </sheetView>
  </sheetViews>
  <sheetFormatPr defaultRowHeight="13.5" outlineLevelRow="1"/>
  <cols>
    <col min="1" max="45" width="1.875" customWidth="1"/>
    <col min="46" max="46" width="1.75" customWidth="1"/>
    <col min="47" max="84" width="1.875" customWidth="1"/>
  </cols>
  <sheetData>
    <row r="1" spans="1:57">
      <c r="A1" s="50"/>
      <c r="B1" s="50"/>
      <c r="C1" s="50"/>
      <c r="D1" s="50"/>
      <c r="E1" s="50"/>
      <c r="F1" s="50"/>
      <c r="G1" s="50"/>
      <c r="H1" s="50"/>
      <c r="I1" s="50"/>
      <c r="J1" s="47"/>
      <c r="K1" s="47"/>
      <c r="L1" s="47"/>
      <c r="M1" s="47"/>
      <c r="N1" s="49"/>
      <c r="O1" s="49"/>
      <c r="P1" s="49"/>
      <c r="Q1" s="49"/>
      <c r="R1" s="49"/>
      <c r="S1" s="49"/>
      <c r="T1" s="4"/>
      <c r="U1" s="4"/>
      <c r="V1" s="4"/>
      <c r="W1" s="4"/>
      <c r="X1" s="47"/>
      <c r="Y1" s="47"/>
      <c r="Z1" s="47"/>
      <c r="AA1" s="48"/>
      <c r="AB1" s="48"/>
      <c r="AC1" s="48"/>
      <c r="AD1" s="48"/>
      <c r="AE1" s="48"/>
      <c r="AF1" s="48"/>
      <c r="AG1" s="48"/>
      <c r="AH1" s="48"/>
      <c r="AI1" s="48"/>
      <c r="AJ1" s="48"/>
      <c r="AK1" s="48"/>
      <c r="AL1" s="48"/>
      <c r="AM1" s="48"/>
      <c r="AN1" s="47"/>
      <c r="AO1" s="47"/>
      <c r="AP1" s="47"/>
      <c r="AQ1" s="4"/>
      <c r="AR1" s="4"/>
      <c r="AS1" s="4"/>
      <c r="BD1" s="97"/>
      <c r="BE1" s="97"/>
    </row>
    <row r="2" spans="1:57">
      <c r="A2" s="50"/>
      <c r="B2" s="50"/>
      <c r="C2" s="50"/>
      <c r="D2" s="50"/>
      <c r="E2" s="50"/>
      <c r="F2" s="50"/>
      <c r="G2" s="50"/>
      <c r="H2" s="50"/>
      <c r="I2" s="50"/>
      <c r="J2" s="47"/>
      <c r="K2" s="47"/>
      <c r="L2" s="47"/>
      <c r="M2" s="47"/>
      <c r="N2" s="49"/>
      <c r="O2" s="49"/>
      <c r="P2" s="49"/>
      <c r="Q2" s="49"/>
      <c r="R2" s="49"/>
      <c r="S2" s="49"/>
      <c r="T2" s="4"/>
      <c r="U2" s="4"/>
      <c r="V2" s="4"/>
      <c r="W2" s="4"/>
      <c r="X2" s="47"/>
      <c r="Y2" s="47"/>
      <c r="Z2" s="47"/>
      <c r="AA2" s="48"/>
      <c r="AB2" s="48"/>
      <c r="AC2" s="48"/>
      <c r="AD2" s="48"/>
      <c r="AE2" s="48"/>
      <c r="AF2" s="48"/>
      <c r="AG2" s="48"/>
      <c r="AH2" s="48"/>
      <c r="AI2" s="48"/>
      <c r="AJ2" s="48"/>
      <c r="AK2" s="48"/>
      <c r="AL2" s="48"/>
      <c r="AM2" s="48"/>
      <c r="AN2" s="47"/>
      <c r="AO2" s="47"/>
      <c r="AP2" s="47"/>
      <c r="AQ2" s="4"/>
      <c r="AR2" s="4"/>
      <c r="AS2" s="4"/>
      <c r="BD2" s="97"/>
      <c r="BE2" s="97"/>
    </row>
    <row r="3" spans="1:57">
      <c r="A3" s="50"/>
      <c r="B3" s="50"/>
      <c r="C3" s="50"/>
      <c r="D3" s="50"/>
      <c r="E3" s="50"/>
      <c r="F3" s="50"/>
      <c r="G3" s="50"/>
      <c r="H3" s="50"/>
      <c r="I3" s="50"/>
      <c r="J3" s="47"/>
      <c r="K3" s="47"/>
      <c r="L3" s="47"/>
      <c r="M3" s="47"/>
      <c r="N3" s="49"/>
      <c r="O3" s="49"/>
      <c r="P3" s="49"/>
      <c r="Q3" s="49"/>
      <c r="R3" s="49"/>
      <c r="S3" s="49"/>
      <c r="T3" s="4"/>
      <c r="U3" s="4"/>
      <c r="V3" s="4"/>
      <c r="W3" s="4"/>
      <c r="X3" s="47"/>
      <c r="Y3" s="47"/>
      <c r="Z3" s="47"/>
      <c r="AA3" s="48"/>
      <c r="AB3" s="48"/>
      <c r="AC3" s="48"/>
      <c r="AD3" s="48"/>
      <c r="AE3" s="48"/>
      <c r="AF3" s="48"/>
      <c r="AG3" s="48"/>
      <c r="AH3" s="48"/>
      <c r="AI3" s="48"/>
      <c r="AJ3" s="48"/>
      <c r="AK3" s="48"/>
      <c r="AL3" s="48"/>
      <c r="AM3" s="48"/>
      <c r="AN3" s="47"/>
      <c r="AO3" s="47"/>
      <c r="AP3" s="47"/>
      <c r="AQ3" s="4"/>
      <c r="AR3" s="4"/>
      <c r="AS3" s="4"/>
      <c r="BD3" s="97"/>
      <c r="BE3" s="97"/>
    </row>
    <row r="4" spans="1:57" ht="13.5" customHeight="1">
      <c r="A4" s="738" t="s">
        <v>22</v>
      </c>
      <c r="B4" s="738"/>
      <c r="C4" s="738"/>
      <c r="D4" s="738"/>
      <c r="E4" s="738"/>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c r="BD4" s="97"/>
      <c r="BE4" s="97"/>
    </row>
    <row r="5" spans="1:57" ht="13.5" customHeight="1">
      <c r="A5" s="21"/>
      <c r="B5" s="728" t="s">
        <v>23</v>
      </c>
      <c r="C5" s="728"/>
      <c r="D5" s="728"/>
      <c r="E5" s="728"/>
      <c r="F5" s="728"/>
      <c r="G5" s="728"/>
      <c r="H5" s="728"/>
      <c r="I5" s="728"/>
      <c r="J5" s="728"/>
      <c r="K5" s="728"/>
      <c r="L5" s="728"/>
      <c r="M5" s="728"/>
      <c r="N5" s="728"/>
      <c r="O5" s="728"/>
      <c r="P5" s="728"/>
      <c r="Q5" s="728"/>
      <c r="R5" s="728"/>
      <c r="S5" s="728"/>
      <c r="T5" s="72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21"/>
      <c r="BD5" s="97"/>
      <c r="BE5" s="97"/>
    </row>
    <row r="6" spans="1:57" ht="6" customHeight="1">
      <c r="A6" s="76"/>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6"/>
      <c r="BD6" s="97"/>
      <c r="BE6" s="97"/>
    </row>
    <row r="7" spans="1:57" ht="6" customHeight="1">
      <c r="A7" s="21"/>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1"/>
      <c r="BD7" s="97"/>
      <c r="BE7" s="97"/>
    </row>
    <row r="8" spans="1:57" ht="13.5" customHeight="1">
      <c r="A8" s="21" t="s">
        <v>24</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0"/>
      <c r="AR8" s="21"/>
      <c r="AS8" s="21"/>
      <c r="BD8" s="97"/>
      <c r="BE8" s="97"/>
    </row>
    <row r="9" spans="1:57" ht="13.5" customHeight="1">
      <c r="A9" s="21"/>
      <c r="B9" s="728" t="s">
        <v>25</v>
      </c>
      <c r="C9" s="728"/>
      <c r="D9" s="728"/>
      <c r="E9" s="728"/>
      <c r="F9" s="728"/>
      <c r="G9" s="728"/>
      <c r="H9" s="728"/>
      <c r="I9" s="728"/>
      <c r="J9" s="736"/>
      <c r="K9" s="736"/>
      <c r="L9" s="736"/>
      <c r="M9" s="736"/>
      <c r="N9" s="736"/>
      <c r="O9" s="736"/>
      <c r="P9" s="736"/>
      <c r="Q9" s="736"/>
      <c r="R9" s="736"/>
      <c r="S9" s="736"/>
      <c r="T9" s="736"/>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c r="BD9" s="97"/>
      <c r="BE9" s="97"/>
    </row>
    <row r="10" spans="1:57" ht="13.5" customHeight="1">
      <c r="A10" s="21"/>
      <c r="B10" s="728" t="s">
        <v>26</v>
      </c>
      <c r="C10" s="728"/>
      <c r="D10" s="728"/>
      <c r="E10" s="728"/>
      <c r="F10" s="728"/>
      <c r="G10" s="728"/>
      <c r="H10" s="728"/>
      <c r="I10" s="728"/>
      <c r="J10" s="736"/>
      <c r="K10" s="736"/>
      <c r="L10" s="736"/>
      <c r="M10" s="736"/>
      <c r="N10" s="736"/>
      <c r="O10" s="736"/>
      <c r="P10" s="736"/>
      <c r="Q10" s="736"/>
      <c r="R10" s="736"/>
      <c r="S10" s="736"/>
      <c r="T10" s="736"/>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c r="BD10" s="97"/>
      <c r="BE10" s="97"/>
    </row>
    <row r="11" spans="1:57" ht="13.5" customHeight="1">
      <c r="A11" s="21"/>
      <c r="B11" s="21"/>
      <c r="C11" s="21"/>
      <c r="D11" s="21"/>
      <c r="E11" s="21"/>
      <c r="F11" s="21"/>
      <c r="G11" s="21"/>
      <c r="H11" s="21"/>
      <c r="I11" s="21"/>
      <c r="J11" s="736"/>
      <c r="K11" s="736"/>
      <c r="L11" s="736"/>
      <c r="M11" s="736"/>
      <c r="N11" s="736"/>
      <c r="O11" s="736"/>
      <c r="P11" s="736"/>
      <c r="Q11" s="736"/>
      <c r="R11" s="736"/>
      <c r="S11" s="736"/>
      <c r="T11" s="73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c r="BD11" s="97"/>
      <c r="BE11" s="97"/>
    </row>
    <row r="12" spans="1:57" ht="13.5" customHeight="1">
      <c r="A12" s="21"/>
      <c r="B12" s="728" t="s">
        <v>27</v>
      </c>
      <c r="C12" s="728"/>
      <c r="D12" s="728"/>
      <c r="E12" s="728"/>
      <c r="F12" s="728"/>
      <c r="G12" s="728"/>
      <c r="H12" s="728"/>
      <c r="I12" s="728"/>
      <c r="J12" s="737"/>
      <c r="K12" s="737"/>
      <c r="L12" s="737"/>
      <c r="M12" s="737"/>
      <c r="N12" s="70" t="s">
        <v>28</v>
      </c>
      <c r="O12" s="737"/>
      <c r="P12" s="737"/>
      <c r="Q12" s="737"/>
      <c r="R12" s="737"/>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0"/>
      <c r="AR12" s="71"/>
      <c r="AS12" s="71"/>
      <c r="BD12" s="97"/>
      <c r="BE12" s="97"/>
    </row>
    <row r="13" spans="1:57" ht="13.5" customHeight="1">
      <c r="A13" s="21"/>
      <c r="B13" s="728" t="s">
        <v>29</v>
      </c>
      <c r="C13" s="728"/>
      <c r="D13" s="728"/>
      <c r="E13" s="728"/>
      <c r="F13" s="728"/>
      <c r="G13" s="728"/>
      <c r="H13" s="728"/>
      <c r="I13" s="728"/>
      <c r="J13" s="736"/>
      <c r="K13" s="736"/>
      <c r="L13" s="736"/>
      <c r="M13" s="736"/>
      <c r="N13" s="736"/>
      <c r="O13" s="736"/>
      <c r="P13" s="736"/>
      <c r="Q13" s="736"/>
      <c r="R13" s="736"/>
      <c r="S13" s="736"/>
      <c r="T13" s="7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c r="BD13" s="97"/>
      <c r="BE13" s="97"/>
    </row>
    <row r="14" spans="1:57" ht="13.5" customHeight="1">
      <c r="A14" s="21"/>
      <c r="B14" s="728" t="s">
        <v>30</v>
      </c>
      <c r="C14" s="728"/>
      <c r="D14" s="728"/>
      <c r="E14" s="728"/>
      <c r="F14" s="728"/>
      <c r="G14" s="728"/>
      <c r="H14" s="728"/>
      <c r="I14" s="728"/>
      <c r="J14" s="737"/>
      <c r="K14" s="737"/>
      <c r="L14" s="737"/>
      <c r="M14" s="737"/>
      <c r="N14" s="70" t="s">
        <v>28</v>
      </c>
      <c r="O14" s="737"/>
      <c r="P14" s="737"/>
      <c r="Q14" s="737"/>
      <c r="R14" s="737"/>
      <c r="S14" s="70" t="s">
        <v>28</v>
      </c>
      <c r="T14" s="737"/>
      <c r="U14" s="737"/>
      <c r="V14" s="737"/>
      <c r="W14" s="737"/>
      <c r="X14" s="71"/>
      <c r="Y14" s="71"/>
      <c r="Z14" s="71"/>
      <c r="AA14" s="71"/>
      <c r="AB14" s="71"/>
      <c r="AC14" s="71"/>
      <c r="AD14" s="71"/>
      <c r="AE14" s="71"/>
      <c r="AF14" s="71"/>
      <c r="AG14" s="71"/>
      <c r="AH14" s="71"/>
      <c r="AI14" s="71"/>
      <c r="AJ14" s="71"/>
      <c r="AK14" s="71"/>
      <c r="AL14" s="71"/>
      <c r="AM14" s="71"/>
      <c r="AN14" s="71"/>
      <c r="AO14" s="71"/>
      <c r="AP14" s="71"/>
      <c r="AQ14" s="70"/>
      <c r="AR14" s="71"/>
      <c r="AS14" s="71"/>
      <c r="BD14" s="97"/>
      <c r="BE14" s="97"/>
    </row>
    <row r="15" spans="1:57" ht="6" customHeight="1">
      <c r="A15" s="76"/>
      <c r="B15" s="77"/>
      <c r="C15" s="77"/>
      <c r="D15" s="77"/>
      <c r="E15" s="77"/>
      <c r="F15" s="77"/>
      <c r="G15" s="77"/>
      <c r="H15" s="77"/>
      <c r="I15" s="77"/>
      <c r="J15" s="103"/>
      <c r="K15" s="103"/>
      <c r="L15" s="103"/>
      <c r="M15" s="103"/>
      <c r="N15" s="104"/>
      <c r="O15" s="103"/>
      <c r="P15" s="103"/>
      <c r="Q15" s="103"/>
      <c r="R15" s="103"/>
      <c r="S15" s="104"/>
      <c r="T15" s="103"/>
      <c r="U15" s="103"/>
      <c r="V15" s="103"/>
      <c r="W15" s="103"/>
      <c r="X15" s="93"/>
      <c r="Y15" s="93"/>
      <c r="Z15" s="93"/>
      <c r="AA15" s="93"/>
      <c r="AB15" s="93"/>
      <c r="AC15" s="93"/>
      <c r="AD15" s="93"/>
      <c r="AE15" s="93"/>
      <c r="AF15" s="93"/>
      <c r="AG15" s="93"/>
      <c r="AH15" s="93"/>
      <c r="AI15" s="93"/>
      <c r="AJ15" s="93"/>
      <c r="AK15" s="93"/>
      <c r="AL15" s="93"/>
      <c r="AM15" s="93"/>
      <c r="AN15" s="93"/>
      <c r="AO15" s="93"/>
      <c r="AP15" s="93"/>
      <c r="AQ15" s="93"/>
      <c r="AR15" s="76"/>
      <c r="AS15" s="76"/>
      <c r="BD15" s="97"/>
      <c r="BE15" s="97"/>
    </row>
    <row r="16" spans="1:57" ht="6" customHeight="1">
      <c r="A16" s="21"/>
      <c r="B16" s="25"/>
      <c r="C16" s="25"/>
      <c r="D16" s="25"/>
      <c r="E16" s="25"/>
      <c r="F16" s="25"/>
      <c r="G16" s="25"/>
      <c r="H16" s="25"/>
      <c r="I16" s="25"/>
      <c r="J16" s="29"/>
      <c r="K16" s="29"/>
      <c r="L16" s="29"/>
      <c r="M16" s="29"/>
      <c r="N16" s="22"/>
      <c r="O16" s="29"/>
      <c r="P16" s="29"/>
      <c r="Q16" s="29"/>
      <c r="R16" s="29"/>
      <c r="S16" s="22"/>
      <c r="T16" s="29"/>
      <c r="U16" s="29"/>
      <c r="V16" s="29"/>
      <c r="W16" s="29"/>
      <c r="X16" s="19"/>
      <c r="Y16" s="19"/>
      <c r="Z16" s="19"/>
      <c r="AA16" s="19"/>
      <c r="AB16" s="19"/>
      <c r="AC16" s="19"/>
      <c r="AD16" s="19"/>
      <c r="AE16" s="19"/>
      <c r="AF16" s="19"/>
      <c r="AG16" s="19"/>
      <c r="AH16" s="19"/>
      <c r="AI16" s="19"/>
      <c r="AJ16" s="19"/>
      <c r="AK16" s="19"/>
      <c r="AL16" s="19"/>
      <c r="AM16" s="19"/>
      <c r="AN16" s="19"/>
      <c r="AO16" s="19"/>
      <c r="AP16" s="19"/>
      <c r="AQ16" s="19"/>
      <c r="AR16" s="21"/>
      <c r="AS16" s="21"/>
      <c r="BD16" s="97"/>
      <c r="BE16" s="97"/>
    </row>
    <row r="17" spans="1:57" ht="13.5" customHeight="1">
      <c r="A17" s="21" t="s">
        <v>31</v>
      </c>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BD17" s="97"/>
      <c r="BE17" s="97"/>
    </row>
    <row r="18" spans="1:57" ht="13.5" customHeight="1">
      <c r="A18" s="21"/>
      <c r="B18" s="728" t="s">
        <v>32</v>
      </c>
      <c r="C18" s="728"/>
      <c r="D18" s="728"/>
      <c r="E18" s="728"/>
      <c r="F18" s="728"/>
      <c r="G18" s="728"/>
      <c r="H18" s="728"/>
      <c r="I18" s="728"/>
      <c r="J18" s="21"/>
      <c r="K18" s="20"/>
      <c r="L18" s="23" t="s">
        <v>17</v>
      </c>
      <c r="M18" s="733"/>
      <c r="N18" s="733"/>
      <c r="O18" s="733"/>
      <c r="P18" s="733"/>
      <c r="Q18" s="21" t="s">
        <v>33</v>
      </c>
      <c r="R18" s="21" t="s">
        <v>34</v>
      </c>
      <c r="S18" s="21"/>
      <c r="T18" s="21"/>
      <c r="U18" s="21"/>
      <c r="V18" s="21"/>
      <c r="W18" s="21"/>
      <c r="X18" s="21"/>
      <c r="Y18" s="23" t="s">
        <v>17</v>
      </c>
      <c r="Z18" s="734"/>
      <c r="AA18" s="734"/>
      <c r="AB18" s="734"/>
      <c r="AC18" s="734"/>
      <c r="AD18" s="734"/>
      <c r="AE18" s="734"/>
      <c r="AF18" s="734"/>
      <c r="AG18" s="24" t="s">
        <v>19</v>
      </c>
      <c r="AH18" s="749" t="s">
        <v>2119</v>
      </c>
      <c r="AI18" s="749"/>
      <c r="AJ18" s="749"/>
      <c r="AK18" s="749"/>
      <c r="AL18" s="737"/>
      <c r="AM18" s="737"/>
      <c r="AN18" s="737"/>
      <c r="AO18" s="737"/>
      <c r="AP18" s="737"/>
      <c r="AQ18" s="737"/>
      <c r="AR18" s="737"/>
      <c r="AS18" s="21" t="s">
        <v>21</v>
      </c>
      <c r="BD18" s="97"/>
      <c r="BE18" s="97"/>
    </row>
    <row r="19" spans="1:57" ht="13.5" customHeight="1">
      <c r="A19" s="21"/>
      <c r="B19" s="728" t="s">
        <v>26</v>
      </c>
      <c r="C19" s="728"/>
      <c r="D19" s="728"/>
      <c r="E19" s="728"/>
      <c r="F19" s="728"/>
      <c r="G19" s="728"/>
      <c r="H19" s="728"/>
      <c r="I19" s="728"/>
      <c r="J19" s="723"/>
      <c r="K19" s="723"/>
      <c r="L19" s="723"/>
      <c r="M19" s="723"/>
      <c r="N19" s="723"/>
      <c r="O19" s="723"/>
      <c r="P19" s="723"/>
      <c r="Q19" s="723"/>
      <c r="R19" s="723"/>
      <c r="S19" s="723"/>
      <c r="T19" s="723"/>
      <c r="U19" s="723"/>
      <c r="V19" s="723"/>
      <c r="W19" s="723"/>
      <c r="X19" s="723"/>
      <c r="Y19" s="723"/>
      <c r="Z19" s="723"/>
      <c r="AA19" s="723"/>
      <c r="AB19" s="723"/>
      <c r="AC19" s="723"/>
      <c r="AD19" s="723"/>
      <c r="AE19" s="723"/>
      <c r="AF19" s="723"/>
      <c r="AG19" s="723"/>
      <c r="AH19" s="723"/>
      <c r="AI19" s="723"/>
      <c r="AJ19" s="723"/>
      <c r="AK19" s="723"/>
      <c r="AL19" s="723"/>
      <c r="AM19" s="723"/>
      <c r="AN19" s="723"/>
      <c r="AO19" s="723"/>
      <c r="AP19" s="723"/>
      <c r="AQ19" s="723"/>
      <c r="AR19" s="723"/>
      <c r="AS19" s="723"/>
      <c r="BD19" s="97"/>
      <c r="BE19" s="97"/>
    </row>
    <row r="20" spans="1:57" ht="13.5" customHeight="1">
      <c r="A20" s="21"/>
      <c r="B20" s="728" t="s">
        <v>36</v>
      </c>
      <c r="C20" s="728"/>
      <c r="D20" s="728"/>
      <c r="E20" s="728"/>
      <c r="F20" s="728"/>
      <c r="G20" s="728"/>
      <c r="H20" s="728"/>
      <c r="I20" s="728"/>
      <c r="J20" s="728"/>
      <c r="K20" s="728"/>
      <c r="L20" s="23" t="s">
        <v>17</v>
      </c>
      <c r="M20" s="733"/>
      <c r="N20" s="733"/>
      <c r="O20" s="733"/>
      <c r="P20" s="58" t="s">
        <v>356</v>
      </c>
      <c r="Q20" s="719" t="s">
        <v>18</v>
      </c>
      <c r="R20" s="719"/>
      <c r="S20" s="719"/>
      <c r="T20" s="719"/>
      <c r="U20" s="719"/>
      <c r="V20" s="719"/>
      <c r="W20" s="23" t="s">
        <v>17</v>
      </c>
      <c r="X20" s="748"/>
      <c r="Y20" s="751"/>
      <c r="Z20" s="751"/>
      <c r="AA20" s="751"/>
      <c r="AB20" s="24" t="s">
        <v>19</v>
      </c>
      <c r="AC20" s="738" t="s">
        <v>20</v>
      </c>
      <c r="AD20" s="738"/>
      <c r="AE20" s="738"/>
      <c r="AF20" s="738"/>
      <c r="AG20" s="738"/>
      <c r="AH20" s="738"/>
      <c r="AI20" s="748"/>
      <c r="AJ20" s="748"/>
      <c r="AK20" s="748"/>
      <c r="AL20" s="748"/>
      <c r="AM20" s="748"/>
      <c r="AN20" s="22"/>
      <c r="AO20" s="737"/>
      <c r="AP20" s="737"/>
      <c r="AQ20" s="737"/>
      <c r="AR20" s="737"/>
      <c r="AS20" s="21" t="s">
        <v>21</v>
      </c>
      <c r="BD20" s="97"/>
      <c r="BE20" s="97"/>
    </row>
    <row r="21" spans="1:57" ht="13.5" customHeight="1">
      <c r="A21" s="21"/>
      <c r="B21" s="21"/>
      <c r="C21" s="21"/>
      <c r="D21" s="21"/>
      <c r="E21" s="24"/>
      <c r="F21" s="24"/>
      <c r="G21" s="24"/>
      <c r="H21" s="24"/>
      <c r="I21" s="24"/>
      <c r="J21" s="736"/>
      <c r="K21" s="736"/>
      <c r="L21" s="736"/>
      <c r="M21" s="736"/>
      <c r="N21" s="736"/>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c r="AL21" s="736"/>
      <c r="AM21" s="736"/>
      <c r="AN21" s="736"/>
      <c r="AO21" s="736"/>
      <c r="AP21" s="736"/>
      <c r="AQ21" s="736"/>
      <c r="AR21" s="736"/>
      <c r="AS21" s="736"/>
      <c r="BD21" s="97"/>
      <c r="BE21" s="97"/>
    </row>
    <row r="22" spans="1:57" ht="13.5" customHeight="1">
      <c r="A22" s="21"/>
      <c r="B22" s="728" t="s">
        <v>37</v>
      </c>
      <c r="C22" s="728"/>
      <c r="D22" s="728"/>
      <c r="E22" s="728"/>
      <c r="F22" s="728"/>
      <c r="G22" s="728"/>
      <c r="H22" s="728"/>
      <c r="I22" s="728"/>
      <c r="J22" s="737"/>
      <c r="K22" s="737"/>
      <c r="L22" s="737"/>
      <c r="M22" s="737"/>
      <c r="N22" s="70" t="s">
        <v>28</v>
      </c>
      <c r="O22" s="737"/>
      <c r="P22" s="737"/>
      <c r="Q22" s="737"/>
      <c r="R22" s="737"/>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0"/>
      <c r="AR22" s="71"/>
      <c r="AS22" s="71"/>
      <c r="BD22" s="97"/>
      <c r="BE22" s="97"/>
    </row>
    <row r="23" spans="1:57" ht="13.5" customHeight="1">
      <c r="A23" s="21"/>
      <c r="B23" s="728" t="s">
        <v>38</v>
      </c>
      <c r="C23" s="728"/>
      <c r="D23" s="728"/>
      <c r="E23" s="728"/>
      <c r="F23" s="728"/>
      <c r="G23" s="728"/>
      <c r="H23" s="728"/>
      <c r="I23" s="728"/>
      <c r="J23" s="736"/>
      <c r="K23" s="736"/>
      <c r="L23" s="736"/>
      <c r="M23" s="736"/>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c r="BD23" s="97"/>
      <c r="BE23" s="97"/>
    </row>
    <row r="24" spans="1:57" ht="13.5" customHeight="1">
      <c r="A24" s="21"/>
      <c r="B24" s="728" t="s">
        <v>39</v>
      </c>
      <c r="C24" s="728"/>
      <c r="D24" s="728"/>
      <c r="E24" s="728"/>
      <c r="F24" s="728"/>
      <c r="G24" s="728"/>
      <c r="H24" s="728"/>
      <c r="I24" s="728"/>
      <c r="J24" s="737"/>
      <c r="K24" s="737"/>
      <c r="L24" s="737"/>
      <c r="M24" s="737"/>
      <c r="N24" s="70" t="s">
        <v>28</v>
      </c>
      <c r="O24" s="737"/>
      <c r="P24" s="737"/>
      <c r="Q24" s="737"/>
      <c r="R24" s="737"/>
      <c r="S24" s="70" t="s">
        <v>28</v>
      </c>
      <c r="T24" s="737"/>
      <c r="U24" s="737"/>
      <c r="V24" s="737"/>
      <c r="W24" s="737"/>
      <c r="X24" s="71"/>
      <c r="Y24" s="71"/>
      <c r="Z24" s="71"/>
      <c r="AA24" s="71"/>
      <c r="AB24" s="71"/>
      <c r="AC24" s="71"/>
      <c r="AD24" s="71"/>
      <c r="AE24" s="71"/>
      <c r="AF24" s="71"/>
      <c r="AG24" s="71"/>
      <c r="AH24" s="71"/>
      <c r="AI24" s="71"/>
      <c r="AJ24" s="71"/>
      <c r="AK24" s="71"/>
      <c r="AL24" s="71"/>
      <c r="AM24" s="71"/>
      <c r="AN24" s="71"/>
      <c r="AO24" s="71"/>
      <c r="AP24" s="71"/>
      <c r="AQ24" s="70"/>
      <c r="AR24" s="71"/>
      <c r="AS24" s="71"/>
      <c r="BD24" s="97"/>
      <c r="BE24" s="97"/>
    </row>
    <row r="25" spans="1:57" ht="13.5" customHeight="1">
      <c r="A25" s="21"/>
      <c r="B25" s="728" t="s">
        <v>40</v>
      </c>
      <c r="C25" s="728"/>
      <c r="D25" s="728"/>
      <c r="E25" s="728"/>
      <c r="F25" s="728"/>
      <c r="G25" s="728"/>
      <c r="H25" s="728"/>
      <c r="I25" s="728"/>
      <c r="J25" s="737"/>
      <c r="K25" s="737"/>
      <c r="L25" s="737"/>
      <c r="M25" s="737"/>
      <c r="N25" s="70" t="s">
        <v>28</v>
      </c>
      <c r="O25" s="737"/>
      <c r="P25" s="737"/>
      <c r="Q25" s="737"/>
      <c r="R25" s="737"/>
      <c r="S25" s="70" t="s">
        <v>28</v>
      </c>
      <c r="T25" s="737"/>
      <c r="U25" s="737"/>
      <c r="V25" s="737"/>
      <c r="W25" s="737"/>
      <c r="X25" s="21"/>
      <c r="Y25" s="21"/>
      <c r="Z25" s="21"/>
      <c r="AA25" s="21"/>
      <c r="AB25" s="21"/>
      <c r="AC25" s="21"/>
      <c r="AD25" s="21"/>
      <c r="AE25" s="21"/>
      <c r="AF25" s="21"/>
      <c r="AG25" s="21"/>
      <c r="AH25" s="21"/>
      <c r="AI25" s="21"/>
      <c r="AJ25" s="21"/>
      <c r="AK25" s="21"/>
      <c r="AL25" s="21"/>
      <c r="AM25" s="21"/>
      <c r="AN25" s="21"/>
      <c r="AO25" s="21"/>
      <c r="AP25" s="21"/>
      <c r="AQ25" s="20"/>
      <c r="AR25" s="21"/>
      <c r="AS25" s="21"/>
      <c r="BD25" s="97"/>
      <c r="BE25" s="97"/>
    </row>
    <row r="26" spans="1:57" ht="6" customHeight="1">
      <c r="A26" s="76"/>
      <c r="B26" s="77"/>
      <c r="C26" s="77"/>
      <c r="D26" s="77"/>
      <c r="E26" s="77"/>
      <c r="F26" s="77"/>
      <c r="G26" s="77"/>
      <c r="H26" s="77"/>
      <c r="I26" s="77"/>
      <c r="J26" s="78"/>
      <c r="K26" s="78"/>
      <c r="L26" s="78"/>
      <c r="M26" s="78"/>
      <c r="N26" s="78"/>
      <c r="O26" s="78"/>
      <c r="P26" s="78"/>
      <c r="Q26" s="78"/>
      <c r="R26" s="78"/>
      <c r="S26" s="78"/>
      <c r="T26" s="78"/>
      <c r="U26" s="78"/>
      <c r="V26" s="78"/>
      <c r="W26" s="78"/>
      <c r="X26" s="76"/>
      <c r="Y26" s="76"/>
      <c r="Z26" s="76"/>
      <c r="AA26" s="76"/>
      <c r="AB26" s="76"/>
      <c r="AC26" s="76"/>
      <c r="AD26" s="76"/>
      <c r="AE26" s="76"/>
      <c r="AF26" s="76"/>
      <c r="AG26" s="76"/>
      <c r="AH26" s="76"/>
      <c r="AI26" s="76"/>
      <c r="AJ26" s="76"/>
      <c r="AK26" s="76"/>
      <c r="AL26" s="76"/>
      <c r="AM26" s="76"/>
      <c r="AN26" s="76"/>
      <c r="AO26" s="76"/>
      <c r="AP26" s="76"/>
      <c r="AQ26" s="79"/>
      <c r="AR26" s="76"/>
      <c r="AS26" s="76"/>
      <c r="BD26" s="97"/>
      <c r="BE26" s="97"/>
    </row>
    <row r="27" spans="1:57" ht="6"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BD27" s="97"/>
      <c r="BE27" s="97"/>
    </row>
    <row r="28" spans="1:57" ht="13.5" customHeight="1">
      <c r="A28" s="21" t="s">
        <v>41</v>
      </c>
      <c r="B28" s="21"/>
      <c r="C28" s="21"/>
      <c r="D28" s="21"/>
      <c r="E28" s="21"/>
      <c r="F28" s="21"/>
      <c r="G28" s="21"/>
      <c r="H28" s="21"/>
      <c r="I28" s="21"/>
      <c r="J28" s="21"/>
      <c r="K28" s="21"/>
      <c r="L28" s="21"/>
      <c r="M28" s="21"/>
      <c r="N28" s="21"/>
      <c r="O28" s="21"/>
      <c r="P28" s="21"/>
      <c r="Q28" s="21"/>
      <c r="R28" s="21"/>
      <c r="S28" s="21"/>
      <c r="T28" s="21"/>
      <c r="U28" s="21"/>
      <c r="V28" s="21"/>
      <c r="W28" s="21"/>
      <c r="X28" s="21"/>
      <c r="Y28" s="21"/>
      <c r="Z28" s="18"/>
      <c r="AA28" s="39"/>
      <c r="AB28" s="39"/>
      <c r="AC28" s="39"/>
      <c r="AD28" s="39"/>
      <c r="AE28" s="21"/>
      <c r="AF28" s="21"/>
      <c r="AG28" s="21"/>
      <c r="AH28" s="21"/>
      <c r="AI28" s="21"/>
      <c r="AJ28" s="21"/>
      <c r="AK28" s="21"/>
      <c r="AL28" s="21"/>
      <c r="AM28" s="21"/>
      <c r="AN28" s="21"/>
      <c r="AO28" s="21"/>
      <c r="AP28" s="21"/>
      <c r="AQ28" s="21"/>
      <c r="AR28" s="21"/>
      <c r="AS28" s="21"/>
      <c r="BD28" s="97"/>
      <c r="BE28" s="97"/>
    </row>
    <row r="29" spans="1:57" ht="13.5" customHeight="1">
      <c r="A29" s="21"/>
      <c r="B29" s="21" t="s">
        <v>42</v>
      </c>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BD29" s="97"/>
      <c r="BE29" s="97"/>
    </row>
    <row r="30" spans="1:57" ht="13.5" customHeight="1">
      <c r="A30" s="21"/>
      <c r="B30" s="728" t="s">
        <v>32</v>
      </c>
      <c r="C30" s="728"/>
      <c r="D30" s="728"/>
      <c r="E30" s="728"/>
      <c r="F30" s="728"/>
      <c r="G30" s="728"/>
      <c r="H30" s="728"/>
      <c r="I30" s="728"/>
      <c r="J30" s="21"/>
      <c r="K30" s="20"/>
      <c r="L30" s="23" t="s">
        <v>17</v>
      </c>
      <c r="M30" s="733"/>
      <c r="N30" s="733"/>
      <c r="O30" s="733"/>
      <c r="P30" s="733"/>
      <c r="Q30" s="21" t="s">
        <v>33</v>
      </c>
      <c r="R30" s="21" t="s">
        <v>34</v>
      </c>
      <c r="S30" s="21"/>
      <c r="T30" s="21"/>
      <c r="U30" s="21"/>
      <c r="V30" s="21"/>
      <c r="W30" s="21"/>
      <c r="X30" s="21"/>
      <c r="Y30" s="23" t="s">
        <v>17</v>
      </c>
      <c r="Z30" s="734"/>
      <c r="AA30" s="734"/>
      <c r="AB30" s="734"/>
      <c r="AC30" s="734"/>
      <c r="AD30" s="734"/>
      <c r="AE30" s="734"/>
      <c r="AF30" s="734"/>
      <c r="AG30" s="24" t="s">
        <v>19</v>
      </c>
      <c r="AH30" s="749" t="s">
        <v>35</v>
      </c>
      <c r="AI30" s="749"/>
      <c r="AJ30" s="749"/>
      <c r="AK30" s="749"/>
      <c r="AL30" s="737"/>
      <c r="AM30" s="737"/>
      <c r="AN30" s="737"/>
      <c r="AO30" s="737"/>
      <c r="AP30" s="737"/>
      <c r="AQ30" s="737"/>
      <c r="AR30" s="737"/>
      <c r="AS30" s="21" t="s">
        <v>21</v>
      </c>
      <c r="BD30" s="97"/>
      <c r="BE30" s="97"/>
    </row>
    <row r="31" spans="1:57" ht="13.5" customHeight="1">
      <c r="A31" s="21"/>
      <c r="B31" s="728" t="s">
        <v>26</v>
      </c>
      <c r="C31" s="728"/>
      <c r="D31" s="728"/>
      <c r="E31" s="728"/>
      <c r="F31" s="728"/>
      <c r="G31" s="728"/>
      <c r="H31" s="728"/>
      <c r="I31" s="728"/>
      <c r="J31" s="723"/>
      <c r="K31" s="723"/>
      <c r="L31" s="723"/>
      <c r="M31" s="723"/>
      <c r="N31" s="723"/>
      <c r="O31" s="723"/>
      <c r="P31" s="723"/>
      <c r="Q31" s="723"/>
      <c r="R31" s="723"/>
      <c r="S31" s="723"/>
      <c r="T31" s="723"/>
      <c r="U31" s="723"/>
      <c r="V31" s="723"/>
      <c r="W31" s="723"/>
      <c r="X31" s="723"/>
      <c r="Y31" s="723"/>
      <c r="Z31" s="723"/>
      <c r="AA31" s="723"/>
      <c r="AB31" s="723"/>
      <c r="AC31" s="723"/>
      <c r="AD31" s="723"/>
      <c r="AE31" s="723"/>
      <c r="AF31" s="723"/>
      <c r="AG31" s="723"/>
      <c r="AH31" s="723"/>
      <c r="AI31" s="723"/>
      <c r="AJ31" s="723"/>
      <c r="AK31" s="723"/>
      <c r="AL31" s="723"/>
      <c r="AM31" s="723"/>
      <c r="AN31" s="723"/>
      <c r="AO31" s="723"/>
      <c r="AP31" s="723"/>
      <c r="AQ31" s="723"/>
      <c r="AR31" s="723"/>
      <c r="AS31" s="723"/>
      <c r="BD31" s="97"/>
      <c r="BE31" s="97"/>
    </row>
    <row r="32" spans="1:57" ht="13.5" customHeight="1">
      <c r="A32" s="21"/>
      <c r="B32" s="728" t="s">
        <v>354</v>
      </c>
      <c r="C32" s="728"/>
      <c r="D32" s="728"/>
      <c r="E32" s="728"/>
      <c r="F32" s="728"/>
      <c r="G32" s="728"/>
      <c r="H32" s="728"/>
      <c r="I32" s="728"/>
      <c r="J32" s="728"/>
      <c r="K32" s="728"/>
      <c r="L32" s="23" t="s">
        <v>17</v>
      </c>
      <c r="M32" s="733"/>
      <c r="N32" s="733"/>
      <c r="O32" s="733"/>
      <c r="P32" s="58" t="s">
        <v>356</v>
      </c>
      <c r="Q32" s="719" t="s">
        <v>18</v>
      </c>
      <c r="R32" s="719"/>
      <c r="S32" s="719"/>
      <c r="T32" s="719"/>
      <c r="U32" s="719"/>
      <c r="V32" s="719"/>
      <c r="W32" s="23" t="s">
        <v>17</v>
      </c>
      <c r="X32" s="748"/>
      <c r="Y32" s="751"/>
      <c r="Z32" s="751"/>
      <c r="AA32" s="751"/>
      <c r="AB32" s="24" t="s">
        <v>19</v>
      </c>
      <c r="AC32" s="738" t="s">
        <v>20</v>
      </c>
      <c r="AD32" s="738"/>
      <c r="AE32" s="738"/>
      <c r="AF32" s="738"/>
      <c r="AG32" s="738"/>
      <c r="AH32" s="738"/>
      <c r="AI32" s="748"/>
      <c r="AJ32" s="748"/>
      <c r="AK32" s="748"/>
      <c r="AL32" s="748"/>
      <c r="AM32" s="748"/>
      <c r="AN32" s="21"/>
      <c r="AO32" s="737"/>
      <c r="AP32" s="737"/>
      <c r="AQ32" s="737"/>
      <c r="AR32" s="737"/>
      <c r="AS32" s="21" t="s">
        <v>21</v>
      </c>
      <c r="BD32" s="97"/>
      <c r="BE32" s="97"/>
    </row>
    <row r="33" spans="1:57" ht="13.5" customHeight="1">
      <c r="A33" s="21"/>
      <c r="B33" s="21"/>
      <c r="C33" s="21"/>
      <c r="D33" s="21"/>
      <c r="E33" s="24"/>
      <c r="F33" s="24"/>
      <c r="G33" s="24"/>
      <c r="H33" s="24"/>
      <c r="I33" s="24"/>
      <c r="J33" s="736"/>
      <c r="K33" s="736"/>
      <c r="L33" s="736"/>
      <c r="M33" s="736"/>
      <c r="N33" s="736"/>
      <c r="O33" s="736"/>
      <c r="P33" s="736"/>
      <c r="Q33" s="736"/>
      <c r="R33" s="736"/>
      <c r="S33" s="736"/>
      <c r="T33" s="736"/>
      <c r="U33" s="736"/>
      <c r="V33" s="736"/>
      <c r="W33" s="736"/>
      <c r="X33" s="736"/>
      <c r="Y33" s="736"/>
      <c r="Z33" s="736"/>
      <c r="AA33" s="736"/>
      <c r="AB33" s="736"/>
      <c r="AC33" s="736"/>
      <c r="AD33" s="736"/>
      <c r="AE33" s="736"/>
      <c r="AF33" s="736"/>
      <c r="AG33" s="736"/>
      <c r="AH33" s="736"/>
      <c r="AI33" s="736"/>
      <c r="AJ33" s="736"/>
      <c r="AK33" s="736"/>
      <c r="AL33" s="736"/>
      <c r="AM33" s="736"/>
      <c r="AN33" s="736"/>
      <c r="AO33" s="736"/>
      <c r="AP33" s="736"/>
      <c r="AQ33" s="736"/>
      <c r="AR33" s="736"/>
      <c r="AS33" s="736"/>
      <c r="BD33" s="97"/>
      <c r="BE33" s="97"/>
    </row>
    <row r="34" spans="1:57" ht="13.5" customHeight="1">
      <c r="A34" s="21"/>
      <c r="B34" s="728" t="s">
        <v>37</v>
      </c>
      <c r="C34" s="728"/>
      <c r="D34" s="728"/>
      <c r="E34" s="728"/>
      <c r="F34" s="728"/>
      <c r="G34" s="728"/>
      <c r="H34" s="728"/>
      <c r="I34" s="728"/>
      <c r="J34" s="737"/>
      <c r="K34" s="737"/>
      <c r="L34" s="737"/>
      <c r="M34" s="737"/>
      <c r="N34" s="22" t="s">
        <v>28</v>
      </c>
      <c r="O34" s="737"/>
      <c r="P34" s="737"/>
      <c r="Q34" s="737"/>
      <c r="R34" s="737"/>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0"/>
      <c r="AR34" s="21"/>
      <c r="AS34" s="21"/>
      <c r="BD34" s="97"/>
      <c r="BE34" s="97"/>
    </row>
    <row r="35" spans="1:57" ht="13.5" customHeight="1">
      <c r="A35" s="21"/>
      <c r="B35" s="728" t="s">
        <v>38</v>
      </c>
      <c r="C35" s="728"/>
      <c r="D35" s="728"/>
      <c r="E35" s="728"/>
      <c r="F35" s="728"/>
      <c r="G35" s="728"/>
      <c r="H35" s="728"/>
      <c r="I35" s="728"/>
      <c r="J35" s="736"/>
      <c r="K35" s="736"/>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736"/>
      <c r="AP35" s="736"/>
      <c r="AQ35" s="736"/>
      <c r="AR35" s="736"/>
      <c r="AS35" s="736"/>
      <c r="BD35" s="97"/>
      <c r="BE35" s="97"/>
    </row>
    <row r="36" spans="1:57" ht="13.5" customHeight="1">
      <c r="A36" s="21"/>
      <c r="B36" s="728" t="s">
        <v>39</v>
      </c>
      <c r="C36" s="728"/>
      <c r="D36" s="728"/>
      <c r="E36" s="728"/>
      <c r="F36" s="728"/>
      <c r="G36" s="728"/>
      <c r="H36" s="728"/>
      <c r="I36" s="728"/>
      <c r="J36" s="737"/>
      <c r="K36" s="737"/>
      <c r="L36" s="737"/>
      <c r="M36" s="737"/>
      <c r="N36" s="22" t="s">
        <v>28</v>
      </c>
      <c r="O36" s="737"/>
      <c r="P36" s="737"/>
      <c r="Q36" s="737"/>
      <c r="R36" s="737"/>
      <c r="S36" s="22" t="s">
        <v>28</v>
      </c>
      <c r="T36" s="737"/>
      <c r="U36" s="737"/>
      <c r="V36" s="737"/>
      <c r="W36" s="737"/>
      <c r="X36" s="21"/>
      <c r="Y36" s="21"/>
      <c r="Z36" s="21"/>
      <c r="AA36" s="21"/>
      <c r="AB36" s="21"/>
      <c r="AC36" s="21"/>
      <c r="AD36" s="21"/>
      <c r="AE36" s="21"/>
      <c r="AF36" s="21"/>
      <c r="AG36" s="21"/>
      <c r="AH36" s="21"/>
      <c r="AI36" s="21"/>
      <c r="AJ36" s="21"/>
      <c r="AK36" s="21"/>
      <c r="AL36" s="21"/>
      <c r="AM36" s="21"/>
      <c r="AN36" s="21"/>
      <c r="AO36" s="21"/>
      <c r="AP36" s="21"/>
      <c r="AQ36" s="20"/>
      <c r="AR36" s="21"/>
      <c r="AS36" s="21"/>
      <c r="BD36" s="97"/>
      <c r="BE36" s="97"/>
    </row>
    <row r="37" spans="1:57" ht="13.5" customHeight="1">
      <c r="A37" s="21"/>
      <c r="B37" s="728" t="s">
        <v>43</v>
      </c>
      <c r="C37" s="728"/>
      <c r="D37" s="728"/>
      <c r="E37" s="728"/>
      <c r="F37" s="728"/>
      <c r="G37" s="728"/>
      <c r="H37" s="728"/>
      <c r="I37" s="728"/>
      <c r="J37" s="728"/>
      <c r="K37" s="728"/>
      <c r="L37" s="728"/>
      <c r="M37" s="728"/>
      <c r="N37" s="728"/>
      <c r="O37" s="728"/>
      <c r="P37" s="728"/>
      <c r="Q37" s="742"/>
      <c r="R37" s="742"/>
      <c r="S37" s="742"/>
      <c r="T37" s="742"/>
      <c r="U37" s="742"/>
      <c r="V37" s="742"/>
      <c r="W37" s="742"/>
      <c r="X37" s="742"/>
      <c r="Y37" s="742"/>
      <c r="Z37" s="742"/>
      <c r="AA37" s="742"/>
      <c r="AB37" s="742"/>
      <c r="AC37" s="742"/>
      <c r="AD37" s="742"/>
      <c r="AE37" s="742"/>
      <c r="AF37" s="742"/>
      <c r="AG37" s="742"/>
      <c r="AH37" s="742"/>
      <c r="AI37" s="742"/>
      <c r="AJ37" s="742"/>
      <c r="AK37" s="742"/>
      <c r="AL37" s="742"/>
      <c r="AM37" s="742"/>
      <c r="AN37" s="742"/>
      <c r="AO37" s="742"/>
      <c r="AP37" s="742"/>
      <c r="AQ37" s="742"/>
      <c r="AR37" s="742"/>
      <c r="AS37" s="742"/>
      <c r="BD37" s="97"/>
      <c r="BE37" s="97"/>
    </row>
    <row r="38" spans="1:57" ht="13.5" customHeight="1">
      <c r="A38" s="21"/>
      <c r="B38" s="25"/>
      <c r="C38" s="25"/>
      <c r="D38" s="25"/>
      <c r="E38" s="25"/>
      <c r="F38" s="25"/>
      <c r="G38" s="25"/>
      <c r="H38" s="25"/>
      <c r="I38" s="25"/>
      <c r="J38" s="736"/>
      <c r="K38" s="736"/>
      <c r="L38" s="73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736"/>
      <c r="AP38" s="736"/>
      <c r="AQ38" s="736"/>
      <c r="AR38" s="736"/>
      <c r="AS38" s="736"/>
      <c r="BD38" s="97"/>
      <c r="BE38" s="97"/>
    </row>
    <row r="39" spans="1:57" ht="13.5" customHeight="1">
      <c r="A39" s="21"/>
      <c r="B39" s="25"/>
      <c r="C39" s="25"/>
      <c r="D39" s="25"/>
      <c r="E39" s="25"/>
      <c r="F39" s="25"/>
      <c r="G39" s="25"/>
      <c r="H39" s="25"/>
      <c r="I39" s="25"/>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BD39" s="97"/>
      <c r="BE39" s="97"/>
    </row>
    <row r="40" spans="1:57" ht="13.5" customHeight="1">
      <c r="A40" s="21"/>
      <c r="B40" s="21" t="s">
        <v>44</v>
      </c>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BD40" s="97"/>
      <c r="BE40" s="97"/>
    </row>
    <row r="41" spans="1:57" ht="13.5" customHeight="1">
      <c r="A41" s="21"/>
      <c r="B41" s="728" t="s">
        <v>32</v>
      </c>
      <c r="C41" s="728"/>
      <c r="D41" s="728"/>
      <c r="E41" s="728"/>
      <c r="F41" s="728"/>
      <c r="G41" s="728"/>
      <c r="H41" s="728"/>
      <c r="I41" s="728"/>
      <c r="J41" s="21"/>
      <c r="K41" s="20"/>
      <c r="L41" s="23" t="s">
        <v>17</v>
      </c>
      <c r="M41" s="733"/>
      <c r="N41" s="733"/>
      <c r="O41" s="733"/>
      <c r="P41" s="733"/>
      <c r="Q41" s="21" t="s">
        <v>33</v>
      </c>
      <c r="R41" s="21" t="s">
        <v>34</v>
      </c>
      <c r="S41" s="21"/>
      <c r="T41" s="21"/>
      <c r="U41" s="21"/>
      <c r="V41" s="21"/>
      <c r="W41" s="21"/>
      <c r="X41" s="21"/>
      <c r="Y41" s="23" t="s">
        <v>17</v>
      </c>
      <c r="Z41" s="734"/>
      <c r="AA41" s="734"/>
      <c r="AB41" s="734"/>
      <c r="AC41" s="734"/>
      <c r="AD41" s="734"/>
      <c r="AE41" s="734"/>
      <c r="AF41" s="734"/>
      <c r="AG41" s="24" t="s">
        <v>19</v>
      </c>
      <c r="AH41" s="749" t="s">
        <v>35</v>
      </c>
      <c r="AI41" s="749"/>
      <c r="AJ41" s="749"/>
      <c r="AK41" s="749"/>
      <c r="AL41" s="737"/>
      <c r="AM41" s="737"/>
      <c r="AN41" s="737"/>
      <c r="AO41" s="737"/>
      <c r="AP41" s="737"/>
      <c r="AQ41" s="737"/>
      <c r="AR41" s="737"/>
      <c r="AS41" s="21" t="s">
        <v>21</v>
      </c>
      <c r="BD41" s="97"/>
      <c r="BE41" s="97"/>
    </row>
    <row r="42" spans="1:57" ht="13.5" customHeight="1">
      <c r="A42" s="21"/>
      <c r="B42" s="728" t="s">
        <v>26</v>
      </c>
      <c r="C42" s="728"/>
      <c r="D42" s="728"/>
      <c r="E42" s="728"/>
      <c r="F42" s="728"/>
      <c r="G42" s="728"/>
      <c r="H42" s="728"/>
      <c r="I42" s="728"/>
      <c r="J42" s="723"/>
      <c r="K42" s="723"/>
      <c r="L42" s="723"/>
      <c r="M42" s="723"/>
      <c r="N42" s="723"/>
      <c r="O42" s="723"/>
      <c r="P42" s="723"/>
      <c r="Q42" s="723"/>
      <c r="R42" s="723"/>
      <c r="S42" s="723"/>
      <c r="T42" s="723"/>
      <c r="U42" s="723"/>
      <c r="V42" s="723"/>
      <c r="W42" s="723"/>
      <c r="X42" s="723"/>
      <c r="Y42" s="723"/>
      <c r="Z42" s="723"/>
      <c r="AA42" s="723"/>
      <c r="AB42" s="723"/>
      <c r="AC42" s="723"/>
      <c r="AD42" s="723"/>
      <c r="AE42" s="723"/>
      <c r="AF42" s="723"/>
      <c r="AG42" s="723"/>
      <c r="AH42" s="723"/>
      <c r="AI42" s="723"/>
      <c r="AJ42" s="723"/>
      <c r="AK42" s="723"/>
      <c r="AL42" s="723"/>
      <c r="AM42" s="723"/>
      <c r="AN42" s="723"/>
      <c r="AO42" s="723"/>
      <c r="AP42" s="723"/>
      <c r="AQ42" s="723"/>
      <c r="AR42" s="723"/>
      <c r="AS42" s="723"/>
      <c r="BD42" s="97"/>
      <c r="BE42" s="97"/>
    </row>
    <row r="43" spans="1:57" ht="13.5" customHeight="1">
      <c r="A43" s="21"/>
      <c r="B43" s="728" t="s">
        <v>36</v>
      </c>
      <c r="C43" s="728"/>
      <c r="D43" s="728"/>
      <c r="E43" s="728"/>
      <c r="F43" s="728"/>
      <c r="G43" s="728"/>
      <c r="H43" s="728"/>
      <c r="I43" s="728"/>
      <c r="J43" s="728"/>
      <c r="K43" s="728"/>
      <c r="L43" s="23" t="s">
        <v>17</v>
      </c>
      <c r="M43" s="733"/>
      <c r="N43" s="733"/>
      <c r="O43" s="733"/>
      <c r="P43" s="58" t="s">
        <v>356</v>
      </c>
      <c r="Q43" s="719" t="s">
        <v>18</v>
      </c>
      <c r="R43" s="719"/>
      <c r="S43" s="719"/>
      <c r="T43" s="719"/>
      <c r="U43" s="719"/>
      <c r="V43" s="719"/>
      <c r="W43" s="23" t="s">
        <v>17</v>
      </c>
      <c r="X43" s="748"/>
      <c r="Y43" s="751"/>
      <c r="Z43" s="751"/>
      <c r="AA43" s="751"/>
      <c r="AB43" s="24" t="s">
        <v>19</v>
      </c>
      <c r="AC43" s="738" t="s">
        <v>20</v>
      </c>
      <c r="AD43" s="738"/>
      <c r="AE43" s="738"/>
      <c r="AF43" s="738"/>
      <c r="AG43" s="738"/>
      <c r="AH43" s="738"/>
      <c r="AI43" s="748"/>
      <c r="AJ43" s="748"/>
      <c r="AK43" s="748"/>
      <c r="AL43" s="748"/>
      <c r="AM43" s="748"/>
      <c r="AN43" s="21"/>
      <c r="AO43" s="737"/>
      <c r="AP43" s="737"/>
      <c r="AQ43" s="737"/>
      <c r="AR43" s="737"/>
      <c r="AS43" s="21" t="s">
        <v>21</v>
      </c>
      <c r="BD43" s="97"/>
      <c r="BE43" s="97"/>
    </row>
    <row r="44" spans="1:57" ht="13.5" customHeight="1">
      <c r="A44" s="21"/>
      <c r="B44" s="21"/>
      <c r="C44" s="21"/>
      <c r="D44" s="21"/>
      <c r="E44" s="24"/>
      <c r="F44" s="24"/>
      <c r="G44" s="24"/>
      <c r="H44" s="24"/>
      <c r="I44" s="24"/>
      <c r="J44" s="736"/>
      <c r="K44" s="736"/>
      <c r="L44" s="736"/>
      <c r="M44" s="736"/>
      <c r="N44" s="736"/>
      <c r="O44" s="736"/>
      <c r="P44" s="736"/>
      <c r="Q44" s="736"/>
      <c r="R44" s="736"/>
      <c r="S44" s="736"/>
      <c r="T44" s="736"/>
      <c r="U44" s="736"/>
      <c r="V44" s="736"/>
      <c r="W44" s="736"/>
      <c r="X44" s="736"/>
      <c r="Y44" s="736"/>
      <c r="Z44" s="736"/>
      <c r="AA44" s="736"/>
      <c r="AB44" s="736"/>
      <c r="AC44" s="736"/>
      <c r="AD44" s="736"/>
      <c r="AE44" s="736"/>
      <c r="AF44" s="736"/>
      <c r="AG44" s="736"/>
      <c r="AH44" s="736"/>
      <c r="AI44" s="736"/>
      <c r="AJ44" s="736"/>
      <c r="AK44" s="736"/>
      <c r="AL44" s="736"/>
      <c r="AM44" s="736"/>
      <c r="AN44" s="736"/>
      <c r="AO44" s="736"/>
      <c r="AP44" s="736"/>
      <c r="AQ44" s="736"/>
      <c r="AR44" s="736"/>
      <c r="AS44" s="736"/>
      <c r="BD44" s="97"/>
      <c r="BE44" s="97"/>
    </row>
    <row r="45" spans="1:57" ht="13.5" customHeight="1">
      <c r="A45" s="21"/>
      <c r="B45" s="728" t="s">
        <v>37</v>
      </c>
      <c r="C45" s="728"/>
      <c r="D45" s="728"/>
      <c r="E45" s="728"/>
      <c r="F45" s="728"/>
      <c r="G45" s="728"/>
      <c r="H45" s="728"/>
      <c r="I45" s="728"/>
      <c r="J45" s="737"/>
      <c r="K45" s="737"/>
      <c r="L45" s="737"/>
      <c r="M45" s="737"/>
      <c r="N45" s="22" t="s">
        <v>28</v>
      </c>
      <c r="O45" s="737"/>
      <c r="P45" s="737"/>
      <c r="Q45" s="737"/>
      <c r="R45" s="737"/>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0"/>
      <c r="AR45" s="21"/>
      <c r="AS45" s="21"/>
      <c r="BD45" s="97"/>
      <c r="BE45" s="97"/>
    </row>
    <row r="46" spans="1:57" ht="13.5" customHeight="1">
      <c r="A46" s="21"/>
      <c r="B46" s="728" t="s">
        <v>38</v>
      </c>
      <c r="C46" s="728"/>
      <c r="D46" s="728"/>
      <c r="E46" s="728"/>
      <c r="F46" s="728"/>
      <c r="G46" s="728"/>
      <c r="H46" s="728"/>
      <c r="I46" s="728"/>
      <c r="J46" s="736"/>
      <c r="K46" s="736"/>
      <c r="L46" s="736"/>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c r="AL46" s="736"/>
      <c r="AM46" s="736"/>
      <c r="AN46" s="736"/>
      <c r="AO46" s="736"/>
      <c r="AP46" s="736"/>
      <c r="AQ46" s="736"/>
      <c r="AR46" s="736"/>
      <c r="AS46" s="736"/>
      <c r="BD46" s="97"/>
      <c r="BE46" s="97"/>
    </row>
    <row r="47" spans="1:57" ht="13.5" customHeight="1">
      <c r="A47" s="21"/>
      <c r="B47" s="728" t="s">
        <v>39</v>
      </c>
      <c r="C47" s="728"/>
      <c r="D47" s="728"/>
      <c r="E47" s="728"/>
      <c r="F47" s="728"/>
      <c r="G47" s="728"/>
      <c r="H47" s="728"/>
      <c r="I47" s="728"/>
      <c r="J47" s="737"/>
      <c r="K47" s="737"/>
      <c r="L47" s="737"/>
      <c r="M47" s="737"/>
      <c r="N47" s="22" t="s">
        <v>28</v>
      </c>
      <c r="O47" s="737"/>
      <c r="P47" s="737"/>
      <c r="Q47" s="737"/>
      <c r="R47" s="737"/>
      <c r="S47" s="22" t="s">
        <v>28</v>
      </c>
      <c r="T47" s="737"/>
      <c r="U47" s="737"/>
      <c r="V47" s="737"/>
      <c r="W47" s="737"/>
      <c r="X47" s="21"/>
      <c r="Y47" s="21"/>
      <c r="Z47" s="21"/>
      <c r="AA47" s="21"/>
      <c r="AB47" s="21"/>
      <c r="AC47" s="21"/>
      <c r="AD47" s="21"/>
      <c r="AE47" s="21"/>
      <c r="AF47" s="21"/>
      <c r="AG47" s="21"/>
      <c r="AH47" s="21"/>
      <c r="AI47" s="21"/>
      <c r="AJ47" s="21"/>
      <c r="AK47" s="21"/>
      <c r="AL47" s="21"/>
      <c r="AM47" s="21"/>
      <c r="AN47" s="21"/>
      <c r="AO47" s="21"/>
      <c r="AP47" s="21"/>
      <c r="AQ47" s="20"/>
      <c r="AR47" s="21"/>
      <c r="AS47" s="21"/>
      <c r="BD47" s="97"/>
      <c r="BE47" s="97"/>
    </row>
    <row r="48" spans="1:57" ht="13.5" customHeight="1">
      <c r="A48" s="21"/>
      <c r="B48" s="728" t="s">
        <v>43</v>
      </c>
      <c r="C48" s="728"/>
      <c r="D48" s="728"/>
      <c r="E48" s="728"/>
      <c r="F48" s="728"/>
      <c r="G48" s="728"/>
      <c r="H48" s="728"/>
      <c r="I48" s="728"/>
      <c r="J48" s="728"/>
      <c r="K48" s="728"/>
      <c r="L48" s="728"/>
      <c r="M48" s="728"/>
      <c r="N48" s="728"/>
      <c r="O48" s="728"/>
      <c r="P48" s="728"/>
      <c r="Q48" s="742"/>
      <c r="R48" s="742"/>
      <c r="S48" s="742"/>
      <c r="T48" s="742"/>
      <c r="U48" s="742"/>
      <c r="V48" s="742"/>
      <c r="W48" s="742"/>
      <c r="X48" s="742"/>
      <c r="Y48" s="742"/>
      <c r="Z48" s="742"/>
      <c r="AA48" s="742"/>
      <c r="AB48" s="742"/>
      <c r="AC48" s="742"/>
      <c r="AD48" s="742"/>
      <c r="AE48" s="742"/>
      <c r="AF48" s="742"/>
      <c r="AG48" s="742"/>
      <c r="AH48" s="742"/>
      <c r="AI48" s="742"/>
      <c r="AJ48" s="742"/>
      <c r="AK48" s="742"/>
      <c r="AL48" s="742"/>
      <c r="AM48" s="742"/>
      <c r="AN48" s="742"/>
      <c r="AO48" s="742"/>
      <c r="AP48" s="742"/>
      <c r="AQ48" s="742"/>
      <c r="AR48" s="742"/>
      <c r="AS48" s="742"/>
    </row>
    <row r="49" spans="1:45" ht="13.5" customHeight="1">
      <c r="A49" s="21"/>
      <c r="B49" s="25"/>
      <c r="C49" s="25"/>
      <c r="D49" s="25"/>
      <c r="E49" s="25"/>
      <c r="F49" s="25"/>
      <c r="G49" s="25"/>
      <c r="H49" s="25"/>
      <c r="I49" s="25"/>
      <c r="J49" s="736"/>
      <c r="K49" s="736"/>
      <c r="L49" s="736"/>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736"/>
      <c r="AJ49" s="736"/>
      <c r="AK49" s="736"/>
      <c r="AL49" s="736"/>
      <c r="AM49" s="736"/>
      <c r="AN49" s="736"/>
      <c r="AO49" s="736"/>
      <c r="AP49" s="736"/>
      <c r="AQ49" s="736"/>
      <c r="AR49" s="736"/>
      <c r="AS49" s="736"/>
    </row>
    <row r="50" spans="1:45" ht="13.5" customHeight="1">
      <c r="A50" s="21"/>
      <c r="B50" s="25"/>
      <c r="C50" s="25"/>
      <c r="D50" s="25"/>
      <c r="E50" s="25"/>
      <c r="F50" s="25"/>
      <c r="G50" s="25"/>
      <c r="H50" s="25"/>
      <c r="I50" s="25"/>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row>
    <row r="51" spans="1:45" ht="13.5" customHeight="1">
      <c r="A51" s="21"/>
      <c r="B51" s="728" t="s">
        <v>32</v>
      </c>
      <c r="C51" s="728"/>
      <c r="D51" s="728"/>
      <c r="E51" s="728"/>
      <c r="F51" s="728"/>
      <c r="G51" s="728"/>
      <c r="H51" s="728"/>
      <c r="I51" s="728"/>
      <c r="J51" s="21"/>
      <c r="K51" s="20"/>
      <c r="L51" s="23" t="s">
        <v>17</v>
      </c>
      <c r="M51" s="733"/>
      <c r="N51" s="733"/>
      <c r="O51" s="733"/>
      <c r="P51" s="733"/>
      <c r="Q51" s="21" t="s">
        <v>33</v>
      </c>
      <c r="R51" s="21" t="s">
        <v>34</v>
      </c>
      <c r="S51" s="21"/>
      <c r="T51" s="21"/>
      <c r="U51" s="21"/>
      <c r="V51" s="21"/>
      <c r="W51" s="21"/>
      <c r="X51" s="21"/>
      <c r="Y51" s="23" t="s">
        <v>17</v>
      </c>
      <c r="Z51" s="734"/>
      <c r="AA51" s="734"/>
      <c r="AB51" s="734"/>
      <c r="AC51" s="734"/>
      <c r="AD51" s="734"/>
      <c r="AE51" s="734"/>
      <c r="AF51" s="734"/>
      <c r="AG51" s="24" t="s">
        <v>19</v>
      </c>
      <c r="AH51" s="749" t="s">
        <v>35</v>
      </c>
      <c r="AI51" s="749"/>
      <c r="AJ51" s="749"/>
      <c r="AK51" s="749"/>
      <c r="AL51" s="737"/>
      <c r="AM51" s="737"/>
      <c r="AN51" s="737"/>
      <c r="AO51" s="737"/>
      <c r="AP51" s="737"/>
      <c r="AQ51" s="737"/>
      <c r="AR51" s="737"/>
      <c r="AS51" s="21" t="s">
        <v>21</v>
      </c>
    </row>
    <row r="52" spans="1:45" ht="13.5" customHeight="1">
      <c r="A52" s="21"/>
      <c r="B52" s="728" t="s">
        <v>26</v>
      </c>
      <c r="C52" s="728"/>
      <c r="D52" s="728"/>
      <c r="E52" s="728"/>
      <c r="F52" s="728"/>
      <c r="G52" s="728"/>
      <c r="H52" s="728"/>
      <c r="I52" s="728"/>
      <c r="J52" s="723"/>
      <c r="K52" s="723"/>
      <c r="L52" s="723"/>
      <c r="M52" s="723"/>
      <c r="N52" s="723"/>
      <c r="O52" s="723"/>
      <c r="P52" s="723"/>
      <c r="Q52" s="723"/>
      <c r="R52" s="723"/>
      <c r="S52" s="723"/>
      <c r="T52" s="723"/>
      <c r="U52" s="723"/>
      <c r="V52" s="723"/>
      <c r="W52" s="723"/>
      <c r="X52" s="723"/>
      <c r="Y52" s="723"/>
      <c r="Z52" s="723"/>
      <c r="AA52" s="723"/>
      <c r="AB52" s="723"/>
      <c r="AC52" s="723"/>
      <c r="AD52" s="723"/>
      <c r="AE52" s="723"/>
      <c r="AF52" s="723"/>
      <c r="AG52" s="723"/>
      <c r="AH52" s="723"/>
      <c r="AI52" s="723"/>
      <c r="AJ52" s="723"/>
      <c r="AK52" s="723"/>
      <c r="AL52" s="723"/>
      <c r="AM52" s="723"/>
      <c r="AN52" s="723"/>
      <c r="AO52" s="723"/>
      <c r="AP52" s="723"/>
      <c r="AQ52" s="723"/>
      <c r="AR52" s="723"/>
      <c r="AS52" s="723"/>
    </row>
    <row r="53" spans="1:45" ht="13.5" customHeight="1">
      <c r="A53" s="21"/>
      <c r="B53" s="728" t="s">
        <v>36</v>
      </c>
      <c r="C53" s="728"/>
      <c r="D53" s="728"/>
      <c r="E53" s="728"/>
      <c r="F53" s="728"/>
      <c r="G53" s="728"/>
      <c r="H53" s="728"/>
      <c r="I53" s="728"/>
      <c r="J53" s="728"/>
      <c r="K53" s="728"/>
      <c r="L53" s="23" t="s">
        <v>17</v>
      </c>
      <c r="M53" s="733"/>
      <c r="N53" s="733"/>
      <c r="O53" s="733"/>
      <c r="P53" s="58" t="s">
        <v>356</v>
      </c>
      <c r="Q53" s="719" t="s">
        <v>18</v>
      </c>
      <c r="R53" s="719"/>
      <c r="S53" s="719"/>
      <c r="T53" s="719"/>
      <c r="U53" s="719"/>
      <c r="V53" s="719"/>
      <c r="W53" s="23" t="s">
        <v>17</v>
      </c>
      <c r="X53" s="748"/>
      <c r="Y53" s="751"/>
      <c r="Z53" s="751"/>
      <c r="AA53" s="751"/>
      <c r="AB53" s="24" t="s">
        <v>19</v>
      </c>
      <c r="AC53" s="738" t="s">
        <v>20</v>
      </c>
      <c r="AD53" s="738"/>
      <c r="AE53" s="738"/>
      <c r="AF53" s="738"/>
      <c r="AG53" s="738"/>
      <c r="AH53" s="738"/>
      <c r="AI53" s="748"/>
      <c r="AJ53" s="748"/>
      <c r="AK53" s="748"/>
      <c r="AL53" s="748"/>
      <c r="AM53" s="748"/>
      <c r="AN53" s="21"/>
      <c r="AO53" s="737"/>
      <c r="AP53" s="737"/>
      <c r="AQ53" s="737"/>
      <c r="AR53" s="737"/>
      <c r="AS53" s="21" t="s">
        <v>21</v>
      </c>
    </row>
    <row r="54" spans="1:45" ht="13.5" customHeight="1">
      <c r="A54" s="21"/>
      <c r="B54" s="21"/>
      <c r="C54" s="21"/>
      <c r="D54" s="21"/>
      <c r="E54" s="24"/>
      <c r="F54" s="24"/>
      <c r="G54" s="24"/>
      <c r="H54" s="24"/>
      <c r="I54" s="24"/>
      <c r="J54" s="736"/>
      <c r="K54" s="736"/>
      <c r="L54" s="736"/>
      <c r="M54" s="736"/>
      <c r="N54" s="736"/>
      <c r="O54" s="736"/>
      <c r="P54" s="736"/>
      <c r="Q54" s="736"/>
      <c r="R54" s="736"/>
      <c r="S54" s="736"/>
      <c r="T54" s="736"/>
      <c r="U54" s="736"/>
      <c r="V54" s="736"/>
      <c r="W54" s="736"/>
      <c r="X54" s="736"/>
      <c r="Y54" s="736"/>
      <c r="Z54" s="736"/>
      <c r="AA54" s="736"/>
      <c r="AB54" s="736"/>
      <c r="AC54" s="736"/>
      <c r="AD54" s="736"/>
      <c r="AE54" s="736"/>
      <c r="AF54" s="736"/>
      <c r="AG54" s="736"/>
      <c r="AH54" s="736"/>
      <c r="AI54" s="736"/>
      <c r="AJ54" s="736"/>
      <c r="AK54" s="736"/>
      <c r="AL54" s="736"/>
      <c r="AM54" s="736"/>
      <c r="AN54" s="736"/>
      <c r="AO54" s="736"/>
      <c r="AP54" s="736"/>
      <c r="AQ54" s="736"/>
      <c r="AR54" s="736"/>
      <c r="AS54" s="736"/>
    </row>
    <row r="55" spans="1:45" ht="13.5" customHeight="1">
      <c r="A55" s="21"/>
      <c r="B55" s="728" t="s">
        <v>37</v>
      </c>
      <c r="C55" s="728"/>
      <c r="D55" s="728"/>
      <c r="E55" s="728"/>
      <c r="F55" s="728"/>
      <c r="G55" s="728"/>
      <c r="H55" s="728"/>
      <c r="I55" s="728"/>
      <c r="J55" s="737"/>
      <c r="K55" s="737"/>
      <c r="L55" s="737"/>
      <c r="M55" s="737"/>
      <c r="N55" s="22" t="s">
        <v>28</v>
      </c>
      <c r="O55" s="737"/>
      <c r="P55" s="737"/>
      <c r="Q55" s="737"/>
      <c r="R55" s="737"/>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0"/>
      <c r="AR55" s="21"/>
      <c r="AS55" s="21"/>
    </row>
    <row r="56" spans="1:45" ht="13.5" customHeight="1">
      <c r="A56" s="21"/>
      <c r="B56" s="728" t="s">
        <v>38</v>
      </c>
      <c r="C56" s="728"/>
      <c r="D56" s="728"/>
      <c r="E56" s="728"/>
      <c r="F56" s="728"/>
      <c r="G56" s="728"/>
      <c r="H56" s="728"/>
      <c r="I56" s="728"/>
      <c r="J56" s="736"/>
      <c r="K56" s="736"/>
      <c r="L56" s="736"/>
      <c r="M56" s="736"/>
      <c r="N56" s="736"/>
      <c r="O56" s="736"/>
      <c r="P56" s="736"/>
      <c r="Q56" s="736"/>
      <c r="R56" s="736"/>
      <c r="S56" s="736"/>
      <c r="T56" s="736"/>
      <c r="U56" s="736"/>
      <c r="V56" s="736"/>
      <c r="W56" s="736"/>
      <c r="X56" s="736"/>
      <c r="Y56" s="736"/>
      <c r="Z56" s="736"/>
      <c r="AA56" s="736"/>
      <c r="AB56" s="736"/>
      <c r="AC56" s="736"/>
      <c r="AD56" s="736"/>
      <c r="AE56" s="736"/>
      <c r="AF56" s="736"/>
      <c r="AG56" s="736"/>
      <c r="AH56" s="736"/>
      <c r="AI56" s="736"/>
      <c r="AJ56" s="736"/>
      <c r="AK56" s="736"/>
      <c r="AL56" s="736"/>
      <c r="AM56" s="736"/>
      <c r="AN56" s="736"/>
      <c r="AO56" s="736"/>
      <c r="AP56" s="736"/>
      <c r="AQ56" s="736"/>
      <c r="AR56" s="736"/>
      <c r="AS56" s="736"/>
    </row>
    <row r="57" spans="1:45" ht="13.5" customHeight="1">
      <c r="A57" s="21"/>
      <c r="B57" s="728" t="s">
        <v>39</v>
      </c>
      <c r="C57" s="728"/>
      <c r="D57" s="728"/>
      <c r="E57" s="728"/>
      <c r="F57" s="728"/>
      <c r="G57" s="728"/>
      <c r="H57" s="728"/>
      <c r="I57" s="728"/>
      <c r="J57" s="737"/>
      <c r="K57" s="737"/>
      <c r="L57" s="737"/>
      <c r="M57" s="737"/>
      <c r="N57" s="22" t="s">
        <v>28</v>
      </c>
      <c r="O57" s="737"/>
      <c r="P57" s="737"/>
      <c r="Q57" s="737"/>
      <c r="R57" s="737"/>
      <c r="S57" s="22" t="s">
        <v>28</v>
      </c>
      <c r="T57" s="737"/>
      <c r="U57" s="737"/>
      <c r="V57" s="737"/>
      <c r="W57" s="737"/>
      <c r="X57" s="21"/>
      <c r="Y57" s="21"/>
      <c r="Z57" s="21"/>
      <c r="AA57" s="21"/>
      <c r="AB57" s="21"/>
      <c r="AC57" s="21"/>
      <c r="AD57" s="21"/>
      <c r="AE57" s="21"/>
      <c r="AF57" s="21"/>
      <c r="AG57" s="21"/>
      <c r="AH57" s="21"/>
      <c r="AI57" s="21"/>
      <c r="AJ57" s="21"/>
      <c r="AK57" s="21"/>
      <c r="AL57" s="21"/>
      <c r="AM57" s="21"/>
      <c r="AN57" s="21"/>
      <c r="AO57" s="21"/>
      <c r="AP57" s="21"/>
      <c r="AQ57" s="20"/>
      <c r="AR57" s="21"/>
      <c r="AS57" s="21"/>
    </row>
    <row r="58" spans="1:45" ht="13.5" customHeight="1">
      <c r="A58" s="21"/>
      <c r="B58" s="728" t="s">
        <v>43</v>
      </c>
      <c r="C58" s="728"/>
      <c r="D58" s="728"/>
      <c r="E58" s="728"/>
      <c r="F58" s="728"/>
      <c r="G58" s="728"/>
      <c r="H58" s="728"/>
      <c r="I58" s="728"/>
      <c r="J58" s="728"/>
      <c r="K58" s="728"/>
      <c r="L58" s="728"/>
      <c r="M58" s="728"/>
      <c r="N58" s="728"/>
      <c r="O58" s="728"/>
      <c r="P58" s="728"/>
      <c r="Q58" s="742"/>
      <c r="R58" s="742"/>
      <c r="S58" s="742"/>
      <c r="T58" s="742"/>
      <c r="U58" s="742"/>
      <c r="V58" s="742"/>
      <c r="W58" s="742"/>
      <c r="X58" s="742"/>
      <c r="Y58" s="742"/>
      <c r="Z58" s="742"/>
      <c r="AA58" s="742"/>
      <c r="AB58" s="742"/>
      <c r="AC58" s="742"/>
      <c r="AD58" s="742"/>
      <c r="AE58" s="742"/>
      <c r="AF58" s="742"/>
      <c r="AG58" s="742"/>
      <c r="AH58" s="742"/>
      <c r="AI58" s="742"/>
      <c r="AJ58" s="742"/>
      <c r="AK58" s="742"/>
      <c r="AL58" s="742"/>
      <c r="AM58" s="742"/>
      <c r="AN58" s="742"/>
      <c r="AO58" s="742"/>
      <c r="AP58" s="742"/>
      <c r="AQ58" s="742"/>
      <c r="AR58" s="742"/>
      <c r="AS58" s="742"/>
    </row>
    <row r="59" spans="1:45" ht="13.5" customHeight="1">
      <c r="A59" s="21"/>
      <c r="B59" s="25"/>
      <c r="C59" s="25"/>
      <c r="D59" s="25"/>
      <c r="E59" s="25"/>
      <c r="F59" s="25"/>
      <c r="G59" s="25"/>
      <c r="H59" s="25"/>
      <c r="I59" s="25"/>
      <c r="J59" s="736"/>
      <c r="K59" s="736"/>
      <c r="L59" s="736"/>
      <c r="M59" s="736"/>
      <c r="N59" s="736"/>
      <c r="O59" s="736"/>
      <c r="P59" s="736"/>
      <c r="Q59" s="736"/>
      <c r="R59" s="736"/>
      <c r="S59" s="736"/>
      <c r="T59" s="736"/>
      <c r="U59" s="736"/>
      <c r="V59" s="736"/>
      <c r="W59" s="736"/>
      <c r="X59" s="736"/>
      <c r="Y59" s="736"/>
      <c r="Z59" s="736"/>
      <c r="AA59" s="736"/>
      <c r="AB59" s="736"/>
      <c r="AC59" s="736"/>
      <c r="AD59" s="736"/>
      <c r="AE59" s="736"/>
      <c r="AF59" s="736"/>
      <c r="AG59" s="736"/>
      <c r="AH59" s="736"/>
      <c r="AI59" s="736"/>
      <c r="AJ59" s="736"/>
      <c r="AK59" s="736"/>
      <c r="AL59" s="736"/>
      <c r="AM59" s="736"/>
      <c r="AN59" s="736"/>
      <c r="AO59" s="736"/>
      <c r="AP59" s="736"/>
      <c r="AQ59" s="736"/>
      <c r="AR59" s="736"/>
      <c r="AS59" s="736"/>
    </row>
    <row r="60" spans="1:45" s="73" customFormat="1" ht="13.5" customHeight="1">
      <c r="A60" s="59"/>
      <c r="B60" s="61"/>
      <c r="C60" s="61"/>
      <c r="D60" s="61"/>
      <c r="E60" s="61"/>
      <c r="F60" s="61"/>
      <c r="G60" s="61"/>
      <c r="H60" s="61"/>
      <c r="I60" s="61"/>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row>
    <row r="61" spans="1:45" ht="13.5" customHeight="1">
      <c r="A61" s="21"/>
      <c r="B61" s="728" t="s">
        <v>32</v>
      </c>
      <c r="C61" s="728"/>
      <c r="D61" s="728"/>
      <c r="E61" s="728"/>
      <c r="F61" s="728"/>
      <c r="G61" s="728"/>
      <c r="H61" s="728"/>
      <c r="I61" s="728"/>
      <c r="J61" s="21"/>
      <c r="K61" s="20"/>
      <c r="L61" s="23" t="s">
        <v>17</v>
      </c>
      <c r="M61" s="733"/>
      <c r="N61" s="733"/>
      <c r="O61" s="733"/>
      <c r="P61" s="733"/>
      <c r="Q61" s="21" t="s">
        <v>33</v>
      </c>
      <c r="R61" s="21" t="s">
        <v>34</v>
      </c>
      <c r="S61" s="21"/>
      <c r="T61" s="21"/>
      <c r="U61" s="21"/>
      <c r="V61" s="21"/>
      <c r="W61" s="21"/>
      <c r="X61" s="21"/>
      <c r="Y61" s="23" t="s">
        <v>17</v>
      </c>
      <c r="Z61" s="734"/>
      <c r="AA61" s="734"/>
      <c r="AB61" s="734"/>
      <c r="AC61" s="734"/>
      <c r="AD61" s="734"/>
      <c r="AE61" s="734"/>
      <c r="AF61" s="734"/>
      <c r="AG61" s="24" t="s">
        <v>19</v>
      </c>
      <c r="AH61" s="749" t="s">
        <v>35</v>
      </c>
      <c r="AI61" s="749"/>
      <c r="AJ61" s="749"/>
      <c r="AK61" s="749"/>
      <c r="AL61" s="737"/>
      <c r="AM61" s="737"/>
      <c r="AN61" s="737"/>
      <c r="AO61" s="737"/>
      <c r="AP61" s="737"/>
      <c r="AQ61" s="737"/>
      <c r="AR61" s="737"/>
      <c r="AS61" s="21" t="s">
        <v>21</v>
      </c>
    </row>
    <row r="62" spans="1:45" ht="13.5" customHeight="1">
      <c r="A62" s="21"/>
      <c r="B62" s="728" t="s">
        <v>26</v>
      </c>
      <c r="C62" s="728"/>
      <c r="D62" s="728"/>
      <c r="E62" s="728"/>
      <c r="F62" s="728"/>
      <c r="G62" s="728"/>
      <c r="H62" s="728"/>
      <c r="I62" s="728"/>
      <c r="J62" s="723"/>
      <c r="K62" s="723"/>
      <c r="L62" s="723"/>
      <c r="M62" s="723"/>
      <c r="N62" s="723"/>
      <c r="O62" s="723"/>
      <c r="P62" s="723"/>
      <c r="Q62" s="723"/>
      <c r="R62" s="723"/>
      <c r="S62" s="723"/>
      <c r="T62" s="723"/>
      <c r="U62" s="723"/>
      <c r="V62" s="723"/>
      <c r="W62" s="723"/>
      <c r="X62" s="723"/>
      <c r="Y62" s="723"/>
      <c r="Z62" s="723"/>
      <c r="AA62" s="723"/>
      <c r="AB62" s="723"/>
      <c r="AC62" s="723"/>
      <c r="AD62" s="723"/>
      <c r="AE62" s="723"/>
      <c r="AF62" s="723"/>
      <c r="AG62" s="723"/>
      <c r="AH62" s="723"/>
      <c r="AI62" s="723"/>
      <c r="AJ62" s="723"/>
      <c r="AK62" s="723"/>
      <c r="AL62" s="723"/>
      <c r="AM62" s="723"/>
      <c r="AN62" s="723"/>
      <c r="AO62" s="723"/>
      <c r="AP62" s="723"/>
      <c r="AQ62" s="723"/>
      <c r="AR62" s="723"/>
      <c r="AS62" s="723"/>
    </row>
    <row r="63" spans="1:45" ht="13.5" customHeight="1">
      <c r="A63" s="21"/>
      <c r="B63" s="728" t="s">
        <v>36</v>
      </c>
      <c r="C63" s="728"/>
      <c r="D63" s="728"/>
      <c r="E63" s="728"/>
      <c r="F63" s="728"/>
      <c r="G63" s="728"/>
      <c r="H63" s="728"/>
      <c r="I63" s="728"/>
      <c r="J63" s="728"/>
      <c r="K63" s="728"/>
      <c r="L63" s="23" t="s">
        <v>17</v>
      </c>
      <c r="M63" s="733"/>
      <c r="N63" s="733"/>
      <c r="O63" s="733"/>
      <c r="P63" s="58" t="s">
        <v>356</v>
      </c>
      <c r="Q63" s="719" t="s">
        <v>18</v>
      </c>
      <c r="R63" s="719"/>
      <c r="S63" s="719"/>
      <c r="T63" s="719"/>
      <c r="U63" s="719"/>
      <c r="V63" s="719"/>
      <c r="W63" s="23" t="s">
        <v>17</v>
      </c>
      <c r="X63" s="748"/>
      <c r="Y63" s="751"/>
      <c r="Z63" s="751"/>
      <c r="AA63" s="751"/>
      <c r="AB63" s="24" t="s">
        <v>19</v>
      </c>
      <c r="AC63" s="738" t="s">
        <v>20</v>
      </c>
      <c r="AD63" s="738"/>
      <c r="AE63" s="738"/>
      <c r="AF63" s="738"/>
      <c r="AG63" s="738"/>
      <c r="AH63" s="738"/>
      <c r="AI63" s="748"/>
      <c r="AJ63" s="748"/>
      <c r="AK63" s="748"/>
      <c r="AL63" s="748"/>
      <c r="AM63" s="748"/>
      <c r="AN63" s="21"/>
      <c r="AO63" s="737"/>
      <c r="AP63" s="737"/>
      <c r="AQ63" s="737"/>
      <c r="AR63" s="737"/>
      <c r="AS63" s="21" t="s">
        <v>21</v>
      </c>
    </row>
    <row r="64" spans="1:45" ht="13.5" customHeight="1">
      <c r="A64" s="21"/>
      <c r="B64" s="21"/>
      <c r="C64" s="21"/>
      <c r="D64" s="21"/>
      <c r="E64" s="24"/>
      <c r="F64" s="24"/>
      <c r="G64" s="24"/>
      <c r="H64" s="24"/>
      <c r="I64" s="24"/>
      <c r="J64" s="736"/>
      <c r="K64" s="736"/>
      <c r="L64" s="736"/>
      <c r="M64" s="736"/>
      <c r="N64" s="736"/>
      <c r="O64" s="736"/>
      <c r="P64" s="736"/>
      <c r="Q64" s="736"/>
      <c r="R64" s="736"/>
      <c r="S64" s="736"/>
      <c r="T64" s="736"/>
      <c r="U64" s="736"/>
      <c r="V64" s="736"/>
      <c r="W64" s="736"/>
      <c r="X64" s="736"/>
      <c r="Y64" s="736"/>
      <c r="Z64" s="736"/>
      <c r="AA64" s="736"/>
      <c r="AB64" s="736"/>
      <c r="AC64" s="736"/>
      <c r="AD64" s="736"/>
      <c r="AE64" s="736"/>
      <c r="AF64" s="736"/>
      <c r="AG64" s="736"/>
      <c r="AH64" s="736"/>
      <c r="AI64" s="736"/>
      <c r="AJ64" s="736"/>
      <c r="AK64" s="736"/>
      <c r="AL64" s="736"/>
      <c r="AM64" s="736"/>
      <c r="AN64" s="736"/>
      <c r="AO64" s="736"/>
      <c r="AP64" s="736"/>
      <c r="AQ64" s="736"/>
      <c r="AR64" s="736"/>
      <c r="AS64" s="736"/>
    </row>
    <row r="65" spans="1:45" ht="13.5" customHeight="1">
      <c r="A65" s="21"/>
      <c r="B65" s="728" t="s">
        <v>37</v>
      </c>
      <c r="C65" s="728"/>
      <c r="D65" s="728"/>
      <c r="E65" s="728"/>
      <c r="F65" s="728"/>
      <c r="G65" s="728"/>
      <c r="H65" s="728"/>
      <c r="I65" s="728"/>
      <c r="J65" s="737"/>
      <c r="K65" s="737"/>
      <c r="L65" s="737"/>
      <c r="M65" s="737"/>
      <c r="N65" s="22" t="s">
        <v>28</v>
      </c>
      <c r="O65" s="737"/>
      <c r="P65" s="737"/>
      <c r="Q65" s="737"/>
      <c r="R65" s="737"/>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0"/>
      <c r="AR65" s="21"/>
      <c r="AS65" s="21"/>
    </row>
    <row r="66" spans="1:45" ht="13.5" customHeight="1">
      <c r="A66" s="21"/>
      <c r="B66" s="728" t="s">
        <v>38</v>
      </c>
      <c r="C66" s="728"/>
      <c r="D66" s="728"/>
      <c r="E66" s="728"/>
      <c r="F66" s="728"/>
      <c r="G66" s="728"/>
      <c r="H66" s="728"/>
      <c r="I66" s="728"/>
      <c r="J66" s="736"/>
      <c r="K66" s="736"/>
      <c r="L66" s="736"/>
      <c r="M66" s="736"/>
      <c r="N66" s="736"/>
      <c r="O66" s="736"/>
      <c r="P66" s="736"/>
      <c r="Q66" s="736"/>
      <c r="R66" s="736"/>
      <c r="S66" s="736"/>
      <c r="T66" s="736"/>
      <c r="U66" s="736"/>
      <c r="V66" s="736"/>
      <c r="W66" s="736"/>
      <c r="X66" s="736"/>
      <c r="Y66" s="736"/>
      <c r="Z66" s="736"/>
      <c r="AA66" s="736"/>
      <c r="AB66" s="736"/>
      <c r="AC66" s="736"/>
      <c r="AD66" s="736"/>
      <c r="AE66" s="736"/>
      <c r="AF66" s="736"/>
      <c r="AG66" s="736"/>
      <c r="AH66" s="736"/>
      <c r="AI66" s="736"/>
      <c r="AJ66" s="736"/>
      <c r="AK66" s="736"/>
      <c r="AL66" s="736"/>
      <c r="AM66" s="736"/>
      <c r="AN66" s="736"/>
      <c r="AO66" s="736"/>
      <c r="AP66" s="736"/>
      <c r="AQ66" s="736"/>
      <c r="AR66" s="736"/>
      <c r="AS66" s="736"/>
    </row>
    <row r="67" spans="1:45" ht="13.5" customHeight="1">
      <c r="A67" s="21"/>
      <c r="B67" s="728" t="s">
        <v>39</v>
      </c>
      <c r="C67" s="728"/>
      <c r="D67" s="728"/>
      <c r="E67" s="728"/>
      <c r="F67" s="728"/>
      <c r="G67" s="728"/>
      <c r="H67" s="728"/>
      <c r="I67" s="728"/>
      <c r="J67" s="737"/>
      <c r="K67" s="737"/>
      <c r="L67" s="737"/>
      <c r="M67" s="737"/>
      <c r="N67" s="22" t="s">
        <v>28</v>
      </c>
      <c r="O67" s="737"/>
      <c r="P67" s="737"/>
      <c r="Q67" s="737"/>
      <c r="R67" s="737"/>
      <c r="S67" s="22" t="s">
        <v>355</v>
      </c>
      <c r="T67" s="737"/>
      <c r="U67" s="737"/>
      <c r="V67" s="737"/>
      <c r="W67" s="737"/>
      <c r="X67" s="21"/>
      <c r="Y67" s="21"/>
      <c r="Z67" s="21"/>
      <c r="AA67" s="21"/>
      <c r="AB67" s="21"/>
      <c r="AC67" s="21"/>
      <c r="AD67" s="21"/>
      <c r="AE67" s="21"/>
      <c r="AF67" s="21"/>
      <c r="AG67" s="21"/>
      <c r="AH67" s="21"/>
      <c r="AI67" s="21"/>
      <c r="AJ67" s="21"/>
      <c r="AK67" s="21"/>
      <c r="AL67" s="21"/>
      <c r="AM67" s="21"/>
      <c r="AN67" s="21"/>
      <c r="AO67" s="21"/>
      <c r="AP67" s="21"/>
      <c r="AQ67" s="20"/>
      <c r="AR67" s="21"/>
      <c r="AS67" s="21"/>
    </row>
    <row r="68" spans="1:45" ht="13.5" customHeight="1">
      <c r="A68" s="21"/>
      <c r="B68" s="728" t="s">
        <v>43</v>
      </c>
      <c r="C68" s="728"/>
      <c r="D68" s="728"/>
      <c r="E68" s="728"/>
      <c r="F68" s="728"/>
      <c r="G68" s="728"/>
      <c r="H68" s="728"/>
      <c r="I68" s="728"/>
      <c r="J68" s="728"/>
      <c r="K68" s="728"/>
      <c r="L68" s="728"/>
      <c r="M68" s="728"/>
      <c r="N68" s="728"/>
      <c r="O68" s="728"/>
      <c r="P68" s="728"/>
      <c r="Q68" s="742"/>
      <c r="R68" s="742"/>
      <c r="S68" s="742"/>
      <c r="T68" s="742"/>
      <c r="U68" s="742"/>
      <c r="V68" s="742"/>
      <c r="W68" s="742"/>
      <c r="X68" s="742"/>
      <c r="Y68" s="742"/>
      <c r="Z68" s="742"/>
      <c r="AA68" s="742"/>
      <c r="AB68" s="742"/>
      <c r="AC68" s="742"/>
      <c r="AD68" s="742"/>
      <c r="AE68" s="742"/>
      <c r="AF68" s="742"/>
      <c r="AG68" s="742"/>
      <c r="AH68" s="742"/>
      <c r="AI68" s="742"/>
      <c r="AJ68" s="742"/>
      <c r="AK68" s="742"/>
      <c r="AL68" s="742"/>
      <c r="AM68" s="742"/>
      <c r="AN68" s="742"/>
      <c r="AO68" s="742"/>
      <c r="AP68" s="742"/>
      <c r="AQ68" s="742"/>
      <c r="AR68" s="742"/>
      <c r="AS68" s="742"/>
    </row>
    <row r="69" spans="1:45" ht="13.5" customHeight="1">
      <c r="A69" s="21"/>
      <c r="B69" s="25"/>
      <c r="C69" s="25"/>
      <c r="D69" s="25"/>
      <c r="E69" s="25"/>
      <c r="F69" s="25"/>
      <c r="G69" s="25"/>
      <c r="H69" s="25"/>
      <c r="I69" s="25"/>
      <c r="J69" s="736"/>
      <c r="K69" s="736"/>
      <c r="L69" s="736"/>
      <c r="M69" s="736"/>
      <c r="N69" s="736"/>
      <c r="O69" s="736"/>
      <c r="P69" s="736"/>
      <c r="Q69" s="736"/>
      <c r="R69" s="736"/>
      <c r="S69" s="736"/>
      <c r="T69" s="736"/>
      <c r="U69" s="736"/>
      <c r="V69" s="736"/>
      <c r="W69" s="736"/>
      <c r="X69" s="736"/>
      <c r="Y69" s="736"/>
      <c r="Z69" s="736"/>
      <c r="AA69" s="736"/>
      <c r="AB69" s="736"/>
      <c r="AC69" s="736"/>
      <c r="AD69" s="736"/>
      <c r="AE69" s="736"/>
      <c r="AF69" s="736"/>
      <c r="AG69" s="736"/>
      <c r="AH69" s="736"/>
      <c r="AI69" s="736"/>
      <c r="AJ69" s="736"/>
      <c r="AK69" s="736"/>
      <c r="AL69" s="736"/>
      <c r="AM69" s="736"/>
      <c r="AN69" s="736"/>
      <c r="AO69" s="736"/>
      <c r="AP69" s="736"/>
      <c r="AQ69" s="736"/>
      <c r="AR69" s="736"/>
      <c r="AS69" s="736"/>
    </row>
    <row r="70" spans="1:45">
      <c r="A70" s="21"/>
      <c r="B70" s="25"/>
      <c r="C70" s="25"/>
      <c r="D70" s="25"/>
      <c r="E70" s="25"/>
      <c r="F70" s="25"/>
      <c r="G70" s="25"/>
      <c r="H70" s="25"/>
      <c r="I70" s="25"/>
      <c r="J70" s="719" t="s">
        <v>4</v>
      </c>
      <c r="K70" s="719"/>
      <c r="L70" s="719"/>
      <c r="M70" s="719"/>
      <c r="N70" s="719"/>
      <c r="O70" s="719"/>
      <c r="P70" s="719"/>
      <c r="Q70" s="719"/>
      <c r="R70" s="719"/>
      <c r="S70" s="719"/>
      <c r="T70" s="719"/>
      <c r="U70" s="719"/>
      <c r="V70" s="719"/>
      <c r="W70" s="719"/>
      <c r="X70" s="719"/>
      <c r="Y70" s="719"/>
      <c r="Z70" s="719"/>
      <c r="AA70" s="719"/>
      <c r="AB70" s="719"/>
      <c r="AC70" s="719"/>
      <c r="AD70" s="719"/>
      <c r="AE70" s="719"/>
      <c r="AF70" s="719"/>
      <c r="AG70" s="719"/>
      <c r="AH70" s="719"/>
      <c r="AI70" s="719"/>
      <c r="AJ70" s="719"/>
      <c r="AK70" s="719"/>
      <c r="AL70" s="719"/>
      <c r="AM70" s="719"/>
      <c r="AN70" s="719"/>
      <c r="AO70" s="719"/>
      <c r="AP70" s="719"/>
      <c r="AQ70" s="719"/>
      <c r="AR70" s="719"/>
      <c r="AS70" s="719"/>
    </row>
    <row r="71" spans="1:45">
      <c r="A71" s="21"/>
      <c r="B71" s="728" t="s">
        <v>45</v>
      </c>
      <c r="C71" s="728"/>
      <c r="D71" s="728"/>
      <c r="E71" s="728"/>
      <c r="F71" s="728"/>
      <c r="G71" s="728"/>
      <c r="H71" s="728"/>
      <c r="I71" s="728"/>
      <c r="J71" s="728"/>
      <c r="K71" s="728"/>
      <c r="L71" s="728"/>
      <c r="M71" s="728"/>
      <c r="N71" s="728"/>
      <c r="O71" s="728"/>
      <c r="P71" s="728"/>
      <c r="Q71" s="728"/>
      <c r="R71" s="728"/>
      <c r="S71" s="728"/>
      <c r="T71" s="728"/>
      <c r="U71" s="728"/>
      <c r="V71" s="728"/>
      <c r="W71" s="728"/>
      <c r="X71" s="728"/>
      <c r="Y71" s="728"/>
      <c r="Z71" s="728"/>
      <c r="AA71" s="728"/>
      <c r="AB71" s="728"/>
      <c r="AC71" s="728"/>
      <c r="AD71" s="728"/>
      <c r="AE71" s="728"/>
      <c r="AF71" s="728"/>
      <c r="AG71" s="728"/>
      <c r="AH71" s="728"/>
      <c r="AI71" s="728"/>
      <c r="AJ71" s="728"/>
      <c r="AK71" s="728"/>
      <c r="AL71" s="728"/>
      <c r="AM71" s="728"/>
      <c r="AN71" s="728"/>
      <c r="AO71" s="728"/>
      <c r="AP71" s="728"/>
      <c r="AQ71" s="728"/>
      <c r="AR71" s="728"/>
      <c r="AS71" s="21"/>
    </row>
    <row r="72" spans="1:45">
      <c r="A72" s="21"/>
      <c r="B72" s="728" t="s">
        <v>46</v>
      </c>
      <c r="C72" s="728"/>
      <c r="D72" s="728"/>
      <c r="E72" s="728"/>
      <c r="F72" s="728"/>
      <c r="G72" s="728"/>
      <c r="H72" s="728"/>
      <c r="I72" s="728"/>
      <c r="J72" s="728"/>
      <c r="K72" s="728"/>
      <c r="L72" s="728"/>
      <c r="M72" s="728"/>
      <c r="N72" s="728"/>
      <c r="O72" s="728"/>
      <c r="P72" s="728"/>
      <c r="Q72" s="728"/>
      <c r="R72" s="728"/>
      <c r="S72" s="728"/>
      <c r="T72" s="728"/>
      <c r="U72" s="728"/>
      <c r="V72" s="728"/>
      <c r="W72" s="728"/>
      <c r="X72" s="728"/>
      <c r="Y72" s="728"/>
      <c r="Z72" s="728"/>
      <c r="AA72" s="728"/>
      <c r="AB72" s="728"/>
      <c r="AC72" s="728"/>
      <c r="AD72" s="728"/>
      <c r="AE72" s="728"/>
      <c r="AF72" s="728"/>
      <c r="AG72" s="728"/>
      <c r="AH72" s="728"/>
      <c r="AI72" s="728"/>
      <c r="AJ72" s="728"/>
      <c r="AK72" s="728"/>
      <c r="AL72" s="728"/>
      <c r="AM72" s="728"/>
      <c r="AN72" s="728"/>
      <c r="AO72" s="728"/>
      <c r="AP72" s="728"/>
      <c r="AQ72" s="728"/>
      <c r="AR72" s="728"/>
      <c r="AS72" s="21"/>
    </row>
    <row r="73" spans="1:45">
      <c r="A73" s="21"/>
      <c r="B73" s="267" t="s">
        <v>224</v>
      </c>
      <c r="C73" s="26" t="s">
        <v>47</v>
      </c>
      <c r="D73" s="18"/>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17"/>
    </row>
    <row r="74" spans="1:45">
      <c r="A74" s="21"/>
      <c r="B74" s="709" t="s">
        <v>48</v>
      </c>
      <c r="C74" s="709"/>
      <c r="D74" s="709"/>
      <c r="E74" s="709"/>
      <c r="F74" s="709"/>
      <c r="G74" s="709"/>
      <c r="H74" s="709"/>
      <c r="I74" s="709"/>
      <c r="J74" s="723"/>
      <c r="K74" s="723"/>
      <c r="L74" s="723"/>
      <c r="M74" s="723"/>
      <c r="N74" s="723"/>
      <c r="O74" s="723"/>
      <c r="P74" s="723"/>
      <c r="Q74" s="723"/>
      <c r="R74" s="723"/>
      <c r="S74" s="723"/>
      <c r="T74" s="723"/>
      <c r="U74" s="723"/>
      <c r="V74" s="723"/>
      <c r="W74" s="723"/>
      <c r="X74" s="723"/>
      <c r="Y74" s="723"/>
      <c r="Z74" s="723"/>
      <c r="AA74" s="723"/>
      <c r="AB74" s="723"/>
      <c r="AC74" s="723"/>
      <c r="AD74" s="723"/>
      <c r="AE74" s="723"/>
      <c r="AF74" s="723"/>
      <c r="AG74" s="723"/>
      <c r="AH74" s="723"/>
      <c r="AI74" s="723"/>
      <c r="AJ74" s="723"/>
      <c r="AK74" s="723"/>
      <c r="AL74" s="723"/>
      <c r="AM74" s="723"/>
      <c r="AN74" s="723"/>
      <c r="AO74" s="723"/>
      <c r="AP74" s="723"/>
      <c r="AQ74" s="723"/>
      <c r="AR74" s="723"/>
      <c r="AS74" s="723"/>
    </row>
    <row r="75" spans="1:45">
      <c r="A75" s="21"/>
      <c r="B75" s="709" t="s">
        <v>49</v>
      </c>
      <c r="C75" s="709"/>
      <c r="D75" s="709"/>
      <c r="E75" s="709"/>
      <c r="F75" s="709"/>
      <c r="G75" s="709"/>
      <c r="H75" s="709"/>
      <c r="I75" s="709"/>
      <c r="J75" s="709"/>
      <c r="K75" s="709"/>
      <c r="L75" s="709"/>
      <c r="M75" s="709"/>
      <c r="N75" s="709"/>
      <c r="O75" s="709"/>
      <c r="P75" s="709"/>
      <c r="Q75" s="709"/>
      <c r="R75" s="709"/>
      <c r="S75" s="712"/>
      <c r="T75" s="712"/>
      <c r="U75" s="712"/>
      <c r="V75" s="712"/>
      <c r="W75" s="712"/>
      <c r="X75" s="712"/>
      <c r="Y75" s="712"/>
      <c r="Z75" s="712"/>
      <c r="AA75" s="712"/>
      <c r="AB75" s="712"/>
      <c r="AC75" s="690" t="s">
        <v>21</v>
      </c>
      <c r="AD75" s="690"/>
      <c r="AE75" s="42"/>
      <c r="AF75" s="42"/>
      <c r="AG75" s="42"/>
      <c r="AH75" s="42"/>
      <c r="AI75" s="42"/>
      <c r="AJ75" s="42"/>
      <c r="AK75" s="42"/>
      <c r="AL75" s="42"/>
      <c r="AM75" s="42"/>
      <c r="AN75" s="42"/>
      <c r="AO75" s="42"/>
      <c r="AP75" s="42"/>
      <c r="AQ75" s="42"/>
      <c r="AR75" s="42"/>
      <c r="AS75" s="42"/>
    </row>
    <row r="76" spans="1:45">
      <c r="A76" s="21"/>
      <c r="B76" s="267" t="s">
        <v>224</v>
      </c>
      <c r="C76" s="74" t="s">
        <v>50</v>
      </c>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42"/>
    </row>
    <row r="77" spans="1:45">
      <c r="A77" s="21"/>
      <c r="B77" s="709" t="s">
        <v>48</v>
      </c>
      <c r="C77" s="709"/>
      <c r="D77" s="709"/>
      <c r="E77" s="709"/>
      <c r="F77" s="709"/>
      <c r="G77" s="709"/>
      <c r="H77" s="709"/>
      <c r="I77" s="709"/>
      <c r="J77" s="723"/>
      <c r="K77" s="723"/>
      <c r="L77" s="723"/>
      <c r="M77" s="723"/>
      <c r="N77" s="723"/>
      <c r="O77" s="723"/>
      <c r="P77" s="723"/>
      <c r="Q77" s="723"/>
      <c r="R77" s="723"/>
      <c r="S77" s="723"/>
      <c r="T77" s="723"/>
      <c r="U77" s="723"/>
      <c r="V77" s="723"/>
      <c r="W77" s="723"/>
      <c r="X77" s="723"/>
      <c r="Y77" s="723"/>
      <c r="Z77" s="723"/>
      <c r="AA77" s="723"/>
      <c r="AB77" s="723"/>
      <c r="AC77" s="723"/>
      <c r="AD77" s="723"/>
      <c r="AE77" s="723"/>
      <c r="AF77" s="723"/>
      <c r="AG77" s="723"/>
      <c r="AH77" s="723"/>
      <c r="AI77" s="723"/>
      <c r="AJ77" s="723"/>
      <c r="AK77" s="723"/>
      <c r="AL77" s="723"/>
      <c r="AM77" s="723"/>
      <c r="AN77" s="723"/>
      <c r="AO77" s="723"/>
      <c r="AP77" s="723"/>
      <c r="AQ77" s="723"/>
      <c r="AR77" s="723"/>
      <c r="AS77" s="723"/>
    </row>
    <row r="78" spans="1:45">
      <c r="A78" s="21"/>
      <c r="B78" s="709" t="s">
        <v>49</v>
      </c>
      <c r="C78" s="709"/>
      <c r="D78" s="709"/>
      <c r="E78" s="709"/>
      <c r="F78" s="709"/>
      <c r="G78" s="709"/>
      <c r="H78" s="709"/>
      <c r="I78" s="709"/>
      <c r="J78" s="709"/>
      <c r="K78" s="709"/>
      <c r="L78" s="709"/>
      <c r="M78" s="709"/>
      <c r="N78" s="709"/>
      <c r="O78" s="709"/>
      <c r="P78" s="709"/>
      <c r="Q78" s="709"/>
      <c r="R78" s="709"/>
      <c r="S78" s="712"/>
      <c r="T78" s="712"/>
      <c r="U78" s="712"/>
      <c r="V78" s="712"/>
      <c r="W78" s="712"/>
      <c r="X78" s="712"/>
      <c r="Y78" s="712"/>
      <c r="Z78" s="712"/>
      <c r="AA78" s="712"/>
      <c r="AB78" s="712"/>
      <c r="AC78" s="690" t="s">
        <v>21</v>
      </c>
      <c r="AD78" s="690"/>
      <c r="AE78" s="42"/>
      <c r="AF78" s="42"/>
      <c r="AG78" s="42"/>
      <c r="AH78" s="42"/>
      <c r="AI78" s="42"/>
      <c r="AJ78" s="42"/>
      <c r="AK78" s="42"/>
      <c r="AL78" s="42"/>
      <c r="AM78" s="42"/>
      <c r="AN78" s="42"/>
      <c r="AO78" s="42"/>
      <c r="AP78" s="42"/>
      <c r="AQ78" s="42"/>
      <c r="AR78" s="42"/>
      <c r="AS78" s="42"/>
    </row>
    <row r="79" spans="1:45">
      <c r="A79" s="21"/>
      <c r="B79" s="267" t="s">
        <v>224</v>
      </c>
      <c r="C79" s="74" t="s">
        <v>51</v>
      </c>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42"/>
    </row>
    <row r="80" spans="1:45">
      <c r="A80" s="21"/>
      <c r="B80" s="709" t="s">
        <v>48</v>
      </c>
      <c r="C80" s="709"/>
      <c r="D80" s="709"/>
      <c r="E80" s="709"/>
      <c r="F80" s="709"/>
      <c r="G80" s="709"/>
      <c r="H80" s="709"/>
      <c r="I80" s="709"/>
      <c r="J80" s="723"/>
      <c r="K80" s="723"/>
      <c r="L80" s="723"/>
      <c r="M80" s="723"/>
      <c r="N80" s="723"/>
      <c r="O80" s="723"/>
      <c r="P80" s="723"/>
      <c r="Q80" s="723"/>
      <c r="R80" s="723"/>
      <c r="S80" s="723"/>
      <c r="T80" s="723"/>
      <c r="U80" s="723"/>
      <c r="V80" s="723"/>
      <c r="W80" s="723"/>
      <c r="X80" s="723"/>
      <c r="Y80" s="723"/>
      <c r="Z80" s="723"/>
      <c r="AA80" s="723"/>
      <c r="AB80" s="723"/>
      <c r="AC80" s="723"/>
      <c r="AD80" s="723"/>
      <c r="AE80" s="723"/>
      <c r="AF80" s="723"/>
      <c r="AG80" s="723"/>
      <c r="AH80" s="723"/>
      <c r="AI80" s="723"/>
      <c r="AJ80" s="723"/>
      <c r="AK80" s="723"/>
      <c r="AL80" s="723"/>
      <c r="AM80" s="723"/>
      <c r="AN80" s="723"/>
      <c r="AO80" s="723"/>
      <c r="AP80" s="723"/>
      <c r="AQ80" s="723"/>
      <c r="AR80" s="723"/>
      <c r="AS80" s="723"/>
    </row>
    <row r="81" spans="1:45">
      <c r="A81" s="21"/>
      <c r="B81" s="709" t="s">
        <v>52</v>
      </c>
      <c r="C81" s="709"/>
      <c r="D81" s="709"/>
      <c r="E81" s="709"/>
      <c r="F81" s="709"/>
      <c r="G81" s="709"/>
      <c r="H81" s="709"/>
      <c r="I81" s="709"/>
      <c r="J81" s="709"/>
      <c r="K81" s="709"/>
      <c r="L81" s="709"/>
      <c r="M81" s="709"/>
      <c r="N81" s="709"/>
      <c r="O81" s="709"/>
      <c r="P81" s="709"/>
      <c r="Q81" s="709"/>
      <c r="R81" s="709"/>
      <c r="S81" s="712"/>
      <c r="T81" s="712"/>
      <c r="U81" s="712"/>
      <c r="V81" s="712"/>
      <c r="W81" s="712"/>
      <c r="X81" s="712"/>
      <c r="Y81" s="712"/>
      <c r="Z81" s="712"/>
      <c r="AA81" s="712"/>
      <c r="AB81" s="712"/>
      <c r="AC81" s="690" t="s">
        <v>21</v>
      </c>
      <c r="AD81" s="690"/>
      <c r="AE81" s="42"/>
      <c r="AF81" s="42"/>
      <c r="AG81" s="42"/>
      <c r="AH81" s="42"/>
      <c r="AI81" s="42"/>
      <c r="AJ81" s="42"/>
      <c r="AK81" s="42"/>
      <c r="AL81" s="42"/>
      <c r="AM81" s="42"/>
      <c r="AN81" s="42"/>
      <c r="AO81" s="42"/>
      <c r="AP81" s="42"/>
      <c r="AQ81" s="42"/>
      <c r="AR81" s="42"/>
      <c r="AS81" s="42"/>
    </row>
    <row r="82" spans="1:45">
      <c r="A82" s="21"/>
      <c r="B82" s="709" t="s">
        <v>48</v>
      </c>
      <c r="C82" s="709"/>
      <c r="D82" s="709"/>
      <c r="E82" s="709"/>
      <c r="F82" s="709"/>
      <c r="G82" s="709"/>
      <c r="H82" s="709"/>
      <c r="I82" s="709"/>
      <c r="J82" s="723"/>
      <c r="K82" s="723"/>
      <c r="L82" s="723"/>
      <c r="M82" s="723"/>
      <c r="N82" s="723"/>
      <c r="O82" s="723"/>
      <c r="P82" s="723"/>
      <c r="Q82" s="723"/>
      <c r="R82" s="723"/>
      <c r="S82" s="723"/>
      <c r="T82" s="723"/>
      <c r="U82" s="723"/>
      <c r="V82" s="723"/>
      <c r="W82" s="723"/>
      <c r="X82" s="723"/>
      <c r="Y82" s="723"/>
      <c r="Z82" s="723"/>
      <c r="AA82" s="723"/>
      <c r="AB82" s="723"/>
      <c r="AC82" s="723"/>
      <c r="AD82" s="723"/>
      <c r="AE82" s="723"/>
      <c r="AF82" s="723"/>
      <c r="AG82" s="723"/>
      <c r="AH82" s="723"/>
      <c r="AI82" s="723"/>
      <c r="AJ82" s="723"/>
      <c r="AK82" s="723"/>
      <c r="AL82" s="723"/>
      <c r="AM82" s="723"/>
      <c r="AN82" s="723"/>
      <c r="AO82" s="723"/>
      <c r="AP82" s="723"/>
      <c r="AQ82" s="723"/>
      <c r="AR82" s="723"/>
      <c r="AS82" s="723"/>
    </row>
    <row r="83" spans="1:45">
      <c r="A83" s="21"/>
      <c r="B83" s="709" t="s">
        <v>52</v>
      </c>
      <c r="C83" s="709"/>
      <c r="D83" s="709"/>
      <c r="E83" s="709"/>
      <c r="F83" s="709"/>
      <c r="G83" s="709"/>
      <c r="H83" s="709"/>
      <c r="I83" s="709"/>
      <c r="J83" s="709"/>
      <c r="K83" s="709"/>
      <c r="L83" s="709"/>
      <c r="M83" s="709"/>
      <c r="N83" s="709"/>
      <c r="O83" s="709"/>
      <c r="P83" s="709"/>
      <c r="Q83" s="709"/>
      <c r="R83" s="709"/>
      <c r="S83" s="712"/>
      <c r="T83" s="712"/>
      <c r="U83" s="712"/>
      <c r="V83" s="712"/>
      <c r="W83" s="712"/>
      <c r="X83" s="712"/>
      <c r="Y83" s="712"/>
      <c r="Z83" s="712"/>
      <c r="AA83" s="712"/>
      <c r="AB83" s="712"/>
      <c r="AC83" s="690" t="s">
        <v>21</v>
      </c>
      <c r="AD83" s="690"/>
      <c r="AE83" s="42"/>
      <c r="AF83" s="42"/>
      <c r="AG83" s="42"/>
      <c r="AH83" s="42"/>
      <c r="AI83" s="42"/>
      <c r="AJ83" s="42"/>
      <c r="AK83" s="42"/>
      <c r="AL83" s="42"/>
      <c r="AM83" s="42"/>
      <c r="AN83" s="42"/>
      <c r="AO83" s="42"/>
      <c r="AP83" s="42"/>
      <c r="AQ83" s="42"/>
      <c r="AR83" s="42"/>
      <c r="AS83" s="42"/>
    </row>
    <row r="84" spans="1:45">
      <c r="A84" s="21"/>
      <c r="B84" s="709" t="s">
        <v>48</v>
      </c>
      <c r="C84" s="709"/>
      <c r="D84" s="709"/>
      <c r="E84" s="709"/>
      <c r="F84" s="709"/>
      <c r="G84" s="709"/>
      <c r="H84" s="709"/>
      <c r="I84" s="709"/>
      <c r="J84" s="723"/>
      <c r="K84" s="723"/>
      <c r="L84" s="723"/>
      <c r="M84" s="723"/>
      <c r="N84" s="723"/>
      <c r="O84" s="723"/>
      <c r="P84" s="723"/>
      <c r="Q84" s="723"/>
      <c r="R84" s="723"/>
      <c r="S84" s="723"/>
      <c r="T84" s="723"/>
      <c r="U84" s="723"/>
      <c r="V84" s="723"/>
      <c r="W84" s="723"/>
      <c r="X84" s="723"/>
      <c r="Y84" s="723"/>
      <c r="Z84" s="723"/>
      <c r="AA84" s="723"/>
      <c r="AB84" s="723"/>
      <c r="AC84" s="723"/>
      <c r="AD84" s="723"/>
      <c r="AE84" s="723"/>
      <c r="AF84" s="723"/>
      <c r="AG84" s="723"/>
      <c r="AH84" s="723"/>
      <c r="AI84" s="723"/>
      <c r="AJ84" s="723"/>
      <c r="AK84" s="723"/>
      <c r="AL84" s="723"/>
      <c r="AM84" s="723"/>
      <c r="AN84" s="723"/>
      <c r="AO84" s="723"/>
      <c r="AP84" s="723"/>
      <c r="AQ84" s="723"/>
      <c r="AR84" s="723"/>
      <c r="AS84" s="723"/>
    </row>
    <row r="85" spans="1:45">
      <c r="A85" s="21"/>
      <c r="B85" s="709" t="s">
        <v>52</v>
      </c>
      <c r="C85" s="709"/>
      <c r="D85" s="709"/>
      <c r="E85" s="709"/>
      <c r="F85" s="709"/>
      <c r="G85" s="709"/>
      <c r="H85" s="709"/>
      <c r="I85" s="709"/>
      <c r="J85" s="709"/>
      <c r="K85" s="709"/>
      <c r="L85" s="709"/>
      <c r="M85" s="709"/>
      <c r="N85" s="709"/>
      <c r="O85" s="709"/>
      <c r="P85" s="709"/>
      <c r="Q85" s="709"/>
      <c r="R85" s="709"/>
      <c r="S85" s="712"/>
      <c r="T85" s="712"/>
      <c r="U85" s="712"/>
      <c r="V85" s="712"/>
      <c r="W85" s="712"/>
      <c r="X85" s="712"/>
      <c r="Y85" s="712"/>
      <c r="Z85" s="712"/>
      <c r="AA85" s="712"/>
      <c r="AB85" s="712"/>
      <c r="AC85" s="690" t="s">
        <v>21</v>
      </c>
      <c r="AD85" s="690"/>
      <c r="AE85" s="42"/>
      <c r="AF85" s="42"/>
      <c r="AG85" s="42"/>
      <c r="AH85" s="42"/>
      <c r="AI85" s="42"/>
      <c r="AJ85" s="42"/>
      <c r="AK85" s="42"/>
      <c r="AL85" s="42"/>
      <c r="AM85" s="42"/>
      <c r="AN85" s="42"/>
      <c r="AO85" s="42"/>
      <c r="AP85" s="42"/>
      <c r="AQ85" s="42"/>
      <c r="AR85" s="42"/>
      <c r="AS85" s="42"/>
    </row>
    <row r="86" spans="1:45">
      <c r="A86" s="21"/>
      <c r="B86" s="267" t="s">
        <v>224</v>
      </c>
      <c r="C86" s="74" t="s">
        <v>53</v>
      </c>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42"/>
    </row>
    <row r="87" spans="1:45">
      <c r="A87" s="21"/>
      <c r="B87" s="743" t="s">
        <v>48</v>
      </c>
      <c r="C87" s="743"/>
      <c r="D87" s="743"/>
      <c r="E87" s="743"/>
      <c r="F87" s="743"/>
      <c r="G87" s="743"/>
      <c r="H87" s="743"/>
      <c r="I87" s="743"/>
      <c r="J87" s="723"/>
      <c r="K87" s="723"/>
      <c r="L87" s="723"/>
      <c r="M87" s="723"/>
      <c r="N87" s="723"/>
      <c r="O87" s="723"/>
      <c r="P87" s="723"/>
      <c r="Q87" s="723"/>
      <c r="R87" s="723"/>
      <c r="S87" s="723"/>
      <c r="T87" s="723"/>
      <c r="U87" s="723"/>
      <c r="V87" s="723"/>
      <c r="W87" s="723"/>
      <c r="X87" s="723"/>
      <c r="Y87" s="723"/>
      <c r="Z87" s="723"/>
      <c r="AA87" s="723"/>
      <c r="AB87" s="723"/>
      <c r="AC87" s="723"/>
      <c r="AD87" s="723"/>
      <c r="AE87" s="723"/>
      <c r="AF87" s="723"/>
      <c r="AG87" s="723"/>
      <c r="AH87" s="723"/>
      <c r="AI87" s="723"/>
      <c r="AJ87" s="723"/>
      <c r="AK87" s="723"/>
      <c r="AL87" s="723"/>
      <c r="AM87" s="723"/>
      <c r="AN87" s="723"/>
      <c r="AO87" s="723"/>
      <c r="AP87" s="723"/>
      <c r="AQ87" s="723"/>
      <c r="AR87" s="723"/>
      <c r="AS87" s="723"/>
    </row>
    <row r="88" spans="1:45">
      <c r="A88" s="21"/>
      <c r="B88" s="743" t="s">
        <v>52</v>
      </c>
      <c r="C88" s="743"/>
      <c r="D88" s="743"/>
      <c r="E88" s="743"/>
      <c r="F88" s="743"/>
      <c r="G88" s="743"/>
      <c r="H88" s="743"/>
      <c r="I88" s="743"/>
      <c r="J88" s="743"/>
      <c r="K88" s="743"/>
      <c r="L88" s="743"/>
      <c r="M88" s="743"/>
      <c r="N88" s="743"/>
      <c r="O88" s="743"/>
      <c r="P88" s="743"/>
      <c r="Q88" s="743"/>
      <c r="R88" s="743"/>
      <c r="S88" s="712"/>
      <c r="T88" s="712"/>
      <c r="U88" s="712"/>
      <c r="V88" s="712"/>
      <c r="W88" s="712"/>
      <c r="X88" s="712"/>
      <c r="Y88" s="712"/>
      <c r="Z88" s="712"/>
      <c r="AA88" s="712"/>
      <c r="AB88" s="712"/>
      <c r="AC88" s="753" t="s">
        <v>21</v>
      </c>
      <c r="AD88" s="753"/>
      <c r="AE88" s="59"/>
      <c r="AF88" s="59"/>
      <c r="AG88" s="59"/>
      <c r="AH88" s="59"/>
      <c r="AI88" s="59"/>
      <c r="AJ88" s="59"/>
      <c r="AK88" s="59"/>
      <c r="AL88" s="59"/>
      <c r="AM88" s="59"/>
      <c r="AN88" s="59"/>
      <c r="AO88" s="59"/>
      <c r="AP88" s="59"/>
      <c r="AQ88" s="59"/>
      <c r="AR88" s="59"/>
      <c r="AS88" s="59"/>
    </row>
    <row r="89" spans="1:45">
      <c r="A89" s="21"/>
      <c r="B89" s="743" t="s">
        <v>48</v>
      </c>
      <c r="C89" s="743"/>
      <c r="D89" s="743"/>
      <c r="E89" s="743"/>
      <c r="F89" s="743"/>
      <c r="G89" s="743"/>
      <c r="H89" s="743"/>
      <c r="I89" s="743"/>
      <c r="J89" s="723"/>
      <c r="K89" s="723"/>
      <c r="L89" s="723"/>
      <c r="M89" s="723"/>
      <c r="N89" s="723"/>
      <c r="O89" s="723"/>
      <c r="P89" s="723"/>
      <c r="Q89" s="723"/>
      <c r="R89" s="723"/>
      <c r="S89" s="723"/>
      <c r="T89" s="723"/>
      <c r="U89" s="723"/>
      <c r="V89" s="723"/>
      <c r="W89" s="723"/>
      <c r="X89" s="723"/>
      <c r="Y89" s="723"/>
      <c r="Z89" s="723"/>
      <c r="AA89" s="723"/>
      <c r="AB89" s="723"/>
      <c r="AC89" s="723"/>
      <c r="AD89" s="723"/>
      <c r="AE89" s="723"/>
      <c r="AF89" s="723"/>
      <c r="AG89" s="723"/>
      <c r="AH89" s="723"/>
      <c r="AI89" s="723"/>
      <c r="AJ89" s="723"/>
      <c r="AK89" s="723"/>
      <c r="AL89" s="723"/>
      <c r="AM89" s="723"/>
      <c r="AN89" s="723"/>
      <c r="AO89" s="723"/>
      <c r="AP89" s="723"/>
      <c r="AQ89" s="723"/>
      <c r="AR89" s="723"/>
      <c r="AS89" s="723"/>
    </row>
    <row r="90" spans="1:45">
      <c r="A90" s="21"/>
      <c r="B90" s="743" t="s">
        <v>52</v>
      </c>
      <c r="C90" s="743"/>
      <c r="D90" s="743"/>
      <c r="E90" s="743"/>
      <c r="F90" s="743"/>
      <c r="G90" s="743"/>
      <c r="H90" s="743"/>
      <c r="I90" s="743"/>
      <c r="J90" s="743"/>
      <c r="K90" s="743"/>
      <c r="L90" s="743"/>
      <c r="M90" s="743"/>
      <c r="N90" s="743"/>
      <c r="O90" s="743"/>
      <c r="P90" s="743"/>
      <c r="Q90" s="743"/>
      <c r="R90" s="743"/>
      <c r="S90" s="712"/>
      <c r="T90" s="712"/>
      <c r="U90" s="712"/>
      <c r="V90" s="712"/>
      <c r="W90" s="712"/>
      <c r="X90" s="712"/>
      <c r="Y90" s="712"/>
      <c r="Z90" s="712"/>
      <c r="AA90" s="712"/>
      <c r="AB90" s="712"/>
      <c r="AC90" s="753" t="s">
        <v>21</v>
      </c>
      <c r="AD90" s="753"/>
      <c r="AE90" s="59"/>
      <c r="AF90" s="59"/>
      <c r="AG90" s="59"/>
      <c r="AH90" s="59"/>
      <c r="AI90" s="59"/>
      <c r="AJ90" s="59"/>
      <c r="AK90" s="59"/>
      <c r="AL90" s="59"/>
      <c r="AM90" s="59"/>
      <c r="AN90" s="59"/>
      <c r="AO90" s="59"/>
      <c r="AP90" s="59"/>
      <c r="AQ90" s="59"/>
      <c r="AR90" s="59"/>
      <c r="AS90" s="59"/>
    </row>
    <row r="91" spans="1:45">
      <c r="A91" s="21"/>
      <c r="B91" s="743" t="s">
        <v>48</v>
      </c>
      <c r="C91" s="743"/>
      <c r="D91" s="743"/>
      <c r="E91" s="743"/>
      <c r="F91" s="743"/>
      <c r="G91" s="743"/>
      <c r="H91" s="743"/>
      <c r="I91" s="743"/>
      <c r="J91" s="723"/>
      <c r="K91" s="723"/>
      <c r="L91" s="723"/>
      <c r="M91" s="723"/>
      <c r="N91" s="723"/>
      <c r="O91" s="723"/>
      <c r="P91" s="723"/>
      <c r="Q91" s="723"/>
      <c r="R91" s="723"/>
      <c r="S91" s="723"/>
      <c r="T91" s="723"/>
      <c r="U91" s="723"/>
      <c r="V91" s="723"/>
      <c r="W91" s="723"/>
      <c r="X91" s="723"/>
      <c r="Y91" s="723"/>
      <c r="Z91" s="723"/>
      <c r="AA91" s="723"/>
      <c r="AB91" s="723"/>
      <c r="AC91" s="723"/>
      <c r="AD91" s="723"/>
      <c r="AE91" s="723"/>
      <c r="AF91" s="723"/>
      <c r="AG91" s="723"/>
      <c r="AH91" s="723"/>
      <c r="AI91" s="723"/>
      <c r="AJ91" s="723"/>
      <c r="AK91" s="723"/>
      <c r="AL91" s="723"/>
      <c r="AM91" s="723"/>
      <c r="AN91" s="723"/>
      <c r="AO91" s="723"/>
      <c r="AP91" s="723"/>
      <c r="AQ91" s="723"/>
      <c r="AR91" s="723"/>
      <c r="AS91" s="723"/>
    </row>
    <row r="92" spans="1:45">
      <c r="A92" s="21"/>
      <c r="B92" s="743" t="s">
        <v>52</v>
      </c>
      <c r="C92" s="743"/>
      <c r="D92" s="743"/>
      <c r="E92" s="743"/>
      <c r="F92" s="743"/>
      <c r="G92" s="743"/>
      <c r="H92" s="743"/>
      <c r="I92" s="743"/>
      <c r="J92" s="743"/>
      <c r="K92" s="743"/>
      <c r="L92" s="743"/>
      <c r="M92" s="743"/>
      <c r="N92" s="743"/>
      <c r="O92" s="743"/>
      <c r="P92" s="743"/>
      <c r="Q92" s="743"/>
      <c r="R92" s="743"/>
      <c r="S92" s="712"/>
      <c r="T92" s="712"/>
      <c r="U92" s="712"/>
      <c r="V92" s="712"/>
      <c r="W92" s="712"/>
      <c r="X92" s="712"/>
      <c r="Y92" s="712"/>
      <c r="Z92" s="712"/>
      <c r="AA92" s="712"/>
      <c r="AB92" s="712"/>
      <c r="AC92" s="753" t="s">
        <v>21</v>
      </c>
      <c r="AD92" s="753"/>
      <c r="AE92" s="59"/>
      <c r="AF92" s="59"/>
      <c r="AG92" s="59"/>
      <c r="AH92" s="59"/>
      <c r="AI92" s="59"/>
      <c r="AJ92" s="59"/>
      <c r="AK92" s="59"/>
      <c r="AL92" s="59"/>
      <c r="AM92" s="59"/>
      <c r="AN92" s="59"/>
      <c r="AO92" s="59"/>
      <c r="AP92" s="59"/>
      <c r="AQ92" s="59"/>
      <c r="AR92" s="59"/>
      <c r="AS92" s="59"/>
    </row>
    <row r="93" spans="1:45" ht="6" customHeight="1">
      <c r="A93" s="76"/>
      <c r="B93" s="80"/>
      <c r="C93" s="80"/>
      <c r="D93" s="80"/>
      <c r="E93" s="80"/>
      <c r="F93" s="80"/>
      <c r="G93" s="80"/>
      <c r="H93" s="80"/>
      <c r="I93" s="80"/>
      <c r="J93" s="80"/>
      <c r="K93" s="80"/>
      <c r="L93" s="80"/>
      <c r="M93" s="80"/>
      <c r="N93" s="80"/>
      <c r="O93" s="80"/>
      <c r="P93" s="80"/>
      <c r="Q93" s="80"/>
      <c r="R93" s="80"/>
      <c r="S93" s="81"/>
      <c r="T93" s="81"/>
      <c r="U93" s="81"/>
      <c r="V93" s="81"/>
      <c r="W93" s="81"/>
      <c r="X93" s="81"/>
      <c r="Y93" s="81"/>
      <c r="Z93" s="81"/>
      <c r="AA93" s="81"/>
      <c r="AB93" s="81"/>
      <c r="AC93" s="82"/>
      <c r="AD93" s="82"/>
      <c r="AE93" s="83"/>
      <c r="AF93" s="83"/>
      <c r="AG93" s="83"/>
      <c r="AH93" s="83"/>
      <c r="AI93" s="83"/>
      <c r="AJ93" s="83"/>
      <c r="AK93" s="83"/>
      <c r="AL93" s="83"/>
      <c r="AM93" s="83"/>
      <c r="AN93" s="83"/>
      <c r="AO93" s="83"/>
      <c r="AP93" s="83"/>
      <c r="AQ93" s="83"/>
      <c r="AR93" s="83"/>
      <c r="AS93" s="83"/>
    </row>
    <row r="94" spans="1:45" ht="6"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row>
    <row r="95" spans="1:45">
      <c r="A95" s="21" t="s">
        <v>54</v>
      </c>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row>
    <row r="96" spans="1:45">
      <c r="A96" s="21" t="s">
        <v>55</v>
      </c>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row>
    <row r="97" spans="1:45">
      <c r="A97" s="21"/>
      <c r="B97" s="743" t="s">
        <v>48</v>
      </c>
      <c r="C97" s="743"/>
      <c r="D97" s="743"/>
      <c r="E97" s="743"/>
      <c r="F97" s="743"/>
      <c r="G97" s="743"/>
      <c r="H97" s="743"/>
      <c r="I97" s="743"/>
      <c r="J97" s="723"/>
      <c r="K97" s="723"/>
      <c r="L97" s="723"/>
      <c r="M97" s="723"/>
      <c r="N97" s="723"/>
      <c r="O97" s="723"/>
      <c r="P97" s="723"/>
      <c r="Q97" s="723"/>
      <c r="R97" s="723"/>
      <c r="S97" s="723"/>
      <c r="T97" s="723"/>
      <c r="U97" s="723"/>
      <c r="V97" s="723"/>
      <c r="W97" s="723"/>
      <c r="X97" s="723"/>
      <c r="Y97" s="723"/>
      <c r="Z97" s="723"/>
      <c r="AA97" s="723"/>
      <c r="AB97" s="723"/>
      <c r="AC97" s="723"/>
      <c r="AD97" s="723"/>
      <c r="AE97" s="723"/>
      <c r="AF97" s="723"/>
      <c r="AG97" s="723"/>
      <c r="AH97" s="723"/>
      <c r="AI97" s="723"/>
      <c r="AJ97" s="723"/>
      <c r="AK97" s="723"/>
      <c r="AL97" s="723"/>
      <c r="AM97" s="723"/>
      <c r="AN97" s="723"/>
      <c r="AO97" s="723"/>
      <c r="AP97" s="723"/>
      <c r="AQ97" s="723"/>
      <c r="AR97" s="723"/>
      <c r="AS97" s="723"/>
    </row>
    <row r="98" spans="1:45">
      <c r="A98" s="21"/>
      <c r="B98" s="743" t="s">
        <v>56</v>
      </c>
      <c r="C98" s="743"/>
      <c r="D98" s="743"/>
      <c r="E98" s="743"/>
      <c r="F98" s="743"/>
      <c r="G98" s="743"/>
      <c r="H98" s="743"/>
      <c r="I98" s="743"/>
      <c r="J98" s="723"/>
      <c r="K98" s="723"/>
      <c r="L98" s="723"/>
      <c r="M98" s="723"/>
      <c r="N98" s="723"/>
      <c r="O98" s="723"/>
      <c r="P98" s="723"/>
      <c r="Q98" s="723"/>
      <c r="R98" s="723"/>
      <c r="S98" s="723"/>
      <c r="T98" s="723"/>
      <c r="U98" s="723"/>
      <c r="V98" s="723"/>
      <c r="W98" s="723"/>
      <c r="X98" s="723"/>
      <c r="Y98" s="723"/>
      <c r="Z98" s="723"/>
      <c r="AA98" s="723"/>
      <c r="AB98" s="723"/>
      <c r="AC98" s="723"/>
      <c r="AD98" s="723"/>
      <c r="AE98" s="723"/>
      <c r="AF98" s="723"/>
      <c r="AG98" s="723"/>
      <c r="AH98" s="723"/>
      <c r="AI98" s="723"/>
      <c r="AJ98" s="723"/>
      <c r="AK98" s="723"/>
      <c r="AL98" s="723"/>
      <c r="AM98" s="723"/>
      <c r="AN98" s="723"/>
      <c r="AO98" s="723"/>
      <c r="AP98" s="723"/>
      <c r="AQ98" s="723"/>
      <c r="AR98" s="723"/>
      <c r="AS98" s="723"/>
    </row>
    <row r="99" spans="1:45">
      <c r="A99" s="21"/>
      <c r="B99" s="743" t="s">
        <v>27</v>
      </c>
      <c r="C99" s="743"/>
      <c r="D99" s="743"/>
      <c r="E99" s="743"/>
      <c r="F99" s="743"/>
      <c r="G99" s="743"/>
      <c r="H99" s="743"/>
      <c r="I99" s="743"/>
      <c r="J99" s="737"/>
      <c r="K99" s="737"/>
      <c r="L99" s="737"/>
      <c r="M99" s="737"/>
      <c r="N99" s="22" t="s">
        <v>28</v>
      </c>
      <c r="O99" s="737"/>
      <c r="P99" s="737"/>
      <c r="Q99" s="737"/>
      <c r="R99" s="737"/>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60"/>
      <c r="AR99" s="59"/>
      <c r="AS99" s="59"/>
    </row>
    <row r="100" spans="1:45">
      <c r="A100" s="21"/>
      <c r="B100" s="743" t="s">
        <v>57</v>
      </c>
      <c r="C100" s="743"/>
      <c r="D100" s="743"/>
      <c r="E100" s="743"/>
      <c r="F100" s="743"/>
      <c r="G100" s="743"/>
      <c r="H100" s="743"/>
      <c r="I100" s="743"/>
      <c r="J100" s="723"/>
      <c r="K100" s="723"/>
      <c r="L100" s="723"/>
      <c r="M100" s="723"/>
      <c r="N100" s="723"/>
      <c r="O100" s="723"/>
      <c r="P100" s="723"/>
      <c r="Q100" s="723"/>
      <c r="R100" s="723"/>
      <c r="S100" s="723"/>
      <c r="T100" s="723"/>
      <c r="U100" s="723"/>
      <c r="V100" s="723"/>
      <c r="W100" s="723"/>
      <c r="X100" s="723"/>
      <c r="Y100" s="723"/>
      <c r="Z100" s="723"/>
      <c r="AA100" s="723"/>
      <c r="AB100" s="723"/>
      <c r="AC100" s="723"/>
      <c r="AD100" s="723"/>
      <c r="AE100" s="723"/>
      <c r="AF100" s="723"/>
      <c r="AG100" s="723"/>
      <c r="AH100" s="723"/>
      <c r="AI100" s="723"/>
      <c r="AJ100" s="723"/>
      <c r="AK100" s="723"/>
      <c r="AL100" s="723"/>
      <c r="AM100" s="723"/>
      <c r="AN100" s="723"/>
      <c r="AO100" s="723"/>
      <c r="AP100" s="723"/>
      <c r="AQ100" s="723"/>
      <c r="AR100" s="723"/>
      <c r="AS100" s="723"/>
    </row>
    <row r="101" spans="1:45">
      <c r="A101" s="27"/>
      <c r="B101" s="743" t="s">
        <v>30</v>
      </c>
      <c r="C101" s="743"/>
      <c r="D101" s="743"/>
      <c r="E101" s="743"/>
      <c r="F101" s="743"/>
      <c r="G101" s="743"/>
      <c r="H101" s="743"/>
      <c r="I101" s="743"/>
      <c r="J101" s="737"/>
      <c r="K101" s="737"/>
      <c r="L101" s="737"/>
      <c r="M101" s="737"/>
      <c r="N101" s="22" t="s">
        <v>28</v>
      </c>
      <c r="O101" s="737"/>
      <c r="P101" s="737"/>
      <c r="Q101" s="737"/>
      <c r="R101" s="737"/>
      <c r="S101" s="22" t="s">
        <v>28</v>
      </c>
      <c r="T101" s="737"/>
      <c r="U101" s="737"/>
      <c r="V101" s="737"/>
      <c r="W101" s="737"/>
      <c r="X101" s="59"/>
      <c r="Y101" s="59"/>
      <c r="Z101" s="59"/>
      <c r="AA101" s="59"/>
      <c r="AB101" s="59"/>
      <c r="AC101" s="59"/>
      <c r="AD101" s="59"/>
      <c r="AE101" s="59"/>
      <c r="AF101" s="59"/>
      <c r="AG101" s="59"/>
      <c r="AH101" s="59"/>
      <c r="AI101" s="59"/>
      <c r="AJ101" s="59"/>
      <c r="AK101" s="59"/>
      <c r="AL101" s="59"/>
      <c r="AM101" s="59"/>
      <c r="AN101" s="59"/>
      <c r="AO101" s="59"/>
      <c r="AP101" s="59"/>
      <c r="AQ101" s="60"/>
      <c r="AR101" s="59"/>
      <c r="AS101" s="59"/>
    </row>
    <row r="102" spans="1:45">
      <c r="A102" s="21"/>
      <c r="B102" s="743" t="s">
        <v>58</v>
      </c>
      <c r="C102" s="743"/>
      <c r="D102" s="743"/>
      <c r="E102" s="743"/>
      <c r="F102" s="743"/>
      <c r="G102" s="743"/>
      <c r="H102" s="743"/>
      <c r="I102" s="743"/>
      <c r="J102" s="736"/>
      <c r="K102" s="736"/>
      <c r="L102" s="736"/>
      <c r="M102" s="736"/>
      <c r="N102" s="736"/>
      <c r="O102" s="736"/>
      <c r="P102" s="736"/>
      <c r="Q102" s="736"/>
      <c r="R102" s="736"/>
      <c r="S102" s="736"/>
      <c r="T102" s="736"/>
      <c r="U102" s="736"/>
      <c r="V102" s="736"/>
      <c r="W102" s="736"/>
      <c r="X102" s="736"/>
      <c r="Y102" s="736"/>
      <c r="Z102" s="736"/>
      <c r="AA102" s="736"/>
      <c r="AB102" s="736"/>
      <c r="AC102" s="736"/>
      <c r="AD102" s="736"/>
      <c r="AE102" s="736"/>
      <c r="AF102" s="736"/>
      <c r="AG102" s="736"/>
      <c r="AH102" s="736"/>
      <c r="AI102" s="736"/>
      <c r="AJ102" s="736"/>
      <c r="AK102" s="736"/>
      <c r="AL102" s="736"/>
      <c r="AM102" s="736"/>
      <c r="AN102" s="736"/>
      <c r="AO102" s="736"/>
      <c r="AP102" s="736"/>
      <c r="AQ102" s="736"/>
      <c r="AR102" s="736"/>
      <c r="AS102" s="736"/>
    </row>
    <row r="103" spans="1:45">
      <c r="A103" s="21"/>
      <c r="B103" s="743" t="s">
        <v>59</v>
      </c>
      <c r="C103" s="743"/>
      <c r="D103" s="743"/>
      <c r="E103" s="743"/>
      <c r="F103" s="743"/>
      <c r="G103" s="743"/>
      <c r="H103" s="743"/>
      <c r="I103" s="743"/>
      <c r="J103" s="743"/>
      <c r="K103" s="743"/>
      <c r="L103" s="743"/>
      <c r="M103" s="743"/>
      <c r="N103" s="743"/>
      <c r="O103" s="743"/>
      <c r="P103" s="723"/>
      <c r="Q103" s="723"/>
      <c r="R103" s="723"/>
      <c r="S103" s="723"/>
      <c r="T103" s="723"/>
      <c r="U103" s="723"/>
      <c r="V103" s="723"/>
      <c r="W103" s="723"/>
      <c r="X103" s="723"/>
      <c r="Y103" s="723"/>
      <c r="Z103" s="723"/>
      <c r="AA103" s="723"/>
      <c r="AB103" s="723"/>
      <c r="AC103" s="723"/>
      <c r="AD103" s="723"/>
      <c r="AE103" s="723"/>
      <c r="AF103" s="723"/>
      <c r="AG103" s="723"/>
      <c r="AH103" s="723"/>
      <c r="AI103" s="723"/>
      <c r="AJ103" s="723"/>
      <c r="AK103" s="723"/>
      <c r="AL103" s="723"/>
      <c r="AM103" s="723"/>
      <c r="AN103" s="723"/>
      <c r="AO103" s="723"/>
      <c r="AP103" s="723"/>
      <c r="AQ103" s="723"/>
      <c r="AR103" s="723"/>
      <c r="AS103" s="723"/>
    </row>
    <row r="104" spans="1:45">
      <c r="A104" s="21"/>
      <c r="B104" s="59"/>
      <c r="C104" s="59"/>
      <c r="D104" s="59"/>
      <c r="E104" s="59"/>
      <c r="F104" s="59"/>
      <c r="G104" s="59"/>
      <c r="H104" s="59"/>
      <c r="I104" s="59"/>
      <c r="J104" s="723"/>
      <c r="K104" s="723"/>
      <c r="L104" s="723"/>
      <c r="M104" s="723"/>
      <c r="N104" s="723"/>
      <c r="O104" s="723"/>
      <c r="P104" s="723"/>
      <c r="Q104" s="723"/>
      <c r="R104" s="723"/>
      <c r="S104" s="723"/>
      <c r="T104" s="723"/>
      <c r="U104" s="723"/>
      <c r="V104" s="723"/>
      <c r="W104" s="723"/>
      <c r="X104" s="723"/>
      <c r="Y104" s="723"/>
      <c r="Z104" s="723"/>
      <c r="AA104" s="723"/>
      <c r="AB104" s="723"/>
      <c r="AC104" s="723"/>
      <c r="AD104" s="723"/>
      <c r="AE104" s="723"/>
      <c r="AF104" s="723"/>
      <c r="AG104" s="723"/>
      <c r="AH104" s="723"/>
      <c r="AI104" s="723"/>
      <c r="AJ104" s="723"/>
      <c r="AK104" s="723"/>
      <c r="AL104" s="723"/>
      <c r="AM104" s="723"/>
      <c r="AN104" s="723"/>
      <c r="AO104" s="723"/>
      <c r="AP104" s="723"/>
      <c r="AQ104" s="723"/>
      <c r="AR104" s="723"/>
      <c r="AS104" s="723"/>
    </row>
    <row r="105" spans="1:45">
      <c r="A105" s="21" t="s">
        <v>60</v>
      </c>
      <c r="B105" s="3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row>
    <row r="106" spans="1:45">
      <c r="A106" s="21"/>
      <c r="B106" s="743" t="s">
        <v>48</v>
      </c>
      <c r="C106" s="743"/>
      <c r="D106" s="743"/>
      <c r="E106" s="743"/>
      <c r="F106" s="743"/>
      <c r="G106" s="743"/>
      <c r="H106" s="743"/>
      <c r="I106" s="743"/>
      <c r="J106" s="723"/>
      <c r="K106" s="723"/>
      <c r="L106" s="723"/>
      <c r="M106" s="723"/>
      <c r="N106" s="723"/>
      <c r="O106" s="723"/>
      <c r="P106" s="723"/>
      <c r="Q106" s="723"/>
      <c r="R106" s="723"/>
      <c r="S106" s="723"/>
      <c r="T106" s="723"/>
      <c r="U106" s="723"/>
      <c r="V106" s="723"/>
      <c r="W106" s="723"/>
      <c r="X106" s="723"/>
      <c r="Y106" s="723"/>
      <c r="Z106" s="723"/>
      <c r="AA106" s="723"/>
      <c r="AB106" s="723"/>
      <c r="AC106" s="723"/>
      <c r="AD106" s="723"/>
      <c r="AE106" s="723"/>
      <c r="AF106" s="723"/>
      <c r="AG106" s="723"/>
      <c r="AH106" s="723"/>
      <c r="AI106" s="723"/>
      <c r="AJ106" s="723"/>
      <c r="AK106" s="723"/>
      <c r="AL106" s="723"/>
      <c r="AM106" s="723"/>
      <c r="AN106" s="723"/>
      <c r="AO106" s="723"/>
      <c r="AP106" s="723"/>
      <c r="AQ106" s="723"/>
      <c r="AR106" s="723"/>
      <c r="AS106" s="723"/>
    </row>
    <row r="107" spans="1:45">
      <c r="A107" s="21"/>
      <c r="B107" s="743" t="s">
        <v>56</v>
      </c>
      <c r="C107" s="743"/>
      <c r="D107" s="743"/>
      <c r="E107" s="743"/>
      <c r="F107" s="743"/>
      <c r="G107" s="743"/>
      <c r="H107" s="743"/>
      <c r="I107" s="743"/>
      <c r="J107" s="723"/>
      <c r="K107" s="723"/>
      <c r="L107" s="723"/>
      <c r="M107" s="723"/>
      <c r="N107" s="723"/>
      <c r="O107" s="723"/>
      <c r="P107" s="723"/>
      <c r="Q107" s="723"/>
      <c r="R107" s="723"/>
      <c r="S107" s="723"/>
      <c r="T107" s="723"/>
      <c r="U107" s="723"/>
      <c r="V107" s="723"/>
      <c r="W107" s="723"/>
      <c r="X107" s="723"/>
      <c r="Y107" s="723"/>
      <c r="Z107" s="723"/>
      <c r="AA107" s="723"/>
      <c r="AB107" s="723"/>
      <c r="AC107" s="723"/>
      <c r="AD107" s="723"/>
      <c r="AE107" s="723"/>
      <c r="AF107" s="723"/>
      <c r="AG107" s="723"/>
      <c r="AH107" s="723"/>
      <c r="AI107" s="723"/>
      <c r="AJ107" s="723"/>
      <c r="AK107" s="723"/>
      <c r="AL107" s="723"/>
      <c r="AM107" s="723"/>
      <c r="AN107" s="723"/>
      <c r="AO107" s="723"/>
      <c r="AP107" s="723"/>
      <c r="AQ107" s="723"/>
      <c r="AR107" s="723"/>
      <c r="AS107" s="723"/>
    </row>
    <row r="108" spans="1:45">
      <c r="A108" s="21"/>
      <c r="B108" s="743" t="s">
        <v>27</v>
      </c>
      <c r="C108" s="743"/>
      <c r="D108" s="743"/>
      <c r="E108" s="743"/>
      <c r="F108" s="743"/>
      <c r="G108" s="743"/>
      <c r="H108" s="743"/>
      <c r="I108" s="743"/>
      <c r="J108" s="737"/>
      <c r="K108" s="737"/>
      <c r="L108" s="737"/>
      <c r="M108" s="737"/>
      <c r="N108" s="22" t="s">
        <v>28</v>
      </c>
      <c r="O108" s="737"/>
      <c r="P108" s="737"/>
      <c r="Q108" s="737"/>
      <c r="R108" s="737"/>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60"/>
      <c r="AR108" s="59"/>
      <c r="AS108" s="59"/>
    </row>
    <row r="109" spans="1:45">
      <c r="A109" s="21"/>
      <c r="B109" s="743" t="s">
        <v>57</v>
      </c>
      <c r="C109" s="743"/>
      <c r="D109" s="743"/>
      <c r="E109" s="743"/>
      <c r="F109" s="743"/>
      <c r="G109" s="743"/>
      <c r="H109" s="743"/>
      <c r="I109" s="743"/>
      <c r="J109" s="723"/>
      <c r="K109" s="723"/>
      <c r="L109" s="723"/>
      <c r="M109" s="723"/>
      <c r="N109" s="723"/>
      <c r="O109" s="723"/>
      <c r="P109" s="723"/>
      <c r="Q109" s="723"/>
      <c r="R109" s="723"/>
      <c r="S109" s="723"/>
      <c r="T109" s="723"/>
      <c r="U109" s="723"/>
      <c r="V109" s="723"/>
      <c r="W109" s="723"/>
      <c r="X109" s="723"/>
      <c r="Y109" s="723"/>
      <c r="Z109" s="723"/>
      <c r="AA109" s="723"/>
      <c r="AB109" s="723"/>
      <c r="AC109" s="723"/>
      <c r="AD109" s="723"/>
      <c r="AE109" s="723"/>
      <c r="AF109" s="723"/>
      <c r="AG109" s="723"/>
      <c r="AH109" s="723"/>
      <c r="AI109" s="723"/>
      <c r="AJ109" s="723"/>
      <c r="AK109" s="723"/>
      <c r="AL109" s="723"/>
      <c r="AM109" s="723"/>
      <c r="AN109" s="723"/>
      <c r="AO109" s="723"/>
      <c r="AP109" s="723"/>
      <c r="AQ109" s="723"/>
      <c r="AR109" s="723"/>
      <c r="AS109" s="723"/>
    </row>
    <row r="110" spans="1:45">
      <c r="A110" s="27"/>
      <c r="B110" s="743" t="s">
        <v>30</v>
      </c>
      <c r="C110" s="743"/>
      <c r="D110" s="743"/>
      <c r="E110" s="743"/>
      <c r="F110" s="743"/>
      <c r="G110" s="743"/>
      <c r="H110" s="743"/>
      <c r="I110" s="743"/>
      <c r="J110" s="737"/>
      <c r="K110" s="737"/>
      <c r="L110" s="737"/>
      <c r="M110" s="737"/>
      <c r="N110" s="22" t="s">
        <v>28</v>
      </c>
      <c r="O110" s="737"/>
      <c r="P110" s="737"/>
      <c r="Q110" s="737"/>
      <c r="R110" s="737"/>
      <c r="S110" s="22" t="s">
        <v>28</v>
      </c>
      <c r="T110" s="737"/>
      <c r="U110" s="737"/>
      <c r="V110" s="737"/>
      <c r="W110" s="737"/>
      <c r="X110" s="59"/>
      <c r="Y110" s="59"/>
      <c r="Z110" s="59"/>
      <c r="AA110" s="59"/>
      <c r="AB110" s="59"/>
      <c r="AC110" s="59"/>
      <c r="AD110" s="59"/>
      <c r="AE110" s="59"/>
      <c r="AF110" s="59"/>
      <c r="AG110" s="59"/>
      <c r="AH110" s="59"/>
      <c r="AI110" s="59"/>
      <c r="AJ110" s="59"/>
      <c r="AK110" s="59"/>
      <c r="AL110" s="59"/>
      <c r="AM110" s="59"/>
      <c r="AN110" s="59"/>
      <c r="AO110" s="59"/>
      <c r="AP110" s="59"/>
      <c r="AQ110" s="60"/>
      <c r="AR110" s="59"/>
      <c r="AS110" s="59"/>
    </row>
    <row r="111" spans="1:45">
      <c r="A111" s="21"/>
      <c r="B111" s="743" t="s">
        <v>58</v>
      </c>
      <c r="C111" s="743"/>
      <c r="D111" s="743"/>
      <c r="E111" s="743"/>
      <c r="F111" s="743"/>
      <c r="G111" s="743"/>
      <c r="H111" s="743"/>
      <c r="I111" s="743"/>
      <c r="J111" s="736"/>
      <c r="K111" s="736"/>
      <c r="L111" s="736"/>
      <c r="M111" s="736"/>
      <c r="N111" s="736"/>
      <c r="O111" s="736"/>
      <c r="P111" s="736"/>
      <c r="Q111" s="736"/>
      <c r="R111" s="736"/>
      <c r="S111" s="736"/>
      <c r="T111" s="736"/>
      <c r="U111" s="736"/>
      <c r="V111" s="736"/>
      <c r="W111" s="736"/>
      <c r="X111" s="736"/>
      <c r="Y111" s="736"/>
      <c r="Z111" s="736"/>
      <c r="AA111" s="736"/>
      <c r="AB111" s="736"/>
      <c r="AC111" s="736"/>
      <c r="AD111" s="736"/>
      <c r="AE111" s="736"/>
      <c r="AF111" s="736"/>
      <c r="AG111" s="736"/>
      <c r="AH111" s="736"/>
      <c r="AI111" s="736"/>
      <c r="AJ111" s="736"/>
      <c r="AK111" s="736"/>
      <c r="AL111" s="736"/>
      <c r="AM111" s="736"/>
      <c r="AN111" s="736"/>
      <c r="AO111" s="736"/>
      <c r="AP111" s="736"/>
      <c r="AQ111" s="736"/>
      <c r="AR111" s="736"/>
      <c r="AS111" s="736"/>
    </row>
    <row r="112" spans="1:45">
      <c r="A112" s="21"/>
      <c r="B112" s="743" t="s">
        <v>59</v>
      </c>
      <c r="C112" s="743"/>
      <c r="D112" s="743"/>
      <c r="E112" s="743"/>
      <c r="F112" s="743"/>
      <c r="G112" s="743"/>
      <c r="H112" s="743"/>
      <c r="I112" s="743"/>
      <c r="J112" s="743"/>
      <c r="K112" s="743"/>
      <c r="L112" s="743"/>
      <c r="M112" s="743"/>
      <c r="N112" s="743"/>
      <c r="O112" s="743"/>
      <c r="P112" s="723"/>
      <c r="Q112" s="723"/>
      <c r="R112" s="723"/>
      <c r="S112" s="723"/>
      <c r="T112" s="723"/>
      <c r="U112" s="723"/>
      <c r="V112" s="723"/>
      <c r="W112" s="723"/>
      <c r="X112" s="723"/>
      <c r="Y112" s="723"/>
      <c r="Z112" s="723"/>
      <c r="AA112" s="723"/>
      <c r="AB112" s="723"/>
      <c r="AC112" s="723"/>
      <c r="AD112" s="723"/>
      <c r="AE112" s="723"/>
      <c r="AF112" s="723"/>
      <c r="AG112" s="723"/>
      <c r="AH112" s="723"/>
      <c r="AI112" s="723"/>
      <c r="AJ112" s="723"/>
      <c r="AK112" s="723"/>
      <c r="AL112" s="723"/>
      <c r="AM112" s="723"/>
      <c r="AN112" s="723"/>
      <c r="AO112" s="723"/>
      <c r="AP112" s="723"/>
      <c r="AQ112" s="723"/>
      <c r="AR112" s="723"/>
      <c r="AS112" s="723"/>
    </row>
    <row r="113" spans="1:45">
      <c r="A113" s="21"/>
      <c r="B113" s="59"/>
      <c r="C113" s="59"/>
      <c r="D113" s="59"/>
      <c r="E113" s="59"/>
      <c r="F113" s="59"/>
      <c r="G113" s="59"/>
      <c r="H113" s="59"/>
      <c r="I113" s="59"/>
      <c r="J113" s="723"/>
      <c r="K113" s="723"/>
      <c r="L113" s="723"/>
      <c r="M113" s="723"/>
      <c r="N113" s="723"/>
      <c r="O113" s="723"/>
      <c r="P113" s="723"/>
      <c r="Q113" s="723"/>
      <c r="R113" s="723"/>
      <c r="S113" s="723"/>
      <c r="T113" s="723"/>
      <c r="U113" s="723"/>
      <c r="V113" s="723"/>
      <c r="W113" s="723"/>
      <c r="X113" s="723"/>
      <c r="Y113" s="723"/>
      <c r="Z113" s="723"/>
      <c r="AA113" s="723"/>
      <c r="AB113" s="723"/>
      <c r="AC113" s="723"/>
      <c r="AD113" s="723"/>
      <c r="AE113" s="723"/>
      <c r="AF113" s="723"/>
      <c r="AG113" s="723"/>
      <c r="AH113" s="723"/>
      <c r="AI113" s="723"/>
      <c r="AJ113" s="723"/>
      <c r="AK113" s="723"/>
      <c r="AL113" s="723"/>
      <c r="AM113" s="723"/>
      <c r="AN113" s="723"/>
      <c r="AO113" s="723"/>
      <c r="AP113" s="723"/>
      <c r="AQ113" s="723"/>
      <c r="AR113" s="723"/>
      <c r="AS113" s="723"/>
    </row>
    <row r="114" spans="1:45">
      <c r="A114" s="21"/>
      <c r="B114" s="743" t="s">
        <v>48</v>
      </c>
      <c r="C114" s="743"/>
      <c r="D114" s="743"/>
      <c r="E114" s="743"/>
      <c r="F114" s="743"/>
      <c r="G114" s="743"/>
      <c r="H114" s="743"/>
      <c r="I114" s="743"/>
      <c r="J114" s="723"/>
      <c r="K114" s="723"/>
      <c r="L114" s="723"/>
      <c r="M114" s="723"/>
      <c r="N114" s="723"/>
      <c r="O114" s="723"/>
      <c r="P114" s="723"/>
      <c r="Q114" s="723"/>
      <c r="R114" s="723"/>
      <c r="S114" s="723"/>
      <c r="T114" s="723"/>
      <c r="U114" s="723"/>
      <c r="V114" s="723"/>
      <c r="W114" s="723"/>
      <c r="X114" s="723"/>
      <c r="Y114" s="723"/>
      <c r="Z114" s="723"/>
      <c r="AA114" s="723"/>
      <c r="AB114" s="723"/>
      <c r="AC114" s="723"/>
      <c r="AD114" s="723"/>
      <c r="AE114" s="723"/>
      <c r="AF114" s="723"/>
      <c r="AG114" s="723"/>
      <c r="AH114" s="723"/>
      <c r="AI114" s="723"/>
      <c r="AJ114" s="723"/>
      <c r="AK114" s="723"/>
      <c r="AL114" s="723"/>
      <c r="AM114" s="723"/>
      <c r="AN114" s="723"/>
      <c r="AO114" s="723"/>
      <c r="AP114" s="723"/>
      <c r="AQ114" s="723"/>
      <c r="AR114" s="723"/>
      <c r="AS114" s="723"/>
    </row>
    <row r="115" spans="1:45">
      <c r="A115" s="21"/>
      <c r="B115" s="743" t="s">
        <v>56</v>
      </c>
      <c r="C115" s="743"/>
      <c r="D115" s="743"/>
      <c r="E115" s="743"/>
      <c r="F115" s="743"/>
      <c r="G115" s="743"/>
      <c r="H115" s="743"/>
      <c r="I115" s="743"/>
      <c r="J115" s="723"/>
      <c r="K115" s="723"/>
      <c r="L115" s="723"/>
      <c r="M115" s="723"/>
      <c r="N115" s="723"/>
      <c r="O115" s="723"/>
      <c r="P115" s="723"/>
      <c r="Q115" s="723"/>
      <c r="R115" s="723"/>
      <c r="S115" s="723"/>
      <c r="T115" s="723"/>
      <c r="U115" s="723"/>
      <c r="V115" s="723"/>
      <c r="W115" s="723"/>
      <c r="X115" s="723"/>
      <c r="Y115" s="723"/>
      <c r="Z115" s="723"/>
      <c r="AA115" s="723"/>
      <c r="AB115" s="723"/>
      <c r="AC115" s="723"/>
      <c r="AD115" s="723"/>
      <c r="AE115" s="723"/>
      <c r="AF115" s="723"/>
      <c r="AG115" s="723"/>
      <c r="AH115" s="723"/>
      <c r="AI115" s="723"/>
      <c r="AJ115" s="723"/>
      <c r="AK115" s="723"/>
      <c r="AL115" s="723"/>
      <c r="AM115" s="723"/>
      <c r="AN115" s="723"/>
      <c r="AO115" s="723"/>
      <c r="AP115" s="723"/>
      <c r="AQ115" s="723"/>
      <c r="AR115" s="723"/>
      <c r="AS115" s="723"/>
    </row>
    <row r="116" spans="1:45">
      <c r="A116" s="21"/>
      <c r="B116" s="743" t="s">
        <v>27</v>
      </c>
      <c r="C116" s="743"/>
      <c r="D116" s="743"/>
      <c r="E116" s="743"/>
      <c r="F116" s="743"/>
      <c r="G116" s="743"/>
      <c r="H116" s="743"/>
      <c r="I116" s="743"/>
      <c r="J116" s="737"/>
      <c r="K116" s="737"/>
      <c r="L116" s="737"/>
      <c r="M116" s="737"/>
      <c r="N116" s="22" t="s">
        <v>28</v>
      </c>
      <c r="O116" s="737"/>
      <c r="P116" s="737"/>
      <c r="Q116" s="737"/>
      <c r="R116" s="737"/>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59"/>
      <c r="AS116" s="59"/>
    </row>
    <row r="117" spans="1:45">
      <c r="A117" s="21"/>
      <c r="B117" s="743" t="s">
        <v>57</v>
      </c>
      <c r="C117" s="743"/>
      <c r="D117" s="743"/>
      <c r="E117" s="743"/>
      <c r="F117" s="743"/>
      <c r="G117" s="743"/>
      <c r="H117" s="743"/>
      <c r="I117" s="743"/>
      <c r="J117" s="723"/>
      <c r="K117" s="723"/>
      <c r="L117" s="723"/>
      <c r="M117" s="723"/>
      <c r="N117" s="723"/>
      <c r="O117" s="723"/>
      <c r="P117" s="723"/>
      <c r="Q117" s="723"/>
      <c r="R117" s="723"/>
      <c r="S117" s="723"/>
      <c r="T117" s="723"/>
      <c r="U117" s="723"/>
      <c r="V117" s="723"/>
      <c r="W117" s="723"/>
      <c r="X117" s="723"/>
      <c r="Y117" s="723"/>
      <c r="Z117" s="723"/>
      <c r="AA117" s="723"/>
      <c r="AB117" s="723"/>
      <c r="AC117" s="723"/>
      <c r="AD117" s="723"/>
      <c r="AE117" s="723"/>
      <c r="AF117" s="723"/>
      <c r="AG117" s="723"/>
      <c r="AH117" s="723"/>
      <c r="AI117" s="723"/>
      <c r="AJ117" s="723"/>
      <c r="AK117" s="723"/>
      <c r="AL117" s="723"/>
      <c r="AM117" s="723"/>
      <c r="AN117" s="723"/>
      <c r="AO117" s="723"/>
      <c r="AP117" s="723"/>
      <c r="AQ117" s="723"/>
      <c r="AR117" s="723"/>
      <c r="AS117" s="723"/>
    </row>
    <row r="118" spans="1:45">
      <c r="A118" s="27"/>
      <c r="B118" s="743" t="s">
        <v>30</v>
      </c>
      <c r="C118" s="743"/>
      <c r="D118" s="743"/>
      <c r="E118" s="743"/>
      <c r="F118" s="743"/>
      <c r="G118" s="743"/>
      <c r="H118" s="743"/>
      <c r="I118" s="743"/>
      <c r="J118" s="737"/>
      <c r="K118" s="737"/>
      <c r="L118" s="737"/>
      <c r="M118" s="737"/>
      <c r="N118" s="22" t="s">
        <v>28</v>
      </c>
      <c r="O118" s="737"/>
      <c r="P118" s="737"/>
      <c r="Q118" s="737"/>
      <c r="R118" s="737"/>
      <c r="S118" s="22" t="s">
        <v>28</v>
      </c>
      <c r="T118" s="737"/>
      <c r="U118" s="737"/>
      <c r="V118" s="737"/>
      <c r="W118" s="737"/>
      <c r="X118" s="59"/>
      <c r="Y118" s="59"/>
      <c r="Z118" s="59"/>
      <c r="AA118" s="59"/>
      <c r="AB118" s="59"/>
      <c r="AC118" s="59"/>
      <c r="AD118" s="59"/>
      <c r="AE118" s="59"/>
      <c r="AF118" s="59"/>
      <c r="AG118" s="59"/>
      <c r="AH118" s="59"/>
      <c r="AI118" s="59"/>
      <c r="AJ118" s="59"/>
      <c r="AK118" s="59"/>
      <c r="AL118" s="59"/>
      <c r="AM118" s="59"/>
      <c r="AN118" s="59"/>
      <c r="AO118" s="59"/>
      <c r="AP118" s="59"/>
      <c r="AQ118" s="60"/>
      <c r="AR118" s="59"/>
      <c r="AS118" s="59"/>
    </row>
    <row r="119" spans="1:45">
      <c r="A119" s="21"/>
      <c r="B119" s="743" t="s">
        <v>58</v>
      </c>
      <c r="C119" s="743"/>
      <c r="D119" s="743"/>
      <c r="E119" s="743"/>
      <c r="F119" s="743"/>
      <c r="G119" s="743"/>
      <c r="H119" s="743"/>
      <c r="I119" s="743"/>
      <c r="J119" s="736"/>
      <c r="K119" s="736"/>
      <c r="L119" s="736"/>
      <c r="M119" s="736"/>
      <c r="N119" s="736"/>
      <c r="O119" s="736"/>
      <c r="P119" s="736"/>
      <c r="Q119" s="736"/>
      <c r="R119" s="736"/>
      <c r="S119" s="736"/>
      <c r="T119" s="736"/>
      <c r="U119" s="736"/>
      <c r="V119" s="736"/>
      <c r="W119" s="736"/>
      <c r="X119" s="736"/>
      <c r="Y119" s="736"/>
      <c r="Z119" s="736"/>
      <c r="AA119" s="736"/>
      <c r="AB119" s="736"/>
      <c r="AC119" s="736"/>
      <c r="AD119" s="736"/>
      <c r="AE119" s="736"/>
      <c r="AF119" s="736"/>
      <c r="AG119" s="736"/>
      <c r="AH119" s="736"/>
      <c r="AI119" s="736"/>
      <c r="AJ119" s="736"/>
      <c r="AK119" s="736"/>
      <c r="AL119" s="736"/>
      <c r="AM119" s="736"/>
      <c r="AN119" s="736"/>
      <c r="AO119" s="736"/>
      <c r="AP119" s="736"/>
      <c r="AQ119" s="736"/>
      <c r="AR119" s="736"/>
      <c r="AS119" s="736"/>
    </row>
    <row r="120" spans="1:45">
      <c r="A120" s="21"/>
      <c r="B120" s="743" t="s">
        <v>59</v>
      </c>
      <c r="C120" s="743"/>
      <c r="D120" s="743"/>
      <c r="E120" s="743"/>
      <c r="F120" s="743"/>
      <c r="G120" s="743"/>
      <c r="H120" s="743"/>
      <c r="I120" s="743"/>
      <c r="J120" s="743"/>
      <c r="K120" s="743"/>
      <c r="L120" s="743"/>
      <c r="M120" s="743"/>
      <c r="N120" s="743"/>
      <c r="O120" s="743"/>
      <c r="P120" s="723"/>
      <c r="Q120" s="723"/>
      <c r="R120" s="723"/>
      <c r="S120" s="723"/>
      <c r="T120" s="723"/>
      <c r="U120" s="723"/>
      <c r="V120" s="723"/>
      <c r="W120" s="723"/>
      <c r="X120" s="723"/>
      <c r="Y120" s="723"/>
      <c r="Z120" s="723"/>
      <c r="AA120" s="723"/>
      <c r="AB120" s="723"/>
      <c r="AC120" s="723"/>
      <c r="AD120" s="723"/>
      <c r="AE120" s="723"/>
      <c r="AF120" s="723"/>
      <c r="AG120" s="723"/>
      <c r="AH120" s="723"/>
      <c r="AI120" s="723"/>
      <c r="AJ120" s="723"/>
      <c r="AK120" s="723"/>
      <c r="AL120" s="723"/>
      <c r="AM120" s="723"/>
      <c r="AN120" s="723"/>
      <c r="AO120" s="723"/>
      <c r="AP120" s="723"/>
      <c r="AQ120" s="723"/>
      <c r="AR120" s="723"/>
      <c r="AS120" s="723"/>
    </row>
    <row r="121" spans="1:45">
      <c r="A121" s="21"/>
      <c r="B121" s="59"/>
      <c r="C121" s="59"/>
      <c r="D121" s="59"/>
      <c r="E121" s="59"/>
      <c r="F121" s="59"/>
      <c r="G121" s="59"/>
      <c r="H121" s="59"/>
      <c r="I121" s="59"/>
      <c r="J121" s="723"/>
      <c r="K121" s="723"/>
      <c r="L121" s="723"/>
      <c r="M121" s="723"/>
      <c r="N121" s="723"/>
      <c r="O121" s="723"/>
      <c r="P121" s="723"/>
      <c r="Q121" s="723"/>
      <c r="R121" s="723"/>
      <c r="S121" s="723"/>
      <c r="T121" s="723"/>
      <c r="U121" s="723"/>
      <c r="V121" s="723"/>
      <c r="W121" s="723"/>
      <c r="X121" s="723"/>
      <c r="Y121" s="723"/>
      <c r="Z121" s="723"/>
      <c r="AA121" s="723"/>
      <c r="AB121" s="723"/>
      <c r="AC121" s="723"/>
      <c r="AD121" s="723"/>
      <c r="AE121" s="723"/>
      <c r="AF121" s="723"/>
      <c r="AG121" s="723"/>
      <c r="AH121" s="723"/>
      <c r="AI121" s="723"/>
      <c r="AJ121" s="723"/>
      <c r="AK121" s="723"/>
      <c r="AL121" s="723"/>
      <c r="AM121" s="723"/>
      <c r="AN121" s="723"/>
      <c r="AO121" s="723"/>
      <c r="AP121" s="723"/>
      <c r="AQ121" s="723"/>
      <c r="AR121" s="723"/>
      <c r="AS121" s="723"/>
    </row>
    <row r="122" spans="1:45">
      <c r="A122" s="21"/>
      <c r="B122" s="743" t="s">
        <v>48</v>
      </c>
      <c r="C122" s="743"/>
      <c r="D122" s="743"/>
      <c r="E122" s="743"/>
      <c r="F122" s="743"/>
      <c r="G122" s="743"/>
      <c r="H122" s="743"/>
      <c r="I122" s="743"/>
      <c r="J122" s="723"/>
      <c r="K122" s="723"/>
      <c r="L122" s="723"/>
      <c r="M122" s="723"/>
      <c r="N122" s="723"/>
      <c r="O122" s="723"/>
      <c r="P122" s="723"/>
      <c r="Q122" s="723"/>
      <c r="R122" s="723"/>
      <c r="S122" s="723"/>
      <c r="T122" s="723"/>
      <c r="U122" s="723"/>
      <c r="V122" s="723"/>
      <c r="W122" s="723"/>
      <c r="X122" s="723"/>
      <c r="Y122" s="723"/>
      <c r="Z122" s="723"/>
      <c r="AA122" s="723"/>
      <c r="AB122" s="723"/>
      <c r="AC122" s="723"/>
      <c r="AD122" s="723"/>
      <c r="AE122" s="723"/>
      <c r="AF122" s="723"/>
      <c r="AG122" s="723"/>
      <c r="AH122" s="723"/>
      <c r="AI122" s="723"/>
      <c r="AJ122" s="723"/>
      <c r="AK122" s="723"/>
      <c r="AL122" s="723"/>
      <c r="AM122" s="723"/>
      <c r="AN122" s="723"/>
      <c r="AO122" s="723"/>
      <c r="AP122" s="723"/>
      <c r="AQ122" s="723"/>
      <c r="AR122" s="723"/>
      <c r="AS122" s="723"/>
    </row>
    <row r="123" spans="1:45">
      <c r="A123" s="21"/>
      <c r="B123" s="743" t="s">
        <v>56</v>
      </c>
      <c r="C123" s="743"/>
      <c r="D123" s="743"/>
      <c r="E123" s="743"/>
      <c r="F123" s="743"/>
      <c r="G123" s="743"/>
      <c r="H123" s="743"/>
      <c r="I123" s="743"/>
      <c r="J123" s="723"/>
      <c r="K123" s="723"/>
      <c r="L123" s="723"/>
      <c r="M123" s="723"/>
      <c r="N123" s="723"/>
      <c r="O123" s="723"/>
      <c r="P123" s="723"/>
      <c r="Q123" s="723"/>
      <c r="R123" s="723"/>
      <c r="S123" s="723"/>
      <c r="T123" s="723"/>
      <c r="U123" s="723"/>
      <c r="V123" s="723"/>
      <c r="W123" s="723"/>
      <c r="X123" s="723"/>
      <c r="Y123" s="723"/>
      <c r="Z123" s="723"/>
      <c r="AA123" s="723"/>
      <c r="AB123" s="723"/>
      <c r="AC123" s="723"/>
      <c r="AD123" s="723"/>
      <c r="AE123" s="723"/>
      <c r="AF123" s="723"/>
      <c r="AG123" s="723"/>
      <c r="AH123" s="723"/>
      <c r="AI123" s="723"/>
      <c r="AJ123" s="723"/>
      <c r="AK123" s="723"/>
      <c r="AL123" s="723"/>
      <c r="AM123" s="723"/>
      <c r="AN123" s="723"/>
      <c r="AO123" s="723"/>
      <c r="AP123" s="723"/>
      <c r="AQ123" s="723"/>
      <c r="AR123" s="723"/>
      <c r="AS123" s="723"/>
    </row>
    <row r="124" spans="1:45">
      <c r="A124" s="21"/>
      <c r="B124" s="743" t="s">
        <v>27</v>
      </c>
      <c r="C124" s="743"/>
      <c r="D124" s="743"/>
      <c r="E124" s="743"/>
      <c r="F124" s="743"/>
      <c r="G124" s="743"/>
      <c r="H124" s="743"/>
      <c r="I124" s="743"/>
      <c r="J124" s="737"/>
      <c r="K124" s="737"/>
      <c r="L124" s="737"/>
      <c r="M124" s="737"/>
      <c r="N124" s="22" t="s">
        <v>28</v>
      </c>
      <c r="O124" s="737"/>
      <c r="P124" s="737"/>
      <c r="Q124" s="737"/>
      <c r="R124" s="737"/>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59"/>
      <c r="AS124" s="59"/>
    </row>
    <row r="125" spans="1:45">
      <c r="A125" s="21"/>
      <c r="B125" s="743" t="s">
        <v>57</v>
      </c>
      <c r="C125" s="743"/>
      <c r="D125" s="743"/>
      <c r="E125" s="743"/>
      <c r="F125" s="743"/>
      <c r="G125" s="743"/>
      <c r="H125" s="743"/>
      <c r="I125" s="743"/>
      <c r="J125" s="723"/>
      <c r="K125" s="723"/>
      <c r="L125" s="723"/>
      <c r="M125" s="723"/>
      <c r="N125" s="723"/>
      <c r="O125" s="723"/>
      <c r="P125" s="723"/>
      <c r="Q125" s="723"/>
      <c r="R125" s="723"/>
      <c r="S125" s="723"/>
      <c r="T125" s="723"/>
      <c r="U125" s="723"/>
      <c r="V125" s="723"/>
      <c r="W125" s="723"/>
      <c r="X125" s="723"/>
      <c r="Y125" s="723"/>
      <c r="Z125" s="723"/>
      <c r="AA125" s="723"/>
      <c r="AB125" s="723"/>
      <c r="AC125" s="723"/>
      <c r="AD125" s="723"/>
      <c r="AE125" s="723"/>
      <c r="AF125" s="723"/>
      <c r="AG125" s="723"/>
      <c r="AH125" s="723"/>
      <c r="AI125" s="723"/>
      <c r="AJ125" s="723"/>
      <c r="AK125" s="723"/>
      <c r="AL125" s="723"/>
      <c r="AM125" s="723"/>
      <c r="AN125" s="723"/>
      <c r="AO125" s="723"/>
      <c r="AP125" s="723"/>
      <c r="AQ125" s="723"/>
      <c r="AR125" s="723"/>
      <c r="AS125" s="723"/>
    </row>
    <row r="126" spans="1:45">
      <c r="A126" s="27"/>
      <c r="B126" s="743" t="s">
        <v>30</v>
      </c>
      <c r="C126" s="743"/>
      <c r="D126" s="743"/>
      <c r="E126" s="743"/>
      <c r="F126" s="743"/>
      <c r="G126" s="743"/>
      <c r="H126" s="743"/>
      <c r="I126" s="743"/>
      <c r="J126" s="737"/>
      <c r="K126" s="737"/>
      <c r="L126" s="737"/>
      <c r="M126" s="737"/>
      <c r="N126" s="22" t="s">
        <v>28</v>
      </c>
      <c r="O126" s="737"/>
      <c r="P126" s="737"/>
      <c r="Q126" s="737"/>
      <c r="R126" s="737"/>
      <c r="S126" s="22" t="s">
        <v>28</v>
      </c>
      <c r="T126" s="737"/>
      <c r="U126" s="737"/>
      <c r="V126" s="737"/>
      <c r="W126" s="737"/>
      <c r="X126" s="59"/>
      <c r="Y126" s="59"/>
      <c r="Z126" s="59"/>
      <c r="AA126" s="59"/>
      <c r="AB126" s="59"/>
      <c r="AC126" s="59"/>
      <c r="AD126" s="59"/>
      <c r="AE126" s="59"/>
      <c r="AF126" s="59"/>
      <c r="AG126" s="59"/>
      <c r="AH126" s="59"/>
      <c r="AI126" s="59"/>
      <c r="AJ126" s="59"/>
      <c r="AK126" s="59"/>
      <c r="AL126" s="59"/>
      <c r="AM126" s="59"/>
      <c r="AN126" s="59"/>
      <c r="AO126" s="59"/>
      <c r="AP126" s="59"/>
      <c r="AQ126" s="60"/>
      <c r="AR126" s="59"/>
      <c r="AS126" s="59"/>
    </row>
    <row r="127" spans="1:45">
      <c r="A127" s="21"/>
      <c r="B127" s="743" t="s">
        <v>58</v>
      </c>
      <c r="C127" s="743"/>
      <c r="D127" s="743"/>
      <c r="E127" s="743"/>
      <c r="F127" s="743"/>
      <c r="G127" s="743"/>
      <c r="H127" s="743"/>
      <c r="I127" s="743"/>
      <c r="J127" s="736"/>
      <c r="K127" s="736"/>
      <c r="L127" s="736"/>
      <c r="M127" s="736"/>
      <c r="N127" s="736"/>
      <c r="O127" s="736"/>
      <c r="P127" s="736"/>
      <c r="Q127" s="736"/>
      <c r="R127" s="736"/>
      <c r="S127" s="736"/>
      <c r="T127" s="736"/>
      <c r="U127" s="736"/>
      <c r="V127" s="736"/>
      <c r="W127" s="736"/>
      <c r="X127" s="736"/>
      <c r="Y127" s="736"/>
      <c r="Z127" s="736"/>
      <c r="AA127" s="736"/>
      <c r="AB127" s="736"/>
      <c r="AC127" s="736"/>
      <c r="AD127" s="736"/>
      <c r="AE127" s="736"/>
      <c r="AF127" s="736"/>
      <c r="AG127" s="736"/>
      <c r="AH127" s="736"/>
      <c r="AI127" s="736"/>
      <c r="AJ127" s="736"/>
      <c r="AK127" s="736"/>
      <c r="AL127" s="736"/>
      <c r="AM127" s="736"/>
      <c r="AN127" s="736"/>
      <c r="AO127" s="736"/>
      <c r="AP127" s="736"/>
      <c r="AQ127" s="736"/>
      <c r="AR127" s="736"/>
      <c r="AS127" s="736"/>
    </row>
    <row r="128" spans="1:45">
      <c r="A128" s="21"/>
      <c r="B128" s="743" t="s">
        <v>59</v>
      </c>
      <c r="C128" s="743"/>
      <c r="D128" s="743"/>
      <c r="E128" s="743"/>
      <c r="F128" s="743"/>
      <c r="G128" s="743"/>
      <c r="H128" s="743"/>
      <c r="I128" s="743"/>
      <c r="J128" s="743"/>
      <c r="K128" s="743"/>
      <c r="L128" s="743"/>
      <c r="M128" s="743"/>
      <c r="N128" s="743"/>
      <c r="O128" s="743"/>
      <c r="P128" s="723"/>
      <c r="Q128" s="723"/>
      <c r="R128" s="723"/>
      <c r="S128" s="723"/>
      <c r="T128" s="723"/>
      <c r="U128" s="723"/>
      <c r="V128" s="723"/>
      <c r="W128" s="723"/>
      <c r="X128" s="723"/>
      <c r="Y128" s="723"/>
      <c r="Z128" s="723"/>
      <c r="AA128" s="723"/>
      <c r="AB128" s="723"/>
      <c r="AC128" s="723"/>
      <c r="AD128" s="723"/>
      <c r="AE128" s="723"/>
      <c r="AF128" s="723"/>
      <c r="AG128" s="723"/>
      <c r="AH128" s="723"/>
      <c r="AI128" s="723"/>
      <c r="AJ128" s="723"/>
      <c r="AK128" s="723"/>
      <c r="AL128" s="723"/>
      <c r="AM128" s="723"/>
      <c r="AN128" s="723"/>
      <c r="AO128" s="723"/>
      <c r="AP128" s="723"/>
      <c r="AQ128" s="723"/>
      <c r="AR128" s="723"/>
      <c r="AS128" s="723"/>
    </row>
    <row r="129" spans="1:45" ht="13.5" customHeight="1">
      <c r="A129" s="21"/>
      <c r="B129" s="59"/>
      <c r="C129" s="59"/>
      <c r="D129" s="59"/>
      <c r="E129" s="59"/>
      <c r="F129" s="59"/>
      <c r="G129" s="59"/>
      <c r="H129" s="59"/>
      <c r="I129" s="59"/>
      <c r="J129" s="723"/>
      <c r="K129" s="723"/>
      <c r="L129" s="723"/>
      <c r="M129" s="723"/>
      <c r="N129" s="723"/>
      <c r="O129" s="723"/>
      <c r="P129" s="723"/>
      <c r="Q129" s="723"/>
      <c r="R129" s="723"/>
      <c r="S129" s="723"/>
      <c r="T129" s="723"/>
      <c r="U129" s="723"/>
      <c r="V129" s="723"/>
      <c r="W129" s="723"/>
      <c r="X129" s="723"/>
      <c r="Y129" s="723"/>
      <c r="Z129" s="723"/>
      <c r="AA129" s="723"/>
      <c r="AB129" s="723"/>
      <c r="AC129" s="723"/>
      <c r="AD129" s="723"/>
      <c r="AE129" s="723"/>
      <c r="AF129" s="723"/>
      <c r="AG129" s="723"/>
      <c r="AH129" s="723"/>
      <c r="AI129" s="723"/>
      <c r="AJ129" s="723"/>
      <c r="AK129" s="723"/>
      <c r="AL129" s="723"/>
      <c r="AM129" s="723"/>
      <c r="AN129" s="723"/>
      <c r="AO129" s="723"/>
      <c r="AP129" s="723"/>
      <c r="AQ129" s="723"/>
      <c r="AR129" s="723"/>
      <c r="AS129" s="723"/>
    </row>
    <row r="130" spans="1:45" ht="6" customHeight="1">
      <c r="A130" s="76"/>
      <c r="B130" s="83"/>
      <c r="C130" s="83"/>
      <c r="D130" s="83"/>
      <c r="E130" s="83"/>
      <c r="F130" s="83"/>
      <c r="G130" s="83"/>
      <c r="H130" s="83"/>
      <c r="I130" s="83"/>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c r="AJ130" s="85"/>
      <c r="AK130" s="85"/>
      <c r="AL130" s="85"/>
      <c r="AM130" s="85"/>
      <c r="AN130" s="85"/>
      <c r="AO130" s="85"/>
      <c r="AP130" s="85"/>
      <c r="AQ130" s="85"/>
      <c r="AR130" s="85"/>
      <c r="AS130" s="85"/>
    </row>
    <row r="131" spans="1:45" ht="6" customHeight="1">
      <c r="A131" s="21"/>
      <c r="B131" s="21"/>
      <c r="C131" s="21"/>
      <c r="D131" s="21"/>
      <c r="E131" s="21"/>
      <c r="F131" s="21"/>
      <c r="G131" s="21"/>
      <c r="H131" s="21"/>
      <c r="I131" s="24"/>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row>
    <row r="132" spans="1:45">
      <c r="A132" s="21" t="s">
        <v>61</v>
      </c>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row>
    <row r="133" spans="1:45">
      <c r="A133" s="21" t="s">
        <v>62</v>
      </c>
      <c r="B133" s="19"/>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row>
    <row r="134" spans="1:45">
      <c r="A134" s="21"/>
      <c r="B134" s="743" t="s">
        <v>32</v>
      </c>
      <c r="C134" s="743"/>
      <c r="D134" s="743"/>
      <c r="E134" s="743"/>
      <c r="F134" s="743"/>
      <c r="G134" s="743"/>
      <c r="H134" s="743"/>
      <c r="I134" s="743"/>
      <c r="J134" s="59"/>
      <c r="K134" s="60"/>
      <c r="L134" s="55" t="s">
        <v>17</v>
      </c>
      <c r="M134" s="733"/>
      <c r="N134" s="733"/>
      <c r="O134" s="733"/>
      <c r="P134" s="733"/>
      <c r="Q134" s="59" t="s">
        <v>33</v>
      </c>
      <c r="R134" s="59" t="s">
        <v>34</v>
      </c>
      <c r="S134" s="59"/>
      <c r="T134" s="59"/>
      <c r="U134" s="59"/>
      <c r="V134" s="59"/>
      <c r="W134" s="59"/>
      <c r="X134" s="59"/>
      <c r="Y134" s="55" t="s">
        <v>17</v>
      </c>
      <c r="Z134" s="734"/>
      <c r="AA134" s="734"/>
      <c r="AB134" s="734"/>
      <c r="AC134" s="734"/>
      <c r="AD134" s="734"/>
      <c r="AE134" s="734"/>
      <c r="AF134" s="734"/>
      <c r="AG134" s="58" t="s">
        <v>19</v>
      </c>
      <c r="AH134" s="735" t="s">
        <v>35</v>
      </c>
      <c r="AI134" s="735"/>
      <c r="AJ134" s="735"/>
      <c r="AK134" s="735"/>
      <c r="AL134" s="737"/>
      <c r="AM134" s="737"/>
      <c r="AN134" s="737"/>
      <c r="AO134" s="737"/>
      <c r="AP134" s="737"/>
      <c r="AQ134" s="737"/>
      <c r="AR134" s="737"/>
      <c r="AS134" s="59" t="s">
        <v>21</v>
      </c>
    </row>
    <row r="135" spans="1:45">
      <c r="A135" s="21"/>
      <c r="B135" s="728" t="s">
        <v>26</v>
      </c>
      <c r="C135" s="728"/>
      <c r="D135" s="728"/>
      <c r="E135" s="728"/>
      <c r="F135" s="728"/>
      <c r="G135" s="728"/>
      <c r="H135" s="728"/>
      <c r="I135" s="728"/>
      <c r="J135" s="723"/>
      <c r="K135" s="723"/>
      <c r="L135" s="723"/>
      <c r="M135" s="723"/>
      <c r="N135" s="723"/>
      <c r="O135" s="723"/>
      <c r="P135" s="723"/>
      <c r="Q135" s="723"/>
      <c r="R135" s="723"/>
      <c r="S135" s="723"/>
      <c r="T135" s="723"/>
      <c r="U135" s="723"/>
      <c r="V135" s="723"/>
      <c r="W135" s="723"/>
      <c r="X135" s="723"/>
      <c r="Y135" s="723"/>
      <c r="Z135" s="723"/>
      <c r="AA135" s="723"/>
      <c r="AB135" s="723"/>
      <c r="AC135" s="723"/>
      <c r="AD135" s="723"/>
      <c r="AE135" s="723"/>
      <c r="AF135" s="723"/>
      <c r="AG135" s="723"/>
      <c r="AH135" s="723"/>
      <c r="AI135" s="723"/>
      <c r="AJ135" s="723"/>
      <c r="AK135" s="723"/>
      <c r="AL135" s="723"/>
      <c r="AM135" s="723"/>
      <c r="AN135" s="723"/>
      <c r="AO135" s="723"/>
      <c r="AP135" s="723"/>
      <c r="AQ135" s="723"/>
      <c r="AR135" s="723"/>
      <c r="AS135" s="723"/>
    </row>
    <row r="136" spans="1:45">
      <c r="A136" s="21"/>
      <c r="B136" s="728" t="s">
        <v>36</v>
      </c>
      <c r="C136" s="728"/>
      <c r="D136" s="728"/>
      <c r="E136" s="728"/>
      <c r="F136" s="728"/>
      <c r="G136" s="728"/>
      <c r="H136" s="728"/>
      <c r="I136" s="728"/>
      <c r="J136" s="728"/>
      <c r="K136" s="728"/>
      <c r="L136" s="23" t="s">
        <v>17</v>
      </c>
      <c r="M136" s="733"/>
      <c r="N136" s="733"/>
      <c r="O136" s="733"/>
      <c r="P136" s="58" t="s">
        <v>356</v>
      </c>
      <c r="Q136" s="719" t="s">
        <v>18</v>
      </c>
      <c r="R136" s="719"/>
      <c r="S136" s="719"/>
      <c r="T136" s="719"/>
      <c r="U136" s="719"/>
      <c r="V136" s="719"/>
      <c r="W136" s="23" t="s">
        <v>17</v>
      </c>
      <c r="X136" s="748"/>
      <c r="Y136" s="751"/>
      <c r="Z136" s="751"/>
      <c r="AA136" s="751"/>
      <c r="AB136" s="24" t="s">
        <v>19</v>
      </c>
      <c r="AC136" s="738" t="s">
        <v>20</v>
      </c>
      <c r="AD136" s="738"/>
      <c r="AE136" s="738"/>
      <c r="AF136" s="738"/>
      <c r="AG136" s="738"/>
      <c r="AH136" s="738"/>
      <c r="AI136" s="748"/>
      <c r="AJ136" s="748"/>
      <c r="AK136" s="748"/>
      <c r="AL136" s="748"/>
      <c r="AM136" s="748"/>
      <c r="AN136" s="21"/>
      <c r="AO136" s="737"/>
      <c r="AP136" s="737"/>
      <c r="AQ136" s="737"/>
      <c r="AR136" s="737"/>
      <c r="AS136" s="21" t="s">
        <v>21</v>
      </c>
    </row>
    <row r="137" spans="1:45">
      <c r="A137" s="21"/>
      <c r="B137" s="21"/>
      <c r="C137" s="21"/>
      <c r="D137" s="21"/>
      <c r="E137" s="24"/>
      <c r="F137" s="24"/>
      <c r="G137" s="24"/>
      <c r="H137" s="24"/>
      <c r="I137" s="24"/>
      <c r="J137" s="736"/>
      <c r="K137" s="736"/>
      <c r="L137" s="736"/>
      <c r="M137" s="736"/>
      <c r="N137" s="736"/>
      <c r="O137" s="736"/>
      <c r="P137" s="736"/>
      <c r="Q137" s="736"/>
      <c r="R137" s="736"/>
      <c r="S137" s="736"/>
      <c r="T137" s="736"/>
      <c r="U137" s="736"/>
      <c r="V137" s="736"/>
      <c r="W137" s="736"/>
      <c r="X137" s="736"/>
      <c r="Y137" s="736"/>
      <c r="Z137" s="736"/>
      <c r="AA137" s="736"/>
      <c r="AB137" s="736"/>
      <c r="AC137" s="736"/>
      <c r="AD137" s="736"/>
      <c r="AE137" s="736"/>
      <c r="AF137" s="736"/>
      <c r="AG137" s="736"/>
      <c r="AH137" s="736"/>
      <c r="AI137" s="736"/>
      <c r="AJ137" s="736"/>
      <c r="AK137" s="736"/>
      <c r="AL137" s="736"/>
      <c r="AM137" s="736"/>
      <c r="AN137" s="736"/>
      <c r="AO137" s="736"/>
      <c r="AP137" s="736"/>
      <c r="AQ137" s="736"/>
      <c r="AR137" s="736"/>
      <c r="AS137" s="736"/>
    </row>
    <row r="138" spans="1:45">
      <c r="A138" s="21"/>
      <c r="B138" s="728" t="s">
        <v>37</v>
      </c>
      <c r="C138" s="728"/>
      <c r="D138" s="728"/>
      <c r="E138" s="728"/>
      <c r="F138" s="728"/>
      <c r="G138" s="728"/>
      <c r="H138" s="728"/>
      <c r="I138" s="728"/>
      <c r="J138" s="737"/>
      <c r="K138" s="737"/>
      <c r="L138" s="737"/>
      <c r="M138" s="737"/>
      <c r="N138" s="22" t="s">
        <v>28</v>
      </c>
      <c r="O138" s="737"/>
      <c r="P138" s="737"/>
      <c r="Q138" s="737"/>
      <c r="R138" s="737"/>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0"/>
      <c r="AR138" s="21"/>
      <c r="AS138" s="21"/>
    </row>
    <row r="139" spans="1:45">
      <c r="A139" s="21"/>
      <c r="B139" s="728" t="s">
        <v>38</v>
      </c>
      <c r="C139" s="728"/>
      <c r="D139" s="728"/>
      <c r="E139" s="728"/>
      <c r="F139" s="728"/>
      <c r="G139" s="728"/>
      <c r="H139" s="728"/>
      <c r="I139" s="728"/>
      <c r="J139" s="736"/>
      <c r="K139" s="736"/>
      <c r="L139" s="736"/>
      <c r="M139" s="736"/>
      <c r="N139" s="736"/>
      <c r="O139" s="736"/>
      <c r="P139" s="736"/>
      <c r="Q139" s="736"/>
      <c r="R139" s="736"/>
      <c r="S139" s="736"/>
      <c r="T139" s="736"/>
      <c r="U139" s="736"/>
      <c r="V139" s="736"/>
      <c r="W139" s="736"/>
      <c r="X139" s="736"/>
      <c r="Y139" s="736"/>
      <c r="Z139" s="736"/>
      <c r="AA139" s="736"/>
      <c r="AB139" s="736"/>
      <c r="AC139" s="736"/>
      <c r="AD139" s="736"/>
      <c r="AE139" s="736"/>
      <c r="AF139" s="736"/>
      <c r="AG139" s="736"/>
      <c r="AH139" s="736"/>
      <c r="AI139" s="736"/>
      <c r="AJ139" s="736"/>
      <c r="AK139" s="736"/>
      <c r="AL139" s="736"/>
      <c r="AM139" s="736"/>
      <c r="AN139" s="736"/>
      <c r="AO139" s="736"/>
      <c r="AP139" s="736"/>
      <c r="AQ139" s="736"/>
      <c r="AR139" s="736"/>
      <c r="AS139" s="736"/>
    </row>
    <row r="140" spans="1:45">
      <c r="A140" s="21"/>
      <c r="B140" s="728" t="s">
        <v>39</v>
      </c>
      <c r="C140" s="728"/>
      <c r="D140" s="728"/>
      <c r="E140" s="728"/>
      <c r="F140" s="728"/>
      <c r="G140" s="728"/>
      <c r="H140" s="728"/>
      <c r="I140" s="728"/>
      <c r="J140" s="737"/>
      <c r="K140" s="737"/>
      <c r="L140" s="737"/>
      <c r="M140" s="737"/>
      <c r="N140" s="22" t="s">
        <v>28</v>
      </c>
      <c r="O140" s="737"/>
      <c r="P140" s="737"/>
      <c r="Q140" s="737"/>
      <c r="R140" s="737"/>
      <c r="S140" s="22" t="s">
        <v>28</v>
      </c>
      <c r="T140" s="737"/>
      <c r="U140" s="737"/>
      <c r="V140" s="737"/>
      <c r="W140" s="737"/>
      <c r="X140" s="21"/>
      <c r="Y140" s="21"/>
      <c r="Z140" s="21"/>
      <c r="AA140" s="21"/>
      <c r="AB140" s="21"/>
      <c r="AC140" s="21"/>
      <c r="AD140" s="21"/>
      <c r="AE140" s="21"/>
      <c r="AF140" s="21"/>
      <c r="AG140" s="21"/>
      <c r="AH140" s="21"/>
      <c r="AI140" s="21"/>
      <c r="AJ140" s="21"/>
      <c r="AK140" s="21"/>
      <c r="AL140" s="21"/>
      <c r="AM140" s="21"/>
      <c r="AN140" s="21"/>
      <c r="AO140" s="21"/>
      <c r="AP140" s="21"/>
      <c r="AQ140" s="20"/>
      <c r="AR140" s="21"/>
      <c r="AS140" s="21"/>
    </row>
    <row r="141" spans="1:45">
      <c r="A141" s="21"/>
      <c r="B141" s="728" t="s">
        <v>1049</v>
      </c>
      <c r="C141" s="728"/>
      <c r="D141" s="728"/>
      <c r="E141" s="728"/>
      <c r="F141" s="728"/>
      <c r="G141" s="728"/>
      <c r="H141" s="728"/>
      <c r="I141" s="728"/>
      <c r="J141" s="728"/>
      <c r="K141" s="728"/>
      <c r="L141" s="728"/>
      <c r="M141" s="728"/>
      <c r="N141" s="728"/>
      <c r="O141" s="728"/>
      <c r="P141" s="728"/>
      <c r="Q141" s="752"/>
      <c r="R141" s="752"/>
      <c r="S141" s="752"/>
      <c r="T141" s="752"/>
      <c r="U141" s="752"/>
      <c r="V141" s="752"/>
      <c r="W141" s="752"/>
      <c r="X141" s="752"/>
      <c r="Y141" s="752"/>
      <c r="Z141" s="752"/>
      <c r="AA141" s="752"/>
      <c r="AB141" s="752"/>
      <c r="AC141" s="752"/>
      <c r="AD141" s="752"/>
      <c r="AE141" s="752"/>
      <c r="AF141" s="752"/>
      <c r="AG141" s="752"/>
      <c r="AH141" s="752"/>
      <c r="AI141" s="752"/>
      <c r="AJ141" s="752"/>
      <c r="AK141" s="752"/>
      <c r="AL141" s="752"/>
      <c r="AM141" s="752"/>
      <c r="AN141" s="752"/>
      <c r="AO141" s="752"/>
      <c r="AP141" s="752"/>
      <c r="AQ141" s="752"/>
      <c r="AR141" s="752"/>
      <c r="AS141" s="752"/>
    </row>
    <row r="142" spans="1:45">
      <c r="A142" s="21"/>
      <c r="B142" s="25"/>
      <c r="C142" s="25"/>
      <c r="D142" s="25"/>
      <c r="E142" s="25"/>
      <c r="F142" s="25"/>
      <c r="G142" s="25"/>
      <c r="H142" s="25"/>
      <c r="I142" s="25"/>
      <c r="J142" s="736"/>
      <c r="K142" s="736"/>
      <c r="L142" s="736"/>
      <c r="M142" s="736"/>
      <c r="N142" s="736"/>
      <c r="O142" s="736"/>
      <c r="P142" s="736"/>
      <c r="Q142" s="736"/>
      <c r="R142" s="736"/>
      <c r="S142" s="736"/>
      <c r="T142" s="736"/>
      <c r="U142" s="736"/>
      <c r="V142" s="736"/>
      <c r="W142" s="736"/>
      <c r="X142" s="736"/>
      <c r="Y142" s="736"/>
      <c r="Z142" s="736"/>
      <c r="AA142" s="736"/>
      <c r="AB142" s="736"/>
      <c r="AC142" s="736"/>
      <c r="AD142" s="736"/>
      <c r="AE142" s="736"/>
      <c r="AF142" s="736"/>
      <c r="AG142" s="736"/>
      <c r="AH142" s="736"/>
      <c r="AI142" s="736"/>
      <c r="AJ142" s="736"/>
      <c r="AK142" s="736"/>
      <c r="AL142" s="736"/>
      <c r="AM142" s="736"/>
      <c r="AN142" s="736"/>
      <c r="AO142" s="736"/>
      <c r="AP142" s="736"/>
      <c r="AQ142" s="736"/>
      <c r="AR142" s="736"/>
      <c r="AS142" s="736"/>
    </row>
    <row r="143" spans="1:45" ht="6" customHeight="1">
      <c r="A143" s="21"/>
      <c r="B143" s="59"/>
      <c r="C143" s="59"/>
      <c r="D143" s="59"/>
      <c r="E143" s="59"/>
      <c r="F143" s="59"/>
      <c r="G143" s="59"/>
      <c r="H143" s="59"/>
      <c r="I143" s="59"/>
      <c r="J143" s="75"/>
      <c r="K143" s="75"/>
      <c r="L143" s="75"/>
      <c r="M143" s="75"/>
      <c r="N143" s="75"/>
      <c r="O143" s="75"/>
      <c r="P143" s="75"/>
      <c r="Q143" s="75"/>
      <c r="R143" s="75"/>
      <c r="S143" s="75"/>
      <c r="T143" s="75"/>
      <c r="U143" s="75"/>
      <c r="V143" s="75"/>
      <c r="W143" s="75"/>
      <c r="X143" s="75"/>
      <c r="Y143" s="75"/>
      <c r="Z143" s="75"/>
      <c r="AA143" s="75"/>
      <c r="AB143" s="75"/>
      <c r="AC143" s="75"/>
      <c r="AD143" s="75"/>
      <c r="AE143" s="75"/>
      <c r="AF143" s="75"/>
      <c r="AG143" s="75"/>
      <c r="AH143" s="75"/>
      <c r="AI143" s="75"/>
      <c r="AJ143" s="75"/>
      <c r="AK143" s="75"/>
      <c r="AL143" s="75"/>
      <c r="AM143" s="75"/>
      <c r="AN143" s="75"/>
      <c r="AO143" s="75"/>
      <c r="AP143" s="75"/>
      <c r="AQ143" s="75"/>
      <c r="AR143" s="75"/>
      <c r="AS143" s="75"/>
    </row>
    <row r="144" spans="1:45">
      <c r="A144" s="21" t="s">
        <v>64</v>
      </c>
      <c r="B144" s="3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row>
    <row r="145" spans="1:45">
      <c r="A145" s="21"/>
      <c r="B145" s="743" t="s">
        <v>32</v>
      </c>
      <c r="C145" s="743"/>
      <c r="D145" s="743"/>
      <c r="E145" s="743"/>
      <c r="F145" s="743"/>
      <c r="G145" s="743"/>
      <c r="H145" s="743"/>
      <c r="I145" s="743"/>
      <c r="J145" s="59"/>
      <c r="K145" s="60"/>
      <c r="L145" s="55" t="s">
        <v>17</v>
      </c>
      <c r="M145" s="733"/>
      <c r="N145" s="733"/>
      <c r="O145" s="733"/>
      <c r="P145" s="733"/>
      <c r="Q145" s="59" t="s">
        <v>33</v>
      </c>
      <c r="R145" s="59" t="s">
        <v>34</v>
      </c>
      <c r="S145" s="59"/>
      <c r="T145" s="59"/>
      <c r="U145" s="59"/>
      <c r="V145" s="59"/>
      <c r="W145" s="59"/>
      <c r="X145" s="59"/>
      <c r="Y145" s="55" t="s">
        <v>17</v>
      </c>
      <c r="Z145" s="734"/>
      <c r="AA145" s="734"/>
      <c r="AB145" s="734"/>
      <c r="AC145" s="734"/>
      <c r="AD145" s="734"/>
      <c r="AE145" s="734"/>
      <c r="AF145" s="734"/>
      <c r="AG145" s="58" t="s">
        <v>19</v>
      </c>
      <c r="AH145" s="735" t="s">
        <v>35</v>
      </c>
      <c r="AI145" s="735"/>
      <c r="AJ145" s="735"/>
      <c r="AK145" s="735"/>
      <c r="AL145" s="737"/>
      <c r="AM145" s="737"/>
      <c r="AN145" s="737"/>
      <c r="AO145" s="737"/>
      <c r="AP145" s="737"/>
      <c r="AQ145" s="737"/>
      <c r="AR145" s="737"/>
      <c r="AS145" s="59" t="s">
        <v>21</v>
      </c>
    </row>
    <row r="146" spans="1:45">
      <c r="A146" s="21"/>
      <c r="B146" s="728" t="s">
        <v>26</v>
      </c>
      <c r="C146" s="728"/>
      <c r="D146" s="728"/>
      <c r="E146" s="728"/>
      <c r="F146" s="728"/>
      <c r="G146" s="728"/>
      <c r="H146" s="728"/>
      <c r="I146" s="728"/>
      <c r="J146" s="723"/>
      <c r="K146" s="723"/>
      <c r="L146" s="723"/>
      <c r="M146" s="723"/>
      <c r="N146" s="723"/>
      <c r="O146" s="723"/>
      <c r="P146" s="723"/>
      <c r="Q146" s="723"/>
      <c r="R146" s="723"/>
      <c r="S146" s="723"/>
      <c r="T146" s="723"/>
      <c r="U146" s="723"/>
      <c r="V146" s="723"/>
      <c r="W146" s="723"/>
      <c r="X146" s="723"/>
      <c r="Y146" s="723"/>
      <c r="Z146" s="723"/>
      <c r="AA146" s="723"/>
      <c r="AB146" s="723"/>
      <c r="AC146" s="723"/>
      <c r="AD146" s="723"/>
      <c r="AE146" s="723"/>
      <c r="AF146" s="723"/>
      <c r="AG146" s="723"/>
      <c r="AH146" s="723"/>
      <c r="AI146" s="723"/>
      <c r="AJ146" s="723"/>
      <c r="AK146" s="723"/>
      <c r="AL146" s="723"/>
      <c r="AM146" s="723"/>
      <c r="AN146" s="723"/>
      <c r="AO146" s="723"/>
      <c r="AP146" s="723"/>
      <c r="AQ146" s="723"/>
      <c r="AR146" s="723"/>
      <c r="AS146" s="723"/>
    </row>
    <row r="147" spans="1:45">
      <c r="A147" s="21"/>
      <c r="B147" s="728" t="s">
        <v>36</v>
      </c>
      <c r="C147" s="728"/>
      <c r="D147" s="728"/>
      <c r="E147" s="728"/>
      <c r="F147" s="728"/>
      <c r="G147" s="728"/>
      <c r="H147" s="728"/>
      <c r="I147" s="728"/>
      <c r="J147" s="728"/>
      <c r="K147" s="728"/>
      <c r="L147" s="23" t="s">
        <v>17</v>
      </c>
      <c r="M147" s="733"/>
      <c r="N147" s="733"/>
      <c r="O147" s="733"/>
      <c r="P147" s="58" t="s">
        <v>356</v>
      </c>
      <c r="Q147" s="719" t="s">
        <v>18</v>
      </c>
      <c r="R147" s="719"/>
      <c r="S147" s="719"/>
      <c r="T147" s="719"/>
      <c r="U147" s="719"/>
      <c r="V147" s="719"/>
      <c r="W147" s="23" t="s">
        <v>17</v>
      </c>
      <c r="X147" s="748"/>
      <c r="Y147" s="751"/>
      <c r="Z147" s="751"/>
      <c r="AA147" s="751"/>
      <c r="AB147" s="24" t="s">
        <v>19</v>
      </c>
      <c r="AC147" s="738" t="s">
        <v>20</v>
      </c>
      <c r="AD147" s="738"/>
      <c r="AE147" s="738"/>
      <c r="AF147" s="738"/>
      <c r="AG147" s="738"/>
      <c r="AH147" s="738"/>
      <c r="AI147" s="748"/>
      <c r="AJ147" s="748"/>
      <c r="AK147" s="748"/>
      <c r="AL147" s="748"/>
      <c r="AM147" s="748"/>
      <c r="AN147" s="21"/>
      <c r="AO147" s="737"/>
      <c r="AP147" s="737"/>
      <c r="AQ147" s="737"/>
      <c r="AR147" s="737"/>
      <c r="AS147" s="21" t="s">
        <v>21</v>
      </c>
    </row>
    <row r="148" spans="1:45">
      <c r="A148" s="21"/>
      <c r="B148" s="21"/>
      <c r="C148" s="21"/>
      <c r="D148" s="21"/>
      <c r="E148" s="24"/>
      <c r="F148" s="24"/>
      <c r="G148" s="24"/>
      <c r="H148" s="24"/>
      <c r="I148" s="24"/>
      <c r="J148" s="736"/>
      <c r="K148" s="736"/>
      <c r="L148" s="736"/>
      <c r="M148" s="736"/>
      <c r="N148" s="736"/>
      <c r="O148" s="736"/>
      <c r="P148" s="736"/>
      <c r="Q148" s="736"/>
      <c r="R148" s="736"/>
      <c r="S148" s="736"/>
      <c r="T148" s="736"/>
      <c r="U148" s="736"/>
      <c r="V148" s="736"/>
      <c r="W148" s="736"/>
      <c r="X148" s="736"/>
      <c r="Y148" s="736"/>
      <c r="Z148" s="736"/>
      <c r="AA148" s="736"/>
      <c r="AB148" s="736"/>
      <c r="AC148" s="736"/>
      <c r="AD148" s="736"/>
      <c r="AE148" s="736"/>
      <c r="AF148" s="736"/>
      <c r="AG148" s="736"/>
      <c r="AH148" s="736"/>
      <c r="AI148" s="736"/>
      <c r="AJ148" s="736"/>
      <c r="AK148" s="736"/>
      <c r="AL148" s="736"/>
      <c r="AM148" s="736"/>
      <c r="AN148" s="736"/>
      <c r="AO148" s="736"/>
      <c r="AP148" s="736"/>
      <c r="AQ148" s="736"/>
      <c r="AR148" s="736"/>
      <c r="AS148" s="736"/>
    </row>
    <row r="149" spans="1:45">
      <c r="A149" s="21"/>
      <c r="B149" s="728" t="s">
        <v>37</v>
      </c>
      <c r="C149" s="728"/>
      <c r="D149" s="728"/>
      <c r="E149" s="728"/>
      <c r="F149" s="728"/>
      <c r="G149" s="728"/>
      <c r="H149" s="728"/>
      <c r="I149" s="728"/>
      <c r="J149" s="737"/>
      <c r="K149" s="737"/>
      <c r="L149" s="737"/>
      <c r="M149" s="737"/>
      <c r="N149" s="22" t="s">
        <v>28</v>
      </c>
      <c r="O149" s="737"/>
      <c r="P149" s="737"/>
      <c r="Q149" s="737"/>
      <c r="R149" s="737"/>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0"/>
      <c r="AR149" s="21"/>
      <c r="AS149" s="21"/>
    </row>
    <row r="150" spans="1:45">
      <c r="A150" s="21"/>
      <c r="B150" s="728" t="s">
        <v>38</v>
      </c>
      <c r="C150" s="728"/>
      <c r="D150" s="728"/>
      <c r="E150" s="728"/>
      <c r="F150" s="728"/>
      <c r="G150" s="728"/>
      <c r="H150" s="728"/>
      <c r="I150" s="728"/>
      <c r="J150" s="736"/>
      <c r="K150" s="736"/>
      <c r="L150" s="736"/>
      <c r="M150" s="736"/>
      <c r="N150" s="736"/>
      <c r="O150" s="736"/>
      <c r="P150" s="736"/>
      <c r="Q150" s="736"/>
      <c r="R150" s="736"/>
      <c r="S150" s="736"/>
      <c r="T150" s="736"/>
      <c r="U150" s="736"/>
      <c r="V150" s="736"/>
      <c r="W150" s="736"/>
      <c r="X150" s="736"/>
      <c r="Y150" s="736"/>
      <c r="Z150" s="736"/>
      <c r="AA150" s="736"/>
      <c r="AB150" s="736"/>
      <c r="AC150" s="736"/>
      <c r="AD150" s="736"/>
      <c r="AE150" s="736"/>
      <c r="AF150" s="736"/>
      <c r="AG150" s="736"/>
      <c r="AH150" s="736"/>
      <c r="AI150" s="736"/>
      <c r="AJ150" s="736"/>
      <c r="AK150" s="736"/>
      <c r="AL150" s="736"/>
      <c r="AM150" s="736"/>
      <c r="AN150" s="736"/>
      <c r="AO150" s="736"/>
      <c r="AP150" s="736"/>
      <c r="AQ150" s="736"/>
      <c r="AR150" s="736"/>
      <c r="AS150" s="736"/>
    </row>
    <row r="151" spans="1:45">
      <c r="A151" s="21"/>
      <c r="B151" s="728" t="s">
        <v>39</v>
      </c>
      <c r="C151" s="728"/>
      <c r="D151" s="728"/>
      <c r="E151" s="728"/>
      <c r="F151" s="728"/>
      <c r="G151" s="728"/>
      <c r="H151" s="728"/>
      <c r="I151" s="728"/>
      <c r="J151" s="737"/>
      <c r="K151" s="737"/>
      <c r="L151" s="737"/>
      <c r="M151" s="737"/>
      <c r="N151" s="22" t="s">
        <v>28</v>
      </c>
      <c r="O151" s="737"/>
      <c r="P151" s="737"/>
      <c r="Q151" s="737"/>
      <c r="R151" s="737"/>
      <c r="S151" s="22" t="s">
        <v>28</v>
      </c>
      <c r="T151" s="737"/>
      <c r="U151" s="737"/>
      <c r="V151" s="737"/>
      <c r="W151" s="737"/>
      <c r="X151" s="21"/>
      <c r="Y151" s="21"/>
      <c r="Z151" s="21"/>
      <c r="AA151" s="21"/>
      <c r="AB151" s="21"/>
      <c r="AC151" s="21"/>
      <c r="AD151" s="21"/>
      <c r="AE151" s="21"/>
      <c r="AF151" s="21"/>
      <c r="AG151" s="21"/>
      <c r="AH151" s="21"/>
      <c r="AI151" s="21"/>
      <c r="AJ151" s="21"/>
      <c r="AK151" s="21"/>
      <c r="AL151" s="21"/>
      <c r="AM151" s="21"/>
      <c r="AN151" s="21"/>
      <c r="AO151" s="21"/>
      <c r="AP151" s="21"/>
      <c r="AQ151" s="20"/>
      <c r="AR151" s="21"/>
      <c r="AS151" s="21"/>
    </row>
    <row r="152" spans="1:45">
      <c r="A152" s="21"/>
      <c r="B152" s="728" t="s">
        <v>63</v>
      </c>
      <c r="C152" s="728"/>
      <c r="D152" s="728"/>
      <c r="E152" s="728"/>
      <c r="F152" s="728"/>
      <c r="G152" s="728"/>
      <c r="H152" s="728"/>
      <c r="I152" s="728"/>
      <c r="J152" s="728"/>
      <c r="K152" s="728"/>
      <c r="L152" s="728"/>
      <c r="M152" s="728"/>
      <c r="N152" s="728"/>
      <c r="O152" s="728"/>
      <c r="P152" s="728"/>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row>
    <row r="153" spans="1:45">
      <c r="A153" s="21"/>
      <c r="B153" s="25"/>
      <c r="C153" s="25"/>
      <c r="D153" s="25"/>
      <c r="E153" s="25"/>
      <c r="F153" s="25"/>
      <c r="G153" s="25"/>
      <c r="H153" s="25"/>
      <c r="I153" s="25"/>
      <c r="J153" s="736"/>
      <c r="K153" s="736"/>
      <c r="L153" s="736"/>
      <c r="M153" s="736"/>
      <c r="N153" s="736"/>
      <c r="O153" s="736"/>
      <c r="P153" s="736"/>
      <c r="Q153" s="736"/>
      <c r="R153" s="736"/>
      <c r="S153" s="736"/>
      <c r="T153" s="736"/>
      <c r="U153" s="736"/>
      <c r="V153" s="736"/>
      <c r="W153" s="736"/>
      <c r="X153" s="736"/>
      <c r="Y153" s="736"/>
      <c r="Z153" s="736"/>
      <c r="AA153" s="736"/>
      <c r="AB153" s="736"/>
      <c r="AC153" s="736"/>
      <c r="AD153" s="736"/>
      <c r="AE153" s="736"/>
      <c r="AF153" s="736"/>
      <c r="AG153" s="736"/>
      <c r="AH153" s="736"/>
      <c r="AI153" s="736"/>
      <c r="AJ153" s="736"/>
      <c r="AK153" s="736"/>
      <c r="AL153" s="736"/>
      <c r="AM153" s="736"/>
      <c r="AN153" s="736"/>
      <c r="AO153" s="736"/>
      <c r="AP153" s="736"/>
      <c r="AQ153" s="736"/>
      <c r="AR153" s="736"/>
      <c r="AS153" s="736"/>
    </row>
    <row r="154" spans="1:45" ht="6" customHeight="1">
      <c r="A154" s="21"/>
      <c r="B154" s="59"/>
      <c r="C154" s="59"/>
      <c r="D154" s="59"/>
      <c r="E154" s="59"/>
      <c r="F154" s="59"/>
      <c r="G154" s="59"/>
      <c r="H154" s="59"/>
      <c r="I154" s="59"/>
      <c r="J154" s="75"/>
      <c r="K154" s="75"/>
      <c r="L154" s="75"/>
      <c r="M154" s="75"/>
      <c r="N154" s="75"/>
      <c r="O154" s="75"/>
      <c r="P154" s="75"/>
      <c r="Q154" s="75"/>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row>
    <row r="155" spans="1:45">
      <c r="A155" s="21"/>
      <c r="B155" s="743" t="s">
        <v>32</v>
      </c>
      <c r="C155" s="743"/>
      <c r="D155" s="743"/>
      <c r="E155" s="743"/>
      <c r="F155" s="743"/>
      <c r="G155" s="743"/>
      <c r="H155" s="743"/>
      <c r="I155" s="743"/>
      <c r="J155" s="59"/>
      <c r="K155" s="60"/>
      <c r="L155" s="55" t="s">
        <v>17</v>
      </c>
      <c r="M155" s="733"/>
      <c r="N155" s="733"/>
      <c r="O155" s="733"/>
      <c r="P155" s="733"/>
      <c r="Q155" s="59" t="s">
        <v>33</v>
      </c>
      <c r="R155" s="59" t="s">
        <v>34</v>
      </c>
      <c r="S155" s="59"/>
      <c r="T155" s="59"/>
      <c r="U155" s="59"/>
      <c r="V155" s="59"/>
      <c r="W155" s="59"/>
      <c r="X155" s="59"/>
      <c r="Y155" s="55" t="s">
        <v>17</v>
      </c>
      <c r="Z155" s="734"/>
      <c r="AA155" s="734"/>
      <c r="AB155" s="734"/>
      <c r="AC155" s="734"/>
      <c r="AD155" s="734"/>
      <c r="AE155" s="734"/>
      <c r="AF155" s="734"/>
      <c r="AG155" s="58" t="s">
        <v>19</v>
      </c>
      <c r="AH155" s="735" t="s">
        <v>35</v>
      </c>
      <c r="AI155" s="735"/>
      <c r="AJ155" s="735"/>
      <c r="AK155" s="735"/>
      <c r="AL155" s="737"/>
      <c r="AM155" s="737"/>
      <c r="AN155" s="737"/>
      <c r="AO155" s="737"/>
      <c r="AP155" s="737"/>
      <c r="AQ155" s="737"/>
      <c r="AR155" s="737"/>
      <c r="AS155" s="59" t="s">
        <v>21</v>
      </c>
    </row>
    <row r="156" spans="1:45">
      <c r="A156" s="21"/>
      <c r="B156" s="728" t="s">
        <v>26</v>
      </c>
      <c r="C156" s="728"/>
      <c r="D156" s="728"/>
      <c r="E156" s="728"/>
      <c r="F156" s="728"/>
      <c r="G156" s="728"/>
      <c r="H156" s="728"/>
      <c r="I156" s="728"/>
      <c r="J156" s="723"/>
      <c r="K156" s="723"/>
      <c r="L156" s="723"/>
      <c r="M156" s="723"/>
      <c r="N156" s="723"/>
      <c r="O156" s="723"/>
      <c r="P156" s="723"/>
      <c r="Q156" s="723"/>
      <c r="R156" s="723"/>
      <c r="S156" s="723"/>
      <c r="T156" s="723"/>
      <c r="U156" s="723"/>
      <c r="V156" s="723"/>
      <c r="W156" s="723"/>
      <c r="X156" s="723"/>
      <c r="Y156" s="723"/>
      <c r="Z156" s="723"/>
      <c r="AA156" s="723"/>
      <c r="AB156" s="723"/>
      <c r="AC156" s="723"/>
      <c r="AD156" s="723"/>
      <c r="AE156" s="723"/>
      <c r="AF156" s="723"/>
      <c r="AG156" s="723"/>
      <c r="AH156" s="723"/>
      <c r="AI156" s="723"/>
      <c r="AJ156" s="723"/>
      <c r="AK156" s="723"/>
      <c r="AL156" s="723"/>
      <c r="AM156" s="723"/>
      <c r="AN156" s="723"/>
      <c r="AO156" s="723"/>
      <c r="AP156" s="723"/>
      <c r="AQ156" s="723"/>
      <c r="AR156" s="723"/>
      <c r="AS156" s="723"/>
    </row>
    <row r="157" spans="1:45">
      <c r="A157" s="21"/>
      <c r="B157" s="728" t="s">
        <v>36</v>
      </c>
      <c r="C157" s="728"/>
      <c r="D157" s="728"/>
      <c r="E157" s="728"/>
      <c r="F157" s="728"/>
      <c r="G157" s="728"/>
      <c r="H157" s="728"/>
      <c r="I157" s="728"/>
      <c r="J157" s="728"/>
      <c r="K157" s="728"/>
      <c r="L157" s="23" t="s">
        <v>17</v>
      </c>
      <c r="M157" s="733"/>
      <c r="N157" s="733"/>
      <c r="O157" s="733"/>
      <c r="P157" s="58" t="s">
        <v>356</v>
      </c>
      <c r="Q157" s="719" t="s">
        <v>18</v>
      </c>
      <c r="R157" s="719"/>
      <c r="S157" s="719"/>
      <c r="T157" s="719"/>
      <c r="U157" s="719"/>
      <c r="V157" s="719"/>
      <c r="W157" s="23" t="s">
        <v>17</v>
      </c>
      <c r="X157" s="748"/>
      <c r="Y157" s="751"/>
      <c r="Z157" s="751"/>
      <c r="AA157" s="751"/>
      <c r="AB157" s="24" t="s">
        <v>19</v>
      </c>
      <c r="AC157" s="738" t="s">
        <v>20</v>
      </c>
      <c r="AD157" s="738"/>
      <c r="AE157" s="738"/>
      <c r="AF157" s="738"/>
      <c r="AG157" s="738"/>
      <c r="AH157" s="738"/>
      <c r="AI157" s="748"/>
      <c r="AJ157" s="748"/>
      <c r="AK157" s="748"/>
      <c r="AL157" s="748"/>
      <c r="AM157" s="748"/>
      <c r="AN157" s="21"/>
      <c r="AO157" s="737"/>
      <c r="AP157" s="737"/>
      <c r="AQ157" s="737"/>
      <c r="AR157" s="737"/>
      <c r="AS157" s="21" t="s">
        <v>21</v>
      </c>
    </row>
    <row r="158" spans="1:45">
      <c r="A158" s="21"/>
      <c r="B158" s="21"/>
      <c r="C158" s="21"/>
      <c r="D158" s="21"/>
      <c r="E158" s="24"/>
      <c r="F158" s="24"/>
      <c r="G158" s="24"/>
      <c r="H158" s="24"/>
      <c r="I158" s="24"/>
      <c r="J158" s="736"/>
      <c r="K158" s="736"/>
      <c r="L158" s="736"/>
      <c r="M158" s="736"/>
      <c r="N158" s="736"/>
      <c r="O158" s="736"/>
      <c r="P158" s="736"/>
      <c r="Q158" s="736"/>
      <c r="R158" s="736"/>
      <c r="S158" s="736"/>
      <c r="T158" s="736"/>
      <c r="U158" s="736"/>
      <c r="V158" s="736"/>
      <c r="W158" s="736"/>
      <c r="X158" s="736"/>
      <c r="Y158" s="736"/>
      <c r="Z158" s="736"/>
      <c r="AA158" s="736"/>
      <c r="AB158" s="736"/>
      <c r="AC158" s="736"/>
      <c r="AD158" s="736"/>
      <c r="AE158" s="736"/>
      <c r="AF158" s="736"/>
      <c r="AG158" s="736"/>
      <c r="AH158" s="736"/>
      <c r="AI158" s="736"/>
      <c r="AJ158" s="736"/>
      <c r="AK158" s="736"/>
      <c r="AL158" s="736"/>
      <c r="AM158" s="736"/>
      <c r="AN158" s="736"/>
      <c r="AO158" s="736"/>
      <c r="AP158" s="736"/>
      <c r="AQ158" s="736"/>
      <c r="AR158" s="736"/>
      <c r="AS158" s="736"/>
    </row>
    <row r="159" spans="1:45">
      <c r="A159" s="21"/>
      <c r="B159" s="728" t="s">
        <v>37</v>
      </c>
      <c r="C159" s="728"/>
      <c r="D159" s="728"/>
      <c r="E159" s="728"/>
      <c r="F159" s="728"/>
      <c r="G159" s="728"/>
      <c r="H159" s="728"/>
      <c r="I159" s="728"/>
      <c r="J159" s="737"/>
      <c r="K159" s="737"/>
      <c r="L159" s="737"/>
      <c r="M159" s="737"/>
      <c r="N159" s="22" t="s">
        <v>28</v>
      </c>
      <c r="O159" s="737"/>
      <c r="P159" s="737"/>
      <c r="Q159" s="737"/>
      <c r="R159" s="737"/>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0"/>
      <c r="AR159" s="21"/>
      <c r="AS159" s="21"/>
    </row>
    <row r="160" spans="1:45">
      <c r="A160" s="21"/>
      <c r="B160" s="728" t="s">
        <v>38</v>
      </c>
      <c r="C160" s="728"/>
      <c r="D160" s="728"/>
      <c r="E160" s="728"/>
      <c r="F160" s="728"/>
      <c r="G160" s="728"/>
      <c r="H160" s="728"/>
      <c r="I160" s="728"/>
      <c r="J160" s="736"/>
      <c r="K160" s="736"/>
      <c r="L160" s="736"/>
      <c r="M160" s="736"/>
      <c r="N160" s="736"/>
      <c r="O160" s="736"/>
      <c r="P160" s="736"/>
      <c r="Q160" s="736"/>
      <c r="R160" s="736"/>
      <c r="S160" s="736"/>
      <c r="T160" s="736"/>
      <c r="U160" s="736"/>
      <c r="V160" s="736"/>
      <c r="W160" s="736"/>
      <c r="X160" s="736"/>
      <c r="Y160" s="736"/>
      <c r="Z160" s="736"/>
      <c r="AA160" s="736"/>
      <c r="AB160" s="736"/>
      <c r="AC160" s="736"/>
      <c r="AD160" s="736"/>
      <c r="AE160" s="736"/>
      <c r="AF160" s="736"/>
      <c r="AG160" s="736"/>
      <c r="AH160" s="736"/>
      <c r="AI160" s="736"/>
      <c r="AJ160" s="736"/>
      <c r="AK160" s="736"/>
      <c r="AL160" s="736"/>
      <c r="AM160" s="736"/>
      <c r="AN160" s="736"/>
      <c r="AO160" s="736"/>
      <c r="AP160" s="736"/>
      <c r="AQ160" s="736"/>
      <c r="AR160" s="736"/>
      <c r="AS160" s="736"/>
    </row>
    <row r="161" spans="1:45">
      <c r="A161" s="21"/>
      <c r="B161" s="728" t="s">
        <v>39</v>
      </c>
      <c r="C161" s="728"/>
      <c r="D161" s="728"/>
      <c r="E161" s="728"/>
      <c r="F161" s="728"/>
      <c r="G161" s="728"/>
      <c r="H161" s="728"/>
      <c r="I161" s="728"/>
      <c r="J161" s="737"/>
      <c r="K161" s="737"/>
      <c r="L161" s="737"/>
      <c r="M161" s="737"/>
      <c r="N161" s="22" t="s">
        <v>28</v>
      </c>
      <c r="O161" s="737"/>
      <c r="P161" s="737"/>
      <c r="Q161" s="737"/>
      <c r="R161" s="737"/>
      <c r="S161" s="22" t="s">
        <v>28</v>
      </c>
      <c r="T161" s="737"/>
      <c r="U161" s="737"/>
      <c r="V161" s="737"/>
      <c r="W161" s="737"/>
      <c r="X161" s="21"/>
      <c r="Y161" s="21"/>
      <c r="Z161" s="21"/>
      <c r="AA161" s="21"/>
      <c r="AB161" s="21"/>
      <c r="AC161" s="21"/>
      <c r="AD161" s="21"/>
      <c r="AE161" s="21"/>
      <c r="AF161" s="21"/>
      <c r="AG161" s="21"/>
      <c r="AH161" s="21"/>
      <c r="AI161" s="21"/>
      <c r="AJ161" s="21"/>
      <c r="AK161" s="21"/>
      <c r="AL161" s="21"/>
      <c r="AM161" s="21"/>
      <c r="AN161" s="21"/>
      <c r="AO161" s="21"/>
      <c r="AP161" s="21"/>
      <c r="AQ161" s="20"/>
      <c r="AR161" s="21"/>
      <c r="AS161" s="21"/>
    </row>
    <row r="162" spans="1:45">
      <c r="A162" s="21"/>
      <c r="B162" s="728" t="s">
        <v>63</v>
      </c>
      <c r="C162" s="728"/>
      <c r="D162" s="728"/>
      <c r="E162" s="728"/>
      <c r="F162" s="728"/>
      <c r="G162" s="728"/>
      <c r="H162" s="728"/>
      <c r="I162" s="728"/>
      <c r="J162" s="728"/>
      <c r="K162" s="728"/>
      <c r="L162" s="728"/>
      <c r="M162" s="728"/>
      <c r="N162" s="728"/>
      <c r="O162" s="728"/>
      <c r="P162" s="728"/>
      <c r="Q162" s="742"/>
      <c r="R162" s="742"/>
      <c r="S162" s="742"/>
      <c r="T162" s="742"/>
      <c r="U162" s="742"/>
      <c r="V162" s="742"/>
      <c r="W162" s="742"/>
      <c r="X162" s="742"/>
      <c r="Y162" s="742"/>
      <c r="Z162" s="742"/>
      <c r="AA162" s="742"/>
      <c r="AB162" s="742"/>
      <c r="AC162" s="742"/>
      <c r="AD162" s="742"/>
      <c r="AE162" s="742"/>
      <c r="AF162" s="742"/>
      <c r="AG162" s="742"/>
      <c r="AH162" s="742"/>
      <c r="AI162" s="742"/>
      <c r="AJ162" s="742"/>
      <c r="AK162" s="742"/>
      <c r="AL162" s="742"/>
      <c r="AM162" s="742"/>
      <c r="AN162" s="742"/>
      <c r="AO162" s="742"/>
      <c r="AP162" s="742"/>
      <c r="AQ162" s="742"/>
      <c r="AR162" s="742"/>
      <c r="AS162" s="742"/>
    </row>
    <row r="163" spans="1:45">
      <c r="A163" s="21"/>
      <c r="B163" s="25"/>
      <c r="C163" s="25"/>
      <c r="D163" s="25"/>
      <c r="E163" s="25"/>
      <c r="F163" s="25"/>
      <c r="G163" s="25"/>
      <c r="H163" s="25"/>
      <c r="I163" s="25"/>
      <c r="J163" s="736"/>
      <c r="K163" s="736"/>
      <c r="L163" s="736"/>
      <c r="M163" s="736"/>
      <c r="N163" s="736"/>
      <c r="O163" s="736"/>
      <c r="P163" s="736"/>
      <c r="Q163" s="736"/>
      <c r="R163" s="736"/>
      <c r="S163" s="736"/>
      <c r="T163" s="736"/>
      <c r="U163" s="736"/>
      <c r="V163" s="736"/>
      <c r="W163" s="736"/>
      <c r="X163" s="736"/>
      <c r="Y163" s="736"/>
      <c r="Z163" s="736"/>
      <c r="AA163" s="736"/>
      <c r="AB163" s="736"/>
      <c r="AC163" s="736"/>
      <c r="AD163" s="736"/>
      <c r="AE163" s="736"/>
      <c r="AF163" s="736"/>
      <c r="AG163" s="736"/>
      <c r="AH163" s="736"/>
      <c r="AI163" s="736"/>
      <c r="AJ163" s="736"/>
      <c r="AK163" s="736"/>
      <c r="AL163" s="736"/>
      <c r="AM163" s="736"/>
      <c r="AN163" s="736"/>
      <c r="AO163" s="736"/>
      <c r="AP163" s="736"/>
      <c r="AQ163" s="736"/>
      <c r="AR163" s="736"/>
      <c r="AS163" s="736"/>
    </row>
    <row r="164" spans="1:45" ht="6" customHeight="1">
      <c r="A164" s="21"/>
      <c r="B164" s="59"/>
      <c r="C164" s="59"/>
      <c r="D164" s="59"/>
      <c r="E164" s="59"/>
      <c r="F164" s="59"/>
      <c r="G164" s="59"/>
      <c r="H164" s="59"/>
      <c r="I164" s="59"/>
      <c r="J164" s="75"/>
      <c r="K164" s="75"/>
      <c r="L164" s="75"/>
      <c r="M164" s="75"/>
      <c r="N164" s="75"/>
      <c r="O164" s="75"/>
      <c r="P164" s="75"/>
      <c r="Q164" s="75"/>
      <c r="R164" s="75"/>
      <c r="S164" s="75"/>
      <c r="T164" s="75"/>
      <c r="U164" s="75"/>
      <c r="V164" s="75"/>
      <c r="W164" s="75"/>
      <c r="X164" s="75"/>
      <c r="Y164" s="75"/>
      <c r="Z164" s="75"/>
      <c r="AA164" s="75"/>
      <c r="AB164" s="75"/>
      <c r="AC164" s="75"/>
      <c r="AD164" s="75"/>
      <c r="AE164" s="75"/>
      <c r="AF164" s="75"/>
      <c r="AG164" s="75"/>
      <c r="AH164" s="75"/>
      <c r="AI164" s="75"/>
      <c r="AJ164" s="75"/>
      <c r="AK164" s="75"/>
      <c r="AL164" s="75"/>
      <c r="AM164" s="75"/>
      <c r="AN164" s="75"/>
      <c r="AO164" s="75"/>
      <c r="AP164" s="75"/>
      <c r="AQ164" s="75"/>
      <c r="AR164" s="75"/>
      <c r="AS164" s="75"/>
    </row>
    <row r="165" spans="1:45">
      <c r="A165" s="21"/>
      <c r="B165" s="743" t="s">
        <v>32</v>
      </c>
      <c r="C165" s="743"/>
      <c r="D165" s="743"/>
      <c r="E165" s="743"/>
      <c r="F165" s="743"/>
      <c r="G165" s="743"/>
      <c r="H165" s="743"/>
      <c r="I165" s="743"/>
      <c r="J165" s="59"/>
      <c r="K165" s="60"/>
      <c r="L165" s="55" t="s">
        <v>17</v>
      </c>
      <c r="M165" s="733"/>
      <c r="N165" s="733"/>
      <c r="O165" s="733"/>
      <c r="P165" s="733"/>
      <c r="Q165" s="59" t="s">
        <v>33</v>
      </c>
      <c r="R165" s="59" t="s">
        <v>34</v>
      </c>
      <c r="S165" s="59"/>
      <c r="T165" s="59"/>
      <c r="U165" s="59"/>
      <c r="V165" s="59"/>
      <c r="W165" s="59"/>
      <c r="X165" s="59"/>
      <c r="Y165" s="55" t="s">
        <v>17</v>
      </c>
      <c r="Z165" s="734"/>
      <c r="AA165" s="734"/>
      <c r="AB165" s="734"/>
      <c r="AC165" s="734"/>
      <c r="AD165" s="734"/>
      <c r="AE165" s="734"/>
      <c r="AF165" s="734"/>
      <c r="AG165" s="58" t="s">
        <v>19</v>
      </c>
      <c r="AH165" s="735" t="s">
        <v>35</v>
      </c>
      <c r="AI165" s="735"/>
      <c r="AJ165" s="735"/>
      <c r="AK165" s="735"/>
      <c r="AL165" s="737"/>
      <c r="AM165" s="737"/>
      <c r="AN165" s="737"/>
      <c r="AO165" s="737"/>
      <c r="AP165" s="737"/>
      <c r="AQ165" s="737"/>
      <c r="AR165" s="737"/>
      <c r="AS165" s="59" t="s">
        <v>21</v>
      </c>
    </row>
    <row r="166" spans="1:45">
      <c r="A166" s="21"/>
      <c r="B166" s="728" t="s">
        <v>26</v>
      </c>
      <c r="C166" s="728"/>
      <c r="D166" s="728"/>
      <c r="E166" s="728"/>
      <c r="F166" s="728"/>
      <c r="G166" s="728"/>
      <c r="H166" s="728"/>
      <c r="I166" s="728"/>
      <c r="J166" s="723"/>
      <c r="K166" s="723"/>
      <c r="L166" s="723"/>
      <c r="M166" s="723"/>
      <c r="N166" s="723"/>
      <c r="O166" s="723"/>
      <c r="P166" s="723"/>
      <c r="Q166" s="723"/>
      <c r="R166" s="723"/>
      <c r="S166" s="723"/>
      <c r="T166" s="723"/>
      <c r="U166" s="723"/>
      <c r="V166" s="723"/>
      <c r="W166" s="723"/>
      <c r="X166" s="723"/>
      <c r="Y166" s="723"/>
      <c r="Z166" s="723"/>
      <c r="AA166" s="723"/>
      <c r="AB166" s="723"/>
      <c r="AC166" s="723"/>
      <c r="AD166" s="723"/>
      <c r="AE166" s="723"/>
      <c r="AF166" s="723"/>
      <c r="AG166" s="723"/>
      <c r="AH166" s="723"/>
      <c r="AI166" s="723"/>
      <c r="AJ166" s="723"/>
      <c r="AK166" s="723"/>
      <c r="AL166" s="723"/>
      <c r="AM166" s="723"/>
      <c r="AN166" s="723"/>
      <c r="AO166" s="723"/>
      <c r="AP166" s="723"/>
      <c r="AQ166" s="723"/>
      <c r="AR166" s="723"/>
      <c r="AS166" s="723"/>
    </row>
    <row r="167" spans="1:45">
      <c r="A167" s="21"/>
      <c r="B167" s="728" t="s">
        <v>36</v>
      </c>
      <c r="C167" s="728"/>
      <c r="D167" s="728"/>
      <c r="E167" s="728"/>
      <c r="F167" s="728"/>
      <c r="G167" s="728"/>
      <c r="H167" s="728"/>
      <c r="I167" s="728"/>
      <c r="J167" s="728"/>
      <c r="K167" s="728"/>
      <c r="L167" s="23" t="s">
        <v>17</v>
      </c>
      <c r="M167" s="733"/>
      <c r="N167" s="733"/>
      <c r="O167" s="733"/>
      <c r="P167" s="58" t="s">
        <v>356</v>
      </c>
      <c r="Q167" s="719" t="s">
        <v>18</v>
      </c>
      <c r="R167" s="719"/>
      <c r="S167" s="719"/>
      <c r="T167" s="719"/>
      <c r="U167" s="719"/>
      <c r="V167" s="719"/>
      <c r="W167" s="23" t="s">
        <v>17</v>
      </c>
      <c r="X167" s="748"/>
      <c r="Y167" s="751"/>
      <c r="Z167" s="751"/>
      <c r="AA167" s="751"/>
      <c r="AB167" s="24" t="s">
        <v>19</v>
      </c>
      <c r="AC167" s="738" t="s">
        <v>20</v>
      </c>
      <c r="AD167" s="738"/>
      <c r="AE167" s="738"/>
      <c r="AF167" s="738"/>
      <c r="AG167" s="738"/>
      <c r="AH167" s="738"/>
      <c r="AI167" s="748"/>
      <c r="AJ167" s="748"/>
      <c r="AK167" s="748"/>
      <c r="AL167" s="748"/>
      <c r="AM167" s="748"/>
      <c r="AN167" s="21"/>
      <c r="AO167" s="737"/>
      <c r="AP167" s="737"/>
      <c r="AQ167" s="737"/>
      <c r="AR167" s="737"/>
      <c r="AS167" s="21" t="s">
        <v>21</v>
      </c>
    </row>
    <row r="168" spans="1:45">
      <c r="A168" s="21"/>
      <c r="B168" s="21"/>
      <c r="C168" s="21"/>
      <c r="D168" s="21"/>
      <c r="E168" s="24"/>
      <c r="F168" s="24"/>
      <c r="G168" s="24"/>
      <c r="H168" s="24"/>
      <c r="I168" s="24"/>
      <c r="J168" s="736"/>
      <c r="K168" s="736"/>
      <c r="L168" s="736"/>
      <c r="M168" s="736"/>
      <c r="N168" s="736"/>
      <c r="O168" s="736"/>
      <c r="P168" s="736"/>
      <c r="Q168" s="736"/>
      <c r="R168" s="736"/>
      <c r="S168" s="736"/>
      <c r="T168" s="736"/>
      <c r="U168" s="736"/>
      <c r="V168" s="736"/>
      <c r="W168" s="736"/>
      <c r="X168" s="736"/>
      <c r="Y168" s="736"/>
      <c r="Z168" s="736"/>
      <c r="AA168" s="736"/>
      <c r="AB168" s="736"/>
      <c r="AC168" s="736"/>
      <c r="AD168" s="736"/>
      <c r="AE168" s="736"/>
      <c r="AF168" s="736"/>
      <c r="AG168" s="736"/>
      <c r="AH168" s="736"/>
      <c r="AI168" s="736"/>
      <c r="AJ168" s="736"/>
      <c r="AK168" s="736"/>
      <c r="AL168" s="736"/>
      <c r="AM168" s="736"/>
      <c r="AN168" s="736"/>
      <c r="AO168" s="736"/>
      <c r="AP168" s="736"/>
      <c r="AQ168" s="736"/>
      <c r="AR168" s="736"/>
      <c r="AS168" s="736"/>
    </row>
    <row r="169" spans="1:45">
      <c r="A169" s="21"/>
      <c r="B169" s="728" t="s">
        <v>37</v>
      </c>
      <c r="C169" s="728"/>
      <c r="D169" s="728"/>
      <c r="E169" s="728"/>
      <c r="F169" s="728"/>
      <c r="G169" s="728"/>
      <c r="H169" s="728"/>
      <c r="I169" s="728"/>
      <c r="J169" s="737"/>
      <c r="K169" s="737"/>
      <c r="L169" s="737"/>
      <c r="M169" s="737"/>
      <c r="N169" s="22" t="s">
        <v>28</v>
      </c>
      <c r="O169" s="737"/>
      <c r="P169" s="737"/>
      <c r="Q169" s="737"/>
      <c r="R169" s="737"/>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0"/>
      <c r="AR169" s="21"/>
      <c r="AS169" s="21"/>
    </row>
    <row r="170" spans="1:45">
      <c r="A170" s="21"/>
      <c r="B170" s="728" t="s">
        <v>38</v>
      </c>
      <c r="C170" s="728"/>
      <c r="D170" s="728"/>
      <c r="E170" s="728"/>
      <c r="F170" s="728"/>
      <c r="G170" s="728"/>
      <c r="H170" s="728"/>
      <c r="I170" s="728"/>
      <c r="J170" s="736"/>
      <c r="K170" s="736"/>
      <c r="L170" s="736"/>
      <c r="M170" s="736"/>
      <c r="N170" s="736"/>
      <c r="O170" s="736"/>
      <c r="P170" s="736"/>
      <c r="Q170" s="736"/>
      <c r="R170" s="736"/>
      <c r="S170" s="736"/>
      <c r="T170" s="736"/>
      <c r="U170" s="736"/>
      <c r="V170" s="736"/>
      <c r="W170" s="736"/>
      <c r="X170" s="736"/>
      <c r="Y170" s="736"/>
      <c r="Z170" s="736"/>
      <c r="AA170" s="736"/>
      <c r="AB170" s="736"/>
      <c r="AC170" s="736"/>
      <c r="AD170" s="736"/>
      <c r="AE170" s="736"/>
      <c r="AF170" s="736"/>
      <c r="AG170" s="736"/>
      <c r="AH170" s="736"/>
      <c r="AI170" s="736"/>
      <c r="AJ170" s="736"/>
      <c r="AK170" s="736"/>
      <c r="AL170" s="736"/>
      <c r="AM170" s="736"/>
      <c r="AN170" s="736"/>
      <c r="AO170" s="736"/>
      <c r="AP170" s="736"/>
      <c r="AQ170" s="736"/>
      <c r="AR170" s="736"/>
      <c r="AS170" s="736"/>
    </row>
    <row r="171" spans="1:45">
      <c r="A171" s="21"/>
      <c r="B171" s="728" t="s">
        <v>39</v>
      </c>
      <c r="C171" s="728"/>
      <c r="D171" s="728"/>
      <c r="E171" s="728"/>
      <c r="F171" s="728"/>
      <c r="G171" s="728"/>
      <c r="H171" s="728"/>
      <c r="I171" s="728"/>
      <c r="J171" s="737"/>
      <c r="K171" s="737"/>
      <c r="L171" s="737"/>
      <c r="M171" s="737"/>
      <c r="N171" s="22" t="s">
        <v>28</v>
      </c>
      <c r="O171" s="737"/>
      <c r="P171" s="737"/>
      <c r="Q171" s="737"/>
      <c r="R171" s="737"/>
      <c r="S171" s="22" t="s">
        <v>28</v>
      </c>
      <c r="T171" s="737"/>
      <c r="U171" s="737"/>
      <c r="V171" s="737"/>
      <c r="W171" s="737"/>
      <c r="X171" s="21"/>
      <c r="Y171" s="21"/>
      <c r="Z171" s="21"/>
      <c r="AA171" s="21"/>
      <c r="AB171" s="21"/>
      <c r="AC171" s="21"/>
      <c r="AD171" s="21"/>
      <c r="AE171" s="21"/>
      <c r="AF171" s="21"/>
      <c r="AG171" s="21"/>
      <c r="AH171" s="21"/>
      <c r="AI171" s="21"/>
      <c r="AJ171" s="21"/>
      <c r="AK171" s="21"/>
      <c r="AL171" s="21"/>
      <c r="AM171" s="21"/>
      <c r="AN171" s="21"/>
      <c r="AO171" s="21"/>
      <c r="AP171" s="21"/>
      <c r="AQ171" s="20"/>
      <c r="AR171" s="21"/>
      <c r="AS171" s="21"/>
    </row>
    <row r="172" spans="1:45">
      <c r="A172" s="21"/>
      <c r="B172" s="728" t="s">
        <v>63</v>
      </c>
      <c r="C172" s="728"/>
      <c r="D172" s="728"/>
      <c r="E172" s="728"/>
      <c r="F172" s="728"/>
      <c r="G172" s="728"/>
      <c r="H172" s="728"/>
      <c r="I172" s="728"/>
      <c r="J172" s="728"/>
      <c r="K172" s="728"/>
      <c r="L172" s="728"/>
      <c r="M172" s="728"/>
      <c r="N172" s="728"/>
      <c r="O172" s="728"/>
      <c r="P172" s="728"/>
      <c r="Q172" s="752"/>
      <c r="R172" s="752"/>
      <c r="S172" s="752"/>
      <c r="T172" s="752"/>
      <c r="U172" s="752"/>
      <c r="V172" s="752"/>
      <c r="W172" s="752"/>
      <c r="X172" s="752"/>
      <c r="Y172" s="752"/>
      <c r="Z172" s="752"/>
      <c r="AA172" s="752"/>
      <c r="AB172" s="752"/>
      <c r="AC172" s="752"/>
      <c r="AD172" s="752"/>
      <c r="AE172" s="752"/>
      <c r="AF172" s="752"/>
      <c r="AG172" s="752"/>
      <c r="AH172" s="752"/>
      <c r="AI172" s="752"/>
      <c r="AJ172" s="752"/>
      <c r="AK172" s="752"/>
      <c r="AL172" s="752"/>
      <c r="AM172" s="752"/>
      <c r="AN172" s="752"/>
      <c r="AO172" s="752"/>
      <c r="AP172" s="752"/>
      <c r="AQ172" s="752"/>
      <c r="AR172" s="752"/>
      <c r="AS172" s="752"/>
    </row>
    <row r="173" spans="1:45">
      <c r="A173" s="21"/>
      <c r="B173" s="25"/>
      <c r="C173" s="25"/>
      <c r="D173" s="25"/>
      <c r="E173" s="25"/>
      <c r="F173" s="25"/>
      <c r="G173" s="25"/>
      <c r="H173" s="25"/>
      <c r="I173" s="25"/>
      <c r="J173" s="736"/>
      <c r="K173" s="736"/>
      <c r="L173" s="736"/>
      <c r="M173" s="736"/>
      <c r="N173" s="736"/>
      <c r="O173" s="736"/>
      <c r="P173" s="736"/>
      <c r="Q173" s="736"/>
      <c r="R173" s="736"/>
      <c r="S173" s="736"/>
      <c r="T173" s="736"/>
      <c r="U173" s="736"/>
      <c r="V173" s="736"/>
      <c r="W173" s="736"/>
      <c r="X173" s="736"/>
      <c r="Y173" s="736"/>
      <c r="Z173" s="736"/>
      <c r="AA173" s="736"/>
      <c r="AB173" s="736"/>
      <c r="AC173" s="736"/>
      <c r="AD173" s="736"/>
      <c r="AE173" s="736"/>
      <c r="AF173" s="736"/>
      <c r="AG173" s="736"/>
      <c r="AH173" s="736"/>
      <c r="AI173" s="736"/>
      <c r="AJ173" s="736"/>
      <c r="AK173" s="736"/>
      <c r="AL173" s="736"/>
      <c r="AM173" s="736"/>
      <c r="AN173" s="736"/>
      <c r="AO173" s="736"/>
      <c r="AP173" s="736"/>
      <c r="AQ173" s="736"/>
      <c r="AR173" s="736"/>
      <c r="AS173" s="736"/>
    </row>
    <row r="174" spans="1:45" ht="6" customHeight="1">
      <c r="A174" s="76"/>
      <c r="B174" s="77"/>
      <c r="C174" s="77"/>
      <c r="D174" s="77"/>
      <c r="E174" s="77"/>
      <c r="F174" s="77"/>
      <c r="G174" s="77"/>
      <c r="H174" s="77"/>
      <c r="I174" s="77"/>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row>
    <row r="175" spans="1:45" ht="6"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row>
    <row r="176" spans="1:45">
      <c r="A176" s="21" t="s">
        <v>65</v>
      </c>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row>
    <row r="177" spans="1:54">
      <c r="A177" s="21"/>
      <c r="B177" s="728" t="s">
        <v>48</v>
      </c>
      <c r="C177" s="728"/>
      <c r="D177" s="728"/>
      <c r="E177" s="728"/>
      <c r="F177" s="728"/>
      <c r="G177" s="728"/>
      <c r="H177" s="728"/>
      <c r="I177" s="728"/>
      <c r="J177" s="750"/>
      <c r="K177" s="723"/>
      <c r="L177" s="723"/>
      <c r="M177" s="723"/>
      <c r="N177" s="723"/>
      <c r="O177" s="723"/>
      <c r="P177" s="723"/>
      <c r="Q177" s="723"/>
      <c r="R177" s="723"/>
      <c r="S177" s="723"/>
      <c r="T177" s="723"/>
      <c r="U177" s="723"/>
      <c r="V177" s="723"/>
      <c r="W177" s="723"/>
      <c r="X177" s="723"/>
      <c r="Y177" s="723"/>
      <c r="Z177" s="723"/>
      <c r="AA177" s="723"/>
      <c r="AB177" s="723"/>
      <c r="AC177" s="723"/>
      <c r="AD177" s="723"/>
      <c r="AE177" s="723"/>
      <c r="AF177" s="723"/>
      <c r="AG177" s="723"/>
      <c r="AH177" s="723"/>
      <c r="AI177" s="723"/>
      <c r="AJ177" s="723"/>
      <c r="AK177" s="723"/>
      <c r="AL177" s="723"/>
      <c r="AM177" s="723"/>
      <c r="AN177" s="723"/>
      <c r="AO177" s="723"/>
      <c r="AP177" s="723"/>
      <c r="AQ177" s="723"/>
      <c r="AR177" s="723"/>
      <c r="AS177" s="723"/>
    </row>
    <row r="178" spans="1:54">
      <c r="A178" s="21"/>
      <c r="B178" s="728" t="s">
        <v>66</v>
      </c>
      <c r="C178" s="728"/>
      <c r="D178" s="728"/>
      <c r="E178" s="728"/>
      <c r="F178" s="728"/>
      <c r="G178" s="728"/>
      <c r="H178" s="728"/>
      <c r="I178" s="728"/>
      <c r="J178" s="21" t="s">
        <v>67</v>
      </c>
      <c r="K178" s="21"/>
      <c r="L178" s="21"/>
      <c r="M178" s="21"/>
      <c r="N178" s="21"/>
      <c r="O178" s="21"/>
      <c r="P178" s="21"/>
      <c r="Q178" s="23" t="s">
        <v>17</v>
      </c>
      <c r="R178" s="734"/>
      <c r="S178" s="734"/>
      <c r="T178" s="734"/>
      <c r="U178" s="734"/>
      <c r="V178" s="734"/>
      <c r="W178" s="734"/>
      <c r="X178" s="734"/>
      <c r="Y178" s="24" t="s">
        <v>19</v>
      </c>
      <c r="Z178" s="749" t="s">
        <v>68</v>
      </c>
      <c r="AA178" s="749"/>
      <c r="AB178" s="749"/>
      <c r="AC178" s="749"/>
      <c r="AD178" s="737"/>
      <c r="AE178" s="737"/>
      <c r="AF178" s="737"/>
      <c r="AG178" s="737"/>
      <c r="AH178" s="737"/>
      <c r="AI178" s="737"/>
      <c r="AJ178" s="737"/>
      <c r="AK178" s="21" t="s">
        <v>21</v>
      </c>
      <c r="AL178" s="21"/>
      <c r="AM178" s="21"/>
      <c r="AN178" s="21"/>
      <c r="AO178" s="21"/>
      <c r="AP178" s="21"/>
      <c r="AQ178" s="21"/>
      <c r="AR178" s="21"/>
      <c r="AS178" s="21"/>
    </row>
    <row r="179" spans="1:54">
      <c r="A179" s="21"/>
      <c r="B179" s="21"/>
      <c r="C179" s="24"/>
      <c r="D179" s="24"/>
      <c r="E179" s="24"/>
      <c r="F179" s="24"/>
      <c r="G179" s="24"/>
      <c r="H179" s="24"/>
      <c r="I179" s="24"/>
      <c r="J179" s="741"/>
      <c r="K179" s="742"/>
      <c r="L179" s="742"/>
      <c r="M179" s="742"/>
      <c r="N179" s="742"/>
      <c r="O179" s="742"/>
      <c r="P179" s="742"/>
      <c r="Q179" s="742"/>
      <c r="R179" s="742"/>
      <c r="S179" s="742"/>
      <c r="T179" s="742"/>
      <c r="U179" s="742"/>
      <c r="V179" s="742"/>
      <c r="W179" s="742"/>
      <c r="X179" s="742"/>
      <c r="Y179" s="742"/>
      <c r="Z179" s="742"/>
      <c r="AA179" s="742"/>
      <c r="AB179" s="742"/>
      <c r="AC179" s="742"/>
      <c r="AD179" s="742"/>
      <c r="AE179" s="742"/>
      <c r="AF179" s="742"/>
      <c r="AG179" s="742"/>
      <c r="AH179" s="742"/>
      <c r="AI179" s="742"/>
      <c r="AJ179" s="742"/>
      <c r="AK179" s="742"/>
      <c r="AL179" s="742"/>
      <c r="AM179" s="742"/>
      <c r="AN179" s="742"/>
      <c r="AO179" s="742"/>
      <c r="AP179" s="742"/>
      <c r="AQ179" s="742"/>
      <c r="AR179" s="742"/>
      <c r="AS179" s="742"/>
    </row>
    <row r="180" spans="1:54">
      <c r="A180" s="21"/>
      <c r="B180" s="21" t="s">
        <v>27</v>
      </c>
      <c r="C180" s="21"/>
      <c r="D180" s="21"/>
      <c r="E180" s="21"/>
      <c r="F180" s="21"/>
      <c r="G180" s="21"/>
      <c r="H180" s="21"/>
      <c r="I180" s="24"/>
      <c r="J180" s="737"/>
      <c r="K180" s="737"/>
      <c r="L180" s="737"/>
      <c r="M180" s="737"/>
      <c r="N180" s="22" t="s">
        <v>28</v>
      </c>
      <c r="O180" s="737"/>
      <c r="P180" s="737"/>
      <c r="Q180" s="737"/>
      <c r="R180" s="737"/>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0"/>
      <c r="AR180" s="21"/>
      <c r="AS180" s="21"/>
    </row>
    <row r="181" spans="1:54">
      <c r="A181" s="21"/>
      <c r="B181" s="21" t="s">
        <v>57</v>
      </c>
      <c r="C181" s="21"/>
      <c r="D181" s="21"/>
      <c r="E181" s="21"/>
      <c r="F181" s="21"/>
      <c r="G181" s="21"/>
      <c r="H181" s="21"/>
      <c r="I181" s="24"/>
      <c r="J181" s="736"/>
      <c r="K181" s="736"/>
      <c r="L181" s="736"/>
      <c r="M181" s="736"/>
      <c r="N181" s="736"/>
      <c r="O181" s="736"/>
      <c r="P181" s="736"/>
      <c r="Q181" s="736"/>
      <c r="R181" s="736"/>
      <c r="S181" s="736"/>
      <c r="T181" s="736"/>
      <c r="U181" s="736"/>
      <c r="V181" s="736"/>
      <c r="W181" s="736"/>
      <c r="X181" s="736"/>
      <c r="Y181" s="736"/>
      <c r="Z181" s="736"/>
      <c r="AA181" s="736"/>
      <c r="AB181" s="736"/>
      <c r="AC181" s="736"/>
      <c r="AD181" s="736"/>
      <c r="AE181" s="736"/>
      <c r="AF181" s="736"/>
      <c r="AG181" s="736"/>
      <c r="AH181" s="736"/>
      <c r="AI181" s="736"/>
      <c r="AJ181" s="736"/>
      <c r="AK181" s="736"/>
      <c r="AL181" s="736"/>
      <c r="AM181" s="736"/>
      <c r="AN181" s="736"/>
      <c r="AO181" s="736"/>
      <c r="AP181" s="736"/>
      <c r="AQ181" s="736"/>
      <c r="AR181" s="736"/>
      <c r="AS181" s="736"/>
    </row>
    <row r="182" spans="1:54" ht="13.5" customHeight="1">
      <c r="A182" s="21"/>
      <c r="B182" s="21" t="s">
        <v>30</v>
      </c>
      <c r="C182" s="21"/>
      <c r="D182" s="21"/>
      <c r="E182" s="21"/>
      <c r="F182" s="21"/>
      <c r="G182" s="21"/>
      <c r="H182" s="21"/>
      <c r="I182" s="24"/>
      <c r="J182" s="737"/>
      <c r="K182" s="737"/>
      <c r="L182" s="737"/>
      <c r="M182" s="737"/>
      <c r="N182" s="22" t="s">
        <v>28</v>
      </c>
      <c r="O182" s="737"/>
      <c r="P182" s="737"/>
      <c r="Q182" s="737"/>
      <c r="R182" s="737"/>
      <c r="S182" s="22" t="s">
        <v>28</v>
      </c>
      <c r="T182" s="737"/>
      <c r="U182" s="737"/>
      <c r="V182" s="737"/>
      <c r="W182" s="737"/>
      <c r="X182" s="21"/>
      <c r="Y182" s="21"/>
      <c r="Z182" s="21"/>
      <c r="AA182" s="21"/>
      <c r="AB182" s="21"/>
      <c r="AC182" s="21"/>
      <c r="AD182" s="21"/>
      <c r="AE182" s="21"/>
      <c r="AF182" s="21"/>
      <c r="AG182" s="21"/>
      <c r="AH182" s="21"/>
      <c r="AI182" s="21"/>
      <c r="AJ182" s="21"/>
      <c r="AK182" s="21"/>
      <c r="AL182" s="21"/>
      <c r="AM182" s="21"/>
      <c r="AN182" s="21"/>
      <c r="AO182" s="21"/>
      <c r="AP182" s="21"/>
      <c r="AQ182" s="20"/>
      <c r="AR182" s="21"/>
      <c r="AS182" s="21"/>
    </row>
    <row r="183" spans="1:54" ht="6"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row>
    <row r="184" spans="1:54" s="469" customFormat="1" ht="19.5" customHeight="1">
      <c r="A184" s="468" t="s">
        <v>69</v>
      </c>
      <c r="B184" s="468"/>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8"/>
      <c r="AN184" s="468"/>
      <c r="AO184" s="468"/>
      <c r="AP184" s="468"/>
      <c r="AQ184" s="468"/>
      <c r="AR184" s="468"/>
      <c r="AS184" s="468"/>
    </row>
    <row r="185" spans="1:54" ht="13.5" customHeight="1">
      <c r="A185" s="21"/>
      <c r="B185" s="21"/>
      <c r="C185" s="267" t="s">
        <v>224</v>
      </c>
      <c r="D185" s="21" t="s">
        <v>70</v>
      </c>
      <c r="E185" s="21"/>
      <c r="F185" s="21"/>
      <c r="G185" s="21"/>
      <c r="H185" s="21"/>
      <c r="I185" s="21" t="s">
        <v>71</v>
      </c>
      <c r="J185" s="723"/>
      <c r="K185" s="723"/>
      <c r="L185" s="723"/>
      <c r="M185" s="723"/>
      <c r="N185" s="723"/>
      <c r="O185" s="723"/>
      <c r="P185" s="723"/>
      <c r="Q185" s="723"/>
      <c r="R185" s="723"/>
      <c r="S185" s="723"/>
      <c r="T185" s="723"/>
      <c r="U185" s="723"/>
      <c r="V185" s="723"/>
      <c r="W185" s="723"/>
      <c r="X185" s="723"/>
      <c r="Y185" s="723"/>
      <c r="Z185" s="723"/>
      <c r="AA185" s="723"/>
      <c r="AB185" s="723"/>
      <c r="AC185" s="723"/>
      <c r="AD185" s="723"/>
      <c r="AE185" s="723"/>
      <c r="AF185" s="723"/>
      <c r="AG185" s="723"/>
      <c r="AH185" s="723"/>
      <c r="AI185" s="723"/>
      <c r="AJ185" s="723"/>
      <c r="AK185" s="723"/>
      <c r="AL185" s="723"/>
      <c r="AM185" s="723"/>
      <c r="AN185" s="723"/>
      <c r="AO185" s="723"/>
      <c r="AP185" s="723"/>
      <c r="AQ185" s="723"/>
      <c r="AR185" s="723"/>
      <c r="AS185" s="723"/>
    </row>
    <row r="186" spans="1:54">
      <c r="A186" s="21"/>
      <c r="B186" s="21"/>
      <c r="C186" s="267" t="s">
        <v>224</v>
      </c>
      <c r="D186" s="21" t="s">
        <v>72</v>
      </c>
      <c r="E186" s="21"/>
      <c r="F186" s="21"/>
      <c r="G186" s="21"/>
      <c r="H186" s="21"/>
      <c r="I186" s="21" t="s">
        <v>71</v>
      </c>
      <c r="J186" s="723"/>
      <c r="K186" s="723"/>
      <c r="L186" s="723"/>
      <c r="M186" s="723"/>
      <c r="N186" s="723"/>
      <c r="O186" s="723"/>
      <c r="P186" s="723"/>
      <c r="Q186" s="723"/>
      <c r="R186" s="723"/>
      <c r="S186" s="723"/>
      <c r="T186" s="723"/>
      <c r="U186" s="723"/>
      <c r="V186" s="723"/>
      <c r="W186" s="723"/>
      <c r="X186" s="723"/>
      <c r="Y186" s="723"/>
      <c r="Z186" s="723"/>
      <c r="AA186" s="723"/>
      <c r="AB186" s="723"/>
      <c r="AC186" s="723"/>
      <c r="AD186" s="723"/>
      <c r="AE186" s="723"/>
      <c r="AF186" s="723"/>
      <c r="AG186" s="723"/>
      <c r="AH186" s="723"/>
      <c r="AI186" s="723"/>
      <c r="AJ186" s="723"/>
      <c r="AK186" s="723"/>
      <c r="AL186" s="723"/>
      <c r="AM186" s="723"/>
      <c r="AN186" s="723"/>
      <c r="AO186" s="723"/>
      <c r="AP186" s="723"/>
      <c r="AQ186" s="723"/>
      <c r="AR186" s="723"/>
      <c r="AS186" s="723"/>
      <c r="BB186">
        <f>IF(C185="☑",1,0)</f>
        <v>0</v>
      </c>
    </row>
    <row r="187" spans="1:54" ht="19.5" customHeight="1">
      <c r="A187" s="470"/>
      <c r="B187" s="470"/>
      <c r="C187" s="471" t="s">
        <v>2079</v>
      </c>
      <c r="D187" s="470" t="s">
        <v>73</v>
      </c>
      <c r="E187" s="470"/>
      <c r="F187" s="470"/>
      <c r="G187" s="470"/>
      <c r="H187" s="470"/>
      <c r="I187" s="470"/>
      <c r="J187" s="744" t="str">
        <f>IF(BB186+BB187+BB188&gt;1,"※いずれか１つを選択してください。","")</f>
        <v/>
      </c>
      <c r="K187" s="744"/>
      <c r="L187" s="744"/>
      <c r="M187" s="744"/>
      <c r="N187" s="744"/>
      <c r="O187" s="744"/>
      <c r="P187" s="744"/>
      <c r="Q187" s="744"/>
      <c r="R187" s="744"/>
      <c r="S187" s="744"/>
      <c r="T187" s="744"/>
      <c r="U187" s="744"/>
      <c r="V187" s="744"/>
      <c r="W187" s="744"/>
      <c r="X187" s="744"/>
      <c r="Y187" s="744"/>
      <c r="Z187" s="744"/>
      <c r="AA187" s="744"/>
      <c r="AB187" s="744"/>
      <c r="AC187" s="744"/>
      <c r="AD187" s="744"/>
      <c r="AE187" s="744"/>
      <c r="AF187" s="744"/>
      <c r="AG187" s="744"/>
      <c r="AH187" s="744"/>
      <c r="AI187" s="744"/>
      <c r="AJ187" s="744"/>
      <c r="AK187" s="744"/>
      <c r="AL187" s="744"/>
      <c r="AM187" s="744"/>
      <c r="AN187" s="744"/>
      <c r="AO187" s="744"/>
      <c r="AP187" s="744"/>
      <c r="AQ187" s="744"/>
      <c r="AR187" s="744"/>
      <c r="AS187" s="744"/>
      <c r="BB187">
        <f>IF(C186="☑",1,0)</f>
        <v>0</v>
      </c>
    </row>
    <row r="188" spans="1:54" s="467" customFormat="1" ht="19.5" customHeight="1">
      <c r="A188" s="474" t="s">
        <v>2134</v>
      </c>
      <c r="B188" s="473"/>
      <c r="C188" s="473"/>
      <c r="D188" s="473"/>
      <c r="E188" s="473"/>
      <c r="F188" s="473"/>
      <c r="G188" s="473"/>
      <c r="H188" s="473"/>
      <c r="I188" s="473"/>
      <c r="J188" s="473"/>
      <c r="K188" s="473"/>
      <c r="L188" s="473"/>
      <c r="M188" s="473"/>
      <c r="N188" s="473"/>
      <c r="O188" s="473"/>
      <c r="P188" s="473"/>
      <c r="Q188" s="473"/>
      <c r="R188" s="473"/>
      <c r="S188" s="473"/>
      <c r="T188" s="473"/>
      <c r="U188" s="473"/>
      <c r="V188" s="473"/>
      <c r="W188" s="473"/>
      <c r="X188" s="473"/>
      <c r="Y188" s="473"/>
      <c r="Z188" s="473"/>
      <c r="AA188" s="473"/>
      <c r="AB188" s="473"/>
      <c r="AC188" s="473"/>
      <c r="AD188" s="473"/>
      <c r="AE188" s="472"/>
      <c r="AF188" s="472"/>
      <c r="AG188" s="472"/>
      <c r="AH188" s="472"/>
      <c r="AI188" s="472"/>
      <c r="AJ188" s="472"/>
      <c r="AK188" s="472"/>
      <c r="AL188" s="472"/>
      <c r="AM188" s="472"/>
      <c r="AN188" s="472"/>
      <c r="AO188" s="472"/>
      <c r="AP188" s="472"/>
      <c r="AQ188" s="472"/>
      <c r="AR188" s="472"/>
      <c r="AS188" s="472"/>
      <c r="BB188" s="467">
        <f>IF(C187="☑",1,0)</f>
        <v>0</v>
      </c>
    </row>
    <row r="189" spans="1:54" ht="13.5" customHeight="1">
      <c r="A189" s="21"/>
      <c r="B189" s="21"/>
      <c r="C189" s="267" t="s">
        <v>224</v>
      </c>
      <c r="D189" s="21" t="s">
        <v>2135</v>
      </c>
      <c r="E189" s="21"/>
      <c r="F189" s="21"/>
      <c r="G189" s="21"/>
      <c r="H189" s="21"/>
      <c r="I189" s="21" t="s">
        <v>71</v>
      </c>
      <c r="J189" s="723"/>
      <c r="K189" s="723"/>
      <c r="L189" s="723"/>
      <c r="M189" s="723"/>
      <c r="N189" s="723"/>
      <c r="O189" s="723"/>
      <c r="P189" s="723"/>
      <c r="Q189" s="723"/>
      <c r="R189" s="723"/>
      <c r="S189" s="723"/>
      <c r="T189" s="723"/>
      <c r="U189" s="723"/>
      <c r="V189" s="723"/>
      <c r="W189" s="723"/>
      <c r="X189" s="723"/>
      <c r="Y189" s="723"/>
      <c r="Z189" s="723"/>
      <c r="AA189" s="723"/>
      <c r="AB189" s="723"/>
      <c r="AC189" s="723"/>
      <c r="AD189" s="723"/>
      <c r="AE189" s="723"/>
      <c r="AF189" s="723"/>
      <c r="AG189" s="723"/>
      <c r="AH189" s="723"/>
      <c r="AI189" s="723"/>
      <c r="AJ189" s="723"/>
      <c r="AK189" s="723"/>
      <c r="AL189" s="723"/>
      <c r="AM189" s="723"/>
      <c r="AN189" s="723"/>
      <c r="AO189" s="723"/>
      <c r="AP189" s="723"/>
      <c r="AQ189" s="723"/>
      <c r="AR189" s="723"/>
      <c r="AS189" s="723"/>
    </row>
    <row r="190" spans="1:54" ht="13.5" customHeight="1">
      <c r="A190" s="21"/>
      <c r="B190" s="21"/>
      <c r="C190" s="267" t="s">
        <v>224</v>
      </c>
      <c r="D190" s="21" t="s">
        <v>2136</v>
      </c>
      <c r="E190" s="21"/>
      <c r="F190" s="21"/>
      <c r="G190" s="21"/>
      <c r="H190" s="21"/>
      <c r="I190" s="21" t="s">
        <v>71</v>
      </c>
      <c r="J190" s="723"/>
      <c r="K190" s="723"/>
      <c r="L190" s="723"/>
      <c r="M190" s="723"/>
      <c r="N190" s="723"/>
      <c r="O190" s="723"/>
      <c r="P190" s="723"/>
      <c r="Q190" s="723"/>
      <c r="R190" s="723"/>
      <c r="S190" s="723"/>
      <c r="T190" s="723"/>
      <c r="U190" s="723"/>
      <c r="V190" s="723"/>
      <c r="W190" s="723"/>
      <c r="X190" s="723"/>
      <c r="Y190" s="723"/>
      <c r="Z190" s="723"/>
      <c r="AA190" s="723"/>
      <c r="AB190" s="723"/>
      <c r="AC190" s="723"/>
      <c r="AD190" s="723"/>
      <c r="AE190" s="723"/>
      <c r="AF190" s="723"/>
      <c r="AG190" s="723"/>
      <c r="AH190" s="723"/>
      <c r="AI190" s="723"/>
      <c r="AJ190" s="723"/>
      <c r="AK190" s="723"/>
      <c r="AL190" s="723"/>
      <c r="AM190" s="723"/>
      <c r="AN190" s="723"/>
      <c r="AO190" s="723"/>
      <c r="AP190" s="723"/>
      <c r="AQ190" s="723"/>
      <c r="AR190" s="723"/>
      <c r="AS190" s="723"/>
    </row>
    <row r="191" spans="1:54" ht="19.5" customHeight="1">
      <c r="A191" s="123"/>
      <c r="B191" s="123"/>
      <c r="C191" s="471" t="s">
        <v>1046</v>
      </c>
      <c r="D191" s="470" t="s">
        <v>2137</v>
      </c>
      <c r="E191" s="470"/>
      <c r="F191" s="470"/>
      <c r="G191" s="470"/>
      <c r="H191" s="470"/>
      <c r="I191" s="470" t="s">
        <v>71</v>
      </c>
      <c r="J191" s="747"/>
      <c r="K191" s="747"/>
      <c r="L191" s="747"/>
      <c r="M191" s="747"/>
      <c r="N191" s="747"/>
      <c r="O191" s="747"/>
      <c r="P191" s="747"/>
      <c r="Q191" s="747"/>
      <c r="R191" s="747"/>
      <c r="S191" s="747"/>
      <c r="T191" s="747"/>
      <c r="U191" s="747"/>
      <c r="V191" s="747"/>
      <c r="W191" s="747"/>
      <c r="X191" s="747"/>
      <c r="Y191" s="747"/>
      <c r="Z191" s="747"/>
      <c r="AA191" s="747"/>
      <c r="AB191" s="747"/>
      <c r="AC191" s="747"/>
      <c r="AD191" s="747"/>
      <c r="AE191" s="747"/>
      <c r="AF191" s="747"/>
      <c r="AG191" s="747"/>
      <c r="AH191" s="747"/>
      <c r="AI191" s="747"/>
      <c r="AJ191" s="747"/>
      <c r="AK191" s="747"/>
      <c r="AL191" s="747"/>
      <c r="AM191" s="747"/>
      <c r="AN191" s="747"/>
      <c r="AO191" s="747"/>
      <c r="AP191" s="747"/>
      <c r="AQ191" s="747"/>
      <c r="AR191" s="747"/>
      <c r="AS191" s="747"/>
    </row>
    <row r="192" spans="1:54" ht="6"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row>
    <row r="193" spans="1:45" ht="13.5" customHeight="1">
      <c r="A193" s="21" t="s">
        <v>2138</v>
      </c>
      <c r="B193" s="21"/>
      <c r="C193" s="21"/>
      <c r="D193" s="21"/>
      <c r="E193" s="21"/>
      <c r="F193" s="21"/>
      <c r="G193" s="21"/>
      <c r="H193" s="21"/>
      <c r="I193" s="21"/>
      <c r="J193" s="723"/>
      <c r="K193" s="723"/>
      <c r="L193" s="723"/>
      <c r="M193" s="723"/>
      <c r="N193" s="723"/>
      <c r="O193" s="723"/>
      <c r="P193" s="723"/>
      <c r="Q193" s="723"/>
      <c r="R193" s="723"/>
      <c r="S193" s="723"/>
      <c r="T193" s="723"/>
      <c r="U193" s="723"/>
      <c r="V193" s="723"/>
      <c r="W193" s="723"/>
      <c r="X193" s="723"/>
      <c r="Y193" s="723"/>
      <c r="Z193" s="723"/>
      <c r="AA193" s="723"/>
      <c r="AB193" s="723"/>
      <c r="AC193" s="723"/>
      <c r="AD193" s="723"/>
      <c r="AE193" s="723"/>
      <c r="AF193" s="723"/>
      <c r="AG193" s="723"/>
      <c r="AH193" s="723"/>
      <c r="AI193" s="723"/>
      <c r="AJ193" s="723"/>
      <c r="AK193" s="723"/>
      <c r="AL193" s="723"/>
      <c r="AM193" s="723"/>
      <c r="AN193" s="723"/>
      <c r="AO193" s="723"/>
      <c r="AP193" s="723"/>
      <c r="AQ193" s="723"/>
      <c r="AR193" s="723"/>
      <c r="AS193" s="723"/>
    </row>
    <row r="194" spans="1:45" ht="13.5" customHeight="1">
      <c r="A194" s="21"/>
      <c r="B194" s="21"/>
      <c r="C194" s="21"/>
      <c r="D194" s="21"/>
      <c r="E194" s="21"/>
      <c r="F194" s="21"/>
      <c r="G194" s="21"/>
      <c r="H194" s="21"/>
      <c r="I194" s="21"/>
      <c r="J194" s="723"/>
      <c r="K194" s="723"/>
      <c r="L194" s="723"/>
      <c r="M194" s="723"/>
      <c r="N194" s="723"/>
      <c r="O194" s="723"/>
      <c r="P194" s="723"/>
      <c r="Q194" s="723"/>
      <c r="R194" s="723"/>
      <c r="S194" s="723"/>
      <c r="T194" s="723"/>
      <c r="U194" s="723"/>
      <c r="V194" s="723"/>
      <c r="W194" s="723"/>
      <c r="X194" s="723"/>
      <c r="Y194" s="723"/>
      <c r="Z194" s="723"/>
      <c r="AA194" s="723"/>
      <c r="AB194" s="723"/>
      <c r="AC194" s="723"/>
      <c r="AD194" s="723"/>
      <c r="AE194" s="723"/>
      <c r="AF194" s="723"/>
      <c r="AG194" s="723"/>
      <c r="AH194" s="723"/>
      <c r="AI194" s="723"/>
      <c r="AJ194" s="723"/>
      <c r="AK194" s="723"/>
      <c r="AL194" s="723"/>
      <c r="AM194" s="723"/>
      <c r="AN194" s="723"/>
      <c r="AO194" s="723"/>
      <c r="AP194" s="723"/>
      <c r="AQ194" s="723"/>
      <c r="AR194" s="723"/>
      <c r="AS194" s="723"/>
    </row>
    <row r="195" spans="1:45" ht="13.5" customHeight="1">
      <c r="A195" s="21"/>
      <c r="B195" s="21"/>
      <c r="C195" s="21"/>
      <c r="D195" s="21"/>
      <c r="E195" s="21"/>
      <c r="F195" s="21"/>
      <c r="G195" s="21"/>
      <c r="H195" s="21"/>
      <c r="I195" s="21"/>
      <c r="J195" s="466"/>
      <c r="K195" s="466"/>
      <c r="L195" s="466"/>
      <c r="M195" s="466"/>
      <c r="N195" s="466"/>
      <c r="O195" s="466"/>
      <c r="P195" s="466"/>
      <c r="Q195" s="466"/>
      <c r="R195" s="466"/>
      <c r="S195" s="466"/>
      <c r="T195" s="466"/>
      <c r="U195" s="466"/>
      <c r="V195" s="466"/>
      <c r="W195" s="466"/>
      <c r="X195" s="466"/>
      <c r="Y195" s="466"/>
      <c r="Z195" s="466"/>
      <c r="AA195" s="466"/>
      <c r="AB195" s="466"/>
      <c r="AC195" s="466"/>
      <c r="AD195" s="466"/>
      <c r="AE195" s="466"/>
      <c r="AF195" s="466"/>
      <c r="AG195" s="466"/>
      <c r="AH195" s="466"/>
      <c r="AI195" s="466"/>
      <c r="AJ195" s="466"/>
      <c r="AK195" s="466"/>
      <c r="AL195" s="466"/>
      <c r="AM195" s="466"/>
      <c r="AN195" s="466"/>
      <c r="AO195" s="466"/>
      <c r="AP195" s="466"/>
      <c r="AQ195" s="466"/>
      <c r="AR195" s="466"/>
      <c r="AS195" s="466"/>
    </row>
    <row r="196" spans="1:45" ht="6" customHeight="1">
      <c r="A196" s="76"/>
      <c r="B196" s="76"/>
      <c r="C196" s="740" t="s">
        <v>4</v>
      </c>
      <c r="D196" s="740"/>
      <c r="E196" s="740"/>
      <c r="F196" s="740"/>
      <c r="G196" s="740"/>
      <c r="H196" s="740"/>
      <c r="I196" s="740"/>
      <c r="J196" s="740"/>
      <c r="K196" s="740"/>
      <c r="L196" s="740"/>
      <c r="M196" s="740"/>
      <c r="N196" s="740"/>
      <c r="O196" s="740"/>
      <c r="P196" s="740"/>
      <c r="Q196" s="740"/>
      <c r="R196" s="740"/>
      <c r="S196" s="740"/>
      <c r="T196" s="740"/>
      <c r="U196" s="740"/>
      <c r="V196" s="740"/>
      <c r="W196" s="740"/>
      <c r="X196" s="740"/>
      <c r="Y196" s="740"/>
      <c r="Z196" s="740"/>
      <c r="AA196" s="740"/>
      <c r="AB196" s="740"/>
      <c r="AC196" s="740"/>
      <c r="AD196" s="740"/>
      <c r="AE196" s="740"/>
      <c r="AF196" s="740"/>
      <c r="AG196" s="740"/>
      <c r="AH196" s="740"/>
      <c r="AI196" s="740"/>
      <c r="AJ196" s="740"/>
      <c r="AK196" s="740"/>
      <c r="AL196" s="740"/>
      <c r="AM196" s="740"/>
      <c r="AN196" s="740"/>
      <c r="AO196" s="740"/>
      <c r="AP196" s="740"/>
      <c r="AQ196" s="740"/>
      <c r="AR196" s="740"/>
      <c r="AS196" s="740"/>
    </row>
    <row r="197" spans="1:45" ht="5.25" customHeight="1">
      <c r="A197" s="21"/>
      <c r="B197" s="21"/>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row>
    <row r="198" spans="1:45">
      <c r="A198" s="21"/>
      <c r="B198" s="21"/>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row>
    <row r="199" spans="1:45">
      <c r="A199" s="738" t="s">
        <v>75</v>
      </c>
      <c r="B199" s="738"/>
      <c r="C199" s="738"/>
      <c r="D199" s="738"/>
      <c r="E199" s="738"/>
      <c r="F199" s="738"/>
      <c r="G199" s="738"/>
      <c r="H199" s="738"/>
      <c r="I199" s="738"/>
      <c r="J199" s="738"/>
      <c r="K199" s="738"/>
      <c r="L199" s="738"/>
      <c r="M199" s="738"/>
      <c r="N199" s="738"/>
      <c r="O199" s="738"/>
      <c r="P199" s="738"/>
      <c r="Q199" s="738"/>
      <c r="R199" s="738"/>
      <c r="S199" s="738"/>
      <c r="T199" s="738"/>
      <c r="U199" s="738"/>
      <c r="V199" s="738"/>
      <c r="W199" s="738"/>
      <c r="X199" s="738"/>
      <c r="Y199" s="738"/>
      <c r="Z199" s="738"/>
      <c r="AA199" s="738"/>
      <c r="AB199" s="738"/>
      <c r="AC199" s="738"/>
      <c r="AD199" s="738"/>
      <c r="AE199" s="738"/>
      <c r="AF199" s="738"/>
      <c r="AG199" s="738"/>
      <c r="AH199" s="738"/>
      <c r="AI199" s="738"/>
      <c r="AJ199" s="738"/>
      <c r="AK199" s="738"/>
      <c r="AL199" s="738"/>
      <c r="AM199" s="738"/>
      <c r="AN199" s="738"/>
      <c r="AO199" s="738"/>
      <c r="AP199" s="738"/>
      <c r="AQ199" s="738"/>
      <c r="AR199" s="738"/>
      <c r="AS199" s="738"/>
    </row>
    <row r="200" spans="1:45">
      <c r="A200" s="21"/>
      <c r="B200" s="728" t="s">
        <v>76</v>
      </c>
      <c r="C200" s="728"/>
      <c r="D200" s="728"/>
      <c r="E200" s="728"/>
      <c r="F200" s="728"/>
      <c r="G200" s="728"/>
      <c r="H200" s="728"/>
      <c r="I200" s="728"/>
      <c r="J200" s="728"/>
      <c r="K200" s="728"/>
      <c r="L200" s="728"/>
      <c r="M200" s="728"/>
      <c r="N200" s="728"/>
      <c r="O200" s="728"/>
      <c r="P200" s="728"/>
      <c r="Q200" s="728"/>
      <c r="R200" s="728"/>
      <c r="S200" s="728"/>
      <c r="T200" s="728"/>
      <c r="U200" s="728"/>
      <c r="V200" s="728"/>
      <c r="W200" s="728"/>
      <c r="X200" s="728"/>
      <c r="Y200" s="728"/>
      <c r="Z200" s="728"/>
      <c r="AA200" s="728"/>
      <c r="AB200" s="728"/>
      <c r="AC200" s="728"/>
      <c r="AD200" s="728"/>
      <c r="AE200" s="728"/>
      <c r="AF200" s="728"/>
      <c r="AG200" s="728"/>
      <c r="AH200" s="728"/>
      <c r="AI200" s="728"/>
      <c r="AJ200" s="728"/>
      <c r="AK200" s="728"/>
      <c r="AL200" s="728"/>
      <c r="AM200" s="728"/>
      <c r="AN200" s="728"/>
      <c r="AO200" s="728"/>
      <c r="AP200" s="728"/>
      <c r="AQ200" s="728"/>
      <c r="AR200" s="728"/>
      <c r="AS200" s="21"/>
    </row>
    <row r="201" spans="1:45" ht="2.4500000000000002" customHeight="1">
      <c r="A201" s="86"/>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6"/>
    </row>
    <row r="202" spans="1:45" ht="2.4500000000000002"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0"/>
      <c r="AR202" s="21"/>
      <c r="AS202" s="21"/>
    </row>
    <row r="203" spans="1:45">
      <c r="A203" s="743" t="s">
        <v>77</v>
      </c>
      <c r="B203" s="743"/>
      <c r="C203" s="743"/>
      <c r="D203" s="743"/>
      <c r="E203" s="743"/>
      <c r="F203" s="743"/>
      <c r="G203" s="743"/>
      <c r="H203" s="743"/>
      <c r="I203" s="743"/>
      <c r="J203" s="754"/>
      <c r="K203" s="723"/>
      <c r="L203" s="723"/>
      <c r="M203" s="723"/>
      <c r="N203" s="723"/>
      <c r="O203" s="723"/>
      <c r="P203" s="723"/>
      <c r="Q203" s="723"/>
      <c r="R203" s="723"/>
      <c r="S203" s="723"/>
      <c r="T203" s="723"/>
      <c r="U203" s="723"/>
      <c r="V203" s="723"/>
      <c r="W203" s="723"/>
      <c r="X203" s="723"/>
      <c r="Y203" s="723"/>
      <c r="Z203" s="723"/>
      <c r="AA203" s="723"/>
      <c r="AB203" s="723"/>
      <c r="AC203" s="723"/>
      <c r="AD203" s="723"/>
      <c r="AE203" s="723"/>
      <c r="AF203" s="723"/>
      <c r="AG203" s="723"/>
      <c r="AH203" s="723"/>
      <c r="AI203" s="723"/>
      <c r="AJ203" s="723"/>
      <c r="AK203" s="723"/>
      <c r="AL203" s="723"/>
      <c r="AM203" s="723"/>
      <c r="AN203" s="723"/>
      <c r="AO203" s="723"/>
      <c r="AP203" s="723"/>
      <c r="AQ203" s="723"/>
      <c r="AR203" s="723"/>
      <c r="AS203" s="723"/>
    </row>
    <row r="204" spans="1:45">
      <c r="A204" s="39"/>
      <c r="B204" s="39"/>
      <c r="C204" s="71"/>
      <c r="D204" s="71"/>
      <c r="E204" s="71"/>
      <c r="F204" s="71"/>
      <c r="G204" s="71"/>
      <c r="H204" s="71"/>
      <c r="I204" s="71"/>
      <c r="J204" s="723"/>
      <c r="K204" s="723"/>
      <c r="L204" s="723"/>
      <c r="M204" s="723"/>
      <c r="N204" s="723"/>
      <c r="O204" s="723"/>
      <c r="P204" s="723"/>
      <c r="Q204" s="723"/>
      <c r="R204" s="723"/>
      <c r="S204" s="723"/>
      <c r="T204" s="723"/>
      <c r="U204" s="723"/>
      <c r="V204" s="723"/>
      <c r="W204" s="723"/>
      <c r="X204" s="723"/>
      <c r="Y204" s="723"/>
      <c r="Z204" s="723"/>
      <c r="AA204" s="723"/>
      <c r="AB204" s="723"/>
      <c r="AC204" s="723"/>
      <c r="AD204" s="723"/>
      <c r="AE204" s="723"/>
      <c r="AF204" s="723"/>
      <c r="AG204" s="723"/>
      <c r="AH204" s="723"/>
      <c r="AI204" s="723"/>
      <c r="AJ204" s="723"/>
      <c r="AK204" s="723"/>
      <c r="AL204" s="723"/>
      <c r="AM204" s="723"/>
      <c r="AN204" s="723"/>
      <c r="AO204" s="723"/>
      <c r="AP204" s="723"/>
      <c r="AQ204" s="723"/>
      <c r="AR204" s="723"/>
      <c r="AS204" s="723"/>
    </row>
    <row r="205" spans="1:45">
      <c r="A205" s="39"/>
      <c r="B205" s="39"/>
      <c r="C205" s="58" t="s">
        <v>4</v>
      </c>
      <c r="D205" s="58"/>
      <c r="E205" s="58"/>
      <c r="F205" s="58"/>
      <c r="G205" s="58"/>
      <c r="H205" s="58"/>
      <c r="I205" s="58"/>
      <c r="J205" s="723"/>
      <c r="K205" s="723"/>
      <c r="L205" s="723"/>
      <c r="M205" s="723"/>
      <c r="N205" s="723"/>
      <c r="O205" s="723"/>
      <c r="P205" s="723"/>
      <c r="Q205" s="723"/>
      <c r="R205" s="723"/>
      <c r="S205" s="723"/>
      <c r="T205" s="723"/>
      <c r="U205" s="723"/>
      <c r="V205" s="723"/>
      <c r="W205" s="723"/>
      <c r="X205" s="723"/>
      <c r="Y205" s="723"/>
      <c r="Z205" s="723"/>
      <c r="AA205" s="723"/>
      <c r="AB205" s="723"/>
      <c r="AC205" s="723"/>
      <c r="AD205" s="723"/>
      <c r="AE205" s="723"/>
      <c r="AF205" s="723"/>
      <c r="AG205" s="723"/>
      <c r="AH205" s="723"/>
      <c r="AI205" s="723"/>
      <c r="AJ205" s="723"/>
      <c r="AK205" s="723"/>
      <c r="AL205" s="723"/>
      <c r="AM205" s="723"/>
      <c r="AN205" s="723"/>
      <c r="AO205" s="723"/>
      <c r="AP205" s="723"/>
      <c r="AQ205" s="723"/>
      <c r="AR205" s="723"/>
      <c r="AS205" s="723"/>
    </row>
    <row r="206" spans="1:45">
      <c r="A206" s="39"/>
      <c r="B206" s="39"/>
      <c r="C206" s="58" t="s">
        <v>4</v>
      </c>
      <c r="D206" s="58"/>
      <c r="E206" s="58"/>
      <c r="F206" s="58"/>
      <c r="G206" s="58"/>
      <c r="H206" s="58"/>
      <c r="I206" s="58"/>
      <c r="J206" s="723"/>
      <c r="K206" s="723"/>
      <c r="L206" s="723"/>
      <c r="M206" s="723"/>
      <c r="N206" s="723"/>
      <c r="O206" s="723"/>
      <c r="P206" s="723"/>
      <c r="Q206" s="723"/>
      <c r="R206" s="723"/>
      <c r="S206" s="723"/>
      <c r="T206" s="723"/>
      <c r="U206" s="723"/>
      <c r="V206" s="723"/>
      <c r="W206" s="723"/>
      <c r="X206" s="723"/>
      <c r="Y206" s="723"/>
      <c r="Z206" s="723"/>
      <c r="AA206" s="723"/>
      <c r="AB206" s="723"/>
      <c r="AC206" s="723"/>
      <c r="AD206" s="723"/>
      <c r="AE206" s="723"/>
      <c r="AF206" s="723"/>
      <c r="AG206" s="723"/>
      <c r="AH206" s="723"/>
      <c r="AI206" s="723"/>
      <c r="AJ206" s="723"/>
      <c r="AK206" s="723"/>
      <c r="AL206" s="723"/>
      <c r="AM206" s="723"/>
      <c r="AN206" s="723"/>
      <c r="AO206" s="723"/>
      <c r="AP206" s="723"/>
      <c r="AQ206" s="723"/>
      <c r="AR206" s="723"/>
      <c r="AS206" s="723"/>
    </row>
    <row r="207" spans="1:45" ht="2.4500000000000002" customHeight="1">
      <c r="A207" s="66"/>
      <c r="B207" s="66"/>
      <c r="C207" s="88"/>
      <c r="D207" s="88"/>
      <c r="E207" s="88"/>
      <c r="F207" s="88"/>
      <c r="G207" s="88"/>
      <c r="H207" s="88"/>
      <c r="I207" s="88"/>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c r="AJ207" s="85"/>
      <c r="AK207" s="85"/>
      <c r="AL207" s="85"/>
      <c r="AM207" s="85"/>
      <c r="AN207" s="85"/>
      <c r="AO207" s="85"/>
      <c r="AP207" s="85"/>
      <c r="AQ207" s="85"/>
      <c r="AR207" s="85"/>
      <c r="AS207" s="85"/>
    </row>
    <row r="208" spans="1:45" ht="2.4500000000000002" customHeight="1">
      <c r="A208" s="39"/>
      <c r="B208" s="39"/>
      <c r="C208" s="58"/>
      <c r="D208" s="58"/>
      <c r="E208" s="58"/>
      <c r="F208" s="58"/>
      <c r="G208" s="58"/>
      <c r="H208" s="58"/>
      <c r="I208" s="58"/>
      <c r="J208" s="75"/>
      <c r="K208" s="75"/>
      <c r="L208" s="75"/>
      <c r="M208" s="75"/>
      <c r="N208" s="75"/>
      <c r="O208" s="75"/>
      <c r="P208" s="75"/>
      <c r="Q208" s="75"/>
      <c r="R208" s="75"/>
      <c r="S208" s="75"/>
      <c r="T208" s="75"/>
      <c r="U208" s="75"/>
      <c r="V208" s="75"/>
      <c r="W208" s="75"/>
      <c r="X208" s="75"/>
      <c r="Y208" s="75"/>
      <c r="Z208" s="75"/>
      <c r="AA208" s="75"/>
      <c r="AB208" s="75"/>
      <c r="AC208" s="75"/>
      <c r="AD208" s="75"/>
      <c r="AE208" s="75"/>
      <c r="AF208" s="75"/>
      <c r="AG208" s="75"/>
      <c r="AH208" s="75"/>
      <c r="AI208" s="75"/>
      <c r="AJ208" s="75"/>
      <c r="AK208" s="75"/>
      <c r="AL208" s="75"/>
      <c r="AM208" s="75"/>
      <c r="AN208" s="75"/>
      <c r="AO208" s="75"/>
      <c r="AP208" s="75"/>
      <c r="AQ208" s="75"/>
      <c r="AR208" s="75"/>
      <c r="AS208" s="75"/>
    </row>
    <row r="209" spans="1:68">
      <c r="A209" s="743" t="s">
        <v>78</v>
      </c>
      <c r="B209" s="743"/>
      <c r="C209" s="743"/>
      <c r="D209" s="743"/>
      <c r="E209" s="743"/>
      <c r="F209" s="743"/>
      <c r="G209" s="743"/>
      <c r="H209" s="743"/>
      <c r="I209" s="743"/>
      <c r="J209" s="723"/>
      <c r="K209" s="723"/>
      <c r="L209" s="723"/>
      <c r="M209" s="723"/>
      <c r="N209" s="723"/>
      <c r="O209" s="723"/>
      <c r="P209" s="723"/>
      <c r="Q209" s="723"/>
      <c r="R209" s="723"/>
      <c r="S209" s="723"/>
      <c r="T209" s="723"/>
      <c r="U209" s="723"/>
      <c r="V209" s="723"/>
      <c r="W209" s="723"/>
      <c r="X209" s="723"/>
      <c r="Y209" s="723"/>
      <c r="Z209" s="723"/>
      <c r="AA209" s="723"/>
      <c r="AB209" s="723"/>
      <c r="AC209" s="723"/>
      <c r="AD209" s="723"/>
      <c r="AE209" s="723"/>
      <c r="AF209" s="723"/>
      <c r="AG209" s="723"/>
      <c r="AH209" s="723"/>
      <c r="AI209" s="723"/>
      <c r="AJ209" s="723"/>
      <c r="AK209" s="723"/>
      <c r="AL209" s="723"/>
      <c r="AM209" s="723"/>
      <c r="AN209" s="723"/>
      <c r="AO209" s="723"/>
      <c r="AP209" s="723"/>
      <c r="AQ209" s="723"/>
      <c r="AR209" s="723"/>
      <c r="AS209" s="723"/>
    </row>
    <row r="210" spans="1:68" ht="2.4500000000000002" customHeight="1">
      <c r="A210" s="80"/>
      <c r="B210" s="80"/>
      <c r="C210" s="80"/>
      <c r="D210" s="80"/>
      <c r="E210" s="80"/>
      <c r="F210" s="80"/>
      <c r="G210" s="80"/>
      <c r="H210" s="80"/>
      <c r="I210" s="80"/>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c r="AJ210" s="85"/>
      <c r="AK210" s="85"/>
      <c r="AL210" s="85"/>
      <c r="AM210" s="85"/>
      <c r="AN210" s="85"/>
      <c r="AO210" s="85"/>
      <c r="AP210" s="85"/>
      <c r="AQ210" s="85"/>
      <c r="AR210" s="85"/>
      <c r="AS210" s="85"/>
    </row>
    <row r="211" spans="1:68" ht="2.450000000000000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row>
    <row r="212" spans="1:68">
      <c r="A212" s="21" t="s">
        <v>79</v>
      </c>
      <c r="B212" s="21"/>
      <c r="C212" s="21"/>
      <c r="D212" s="21"/>
      <c r="E212" s="21"/>
      <c r="F212" s="21"/>
      <c r="G212" s="21"/>
      <c r="H212" s="21"/>
      <c r="I212" s="21"/>
      <c r="J212" s="21"/>
      <c r="K212" s="21"/>
      <c r="L212" s="21"/>
      <c r="M212" s="21"/>
      <c r="N212" s="21"/>
      <c r="O212" s="21"/>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BA212" s="360"/>
      <c r="BB212" s="360"/>
      <c r="BC212" s="360"/>
      <c r="BD212" s="360"/>
      <c r="BE212" s="360"/>
      <c r="BF212" s="360"/>
    </row>
    <row r="213" spans="1:68">
      <c r="A213" s="39"/>
      <c r="B213" s="53"/>
      <c r="C213" s="267" t="s">
        <v>1046</v>
      </c>
      <c r="D213" s="54" t="s">
        <v>80</v>
      </c>
      <c r="E213" s="39"/>
      <c r="F213" s="39"/>
      <c r="G213" s="39"/>
      <c r="H213" s="39"/>
      <c r="I213" s="39"/>
      <c r="J213" s="39"/>
      <c r="K213" s="39"/>
      <c r="L213" s="39"/>
      <c r="M213" s="55" t="s">
        <v>17</v>
      </c>
      <c r="N213" s="39"/>
      <c r="O213" s="267" t="s">
        <v>1046</v>
      </c>
      <c r="P213" s="56" t="s">
        <v>81</v>
      </c>
      <c r="Q213" s="39"/>
      <c r="R213" s="57"/>
      <c r="S213" s="57"/>
      <c r="T213" s="57"/>
      <c r="U213" s="57"/>
      <c r="V213" s="267" t="s">
        <v>1046</v>
      </c>
      <c r="W213" s="56" t="s">
        <v>82</v>
      </c>
      <c r="X213" s="57"/>
      <c r="Y213" s="57"/>
      <c r="Z213" s="53"/>
      <c r="AA213" s="53"/>
      <c r="AB213" s="57"/>
      <c r="AC213" s="57"/>
      <c r="AD213" s="57"/>
      <c r="AE213" s="267" t="s">
        <v>1046</v>
      </c>
      <c r="AF213" s="56" t="s">
        <v>83</v>
      </c>
      <c r="AG213" s="57"/>
      <c r="AH213" s="57"/>
      <c r="AI213" s="57"/>
      <c r="AJ213" s="57"/>
      <c r="AK213" s="57"/>
      <c r="AL213" s="53"/>
      <c r="AM213" s="53"/>
      <c r="AN213" s="58" t="s">
        <v>19</v>
      </c>
      <c r="AO213" s="53"/>
      <c r="AP213" s="53"/>
      <c r="AQ213" s="39"/>
      <c r="AR213" s="39"/>
      <c r="AS213" s="39"/>
      <c r="AU213" s="119"/>
      <c r="BA213" s="360"/>
      <c r="BB213" s="360">
        <f>IF(C213="☑",1,0)</f>
        <v>0</v>
      </c>
      <c r="BC213" s="360">
        <f>IF(O213="☑",1,0)</f>
        <v>0</v>
      </c>
      <c r="BD213" s="360"/>
      <c r="BE213" s="360"/>
      <c r="BF213" s="360"/>
    </row>
    <row r="214" spans="1:68" ht="13.5" customHeight="1">
      <c r="A214" s="39"/>
      <c r="B214" s="53"/>
      <c r="C214" s="267" t="s">
        <v>1046</v>
      </c>
      <c r="D214" s="56" t="s">
        <v>84</v>
      </c>
      <c r="E214" s="39"/>
      <c r="F214" s="59"/>
      <c r="G214" s="39"/>
      <c r="H214" s="60"/>
      <c r="I214" s="56"/>
      <c r="J214" s="39"/>
      <c r="K214" s="57"/>
      <c r="L214" s="57"/>
      <c r="M214" s="39"/>
      <c r="N214" s="57"/>
      <c r="O214" s="267" t="s">
        <v>1046</v>
      </c>
      <c r="P214" s="61" t="s">
        <v>85</v>
      </c>
      <c r="Q214" s="56"/>
      <c r="R214" s="57"/>
      <c r="S214" s="57"/>
      <c r="T214" s="53"/>
      <c r="U214" s="53"/>
      <c r="V214" s="57"/>
      <c r="W214" s="57"/>
      <c r="X214" s="57"/>
      <c r="Y214" s="60"/>
      <c r="Z214" s="56"/>
      <c r="AA214" s="57"/>
      <c r="AB214" s="57"/>
      <c r="AC214" s="57"/>
      <c r="AD214" s="57"/>
      <c r="AE214" s="57"/>
      <c r="AF214" s="53"/>
      <c r="AG214" s="53"/>
      <c r="AH214" s="53"/>
      <c r="AI214" s="53"/>
      <c r="AJ214" s="53"/>
      <c r="AK214" s="39"/>
      <c r="AL214" s="39"/>
      <c r="AM214" s="58"/>
      <c r="AN214" s="39"/>
      <c r="AO214" s="60"/>
      <c r="AP214" s="54"/>
      <c r="AQ214" s="39"/>
      <c r="AR214" s="39"/>
      <c r="AS214" s="39"/>
      <c r="AU214" s="119" t="str">
        <f>IF((BB213+BB214+BB215)&gt;1,"※いずれか1つを選択","")</f>
        <v/>
      </c>
      <c r="BA214" s="360"/>
      <c r="BB214" s="360">
        <f>IF(C214="☑",1,0)</f>
        <v>0</v>
      </c>
      <c r="BC214" s="360">
        <f>IF(V213="☑",1,0)</f>
        <v>0</v>
      </c>
      <c r="BD214" s="360"/>
      <c r="BE214" s="360"/>
      <c r="BF214" s="360"/>
    </row>
    <row r="215" spans="1:68" ht="2.4500000000000002" customHeight="1">
      <c r="A215" s="66"/>
      <c r="B215" s="89"/>
      <c r="C215" s="83"/>
      <c r="D215" s="90"/>
      <c r="E215" s="66"/>
      <c r="F215" s="83"/>
      <c r="G215" s="66"/>
      <c r="H215" s="82"/>
      <c r="I215" s="90"/>
      <c r="J215" s="66"/>
      <c r="K215" s="91"/>
      <c r="L215" s="91"/>
      <c r="M215" s="66"/>
      <c r="N215" s="91"/>
      <c r="O215" s="83"/>
      <c r="P215" s="80"/>
      <c r="Q215" s="90"/>
      <c r="R215" s="91"/>
      <c r="S215" s="91"/>
      <c r="T215" s="89"/>
      <c r="U215" s="89"/>
      <c r="V215" s="91"/>
      <c r="W215" s="91"/>
      <c r="X215" s="91"/>
      <c r="Y215" s="82"/>
      <c r="Z215" s="90"/>
      <c r="AA215" s="91"/>
      <c r="AB215" s="91"/>
      <c r="AC215" s="91"/>
      <c r="AD215" s="91"/>
      <c r="AE215" s="91"/>
      <c r="AF215" s="89"/>
      <c r="AG215" s="89"/>
      <c r="AH215" s="89"/>
      <c r="AI215" s="89"/>
      <c r="AJ215" s="89"/>
      <c r="AK215" s="66"/>
      <c r="AL215" s="66"/>
      <c r="AM215" s="88"/>
      <c r="AN215" s="66"/>
      <c r="AO215" s="82"/>
      <c r="AP215" s="92"/>
      <c r="AQ215" s="66"/>
      <c r="AR215" s="66"/>
      <c r="AS215" s="66"/>
      <c r="BA215" s="360"/>
      <c r="BB215" s="360">
        <f>IF(O214="☑",1,0)</f>
        <v>0</v>
      </c>
      <c r="BC215" s="360">
        <f>IF(AE213="☑",1,0)</f>
        <v>0</v>
      </c>
      <c r="BD215" s="360"/>
      <c r="BE215" s="360"/>
      <c r="BF215" s="360"/>
    </row>
    <row r="216" spans="1:68" ht="2.450000000000000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BA216" s="360"/>
      <c r="BB216" s="360"/>
      <c r="BC216" s="360"/>
      <c r="BD216" s="360"/>
      <c r="BE216" s="360"/>
      <c r="BF216" s="360"/>
    </row>
    <row r="217" spans="1:68" ht="13.5" customHeight="1">
      <c r="A217" s="728" t="s">
        <v>86</v>
      </c>
      <c r="B217" s="728"/>
      <c r="C217" s="728"/>
      <c r="D217" s="728"/>
      <c r="E217" s="728"/>
      <c r="F217" s="728"/>
      <c r="G217" s="728"/>
      <c r="H217" s="728"/>
      <c r="I217" s="728"/>
      <c r="J217" s="267" t="s">
        <v>1046</v>
      </c>
      <c r="K217" s="31" t="s">
        <v>87</v>
      </c>
      <c r="L217" s="19"/>
      <c r="M217" s="32"/>
      <c r="N217" s="32"/>
      <c r="O217" s="32"/>
      <c r="P217" s="19"/>
      <c r="Q217" s="19"/>
      <c r="R217" s="19"/>
      <c r="S217" s="19"/>
      <c r="T217" s="267" t="s">
        <v>224</v>
      </c>
      <c r="U217" s="31" t="s">
        <v>88</v>
      </c>
      <c r="V217" s="19"/>
      <c r="W217" s="19"/>
      <c r="X217" s="19"/>
      <c r="Y217" s="19"/>
      <c r="Z217" s="19"/>
      <c r="AA217" s="19"/>
      <c r="AB217" s="19"/>
      <c r="AC217" s="19"/>
      <c r="AD217" s="267" t="s">
        <v>224</v>
      </c>
      <c r="AE217" s="31" t="s">
        <v>89</v>
      </c>
      <c r="AF217" s="19"/>
      <c r="AG217" s="19"/>
      <c r="AH217" s="19"/>
      <c r="AI217" s="19"/>
      <c r="AJ217" s="19" t="s">
        <v>2537</v>
      </c>
      <c r="AK217" s="267" t="s">
        <v>224</v>
      </c>
      <c r="AL217" s="19" t="s">
        <v>2538</v>
      </c>
      <c r="AM217" s="19"/>
      <c r="AN217" s="19"/>
      <c r="AO217" s="19"/>
      <c r="AP217" s="19"/>
      <c r="AQ217" s="19"/>
      <c r="AR217" s="19"/>
      <c r="AS217" s="19"/>
      <c r="AU217" s="119"/>
      <c r="AX217" s="267" t="s">
        <v>224</v>
      </c>
      <c r="AY217" t="s">
        <v>2100</v>
      </c>
      <c r="BA217" s="360"/>
      <c r="BB217" s="360"/>
      <c r="BC217" s="360"/>
      <c r="BD217" s="360"/>
      <c r="BE217" s="360"/>
      <c r="BF217" s="360"/>
      <c r="BI217" s="267" t="s">
        <v>224</v>
      </c>
      <c r="BJ217" t="s">
        <v>2101</v>
      </c>
    </row>
    <row r="218" spans="1:68" ht="2.4500000000000002" customHeight="1">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BA218" s="360"/>
      <c r="BB218" s="360">
        <f>IF(T217="☑",1,0)</f>
        <v>0</v>
      </c>
      <c r="BC218" s="360"/>
      <c r="BD218" s="360"/>
      <c r="BE218" s="360"/>
      <c r="BF218" s="360"/>
    </row>
    <row r="219" spans="1:68" ht="2.450000000000000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BA219" s="360"/>
      <c r="BB219" s="360">
        <f>IF(AD217="☑",1,0)</f>
        <v>0</v>
      </c>
      <c r="BC219" s="360"/>
      <c r="BD219" s="360"/>
      <c r="BE219" s="360"/>
      <c r="BF219" s="360"/>
    </row>
    <row r="220" spans="1:68">
      <c r="A220" s="728" t="s">
        <v>90</v>
      </c>
      <c r="B220" s="728"/>
      <c r="C220" s="728"/>
      <c r="D220" s="728"/>
      <c r="E220" s="728"/>
      <c r="F220" s="728"/>
      <c r="G220" s="728"/>
      <c r="H220" s="728"/>
      <c r="I220" s="728"/>
      <c r="J220" s="728"/>
      <c r="K220" s="728"/>
      <c r="L220" s="728"/>
      <c r="M220" s="728"/>
      <c r="N220" s="728"/>
      <c r="O220" s="728"/>
      <c r="P220" s="728"/>
      <c r="Q220" s="728"/>
      <c r="R220" s="728"/>
      <c r="S220" s="728"/>
      <c r="T220" s="728"/>
      <c r="U220" s="444"/>
      <c r="V220" s="31"/>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X220" s="267" t="s">
        <v>224</v>
      </c>
      <c r="AY220" t="s">
        <v>2102</v>
      </c>
    </row>
    <row r="221" spans="1:68">
      <c r="A221" s="21"/>
      <c r="B221" s="21"/>
      <c r="C221" s="755" t="str">
        <f>(IF(AX217="□","","公共下水道処理区域　"))&amp;(IF(AX220="□","","宅地造成工事規制区域　"))&amp;(IF(BI217="□","","緑化地域　"))&amp;(IF(BC221="□","","10m高度地区　"))&amp;(IF(BF221="□","","15m高度地区　"))&amp;(IF(BI221="□","","20m高度地区　"))&amp;(IF(BL221="□","","31m高度地区　"))&amp;(IF(BO221="□","","45m高度地区　"))&amp;(IF(BC222="□","","絶対高31m高度地区　"))&amp;(IF(BJ222="□","","絶対高45m高度地区　"))&amp;(IF(BF225="□","","臨海部防災区域第1種区域　"))&amp;(IF(BI225="□","","臨海部防災区域第2種区域　"))&amp;(IF(BL225="□","","臨海部防災区域第3種区域　"))&amp;(IF(BO225="□","","臨海部防災区域第4種区域　"))&amp;(IF(BC226="□","","1m外壁後退　"))&amp;(IF(BF226="□","","1.5m外壁後退　"))</f>
        <v/>
      </c>
      <c r="D221" s="755"/>
      <c r="E221" s="755"/>
      <c r="F221" s="755"/>
      <c r="G221" s="755"/>
      <c r="H221" s="755"/>
      <c r="I221" s="755"/>
      <c r="J221" s="755"/>
      <c r="K221" s="755"/>
      <c r="L221" s="755"/>
      <c r="M221" s="755"/>
      <c r="N221" s="755"/>
      <c r="O221" s="755"/>
      <c r="P221" s="755"/>
      <c r="Q221" s="755"/>
      <c r="R221" s="755"/>
      <c r="S221" s="755"/>
      <c r="T221" s="755"/>
      <c r="U221" s="755"/>
      <c r="V221" s="755"/>
      <c r="W221" s="755"/>
      <c r="X221" s="755"/>
      <c r="Y221" s="755"/>
      <c r="Z221" s="755"/>
      <c r="AA221" s="755"/>
      <c r="AB221" s="755"/>
      <c r="AC221" s="755"/>
      <c r="AD221" s="755"/>
      <c r="AE221" s="755"/>
      <c r="AF221" s="755"/>
      <c r="AG221" s="755"/>
      <c r="AH221" s="755"/>
      <c r="AI221" s="755"/>
      <c r="AJ221" s="755"/>
      <c r="AK221" s="755"/>
      <c r="AL221" s="755"/>
      <c r="AM221" s="755"/>
      <c r="AN221" s="755"/>
      <c r="AO221" s="755"/>
      <c r="AP221" s="755"/>
      <c r="AQ221" s="755"/>
      <c r="AR221" s="755"/>
      <c r="AS221" s="755"/>
      <c r="AX221" t="s">
        <v>2085</v>
      </c>
      <c r="BC221" s="267" t="s">
        <v>224</v>
      </c>
      <c r="BD221" t="s">
        <v>2094</v>
      </c>
      <c r="BF221" s="267" t="s">
        <v>224</v>
      </c>
      <c r="BG221" t="s">
        <v>2084</v>
      </c>
      <c r="BI221" s="267" t="s">
        <v>224</v>
      </c>
      <c r="BJ221" s="456" t="s">
        <v>2095</v>
      </c>
      <c r="BL221" s="267" t="s">
        <v>224</v>
      </c>
      <c r="BM221" t="s">
        <v>2096</v>
      </c>
      <c r="BO221" s="267" t="s">
        <v>224</v>
      </c>
      <c r="BP221" t="s">
        <v>2097</v>
      </c>
    </row>
    <row r="222" spans="1:68">
      <c r="A222" s="21"/>
      <c r="B222" s="21"/>
      <c r="C222" s="742"/>
      <c r="D222" s="742"/>
      <c r="E222" s="742"/>
      <c r="F222" s="742"/>
      <c r="G222" s="742"/>
      <c r="H222" s="742"/>
      <c r="I222" s="742"/>
      <c r="J222" s="742"/>
      <c r="K222" s="742"/>
      <c r="L222" s="742"/>
      <c r="M222" s="742"/>
      <c r="N222" s="742"/>
      <c r="O222" s="742"/>
      <c r="P222" s="742"/>
      <c r="Q222" s="742"/>
      <c r="R222" s="742"/>
      <c r="S222" s="742"/>
      <c r="T222" s="742"/>
      <c r="U222" s="742"/>
      <c r="V222" s="742"/>
      <c r="W222" s="742"/>
      <c r="X222" s="742"/>
      <c r="Y222" s="742"/>
      <c r="Z222" s="742"/>
      <c r="AA222" s="742"/>
      <c r="AB222" s="742"/>
      <c r="AC222" s="742"/>
      <c r="AD222" s="742"/>
      <c r="AE222" s="742"/>
      <c r="AF222" s="742"/>
      <c r="AG222" s="742"/>
      <c r="AH222" s="742"/>
      <c r="AI222" s="742"/>
      <c r="AJ222" s="742"/>
      <c r="AK222" s="742"/>
      <c r="AL222" s="742"/>
      <c r="AM222" s="742"/>
      <c r="AN222" s="742"/>
      <c r="AO222" s="742"/>
      <c r="AP222" s="742"/>
      <c r="AQ222" s="742"/>
      <c r="AR222" s="742"/>
      <c r="AS222" s="742"/>
      <c r="BA222" s="360"/>
      <c r="BB222" s="360"/>
      <c r="BC222" s="267" t="s">
        <v>224</v>
      </c>
      <c r="BD222" t="s">
        <v>2086</v>
      </c>
      <c r="BJ222" s="267" t="s">
        <v>224</v>
      </c>
      <c r="BK222" t="s">
        <v>2087</v>
      </c>
    </row>
    <row r="223" spans="1:68" ht="2.4500000000000002" customHeight="1">
      <c r="A223" s="86"/>
      <c r="B223" s="86"/>
      <c r="C223" s="94"/>
      <c r="D223" s="94"/>
      <c r="E223" s="94"/>
      <c r="F223" s="94"/>
      <c r="G223" s="94"/>
      <c r="H223" s="94"/>
      <c r="I223" s="94"/>
      <c r="J223" s="94"/>
      <c r="K223" s="94"/>
      <c r="L223" s="94"/>
      <c r="M223" s="94"/>
      <c r="N223" s="94"/>
      <c r="O223" s="94"/>
      <c r="P223" s="94"/>
      <c r="Q223" s="94"/>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row>
    <row r="224" spans="1:68" ht="2.450000000000000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row>
    <row r="225" spans="1:68">
      <c r="A225" s="728" t="s">
        <v>91</v>
      </c>
      <c r="B225" s="728"/>
      <c r="C225" s="728"/>
      <c r="D225" s="728"/>
      <c r="E225" s="728"/>
      <c r="F225" s="728"/>
      <c r="G225" s="728"/>
      <c r="H225" s="728"/>
      <c r="I225" s="728"/>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X225" t="s">
        <v>2088</v>
      </c>
      <c r="BF225" s="267" t="s">
        <v>224</v>
      </c>
      <c r="BG225" t="s">
        <v>2089</v>
      </c>
      <c r="BI225" s="267" t="s">
        <v>224</v>
      </c>
      <c r="BJ225" t="s">
        <v>2090</v>
      </c>
      <c r="BL225" s="267" t="s">
        <v>224</v>
      </c>
      <c r="BM225" s="456" t="s">
        <v>2091</v>
      </c>
      <c r="BO225" s="267" t="s">
        <v>224</v>
      </c>
      <c r="BP225" t="s">
        <v>2092</v>
      </c>
    </row>
    <row r="226" spans="1:68">
      <c r="A226" s="21"/>
      <c r="B226" s="743" t="s">
        <v>92</v>
      </c>
      <c r="C226" s="743"/>
      <c r="D226" s="743"/>
      <c r="E226" s="743"/>
      <c r="F226" s="743"/>
      <c r="G226" s="743"/>
      <c r="H226" s="743"/>
      <c r="I226" s="743"/>
      <c r="J226" s="743"/>
      <c r="K226" s="743"/>
      <c r="L226" s="743"/>
      <c r="M226" s="743"/>
      <c r="N226" s="743"/>
      <c r="O226" s="743"/>
      <c r="P226" s="743"/>
      <c r="Q226" s="743"/>
      <c r="R226" s="731"/>
      <c r="S226" s="731"/>
      <c r="T226" s="731"/>
      <c r="U226" s="731"/>
      <c r="V226" s="731"/>
      <c r="W226" s="731"/>
      <c r="X226" s="731"/>
      <c r="Y226" s="731"/>
      <c r="Z226" s="703" t="s">
        <v>93</v>
      </c>
      <c r="AA226" s="703"/>
      <c r="AB226" s="39"/>
      <c r="AC226" s="39"/>
      <c r="AD226" s="39"/>
      <c r="AE226" s="19"/>
      <c r="AF226" s="19"/>
      <c r="AG226" s="19"/>
      <c r="AH226" s="19"/>
      <c r="AI226" s="19"/>
      <c r="AJ226" s="19"/>
      <c r="AK226" s="19"/>
      <c r="AL226" s="19"/>
      <c r="AM226" s="19"/>
      <c r="AN226" s="19"/>
      <c r="AO226" s="19"/>
      <c r="AP226" s="19"/>
      <c r="AQ226" s="19"/>
      <c r="AR226" s="19"/>
      <c r="AS226" s="19"/>
      <c r="AX226" t="s">
        <v>2093</v>
      </c>
      <c r="BC226" s="267" t="s">
        <v>224</v>
      </c>
      <c r="BD226" t="s">
        <v>2098</v>
      </c>
      <c r="BF226" s="267" t="s">
        <v>224</v>
      </c>
      <c r="BG226" t="s">
        <v>2099</v>
      </c>
    </row>
    <row r="227" spans="1:68">
      <c r="A227" s="21"/>
      <c r="B227" s="743" t="s">
        <v>94</v>
      </c>
      <c r="C227" s="743"/>
      <c r="D227" s="743"/>
      <c r="E227" s="743"/>
      <c r="F227" s="743"/>
      <c r="G227" s="743"/>
      <c r="H227" s="743"/>
      <c r="I227" s="743"/>
      <c r="J227" s="743"/>
      <c r="K227" s="743"/>
      <c r="L227" s="743"/>
      <c r="M227" s="743"/>
      <c r="N227" s="743"/>
      <c r="O227" s="743"/>
      <c r="P227" s="743"/>
      <c r="Q227" s="743"/>
      <c r="R227" s="731"/>
      <c r="S227" s="731"/>
      <c r="T227" s="731"/>
      <c r="U227" s="731"/>
      <c r="V227" s="731"/>
      <c r="W227" s="731"/>
      <c r="X227" s="731"/>
      <c r="Y227" s="731"/>
      <c r="Z227" s="703" t="s">
        <v>93</v>
      </c>
      <c r="AA227" s="703"/>
      <c r="AB227" s="39"/>
      <c r="AC227" s="39"/>
      <c r="AD227" s="39"/>
      <c r="AE227" s="19"/>
      <c r="AF227" s="19"/>
      <c r="AG227" s="19"/>
      <c r="AH227" s="19"/>
      <c r="AI227" s="19"/>
      <c r="AJ227" s="19"/>
      <c r="AK227" s="19"/>
      <c r="AL227" s="19"/>
      <c r="AM227" s="19"/>
      <c r="AN227" s="19"/>
      <c r="AO227" s="19"/>
      <c r="AP227" s="19"/>
      <c r="AQ227" s="19"/>
      <c r="AR227" s="19"/>
      <c r="AS227" s="19"/>
    </row>
    <row r="228" spans="1:68" ht="2.4500000000000002" customHeight="1">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row>
    <row r="229" spans="1:68" ht="2.450000000000000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row>
    <row r="230" spans="1:68">
      <c r="A230" s="728" t="s">
        <v>95</v>
      </c>
      <c r="B230" s="728"/>
      <c r="C230" s="728"/>
      <c r="D230" s="728"/>
      <c r="E230" s="728"/>
      <c r="F230" s="728"/>
      <c r="G230" s="728"/>
      <c r="H230" s="728"/>
      <c r="I230" s="728"/>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row>
    <row r="231" spans="1:68">
      <c r="A231" s="21"/>
      <c r="B231" s="743" t="s">
        <v>96</v>
      </c>
      <c r="C231" s="743"/>
      <c r="D231" s="743"/>
      <c r="E231" s="743"/>
      <c r="F231" s="743"/>
      <c r="G231" s="743"/>
      <c r="H231" s="743"/>
      <c r="I231" s="743"/>
      <c r="J231" s="703" t="s">
        <v>97</v>
      </c>
      <c r="K231" s="703"/>
      <c r="L231" s="45" t="s">
        <v>71</v>
      </c>
      <c r="M231" s="681"/>
      <c r="N231" s="681"/>
      <c r="O231" s="681"/>
      <c r="P231" s="681"/>
      <c r="Q231" s="681"/>
      <c r="R231" s="95" t="s">
        <v>98</v>
      </c>
      <c r="S231" s="45" t="s">
        <v>19</v>
      </c>
      <c r="T231" s="45" t="s">
        <v>71</v>
      </c>
      <c r="U231" s="681"/>
      <c r="V231" s="681"/>
      <c r="W231" s="681"/>
      <c r="X231" s="681"/>
      <c r="Y231" s="681"/>
      <c r="Z231" s="95" t="s">
        <v>98</v>
      </c>
      <c r="AA231" s="45" t="s">
        <v>19</v>
      </c>
      <c r="AB231" s="45" t="s">
        <v>71</v>
      </c>
      <c r="AC231" s="681"/>
      <c r="AD231" s="681"/>
      <c r="AE231" s="681"/>
      <c r="AF231" s="681"/>
      <c r="AG231" s="681"/>
      <c r="AH231" s="95" t="s">
        <v>98</v>
      </c>
      <c r="AI231" s="45" t="s">
        <v>19</v>
      </c>
      <c r="AJ231" s="45" t="s">
        <v>71</v>
      </c>
      <c r="AK231" s="681"/>
      <c r="AL231" s="681"/>
      <c r="AM231" s="681"/>
      <c r="AN231" s="681"/>
      <c r="AO231" s="681"/>
      <c r="AP231" s="95" t="s">
        <v>98</v>
      </c>
      <c r="AQ231" s="45" t="s">
        <v>19</v>
      </c>
      <c r="AR231" s="703"/>
      <c r="AS231" s="703"/>
    </row>
    <row r="232" spans="1:68">
      <c r="A232" s="19"/>
      <c r="B232" s="39"/>
      <c r="C232" s="39"/>
      <c r="D232" s="39"/>
      <c r="E232" s="39"/>
      <c r="F232" s="39"/>
      <c r="G232" s="39"/>
      <c r="H232" s="39"/>
      <c r="I232" s="39"/>
      <c r="J232" s="703" t="s">
        <v>99</v>
      </c>
      <c r="K232" s="703"/>
      <c r="L232" s="45" t="s">
        <v>71</v>
      </c>
      <c r="M232" s="681"/>
      <c r="N232" s="681"/>
      <c r="O232" s="681"/>
      <c r="P232" s="681"/>
      <c r="Q232" s="681"/>
      <c r="R232" s="95" t="s">
        <v>98</v>
      </c>
      <c r="S232" s="45" t="s">
        <v>19</v>
      </c>
      <c r="T232" s="45" t="s">
        <v>71</v>
      </c>
      <c r="U232" s="681"/>
      <c r="V232" s="681"/>
      <c r="W232" s="681"/>
      <c r="X232" s="681"/>
      <c r="Y232" s="681"/>
      <c r="Z232" s="95" t="s">
        <v>98</v>
      </c>
      <c r="AA232" s="45" t="s">
        <v>19</v>
      </c>
      <c r="AB232" s="45" t="s">
        <v>71</v>
      </c>
      <c r="AC232" s="681"/>
      <c r="AD232" s="681"/>
      <c r="AE232" s="681"/>
      <c r="AF232" s="681"/>
      <c r="AG232" s="681"/>
      <c r="AH232" s="95" t="s">
        <v>98</v>
      </c>
      <c r="AI232" s="45" t="s">
        <v>19</v>
      </c>
      <c r="AJ232" s="45" t="s">
        <v>71</v>
      </c>
      <c r="AK232" s="681"/>
      <c r="AL232" s="681"/>
      <c r="AM232" s="681"/>
      <c r="AN232" s="681"/>
      <c r="AO232" s="681"/>
      <c r="AP232" s="95" t="s">
        <v>98</v>
      </c>
      <c r="AQ232" s="45" t="s">
        <v>19</v>
      </c>
      <c r="AR232" s="703"/>
      <c r="AS232" s="703"/>
    </row>
    <row r="233" spans="1:68">
      <c r="A233" s="19"/>
      <c r="B233" s="743" t="s">
        <v>100</v>
      </c>
      <c r="C233" s="743"/>
      <c r="D233" s="743"/>
      <c r="E233" s="743"/>
      <c r="F233" s="743"/>
      <c r="G233" s="743"/>
      <c r="H233" s="743"/>
      <c r="I233" s="743"/>
      <c r="J233" s="39"/>
      <c r="K233" s="39"/>
      <c r="L233" s="45" t="s">
        <v>71</v>
      </c>
      <c r="M233" s="739"/>
      <c r="N233" s="739"/>
      <c r="O233" s="739"/>
      <c r="P233" s="739"/>
      <c r="Q233" s="739"/>
      <c r="R233" s="739"/>
      <c r="S233" s="45" t="s">
        <v>19</v>
      </c>
      <c r="T233" s="45" t="s">
        <v>71</v>
      </c>
      <c r="U233" s="739"/>
      <c r="V233" s="739"/>
      <c r="W233" s="739"/>
      <c r="X233" s="739"/>
      <c r="Y233" s="739"/>
      <c r="Z233" s="739"/>
      <c r="AA233" s="45" t="s">
        <v>19</v>
      </c>
      <c r="AB233" s="45" t="s">
        <v>71</v>
      </c>
      <c r="AC233" s="739"/>
      <c r="AD233" s="739"/>
      <c r="AE233" s="739"/>
      <c r="AF233" s="739"/>
      <c r="AG233" s="739"/>
      <c r="AH233" s="739"/>
      <c r="AI233" s="45" t="s">
        <v>19</v>
      </c>
      <c r="AJ233" s="45" t="s">
        <v>71</v>
      </c>
      <c r="AK233" s="739"/>
      <c r="AL233" s="739"/>
      <c r="AM233" s="739"/>
      <c r="AN233" s="739"/>
      <c r="AO233" s="739"/>
      <c r="AP233" s="739"/>
      <c r="AQ233" s="45" t="s">
        <v>19</v>
      </c>
      <c r="AR233" s="45"/>
      <c r="AS233" s="45"/>
    </row>
    <row r="234" spans="1:68">
      <c r="A234" s="19"/>
      <c r="B234" s="714" t="s">
        <v>101</v>
      </c>
      <c r="C234" s="714"/>
      <c r="D234" s="714"/>
      <c r="E234" s="714"/>
      <c r="F234" s="714"/>
      <c r="G234" s="714"/>
      <c r="H234" s="714"/>
      <c r="I234" s="714"/>
      <c r="J234" s="714"/>
      <c r="K234" s="714"/>
      <c r="L234" s="714"/>
      <c r="M234" s="714"/>
      <c r="N234" s="714"/>
      <c r="O234" s="714"/>
      <c r="P234" s="714"/>
      <c r="Q234" s="714"/>
      <c r="R234" s="714"/>
      <c r="S234" s="714"/>
      <c r="T234" s="714"/>
      <c r="U234" s="714"/>
      <c r="V234" s="714"/>
      <c r="W234" s="714"/>
      <c r="X234" s="714"/>
      <c r="Y234" s="714"/>
      <c r="Z234" s="714"/>
      <c r="AA234" s="714"/>
      <c r="AB234" s="714"/>
      <c r="AC234" s="714"/>
      <c r="AD234" s="714"/>
      <c r="AE234" s="714"/>
      <c r="AF234" s="714"/>
      <c r="AG234" s="714"/>
      <c r="AH234" s="714"/>
      <c r="AI234" s="39"/>
      <c r="AJ234" s="39"/>
      <c r="AK234" s="39"/>
      <c r="AL234" s="39"/>
      <c r="AM234" s="39"/>
      <c r="AN234" s="39"/>
      <c r="AO234" s="39"/>
      <c r="AP234" s="39"/>
      <c r="AQ234" s="39"/>
      <c r="AR234" s="39"/>
      <c r="AS234" s="39"/>
    </row>
    <row r="235" spans="1:68">
      <c r="A235" s="19"/>
      <c r="B235" s="39"/>
      <c r="C235" s="39"/>
      <c r="D235" s="39"/>
      <c r="E235" s="39"/>
      <c r="F235" s="39"/>
      <c r="G235" s="39"/>
      <c r="H235" s="39"/>
      <c r="I235" s="39"/>
      <c r="J235" s="39"/>
      <c r="K235" s="39"/>
      <c r="L235" s="45" t="s">
        <v>71</v>
      </c>
      <c r="M235" s="681"/>
      <c r="N235" s="681"/>
      <c r="O235" s="681"/>
      <c r="P235" s="681"/>
      <c r="Q235" s="681"/>
      <c r="R235" s="39" t="s">
        <v>102</v>
      </c>
      <c r="S235" s="45" t="s">
        <v>19</v>
      </c>
      <c r="T235" s="45" t="s">
        <v>71</v>
      </c>
      <c r="U235" s="681"/>
      <c r="V235" s="681"/>
      <c r="W235" s="681"/>
      <c r="X235" s="681"/>
      <c r="Y235" s="681"/>
      <c r="Z235" s="39" t="s">
        <v>102</v>
      </c>
      <c r="AA235" s="45" t="s">
        <v>19</v>
      </c>
      <c r="AB235" s="45" t="s">
        <v>71</v>
      </c>
      <c r="AC235" s="681"/>
      <c r="AD235" s="681"/>
      <c r="AE235" s="681"/>
      <c r="AF235" s="681"/>
      <c r="AG235" s="681"/>
      <c r="AH235" s="39" t="s">
        <v>102</v>
      </c>
      <c r="AI235" s="45" t="s">
        <v>19</v>
      </c>
      <c r="AJ235" s="45" t="s">
        <v>71</v>
      </c>
      <c r="AK235" s="681"/>
      <c r="AL235" s="681"/>
      <c r="AM235" s="681"/>
      <c r="AN235" s="681"/>
      <c r="AO235" s="681"/>
      <c r="AP235" s="39" t="s">
        <v>102</v>
      </c>
      <c r="AQ235" s="45" t="s">
        <v>19</v>
      </c>
      <c r="AR235" s="703"/>
      <c r="AS235" s="703"/>
    </row>
    <row r="236" spans="1:68">
      <c r="A236" s="19"/>
      <c r="B236" s="714" t="s">
        <v>103</v>
      </c>
      <c r="C236" s="714"/>
      <c r="D236" s="714"/>
      <c r="E236" s="714"/>
      <c r="F236" s="714"/>
      <c r="G236" s="714"/>
      <c r="H236" s="714"/>
      <c r="I236" s="714"/>
      <c r="J236" s="714"/>
      <c r="K236" s="714"/>
      <c r="L236" s="714"/>
      <c r="M236" s="714"/>
      <c r="N236" s="714"/>
      <c r="O236" s="714"/>
      <c r="P236" s="714"/>
      <c r="Q236" s="714"/>
      <c r="R236" s="714"/>
      <c r="S236" s="714"/>
      <c r="T236" s="714"/>
      <c r="U236" s="714"/>
      <c r="V236" s="714"/>
      <c r="W236" s="714"/>
      <c r="X236" s="714"/>
      <c r="Y236" s="714"/>
      <c r="Z236" s="714"/>
      <c r="AA236" s="714"/>
      <c r="AB236" s="714"/>
      <c r="AC236" s="714"/>
      <c r="AD236" s="714"/>
      <c r="AE236" s="714"/>
      <c r="AF236" s="714"/>
      <c r="AG236" s="714"/>
      <c r="AH236" s="714"/>
      <c r="AI236" s="39"/>
      <c r="AJ236" s="39"/>
      <c r="AK236" s="39"/>
      <c r="AL236" s="39"/>
      <c r="AM236" s="39"/>
      <c r="AN236" s="39"/>
      <c r="AO236" s="39"/>
      <c r="AP236" s="39"/>
      <c r="AQ236" s="39"/>
      <c r="AR236" s="39"/>
      <c r="AS236" s="39"/>
    </row>
    <row r="237" spans="1:68">
      <c r="A237" s="19"/>
      <c r="B237" s="39"/>
      <c r="C237" s="39"/>
      <c r="D237" s="39"/>
      <c r="E237" s="39"/>
      <c r="F237" s="39"/>
      <c r="G237" s="39"/>
      <c r="H237" s="39"/>
      <c r="I237" s="39"/>
      <c r="J237" s="39"/>
      <c r="K237" s="39"/>
      <c r="L237" s="45" t="s">
        <v>71</v>
      </c>
      <c r="M237" s="681"/>
      <c r="N237" s="681"/>
      <c r="O237" s="681"/>
      <c r="P237" s="681"/>
      <c r="Q237" s="681"/>
      <c r="R237" s="39" t="s">
        <v>102</v>
      </c>
      <c r="S237" s="45" t="s">
        <v>19</v>
      </c>
      <c r="T237" s="45" t="s">
        <v>71</v>
      </c>
      <c r="U237" s="681"/>
      <c r="V237" s="681"/>
      <c r="W237" s="681"/>
      <c r="X237" s="681"/>
      <c r="Y237" s="681"/>
      <c r="Z237" s="39" t="s">
        <v>102</v>
      </c>
      <c r="AA237" s="45" t="s">
        <v>19</v>
      </c>
      <c r="AB237" s="45" t="s">
        <v>71</v>
      </c>
      <c r="AC237" s="681"/>
      <c r="AD237" s="681"/>
      <c r="AE237" s="681"/>
      <c r="AF237" s="681"/>
      <c r="AG237" s="681"/>
      <c r="AH237" s="39" t="s">
        <v>102</v>
      </c>
      <c r="AI237" s="45" t="s">
        <v>19</v>
      </c>
      <c r="AJ237" s="45" t="s">
        <v>71</v>
      </c>
      <c r="AK237" s="681"/>
      <c r="AL237" s="681"/>
      <c r="AM237" s="681"/>
      <c r="AN237" s="681"/>
      <c r="AO237" s="681"/>
      <c r="AP237" s="39" t="s">
        <v>102</v>
      </c>
      <c r="AQ237" s="45" t="s">
        <v>19</v>
      </c>
      <c r="AR237" s="703"/>
      <c r="AS237" s="703"/>
    </row>
    <row r="238" spans="1:68">
      <c r="A238" s="19"/>
      <c r="B238" s="743" t="s">
        <v>104</v>
      </c>
      <c r="C238" s="743"/>
      <c r="D238" s="743"/>
      <c r="E238" s="743"/>
      <c r="F238" s="743"/>
      <c r="G238" s="743"/>
      <c r="H238" s="743"/>
      <c r="I238" s="743"/>
      <c r="J238" s="743"/>
      <c r="K238" s="743"/>
      <c r="L238" s="743"/>
      <c r="M238" s="743"/>
      <c r="N238" s="743"/>
      <c r="O238" s="743"/>
      <c r="P238" s="703" t="s">
        <v>97</v>
      </c>
      <c r="Q238" s="703"/>
      <c r="R238" s="682" t="str">
        <f>IF((M231+U231+AC231+AK231)=0,"",M231+U231+AC231+AK231)</f>
        <v/>
      </c>
      <c r="S238" s="682"/>
      <c r="T238" s="682"/>
      <c r="U238" s="682"/>
      <c r="V238" s="682"/>
      <c r="W238" s="682"/>
      <c r="X238" s="682"/>
      <c r="Y238" s="682"/>
      <c r="Z238" s="703" t="s">
        <v>98</v>
      </c>
      <c r="AA238" s="703"/>
      <c r="AB238" s="39"/>
      <c r="AC238" s="39"/>
      <c r="AD238" s="39"/>
      <c r="AE238" s="39"/>
      <c r="AF238" s="39"/>
      <c r="AG238" s="39"/>
      <c r="AH238" s="39"/>
      <c r="AI238" s="39"/>
      <c r="AJ238" s="39"/>
      <c r="AK238" s="39"/>
      <c r="AL238" s="39"/>
      <c r="AM238" s="39"/>
      <c r="AN238" s="39"/>
      <c r="AO238" s="39"/>
      <c r="AP238" s="39"/>
      <c r="AQ238" s="39"/>
      <c r="AR238" s="39"/>
      <c r="AS238" s="39"/>
    </row>
    <row r="239" spans="1:68">
      <c r="A239" s="19"/>
      <c r="B239" s="39"/>
      <c r="C239" s="39"/>
      <c r="D239" s="39"/>
      <c r="E239" s="39"/>
      <c r="F239" s="39"/>
      <c r="G239" s="39"/>
      <c r="H239" s="39"/>
      <c r="I239" s="39"/>
      <c r="J239" s="39"/>
      <c r="K239" s="39"/>
      <c r="L239" s="39"/>
      <c r="M239" s="39"/>
      <c r="N239" s="39"/>
      <c r="O239" s="39"/>
      <c r="P239" s="703" t="s">
        <v>99</v>
      </c>
      <c r="Q239" s="703"/>
      <c r="R239" s="682" t="str">
        <f>IF((M232+U232+AC232+AK232)=0,"",M232+U232+AC232+AK232)</f>
        <v/>
      </c>
      <c r="S239" s="682"/>
      <c r="T239" s="682"/>
      <c r="U239" s="682"/>
      <c r="V239" s="682"/>
      <c r="W239" s="682"/>
      <c r="X239" s="682"/>
      <c r="Y239" s="682"/>
      <c r="Z239" s="703" t="s">
        <v>98</v>
      </c>
      <c r="AA239" s="703"/>
      <c r="AB239" s="39"/>
      <c r="AC239" s="39"/>
      <c r="AD239" s="39"/>
      <c r="AE239" s="39"/>
      <c r="AF239" s="39"/>
      <c r="AG239" s="39"/>
      <c r="AH239" s="39"/>
      <c r="AI239" s="39"/>
      <c r="AJ239" s="39"/>
      <c r="AK239" s="39"/>
      <c r="AL239" s="39"/>
      <c r="AM239" s="39"/>
      <c r="AN239" s="39"/>
      <c r="AO239" s="39"/>
      <c r="AP239" s="39"/>
      <c r="AQ239" s="39"/>
      <c r="AR239" s="39"/>
      <c r="AS239" s="39"/>
    </row>
    <row r="240" spans="1:68">
      <c r="A240" s="19"/>
      <c r="B240" s="730" t="s">
        <v>105</v>
      </c>
      <c r="C240" s="730"/>
      <c r="D240" s="730"/>
      <c r="E240" s="730"/>
      <c r="F240" s="730"/>
      <c r="G240" s="730"/>
      <c r="H240" s="730"/>
      <c r="I240" s="730"/>
      <c r="J240" s="730"/>
      <c r="K240" s="730"/>
      <c r="L240" s="730"/>
      <c r="M240" s="730"/>
      <c r="N240" s="730"/>
      <c r="O240" s="730"/>
      <c r="P240" s="730"/>
      <c r="Q240" s="730"/>
      <c r="R240" s="730"/>
      <c r="S240" s="730"/>
      <c r="T240" s="730"/>
      <c r="U240" s="730"/>
      <c r="V240" s="730"/>
      <c r="W240" s="730"/>
      <c r="X240" s="730"/>
      <c r="Y240" s="730"/>
      <c r="Z240" s="730"/>
      <c r="AA240" s="730"/>
      <c r="AB240" s="730"/>
      <c r="AC240" s="730"/>
      <c r="AD240" s="746"/>
      <c r="AE240" s="746"/>
      <c r="AF240" s="746"/>
      <c r="AG240" s="746"/>
      <c r="AH240" s="746"/>
      <c r="AI240" s="746"/>
      <c r="AJ240" s="703" t="s">
        <v>102</v>
      </c>
      <c r="AK240" s="703"/>
      <c r="AL240" s="39"/>
      <c r="AM240" s="39"/>
      <c r="AN240" s="39"/>
      <c r="AO240" s="39"/>
      <c r="AP240" s="39"/>
      <c r="AQ240" s="39"/>
      <c r="AR240" s="39"/>
      <c r="AS240" s="39"/>
    </row>
    <row r="241" spans="1:54">
      <c r="A241" s="19"/>
      <c r="B241" s="760" t="s">
        <v>106</v>
      </c>
      <c r="C241" s="760"/>
      <c r="D241" s="760"/>
      <c r="E241" s="760"/>
      <c r="F241" s="760"/>
      <c r="G241" s="760"/>
      <c r="H241" s="760"/>
      <c r="I241" s="760"/>
      <c r="J241" s="760"/>
      <c r="K241" s="760"/>
      <c r="L241" s="760"/>
      <c r="M241" s="760"/>
      <c r="N241" s="760"/>
      <c r="O241" s="760"/>
      <c r="P241" s="760"/>
      <c r="Q241" s="760"/>
      <c r="R241" s="760"/>
      <c r="S241" s="760"/>
      <c r="T241" s="760"/>
      <c r="U241" s="760"/>
      <c r="V241" s="760"/>
      <c r="W241" s="760"/>
      <c r="X241" s="760"/>
      <c r="Y241" s="760"/>
      <c r="Z241" s="760"/>
      <c r="AA241" s="760"/>
      <c r="AB241" s="760"/>
      <c r="AC241" s="760"/>
      <c r="AD241" s="746"/>
      <c r="AE241" s="746"/>
      <c r="AF241" s="746"/>
      <c r="AG241" s="746"/>
      <c r="AH241" s="746"/>
      <c r="AI241" s="746"/>
      <c r="AJ241" s="703" t="s">
        <v>102</v>
      </c>
      <c r="AK241" s="703"/>
      <c r="AL241" s="39"/>
      <c r="AM241" s="39"/>
      <c r="AN241" s="39"/>
      <c r="AO241" s="39"/>
      <c r="AP241" s="39"/>
      <c r="AQ241" s="39"/>
      <c r="AR241" s="39"/>
      <c r="AS241" s="39"/>
    </row>
    <row r="242" spans="1:54">
      <c r="A242" s="19"/>
      <c r="B242" s="714" t="s">
        <v>107</v>
      </c>
      <c r="C242" s="714"/>
      <c r="D242" s="714"/>
      <c r="E242" s="714"/>
      <c r="F242" s="714"/>
      <c r="G242" s="714"/>
      <c r="H242" s="714"/>
      <c r="I242" s="714"/>
      <c r="J242" s="723"/>
      <c r="K242" s="723"/>
      <c r="L242" s="723"/>
      <c r="M242" s="723"/>
      <c r="N242" s="723"/>
      <c r="O242" s="723"/>
      <c r="P242" s="723"/>
      <c r="Q242" s="723"/>
      <c r="R242" s="723"/>
      <c r="S242" s="723"/>
      <c r="T242" s="723"/>
      <c r="U242" s="723"/>
      <c r="V242" s="723"/>
      <c r="W242" s="723"/>
      <c r="X242" s="723"/>
      <c r="Y242" s="723"/>
      <c r="Z242" s="723"/>
      <c r="AA242" s="723"/>
      <c r="AB242" s="723"/>
      <c r="AC242" s="723"/>
      <c r="AD242" s="723"/>
      <c r="AE242" s="723"/>
      <c r="AF242" s="723"/>
      <c r="AG242" s="723"/>
      <c r="AH242" s="723"/>
      <c r="AI242" s="723"/>
      <c r="AJ242" s="723"/>
      <c r="AK242" s="723"/>
      <c r="AL242" s="723"/>
      <c r="AM242" s="723"/>
      <c r="AN242" s="723"/>
      <c r="AO242" s="723"/>
      <c r="AP242" s="723"/>
      <c r="AQ242" s="723"/>
      <c r="AR242" s="723"/>
      <c r="AS242" s="723"/>
    </row>
    <row r="243" spans="1:54">
      <c r="A243" s="19"/>
      <c r="B243" s="39"/>
      <c r="C243" s="39"/>
      <c r="D243" s="39"/>
      <c r="E243" s="39"/>
      <c r="F243" s="39"/>
      <c r="G243" s="39"/>
      <c r="H243" s="39"/>
      <c r="I243" s="39"/>
      <c r="J243" s="723"/>
      <c r="K243" s="723"/>
      <c r="L243" s="723"/>
      <c r="M243" s="723"/>
      <c r="N243" s="723"/>
      <c r="O243" s="723"/>
      <c r="P243" s="723"/>
      <c r="Q243" s="723"/>
      <c r="R243" s="723"/>
      <c r="S243" s="723"/>
      <c r="T243" s="723"/>
      <c r="U243" s="723"/>
      <c r="V243" s="723"/>
      <c r="W243" s="723"/>
      <c r="X243" s="723"/>
      <c r="Y243" s="723"/>
      <c r="Z243" s="723"/>
      <c r="AA243" s="723"/>
      <c r="AB243" s="723"/>
      <c r="AC243" s="723"/>
      <c r="AD243" s="723"/>
      <c r="AE243" s="723"/>
      <c r="AF243" s="723"/>
      <c r="AG243" s="723"/>
      <c r="AH243" s="723"/>
      <c r="AI243" s="723"/>
      <c r="AJ243" s="723"/>
      <c r="AK243" s="723"/>
      <c r="AL243" s="723"/>
      <c r="AM243" s="723"/>
      <c r="AN243" s="723"/>
      <c r="AO243" s="723"/>
      <c r="AP243" s="723"/>
      <c r="AQ243" s="723"/>
      <c r="AR243" s="723"/>
      <c r="AS243" s="723"/>
    </row>
    <row r="244" spans="1:54" ht="2.4500000000000002" customHeight="1">
      <c r="A244" s="93"/>
      <c r="B244" s="66"/>
      <c r="C244" s="66"/>
      <c r="D244" s="66"/>
      <c r="E244" s="66"/>
      <c r="F244" s="66"/>
      <c r="G244" s="66"/>
      <c r="H244" s="66"/>
      <c r="I244" s="66"/>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c r="AJ244" s="85"/>
      <c r="AK244" s="85"/>
      <c r="AL244" s="85"/>
      <c r="AM244" s="85"/>
      <c r="AN244" s="85"/>
      <c r="AO244" s="85"/>
      <c r="AP244" s="85"/>
      <c r="AQ244" s="85"/>
      <c r="AR244" s="85"/>
      <c r="AS244" s="85"/>
    </row>
    <row r="245" spans="1:54" ht="2.450000000000000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row>
    <row r="246" spans="1:54">
      <c r="A246" s="728" t="s">
        <v>108</v>
      </c>
      <c r="B246" s="728"/>
      <c r="C246" s="728"/>
      <c r="D246" s="728"/>
      <c r="E246" s="728"/>
      <c r="F246" s="728"/>
      <c r="G246" s="728"/>
      <c r="H246" s="728"/>
      <c r="I246" s="728"/>
      <c r="J246" s="30" t="s">
        <v>71</v>
      </c>
      <c r="K246" s="680" t="s">
        <v>109</v>
      </c>
      <c r="L246" s="680"/>
      <c r="M246" s="680"/>
      <c r="N246" s="745"/>
      <c r="O246" s="745"/>
      <c r="P246" s="745"/>
      <c r="Q246" s="745"/>
      <c r="R246" s="745"/>
      <c r="S246" s="745"/>
      <c r="T246" s="745"/>
      <c r="U246" s="745"/>
      <c r="V246" s="745"/>
      <c r="W246" s="745"/>
      <c r="X246" s="745"/>
      <c r="Y246" s="745"/>
      <c r="Z246" s="745"/>
      <c r="AA246" s="745"/>
      <c r="AB246" s="745"/>
      <c r="AC246" s="745"/>
      <c r="AD246" s="745"/>
      <c r="AE246" s="745"/>
      <c r="AF246" s="745"/>
      <c r="AG246" s="745"/>
      <c r="AH246" s="745"/>
      <c r="AI246" s="745"/>
      <c r="AJ246" s="745"/>
      <c r="AK246" s="745"/>
      <c r="AL246" s="745"/>
      <c r="AM246" s="745"/>
      <c r="AN246" s="745"/>
      <c r="AO246" s="745"/>
      <c r="AP246" s="745"/>
      <c r="AQ246" s="745"/>
      <c r="AR246" s="745"/>
      <c r="AS246" s="745"/>
    </row>
    <row r="247" spans="1:54" ht="2.4500000000000002" customHeight="1">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row>
    <row r="248" spans="1:54" ht="2.450000000000000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row>
    <row r="249" spans="1:54">
      <c r="A249" s="728" t="s">
        <v>110</v>
      </c>
      <c r="B249" s="728"/>
      <c r="C249" s="728"/>
      <c r="D249" s="728"/>
      <c r="E249" s="728"/>
      <c r="F249" s="728"/>
      <c r="G249" s="728"/>
      <c r="H249" s="728"/>
      <c r="I249" s="728"/>
      <c r="J249" s="727" t="str">
        <f>IF(BB250+BB258&gt;1,"※｢新築｣と｢新築以外の項目｣を重複してチェックすることはできません。","")</f>
        <v/>
      </c>
      <c r="K249" s="727"/>
      <c r="L249" s="727"/>
      <c r="M249" s="727"/>
      <c r="N249" s="727"/>
      <c r="O249" s="727"/>
      <c r="P249" s="727"/>
      <c r="Q249" s="727"/>
      <c r="R249" s="727"/>
      <c r="S249" s="727"/>
      <c r="T249" s="727"/>
      <c r="U249" s="727"/>
      <c r="V249" s="727"/>
      <c r="W249" s="727"/>
      <c r="X249" s="727"/>
      <c r="Y249" s="727"/>
      <c r="Z249" s="727"/>
      <c r="AA249" s="727"/>
      <c r="AB249" s="727"/>
      <c r="AC249" s="727"/>
      <c r="AD249" s="727"/>
      <c r="AE249" s="727"/>
      <c r="AF249" s="727"/>
      <c r="AG249" s="727"/>
      <c r="AH249" s="727"/>
      <c r="AI249" s="727"/>
      <c r="AJ249" s="727"/>
      <c r="AK249" s="727"/>
      <c r="AL249" s="727"/>
      <c r="AM249" s="727"/>
      <c r="AN249" s="727"/>
      <c r="AO249" s="727"/>
      <c r="AP249" s="727"/>
      <c r="AQ249" s="727"/>
      <c r="AR249" s="727"/>
      <c r="AS249" s="727"/>
    </row>
    <row r="250" spans="1:54">
      <c r="A250" s="19"/>
      <c r="B250" s="19"/>
      <c r="C250" s="267" t="s">
        <v>224</v>
      </c>
      <c r="D250" s="684" t="s">
        <v>111</v>
      </c>
      <c r="E250" s="684"/>
      <c r="F250" s="684"/>
      <c r="G250" s="684"/>
      <c r="H250" s="267" t="s">
        <v>224</v>
      </c>
      <c r="I250" s="684" t="s">
        <v>112</v>
      </c>
      <c r="J250" s="684"/>
      <c r="K250" s="684"/>
      <c r="L250" s="684"/>
      <c r="M250" s="267" t="s">
        <v>224</v>
      </c>
      <c r="N250" s="684" t="s">
        <v>113</v>
      </c>
      <c r="O250" s="684"/>
      <c r="P250" s="684"/>
      <c r="Q250" s="684"/>
      <c r="R250" s="267" t="s">
        <v>224</v>
      </c>
      <c r="S250" s="684" t="s">
        <v>114</v>
      </c>
      <c r="T250" s="684"/>
      <c r="U250" s="684"/>
      <c r="V250" s="684"/>
      <c r="W250" s="267" t="s">
        <v>224</v>
      </c>
      <c r="X250" s="684" t="s">
        <v>115</v>
      </c>
      <c r="Y250" s="684"/>
      <c r="Z250" s="684"/>
      <c r="AA250" s="684"/>
      <c r="AB250" s="684"/>
      <c r="AC250" s="267" t="s">
        <v>224</v>
      </c>
      <c r="AD250" s="684" t="s">
        <v>116</v>
      </c>
      <c r="AE250" s="684"/>
      <c r="AF250" s="684"/>
      <c r="AG250" s="684"/>
      <c r="AH250" s="684"/>
      <c r="AI250" s="684"/>
      <c r="AJ250" s="684"/>
      <c r="AK250" s="267" t="s">
        <v>224</v>
      </c>
      <c r="AL250" s="684" t="s">
        <v>117</v>
      </c>
      <c r="AM250" s="684"/>
      <c r="AN250" s="684"/>
      <c r="AO250" s="684"/>
      <c r="AP250" s="684"/>
      <c r="AQ250" s="684"/>
      <c r="AR250" s="684"/>
      <c r="AS250" s="684"/>
      <c r="BB250">
        <f>IF(C250="☑",1,0)</f>
        <v>0</v>
      </c>
    </row>
    <row r="251" spans="1:54" ht="2.4500000000000002" customHeight="1">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BB251">
        <f>IF(H250="☑",1,0)</f>
        <v>0</v>
      </c>
    </row>
    <row r="252" spans="1:54" ht="2.450000000000000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BB252" s="360">
        <f>IF(M250="☑",1,0)</f>
        <v>0</v>
      </c>
    </row>
    <row r="253" spans="1:54">
      <c r="A253" s="728" t="s">
        <v>118</v>
      </c>
      <c r="B253" s="728"/>
      <c r="C253" s="728"/>
      <c r="D253" s="728"/>
      <c r="E253" s="728"/>
      <c r="F253" s="728"/>
      <c r="G253" s="728"/>
      <c r="H253" s="728"/>
      <c r="I253" s="728"/>
      <c r="J253" s="19"/>
      <c r="K253" s="19"/>
      <c r="L253" s="19"/>
      <c r="M253" s="30"/>
      <c r="N253" s="30" t="s">
        <v>71</v>
      </c>
      <c r="O253" s="680" t="s">
        <v>119</v>
      </c>
      <c r="P253" s="680"/>
      <c r="Q253" s="680"/>
      <c r="R253" s="680"/>
      <c r="S253" s="680"/>
      <c r="T253" s="680"/>
      <c r="U253" s="680"/>
      <c r="V253" s="680"/>
      <c r="W253" s="30" t="s">
        <v>19</v>
      </c>
      <c r="X253" s="30" t="s">
        <v>71</v>
      </c>
      <c r="Y253" s="680" t="s">
        <v>120</v>
      </c>
      <c r="Z253" s="680"/>
      <c r="AA253" s="680"/>
      <c r="AB253" s="680"/>
      <c r="AC253" s="680"/>
      <c r="AD253" s="680"/>
      <c r="AE253" s="680"/>
      <c r="AF253" s="680"/>
      <c r="AG253" s="30" t="s">
        <v>19</v>
      </c>
      <c r="AH253" s="30" t="s">
        <v>71</v>
      </c>
      <c r="AI253" s="680" t="s">
        <v>121</v>
      </c>
      <c r="AJ253" s="680"/>
      <c r="AK253" s="680"/>
      <c r="AL253" s="680"/>
      <c r="AM253" s="680"/>
      <c r="AN253" s="680"/>
      <c r="AO253" s="680"/>
      <c r="AP253" s="680"/>
      <c r="AQ253" s="30" t="s">
        <v>19</v>
      </c>
      <c r="AR253" s="19"/>
      <c r="AS253" s="19"/>
      <c r="BB253" s="360">
        <f>IF(R250="☑",1,0)</f>
        <v>0</v>
      </c>
    </row>
    <row r="254" spans="1:54">
      <c r="A254" s="19"/>
      <c r="B254" s="728" t="s">
        <v>2780</v>
      </c>
      <c r="C254" s="728"/>
      <c r="D254" s="728"/>
      <c r="E254" s="728"/>
      <c r="F254" s="728"/>
      <c r="G254" s="728"/>
      <c r="H254" s="728"/>
      <c r="I254" s="728"/>
      <c r="J254" s="19"/>
      <c r="K254" s="19"/>
      <c r="L254" s="19"/>
      <c r="M254" s="30"/>
      <c r="N254" s="45" t="s">
        <v>71</v>
      </c>
      <c r="O254" s="681"/>
      <c r="P254" s="681"/>
      <c r="Q254" s="681"/>
      <c r="R254" s="681"/>
      <c r="S254" s="681"/>
      <c r="T254" s="681"/>
      <c r="U254" s="681"/>
      <c r="V254" s="95" t="s">
        <v>98</v>
      </c>
      <c r="W254" s="45" t="s">
        <v>19</v>
      </c>
      <c r="X254" s="45" t="s">
        <v>71</v>
      </c>
      <c r="Y254" s="681"/>
      <c r="Z254" s="681"/>
      <c r="AA254" s="681"/>
      <c r="AB254" s="681"/>
      <c r="AC254" s="681"/>
      <c r="AD254" s="681"/>
      <c r="AE254" s="681"/>
      <c r="AF254" s="95" t="s">
        <v>98</v>
      </c>
      <c r="AG254" s="45" t="s">
        <v>19</v>
      </c>
      <c r="AH254" s="45" t="s">
        <v>71</v>
      </c>
      <c r="AI254" s="682" t="str">
        <f>IF((O254+Y254)=0,"",O254+Y254)</f>
        <v/>
      </c>
      <c r="AJ254" s="682"/>
      <c r="AK254" s="682"/>
      <c r="AL254" s="682"/>
      <c r="AM254" s="682"/>
      <c r="AN254" s="682"/>
      <c r="AO254" s="682"/>
      <c r="AP254" s="95" t="s">
        <v>98</v>
      </c>
      <c r="AQ254" s="45" t="s">
        <v>19</v>
      </c>
      <c r="AR254" s="680"/>
      <c r="AS254" s="680"/>
      <c r="BB254">
        <f>IF(W250="☑",1,0)</f>
        <v>0</v>
      </c>
    </row>
    <row r="255" spans="1:54">
      <c r="A255" s="19"/>
      <c r="B255" s="728" t="s">
        <v>2781</v>
      </c>
      <c r="C255" s="728"/>
      <c r="D255" s="728"/>
      <c r="E255" s="728"/>
      <c r="F255" s="728"/>
      <c r="G255" s="728"/>
      <c r="H255" s="728"/>
      <c r="I255" s="728"/>
      <c r="J255" s="728"/>
      <c r="K255" s="728"/>
      <c r="L255" s="728"/>
      <c r="M255" s="728"/>
      <c r="N255" s="45" t="s">
        <v>71</v>
      </c>
      <c r="O255" s="681"/>
      <c r="P255" s="681"/>
      <c r="Q255" s="681"/>
      <c r="R255" s="681"/>
      <c r="S255" s="681"/>
      <c r="T255" s="681"/>
      <c r="U255" s="681"/>
      <c r="V255" s="95" t="s">
        <v>98</v>
      </c>
      <c r="W255" s="45" t="s">
        <v>19</v>
      </c>
      <c r="X255" s="45" t="s">
        <v>71</v>
      </c>
      <c r="Y255" s="681"/>
      <c r="Z255" s="681"/>
      <c r="AA255" s="681"/>
      <c r="AB255" s="681"/>
      <c r="AC255" s="681"/>
      <c r="AD255" s="681"/>
      <c r="AE255" s="681"/>
      <c r="AF255" s="95" t="s">
        <v>98</v>
      </c>
      <c r="AG255" s="45" t="s">
        <v>19</v>
      </c>
      <c r="AH255" s="45" t="s">
        <v>71</v>
      </c>
      <c r="AI255" s="682" t="str">
        <f>IF((O255+Y255)=0,"",O255+Y255)</f>
        <v/>
      </c>
      <c r="AJ255" s="682"/>
      <c r="AK255" s="682"/>
      <c r="AL255" s="682"/>
      <c r="AM255" s="682"/>
      <c r="AN255" s="682"/>
      <c r="AO255" s="682"/>
      <c r="AP255" s="95" t="s">
        <v>98</v>
      </c>
      <c r="AQ255" s="45" t="s">
        <v>19</v>
      </c>
      <c r="AR255" s="680"/>
      <c r="AS255" s="680"/>
    </row>
    <row r="256" spans="1:54">
      <c r="A256" s="19"/>
      <c r="B256" s="728" t="s">
        <v>2782</v>
      </c>
      <c r="C256" s="728"/>
      <c r="D256" s="728"/>
      <c r="E256" s="728"/>
      <c r="F256" s="728"/>
      <c r="G256" s="728"/>
      <c r="H256" s="728"/>
      <c r="I256" s="728"/>
      <c r="J256" s="19"/>
      <c r="K256" s="19"/>
      <c r="L256" s="19"/>
      <c r="M256" s="30"/>
      <c r="N256" s="45"/>
      <c r="O256" s="759" t="str">
        <f>IF(R238="","",IF(AI255="","",ROUND((AI255/R238)*100,2)))</f>
        <v/>
      </c>
      <c r="P256" s="759"/>
      <c r="Q256" s="759"/>
      <c r="R256" s="759"/>
      <c r="S256" s="759"/>
      <c r="T256" s="759"/>
      <c r="U256" s="759"/>
      <c r="V256" s="39" t="s">
        <v>102</v>
      </c>
      <c r="W256" s="703"/>
      <c r="X256" s="703"/>
      <c r="Y256" s="45"/>
      <c r="Z256" s="45"/>
      <c r="AA256" s="45"/>
      <c r="AB256" s="45"/>
      <c r="AC256" s="45"/>
      <c r="AD256" s="45"/>
      <c r="AE256" s="45"/>
      <c r="AF256" s="45"/>
      <c r="AG256" s="45"/>
      <c r="AH256" s="45"/>
      <c r="AI256" s="45"/>
      <c r="AJ256" s="45"/>
      <c r="AK256" s="45"/>
      <c r="AL256" s="45"/>
      <c r="AM256" s="45"/>
      <c r="AN256" s="45"/>
      <c r="AO256" s="45"/>
      <c r="AP256" s="45"/>
      <c r="AQ256" s="45"/>
      <c r="AR256" s="19"/>
      <c r="AS256" s="19"/>
      <c r="BB256">
        <f>IF(AC250="☑",1,0)</f>
        <v>0</v>
      </c>
    </row>
    <row r="257" spans="1:54" ht="2.4500000000000002" customHeight="1">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BB257">
        <f>IF(AK250="☑",1,0)</f>
        <v>0</v>
      </c>
    </row>
    <row r="258" spans="1:54" ht="2.450000000000000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BB258">
        <f>IF(SUM(BB251:BB257)=0,0,1)</f>
        <v>0</v>
      </c>
    </row>
    <row r="259" spans="1:54">
      <c r="A259" s="728" t="s">
        <v>122</v>
      </c>
      <c r="B259" s="728"/>
      <c r="C259" s="728"/>
      <c r="D259" s="728"/>
      <c r="E259" s="728"/>
      <c r="F259" s="728"/>
      <c r="G259" s="728"/>
      <c r="H259" s="728"/>
      <c r="I259" s="728"/>
      <c r="J259" s="19"/>
      <c r="K259" s="19"/>
      <c r="L259" s="30"/>
      <c r="M259" s="30"/>
      <c r="N259" s="30" t="s">
        <v>71</v>
      </c>
      <c r="O259" s="680" t="s">
        <v>119</v>
      </c>
      <c r="P259" s="680"/>
      <c r="Q259" s="680"/>
      <c r="R259" s="680"/>
      <c r="S259" s="680"/>
      <c r="T259" s="680"/>
      <c r="U259" s="680"/>
      <c r="V259" s="680"/>
      <c r="W259" s="30" t="s">
        <v>19</v>
      </c>
      <c r="X259" s="30" t="s">
        <v>71</v>
      </c>
      <c r="Y259" s="680" t="s">
        <v>120</v>
      </c>
      <c r="Z259" s="680"/>
      <c r="AA259" s="680"/>
      <c r="AB259" s="680"/>
      <c r="AC259" s="680"/>
      <c r="AD259" s="680"/>
      <c r="AE259" s="680"/>
      <c r="AF259" s="680"/>
      <c r="AG259" s="30" t="s">
        <v>19</v>
      </c>
      <c r="AH259" s="30" t="s">
        <v>71</v>
      </c>
      <c r="AI259" s="680" t="s">
        <v>121</v>
      </c>
      <c r="AJ259" s="680"/>
      <c r="AK259" s="680"/>
      <c r="AL259" s="680"/>
      <c r="AM259" s="680"/>
      <c r="AN259" s="680"/>
      <c r="AO259" s="680"/>
      <c r="AP259" s="680"/>
      <c r="AQ259" s="30" t="s">
        <v>19</v>
      </c>
      <c r="AR259" s="19"/>
      <c r="AS259" s="19"/>
    </row>
    <row r="260" spans="1:54">
      <c r="A260" s="19"/>
      <c r="B260" s="35" t="s">
        <v>123</v>
      </c>
      <c r="C260" s="35"/>
      <c r="D260" s="35"/>
      <c r="E260" s="35"/>
      <c r="F260" s="35"/>
      <c r="G260" s="35"/>
      <c r="H260" s="35"/>
      <c r="I260" s="35"/>
      <c r="J260" s="35"/>
      <c r="K260" s="35"/>
      <c r="L260" s="35"/>
      <c r="M260" s="35"/>
      <c r="N260" s="30" t="s">
        <v>71</v>
      </c>
      <c r="O260" s="681"/>
      <c r="P260" s="681"/>
      <c r="Q260" s="681"/>
      <c r="R260" s="681"/>
      <c r="S260" s="681"/>
      <c r="T260" s="681"/>
      <c r="U260" s="681"/>
      <c r="V260" s="95" t="s">
        <v>98</v>
      </c>
      <c r="W260" s="45" t="s">
        <v>19</v>
      </c>
      <c r="X260" s="45" t="s">
        <v>71</v>
      </c>
      <c r="Y260" s="681"/>
      <c r="Z260" s="681"/>
      <c r="AA260" s="681"/>
      <c r="AB260" s="681"/>
      <c r="AC260" s="681"/>
      <c r="AD260" s="681"/>
      <c r="AE260" s="681"/>
      <c r="AF260" s="95" t="s">
        <v>98</v>
      </c>
      <c r="AG260" s="45" t="s">
        <v>19</v>
      </c>
      <c r="AH260" s="45" t="s">
        <v>71</v>
      </c>
      <c r="AI260" s="682" t="str">
        <f>IF((O260+Y260)=0,"",O260+Y260)</f>
        <v/>
      </c>
      <c r="AJ260" s="682"/>
      <c r="AK260" s="682"/>
      <c r="AL260" s="682"/>
      <c r="AM260" s="682"/>
      <c r="AN260" s="682"/>
      <c r="AO260" s="682"/>
      <c r="AP260" s="95" t="s">
        <v>98</v>
      </c>
      <c r="AQ260" s="30" t="s">
        <v>19</v>
      </c>
      <c r="AR260" s="680"/>
      <c r="AS260" s="680"/>
    </row>
    <row r="261" spans="1:54">
      <c r="A261" s="19"/>
      <c r="B261" s="35" t="s">
        <v>2158</v>
      </c>
      <c r="C261" s="35"/>
      <c r="D261" s="35"/>
      <c r="E261" s="35"/>
      <c r="F261" s="35"/>
      <c r="G261" s="35"/>
      <c r="H261" s="35"/>
      <c r="I261" s="35"/>
      <c r="J261" s="35"/>
      <c r="K261" s="35"/>
      <c r="L261" s="35"/>
      <c r="M261" s="35"/>
      <c r="N261" s="30" t="s">
        <v>71</v>
      </c>
      <c r="O261" s="681"/>
      <c r="P261" s="681"/>
      <c r="Q261" s="681"/>
      <c r="R261" s="681"/>
      <c r="S261" s="681"/>
      <c r="T261" s="681"/>
      <c r="U261" s="681"/>
      <c r="V261" s="95" t="s">
        <v>98</v>
      </c>
      <c r="W261" s="45" t="s">
        <v>19</v>
      </c>
      <c r="X261" s="45" t="s">
        <v>71</v>
      </c>
      <c r="Y261" s="681"/>
      <c r="Z261" s="681"/>
      <c r="AA261" s="681"/>
      <c r="AB261" s="681"/>
      <c r="AC261" s="681"/>
      <c r="AD261" s="681"/>
      <c r="AE261" s="681"/>
      <c r="AF261" s="95" t="s">
        <v>98</v>
      </c>
      <c r="AG261" s="45" t="s">
        <v>19</v>
      </c>
      <c r="AH261" s="45" t="s">
        <v>71</v>
      </c>
      <c r="AI261" s="682" t="str">
        <f>IF((O261+Y261)=0,"",O261+Y261)</f>
        <v/>
      </c>
      <c r="AJ261" s="682"/>
      <c r="AK261" s="682"/>
      <c r="AL261" s="682"/>
      <c r="AM261" s="682"/>
      <c r="AN261" s="682"/>
      <c r="AO261" s="682"/>
      <c r="AP261" s="95" t="s">
        <v>98</v>
      </c>
      <c r="AQ261" s="30" t="s">
        <v>19</v>
      </c>
      <c r="AR261" s="680"/>
      <c r="AS261" s="680"/>
    </row>
    <row r="262" spans="1:54">
      <c r="A262" s="19"/>
      <c r="B262" s="35" t="s">
        <v>124</v>
      </c>
      <c r="C262" s="35"/>
      <c r="D262" s="35"/>
      <c r="E262" s="35"/>
      <c r="F262" s="35"/>
      <c r="G262" s="35"/>
      <c r="H262" s="35"/>
      <c r="I262" s="35"/>
      <c r="J262" s="35"/>
      <c r="K262" s="35"/>
      <c r="L262" s="35"/>
      <c r="M262" s="35"/>
      <c r="N262" s="30" t="s">
        <v>71</v>
      </c>
      <c r="O262" s="681"/>
      <c r="P262" s="681"/>
      <c r="Q262" s="681"/>
      <c r="R262" s="681"/>
      <c r="S262" s="681"/>
      <c r="T262" s="681"/>
      <c r="U262" s="681"/>
      <c r="V262" s="95" t="s">
        <v>98</v>
      </c>
      <c r="W262" s="45" t="s">
        <v>19</v>
      </c>
      <c r="X262" s="45" t="s">
        <v>71</v>
      </c>
      <c r="Y262" s="681"/>
      <c r="Z262" s="681"/>
      <c r="AA262" s="681"/>
      <c r="AB262" s="681"/>
      <c r="AC262" s="681"/>
      <c r="AD262" s="681"/>
      <c r="AE262" s="681"/>
      <c r="AF262" s="95" t="s">
        <v>98</v>
      </c>
      <c r="AG262" s="45" t="s">
        <v>19</v>
      </c>
      <c r="AH262" s="45" t="s">
        <v>71</v>
      </c>
      <c r="AI262" s="682" t="str">
        <f t="shared" ref="AI262:AI274" si="0">IF((O262+Y262)=0,"",O262+Y262)</f>
        <v/>
      </c>
      <c r="AJ262" s="682"/>
      <c r="AK262" s="682"/>
      <c r="AL262" s="682"/>
      <c r="AM262" s="682"/>
      <c r="AN262" s="682"/>
      <c r="AO262" s="682"/>
      <c r="AP262" s="95" t="s">
        <v>98</v>
      </c>
      <c r="AQ262" s="30" t="s">
        <v>19</v>
      </c>
      <c r="AR262" s="19"/>
      <c r="AS262" s="19"/>
    </row>
    <row r="263" spans="1:54">
      <c r="A263" s="19"/>
      <c r="B263" s="35" t="s">
        <v>2159</v>
      </c>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680"/>
      <c r="AS263" s="680"/>
    </row>
    <row r="264" spans="1:54">
      <c r="A264" s="19"/>
      <c r="B264" s="35"/>
      <c r="C264" s="35"/>
      <c r="D264" s="35"/>
      <c r="E264" s="35"/>
      <c r="F264" s="35"/>
      <c r="G264" s="35"/>
      <c r="H264" s="35"/>
      <c r="I264" s="35"/>
      <c r="J264" s="35"/>
      <c r="K264" s="35"/>
      <c r="L264" s="35"/>
      <c r="M264" s="35"/>
      <c r="N264" s="30" t="s">
        <v>71</v>
      </c>
      <c r="O264" s="681"/>
      <c r="P264" s="681"/>
      <c r="Q264" s="681"/>
      <c r="R264" s="681"/>
      <c r="S264" s="681"/>
      <c r="T264" s="681"/>
      <c r="U264" s="681"/>
      <c r="V264" s="95" t="s">
        <v>98</v>
      </c>
      <c r="W264" s="45" t="s">
        <v>19</v>
      </c>
      <c r="X264" s="45" t="s">
        <v>71</v>
      </c>
      <c r="Y264" s="681"/>
      <c r="Z264" s="681"/>
      <c r="AA264" s="681"/>
      <c r="AB264" s="681"/>
      <c r="AC264" s="681"/>
      <c r="AD264" s="681"/>
      <c r="AE264" s="681"/>
      <c r="AF264" s="95" t="s">
        <v>98</v>
      </c>
      <c r="AG264" s="45" t="s">
        <v>19</v>
      </c>
      <c r="AH264" s="45" t="s">
        <v>71</v>
      </c>
      <c r="AI264" s="682" t="str">
        <f t="shared" ref="AI264" si="1">IF((O264+Y264)=0,"",O264+Y264)</f>
        <v/>
      </c>
      <c r="AJ264" s="682"/>
      <c r="AK264" s="682"/>
      <c r="AL264" s="682"/>
      <c r="AM264" s="682"/>
      <c r="AN264" s="682"/>
      <c r="AO264" s="682"/>
      <c r="AP264" s="95" t="s">
        <v>98</v>
      </c>
      <c r="AQ264" s="30" t="s">
        <v>19</v>
      </c>
      <c r="AR264" s="30"/>
      <c r="AS264" s="30"/>
    </row>
    <row r="265" spans="1:54">
      <c r="A265" s="19"/>
      <c r="B265" s="51" t="s">
        <v>2767</v>
      </c>
      <c r="C265" s="35"/>
      <c r="D265" s="35"/>
      <c r="E265" s="35"/>
      <c r="F265" s="35"/>
      <c r="G265" s="35"/>
      <c r="H265" s="35"/>
      <c r="I265" s="35"/>
      <c r="J265" s="35"/>
      <c r="K265" s="35"/>
      <c r="L265" s="35"/>
      <c r="M265" s="35"/>
      <c r="N265" s="30" t="s">
        <v>71</v>
      </c>
      <c r="O265" s="681"/>
      <c r="P265" s="681"/>
      <c r="Q265" s="681"/>
      <c r="R265" s="681"/>
      <c r="S265" s="681"/>
      <c r="T265" s="681"/>
      <c r="U265" s="681"/>
      <c r="V265" s="95" t="s">
        <v>98</v>
      </c>
      <c r="W265" s="45" t="s">
        <v>19</v>
      </c>
      <c r="X265" s="45" t="s">
        <v>71</v>
      </c>
      <c r="Y265" s="681"/>
      <c r="Z265" s="681"/>
      <c r="AA265" s="681"/>
      <c r="AB265" s="681"/>
      <c r="AC265" s="681"/>
      <c r="AD265" s="681"/>
      <c r="AE265" s="681"/>
      <c r="AF265" s="95" t="s">
        <v>98</v>
      </c>
      <c r="AG265" s="45" t="s">
        <v>19</v>
      </c>
      <c r="AH265" s="45" t="s">
        <v>71</v>
      </c>
      <c r="AI265" s="682" t="str">
        <f>IF((O265+Y265)=0,"",O265+Y265)</f>
        <v/>
      </c>
      <c r="AJ265" s="682"/>
      <c r="AK265" s="682"/>
      <c r="AL265" s="682"/>
      <c r="AM265" s="682"/>
      <c r="AN265" s="682"/>
      <c r="AO265" s="682"/>
      <c r="AP265" s="95" t="s">
        <v>98</v>
      </c>
      <c r="AQ265" s="30" t="s">
        <v>19</v>
      </c>
      <c r="AR265" s="30"/>
      <c r="AS265" s="30"/>
    </row>
    <row r="266" spans="1:54">
      <c r="A266" s="19"/>
      <c r="B266" s="51" t="s">
        <v>2768</v>
      </c>
      <c r="C266" s="51"/>
      <c r="D266" s="51"/>
      <c r="E266" s="51"/>
      <c r="F266" s="51"/>
      <c r="G266" s="51"/>
      <c r="H266" s="51"/>
      <c r="I266" s="51"/>
      <c r="J266" s="51"/>
      <c r="K266" s="51"/>
      <c r="L266" s="51"/>
      <c r="M266" s="51"/>
      <c r="N266" s="30" t="s">
        <v>71</v>
      </c>
      <c r="O266" s="681"/>
      <c r="P266" s="681"/>
      <c r="Q266" s="681"/>
      <c r="R266" s="681"/>
      <c r="S266" s="681"/>
      <c r="T266" s="681"/>
      <c r="U266" s="681"/>
      <c r="V266" s="95" t="s">
        <v>98</v>
      </c>
      <c r="W266" s="45" t="s">
        <v>19</v>
      </c>
      <c r="X266" s="45" t="s">
        <v>71</v>
      </c>
      <c r="Y266" s="681"/>
      <c r="Z266" s="681"/>
      <c r="AA266" s="681"/>
      <c r="AB266" s="681"/>
      <c r="AC266" s="681"/>
      <c r="AD266" s="681"/>
      <c r="AE266" s="681"/>
      <c r="AF266" s="95" t="s">
        <v>98</v>
      </c>
      <c r="AG266" s="45" t="s">
        <v>19</v>
      </c>
      <c r="AH266" s="45" t="s">
        <v>71</v>
      </c>
      <c r="AI266" s="682" t="str">
        <f t="shared" si="0"/>
        <v/>
      </c>
      <c r="AJ266" s="682"/>
      <c r="AK266" s="682"/>
      <c r="AL266" s="682"/>
      <c r="AM266" s="682"/>
      <c r="AN266" s="682"/>
      <c r="AO266" s="682"/>
      <c r="AP266" s="95" t="s">
        <v>98</v>
      </c>
      <c r="AQ266" s="30" t="s">
        <v>19</v>
      </c>
      <c r="AR266" s="680"/>
      <c r="AS266" s="680"/>
    </row>
    <row r="267" spans="1:54">
      <c r="A267" s="19"/>
      <c r="B267" s="51" t="s">
        <v>2769</v>
      </c>
      <c r="C267" s="51"/>
      <c r="D267" s="51"/>
      <c r="E267" s="51"/>
      <c r="F267" s="51"/>
      <c r="G267" s="51"/>
      <c r="H267" s="51"/>
      <c r="I267" s="51"/>
      <c r="J267" s="51"/>
      <c r="K267" s="51"/>
      <c r="L267" s="51"/>
      <c r="M267" s="51"/>
      <c r="N267" s="30" t="s">
        <v>71</v>
      </c>
      <c r="O267" s="681"/>
      <c r="P267" s="681"/>
      <c r="Q267" s="681"/>
      <c r="R267" s="681"/>
      <c r="S267" s="681"/>
      <c r="T267" s="681"/>
      <c r="U267" s="681"/>
      <c r="V267" s="95" t="s">
        <v>98</v>
      </c>
      <c r="W267" s="45" t="s">
        <v>19</v>
      </c>
      <c r="X267" s="45" t="s">
        <v>71</v>
      </c>
      <c r="Y267" s="681"/>
      <c r="Z267" s="681"/>
      <c r="AA267" s="681"/>
      <c r="AB267" s="681"/>
      <c r="AC267" s="681"/>
      <c r="AD267" s="681"/>
      <c r="AE267" s="681"/>
      <c r="AF267" s="95" t="s">
        <v>98</v>
      </c>
      <c r="AG267" s="45" t="s">
        <v>19</v>
      </c>
      <c r="AH267" s="45" t="s">
        <v>71</v>
      </c>
      <c r="AI267" s="682" t="str">
        <f t="shared" si="0"/>
        <v/>
      </c>
      <c r="AJ267" s="682"/>
      <c r="AK267" s="682"/>
      <c r="AL267" s="682"/>
      <c r="AM267" s="682"/>
      <c r="AN267" s="682"/>
      <c r="AO267" s="682"/>
      <c r="AP267" s="95" t="s">
        <v>98</v>
      </c>
      <c r="AQ267" s="30" t="s">
        <v>19</v>
      </c>
      <c r="AR267" s="30"/>
      <c r="AS267" s="30"/>
    </row>
    <row r="268" spans="1:54">
      <c r="A268" s="19"/>
      <c r="B268" s="51" t="s">
        <v>2770</v>
      </c>
      <c r="C268" s="51"/>
      <c r="D268" s="51"/>
      <c r="E268" s="51"/>
      <c r="F268" s="51"/>
      <c r="G268" s="51"/>
      <c r="H268" s="51"/>
      <c r="I268" s="51"/>
      <c r="J268" s="51"/>
      <c r="K268" s="51"/>
      <c r="L268" s="51"/>
      <c r="M268" s="51"/>
      <c r="N268" s="30" t="s">
        <v>71</v>
      </c>
      <c r="O268" s="681"/>
      <c r="P268" s="681"/>
      <c r="Q268" s="681"/>
      <c r="R268" s="681"/>
      <c r="S268" s="681"/>
      <c r="T268" s="681"/>
      <c r="U268" s="681"/>
      <c r="V268" s="95" t="s">
        <v>98</v>
      </c>
      <c r="W268" s="45" t="s">
        <v>19</v>
      </c>
      <c r="X268" s="45" t="s">
        <v>71</v>
      </c>
      <c r="Y268" s="681"/>
      <c r="Z268" s="681"/>
      <c r="AA268" s="681"/>
      <c r="AB268" s="681"/>
      <c r="AC268" s="681"/>
      <c r="AD268" s="681"/>
      <c r="AE268" s="681"/>
      <c r="AF268" s="95" t="s">
        <v>98</v>
      </c>
      <c r="AG268" s="45" t="s">
        <v>19</v>
      </c>
      <c r="AH268" s="45" t="s">
        <v>71</v>
      </c>
      <c r="AI268" s="682" t="str">
        <f t="shared" si="0"/>
        <v/>
      </c>
      <c r="AJ268" s="682"/>
      <c r="AK268" s="682"/>
      <c r="AL268" s="682"/>
      <c r="AM268" s="682"/>
      <c r="AN268" s="682"/>
      <c r="AO268" s="682"/>
      <c r="AP268" s="95" t="s">
        <v>98</v>
      </c>
      <c r="AQ268" s="30" t="s">
        <v>19</v>
      </c>
      <c r="AR268" s="30"/>
      <c r="AS268" s="30"/>
    </row>
    <row r="269" spans="1:54">
      <c r="A269" s="19"/>
      <c r="B269" s="51" t="s">
        <v>2771</v>
      </c>
      <c r="C269" s="51"/>
      <c r="D269" s="51"/>
      <c r="E269" s="51"/>
      <c r="F269" s="51"/>
      <c r="G269" s="51"/>
      <c r="H269" s="51"/>
      <c r="I269" s="51"/>
      <c r="J269" s="51"/>
      <c r="K269" s="51"/>
      <c r="L269" s="51"/>
      <c r="M269" s="51"/>
      <c r="N269" s="30" t="s">
        <v>71</v>
      </c>
      <c r="O269" s="681"/>
      <c r="P269" s="681"/>
      <c r="Q269" s="681"/>
      <c r="R269" s="681"/>
      <c r="S269" s="681"/>
      <c r="T269" s="681"/>
      <c r="U269" s="681"/>
      <c r="V269" s="95" t="s">
        <v>98</v>
      </c>
      <c r="W269" s="45" t="s">
        <v>19</v>
      </c>
      <c r="X269" s="45" t="s">
        <v>71</v>
      </c>
      <c r="Y269" s="681"/>
      <c r="Z269" s="681"/>
      <c r="AA269" s="681"/>
      <c r="AB269" s="681"/>
      <c r="AC269" s="681"/>
      <c r="AD269" s="681"/>
      <c r="AE269" s="681"/>
      <c r="AF269" s="95" t="s">
        <v>98</v>
      </c>
      <c r="AG269" s="45" t="s">
        <v>19</v>
      </c>
      <c r="AH269" s="45" t="s">
        <v>71</v>
      </c>
      <c r="AI269" s="682" t="str">
        <f t="shared" si="0"/>
        <v/>
      </c>
      <c r="AJ269" s="682"/>
      <c r="AK269" s="682"/>
      <c r="AL269" s="682"/>
      <c r="AM269" s="682"/>
      <c r="AN269" s="682"/>
      <c r="AO269" s="682"/>
      <c r="AP269" s="95" t="s">
        <v>98</v>
      </c>
      <c r="AQ269" s="30" t="s">
        <v>19</v>
      </c>
      <c r="AR269" s="30"/>
      <c r="AS269" s="30"/>
    </row>
    <row r="270" spans="1:54">
      <c r="A270" s="19"/>
      <c r="B270" s="51" t="s">
        <v>2772</v>
      </c>
      <c r="C270" s="51"/>
      <c r="D270" s="51"/>
      <c r="E270" s="51"/>
      <c r="F270" s="51"/>
      <c r="G270" s="51"/>
      <c r="H270" s="51"/>
      <c r="I270" s="51"/>
      <c r="J270" s="51"/>
      <c r="K270" s="51"/>
      <c r="L270" s="51"/>
      <c r="M270" s="51"/>
      <c r="N270" s="30" t="s">
        <v>71</v>
      </c>
      <c r="O270" s="681"/>
      <c r="P270" s="681"/>
      <c r="Q270" s="681"/>
      <c r="R270" s="681"/>
      <c r="S270" s="681"/>
      <c r="T270" s="681"/>
      <c r="U270" s="681"/>
      <c r="V270" s="95" t="s">
        <v>98</v>
      </c>
      <c r="W270" s="45" t="s">
        <v>19</v>
      </c>
      <c r="X270" s="45" t="s">
        <v>71</v>
      </c>
      <c r="Y270" s="681"/>
      <c r="Z270" s="681"/>
      <c r="AA270" s="681"/>
      <c r="AB270" s="681"/>
      <c r="AC270" s="681"/>
      <c r="AD270" s="681"/>
      <c r="AE270" s="681"/>
      <c r="AF270" s="95" t="s">
        <v>98</v>
      </c>
      <c r="AG270" s="45" t="s">
        <v>19</v>
      </c>
      <c r="AH270" s="45" t="s">
        <v>71</v>
      </c>
      <c r="AI270" s="682" t="str">
        <f t="shared" si="0"/>
        <v/>
      </c>
      <c r="AJ270" s="682"/>
      <c r="AK270" s="682"/>
      <c r="AL270" s="682"/>
      <c r="AM270" s="682"/>
      <c r="AN270" s="682"/>
      <c r="AO270" s="682"/>
      <c r="AP270" s="95" t="s">
        <v>98</v>
      </c>
      <c r="AQ270" s="30" t="s">
        <v>19</v>
      </c>
      <c r="AR270" s="30"/>
      <c r="AS270" s="30"/>
    </row>
    <row r="271" spans="1:54">
      <c r="A271" s="19"/>
      <c r="B271" s="51" t="s">
        <v>2773</v>
      </c>
      <c r="C271" s="51"/>
      <c r="D271" s="51"/>
      <c r="E271" s="51"/>
      <c r="F271" s="51"/>
      <c r="G271" s="51"/>
      <c r="H271" s="51"/>
      <c r="I271" s="51"/>
      <c r="J271" s="51"/>
      <c r="K271" s="51"/>
      <c r="L271" s="51"/>
      <c r="M271" s="51"/>
      <c r="N271" s="30" t="s">
        <v>71</v>
      </c>
      <c r="O271" s="681"/>
      <c r="P271" s="681"/>
      <c r="Q271" s="681"/>
      <c r="R271" s="681"/>
      <c r="S271" s="681"/>
      <c r="T271" s="681"/>
      <c r="U271" s="681"/>
      <c r="V271" s="95" t="s">
        <v>98</v>
      </c>
      <c r="W271" s="45" t="s">
        <v>19</v>
      </c>
      <c r="X271" s="45" t="s">
        <v>71</v>
      </c>
      <c r="Y271" s="681"/>
      <c r="Z271" s="681"/>
      <c r="AA271" s="681"/>
      <c r="AB271" s="681"/>
      <c r="AC271" s="681"/>
      <c r="AD271" s="681"/>
      <c r="AE271" s="681"/>
      <c r="AF271" s="95" t="s">
        <v>98</v>
      </c>
      <c r="AG271" s="45" t="s">
        <v>19</v>
      </c>
      <c r="AH271" s="45" t="s">
        <v>71</v>
      </c>
      <c r="AI271" s="682" t="str">
        <f t="shared" si="0"/>
        <v/>
      </c>
      <c r="AJ271" s="682"/>
      <c r="AK271" s="682"/>
      <c r="AL271" s="682"/>
      <c r="AM271" s="682"/>
      <c r="AN271" s="682"/>
      <c r="AO271" s="682"/>
      <c r="AP271" s="95" t="s">
        <v>98</v>
      </c>
      <c r="AQ271" s="30" t="s">
        <v>19</v>
      </c>
      <c r="AR271" s="30"/>
      <c r="AS271" s="30"/>
    </row>
    <row r="272" spans="1:54">
      <c r="A272" s="19"/>
      <c r="B272" s="51" t="s">
        <v>2774</v>
      </c>
      <c r="C272" s="51"/>
      <c r="D272" s="51"/>
      <c r="E272" s="51"/>
      <c r="F272" s="51"/>
      <c r="G272" s="51"/>
      <c r="H272" s="51"/>
      <c r="I272" s="51"/>
      <c r="J272" s="51"/>
      <c r="K272" s="51"/>
      <c r="L272" s="51"/>
      <c r="M272" s="51"/>
      <c r="N272" s="30" t="s">
        <v>71</v>
      </c>
      <c r="O272" s="681"/>
      <c r="P272" s="681"/>
      <c r="Q272" s="681"/>
      <c r="R272" s="681"/>
      <c r="S272" s="681"/>
      <c r="T272" s="681"/>
      <c r="U272" s="681"/>
      <c r="V272" s="95" t="s">
        <v>98</v>
      </c>
      <c r="W272" s="45" t="s">
        <v>19</v>
      </c>
      <c r="X272" s="45" t="s">
        <v>71</v>
      </c>
      <c r="Y272" s="681"/>
      <c r="Z272" s="681"/>
      <c r="AA272" s="681"/>
      <c r="AB272" s="681"/>
      <c r="AC272" s="681"/>
      <c r="AD272" s="681"/>
      <c r="AE272" s="681"/>
      <c r="AF272" s="95" t="s">
        <v>98</v>
      </c>
      <c r="AG272" s="45" t="s">
        <v>19</v>
      </c>
      <c r="AH272" s="45" t="s">
        <v>71</v>
      </c>
      <c r="AI272" s="682" t="str">
        <f>IF((O272+Y272)=0,"",O272+Y272)</f>
        <v/>
      </c>
      <c r="AJ272" s="682"/>
      <c r="AK272" s="682"/>
      <c r="AL272" s="682"/>
      <c r="AM272" s="682"/>
      <c r="AN272" s="682"/>
      <c r="AO272" s="682"/>
      <c r="AP272" s="95" t="s">
        <v>98</v>
      </c>
      <c r="AQ272" s="30" t="s">
        <v>19</v>
      </c>
      <c r="AR272" s="30"/>
      <c r="AS272" s="30"/>
    </row>
    <row r="273" spans="1:45">
      <c r="A273" s="19"/>
      <c r="B273" s="51" t="s">
        <v>2775</v>
      </c>
      <c r="C273" s="51"/>
      <c r="D273" s="51"/>
      <c r="E273" s="51"/>
      <c r="F273" s="51"/>
      <c r="G273" s="51"/>
      <c r="H273" s="51"/>
      <c r="I273" s="51"/>
      <c r="J273" s="51"/>
      <c r="K273" s="51"/>
      <c r="L273" s="51"/>
      <c r="M273" s="51"/>
      <c r="N273" s="30" t="s">
        <v>71</v>
      </c>
      <c r="O273" s="681"/>
      <c r="P273" s="681"/>
      <c r="Q273" s="681"/>
      <c r="R273" s="681"/>
      <c r="S273" s="681"/>
      <c r="T273" s="681"/>
      <c r="U273" s="681"/>
      <c r="V273" s="95" t="s">
        <v>98</v>
      </c>
      <c r="W273" s="45" t="s">
        <v>19</v>
      </c>
      <c r="X273" s="45" t="s">
        <v>71</v>
      </c>
      <c r="Y273" s="681"/>
      <c r="Z273" s="681"/>
      <c r="AA273" s="681"/>
      <c r="AB273" s="681"/>
      <c r="AC273" s="681"/>
      <c r="AD273" s="681"/>
      <c r="AE273" s="681"/>
      <c r="AF273" s="95" t="s">
        <v>98</v>
      </c>
      <c r="AG273" s="45" t="s">
        <v>19</v>
      </c>
      <c r="AH273" s="45" t="s">
        <v>71</v>
      </c>
      <c r="AI273" s="682" t="str">
        <f t="shared" si="0"/>
        <v/>
      </c>
      <c r="AJ273" s="682"/>
      <c r="AK273" s="682"/>
      <c r="AL273" s="682"/>
      <c r="AM273" s="682"/>
      <c r="AN273" s="682"/>
      <c r="AO273" s="682"/>
      <c r="AP273" s="95" t="s">
        <v>98</v>
      </c>
      <c r="AQ273" s="30" t="s">
        <v>19</v>
      </c>
      <c r="AR273" s="30"/>
      <c r="AS273" s="30"/>
    </row>
    <row r="274" spans="1:45">
      <c r="A274" s="39"/>
      <c r="B274" s="36" t="s">
        <v>2776</v>
      </c>
      <c r="C274" s="39"/>
      <c r="D274" s="39"/>
      <c r="E274" s="39"/>
      <c r="F274" s="39"/>
      <c r="G274" s="39"/>
      <c r="H274" s="39"/>
      <c r="I274" s="39"/>
      <c r="J274" s="39"/>
      <c r="K274" s="39"/>
      <c r="L274" s="39"/>
      <c r="M274" s="39"/>
      <c r="N274" s="30" t="s">
        <v>71</v>
      </c>
      <c r="O274" s="681"/>
      <c r="P274" s="681"/>
      <c r="Q274" s="681"/>
      <c r="R274" s="681"/>
      <c r="S274" s="681"/>
      <c r="T274" s="681"/>
      <c r="U274" s="681"/>
      <c r="V274" s="95" t="s">
        <v>98</v>
      </c>
      <c r="W274" s="45" t="s">
        <v>19</v>
      </c>
      <c r="X274" s="45" t="s">
        <v>71</v>
      </c>
      <c r="Y274" s="681"/>
      <c r="Z274" s="681"/>
      <c r="AA274" s="681"/>
      <c r="AB274" s="681"/>
      <c r="AC274" s="681"/>
      <c r="AD274" s="681"/>
      <c r="AE274" s="681"/>
      <c r="AF274" s="95" t="s">
        <v>98</v>
      </c>
      <c r="AG274" s="45" t="s">
        <v>19</v>
      </c>
      <c r="AH274" s="45" t="s">
        <v>71</v>
      </c>
      <c r="AI274" s="682" t="str">
        <f t="shared" si="0"/>
        <v/>
      </c>
      <c r="AJ274" s="682"/>
      <c r="AK274" s="682"/>
      <c r="AL274" s="682"/>
      <c r="AM274" s="682"/>
      <c r="AN274" s="682"/>
      <c r="AO274" s="682"/>
      <c r="AP274" s="95" t="s">
        <v>98</v>
      </c>
      <c r="AQ274" s="30" t="s">
        <v>19</v>
      </c>
      <c r="AR274" s="30"/>
      <c r="AS274" s="30"/>
    </row>
    <row r="275" spans="1:45">
      <c r="A275" s="19"/>
      <c r="B275" s="52" t="s">
        <v>2777</v>
      </c>
      <c r="C275" s="52"/>
      <c r="D275" s="52"/>
      <c r="E275" s="52"/>
      <c r="F275" s="52"/>
      <c r="G275" s="52"/>
      <c r="H275" s="52"/>
      <c r="I275" s="52"/>
      <c r="J275" s="52"/>
      <c r="K275" s="52"/>
      <c r="L275" s="52"/>
      <c r="M275" s="52"/>
      <c r="N275" s="19"/>
      <c r="O275" s="681"/>
      <c r="P275" s="681"/>
      <c r="Q275" s="681"/>
      <c r="R275" s="681"/>
      <c r="S275" s="681"/>
      <c r="T275" s="681"/>
      <c r="U275" s="681"/>
      <c r="V275" s="95" t="s">
        <v>98</v>
      </c>
      <c r="W275" s="45"/>
      <c r="X275" s="763"/>
      <c r="Y275" s="763"/>
      <c r="Z275" s="763"/>
      <c r="AA275" s="763"/>
      <c r="AB275" s="763"/>
      <c r="AC275" s="763"/>
      <c r="AD275" s="763"/>
      <c r="AE275" s="763"/>
      <c r="AF275" s="763"/>
      <c r="AG275" s="763"/>
      <c r="AH275" s="763"/>
      <c r="AI275" s="763"/>
      <c r="AJ275" s="763"/>
      <c r="AK275" s="763"/>
      <c r="AL275" s="763"/>
      <c r="AM275" s="763"/>
      <c r="AN275" s="763"/>
      <c r="AO275" s="763"/>
      <c r="AP275" s="763"/>
      <c r="AQ275" s="763"/>
      <c r="AR275" s="19"/>
      <c r="AS275" s="19"/>
    </row>
    <row r="276" spans="1:45">
      <c r="A276" s="19"/>
      <c r="B276" s="52" t="s">
        <v>2778</v>
      </c>
      <c r="C276" s="52"/>
      <c r="D276" s="52"/>
      <c r="E276" s="52"/>
      <c r="F276" s="52"/>
      <c r="G276" s="52"/>
      <c r="H276" s="52"/>
      <c r="I276" s="52"/>
      <c r="J276" s="52"/>
      <c r="K276" s="52"/>
      <c r="L276" s="52"/>
      <c r="M276" s="52"/>
      <c r="N276" s="19"/>
      <c r="O276" s="682" t="str">
        <f>IF(R238="","",IF(O275="","",ROUND((O275/R238)*100,2)))</f>
        <v/>
      </c>
      <c r="P276" s="682"/>
      <c r="Q276" s="682"/>
      <c r="R276" s="682"/>
      <c r="S276" s="682"/>
      <c r="T276" s="682"/>
      <c r="U276" s="682"/>
      <c r="V276" s="39" t="s">
        <v>102</v>
      </c>
      <c r="W276" s="45"/>
      <c r="X276" s="45"/>
      <c r="Y276" s="39"/>
      <c r="Z276" s="39"/>
      <c r="AA276" s="39"/>
      <c r="AB276" s="39"/>
      <c r="AC276" s="39"/>
      <c r="AD276" s="39"/>
      <c r="AE276" s="39"/>
      <c r="AF276" s="39"/>
      <c r="AG276" s="39"/>
      <c r="AH276" s="39"/>
      <c r="AI276" s="39"/>
      <c r="AJ276" s="39"/>
      <c r="AK276" s="39"/>
      <c r="AL276" s="39"/>
      <c r="AM276" s="39"/>
      <c r="AN276" s="39"/>
      <c r="AO276" s="39"/>
      <c r="AP276" s="39"/>
      <c r="AQ276" s="19"/>
      <c r="AR276" s="19"/>
      <c r="AS276" s="19"/>
    </row>
    <row r="277" spans="1:45" ht="2.4500000000000002" customHeight="1">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row>
    <row r="278" spans="1:45" ht="13.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row>
    <row r="279" spans="1:45">
      <c r="A279" s="728" t="s">
        <v>125</v>
      </c>
      <c r="B279" s="728"/>
      <c r="C279" s="728"/>
      <c r="D279" s="728"/>
      <c r="E279" s="728"/>
      <c r="F279" s="728"/>
      <c r="G279" s="728"/>
      <c r="H279" s="728"/>
      <c r="I279" s="728"/>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row>
    <row r="280" spans="1:45">
      <c r="A280" s="19"/>
      <c r="B280" s="729" t="s">
        <v>126</v>
      </c>
      <c r="C280" s="729"/>
      <c r="D280" s="729"/>
      <c r="E280" s="729"/>
      <c r="F280" s="729"/>
      <c r="G280" s="729"/>
      <c r="H280" s="729"/>
      <c r="I280" s="729"/>
      <c r="J280" s="729"/>
      <c r="K280" s="729"/>
      <c r="L280" s="729"/>
      <c r="M280" s="729"/>
      <c r="N280" s="729"/>
      <c r="O280" s="729"/>
      <c r="P280" s="729"/>
      <c r="Q280" s="729"/>
      <c r="R280" s="729"/>
      <c r="S280" s="729"/>
      <c r="T280" s="732"/>
      <c r="U280" s="732"/>
      <c r="V280" s="732"/>
      <c r="W280" s="732"/>
      <c r="X280" s="732"/>
      <c r="Y280" s="732"/>
      <c r="Z280" s="732"/>
      <c r="AA280" s="732"/>
      <c r="AB280" s="19"/>
      <c r="AC280" s="19"/>
      <c r="AD280" s="19"/>
      <c r="AE280" s="19"/>
      <c r="AF280" s="19"/>
      <c r="AG280" s="19"/>
      <c r="AH280" s="19"/>
      <c r="AI280" s="19"/>
      <c r="AJ280" s="19"/>
      <c r="AK280" s="19"/>
      <c r="AL280" s="19"/>
      <c r="AM280" s="19"/>
      <c r="AN280" s="19"/>
      <c r="AO280" s="19"/>
      <c r="AP280" s="19"/>
      <c r="AQ280" s="19"/>
      <c r="AR280" s="19"/>
      <c r="AS280" s="19"/>
    </row>
    <row r="281" spans="1:45">
      <c r="A281" s="19"/>
      <c r="B281" s="729" t="s">
        <v>127</v>
      </c>
      <c r="C281" s="729"/>
      <c r="D281" s="729"/>
      <c r="E281" s="729"/>
      <c r="F281" s="729"/>
      <c r="G281" s="729"/>
      <c r="H281" s="729"/>
      <c r="I281" s="729"/>
      <c r="J281" s="729"/>
      <c r="K281" s="729"/>
      <c r="L281" s="729"/>
      <c r="M281" s="729"/>
      <c r="N281" s="729"/>
      <c r="O281" s="729"/>
      <c r="P281" s="729"/>
      <c r="Q281" s="729"/>
      <c r="R281" s="729"/>
      <c r="S281" s="729"/>
      <c r="T281" s="732"/>
      <c r="U281" s="732"/>
      <c r="V281" s="732"/>
      <c r="W281" s="732"/>
      <c r="X281" s="732"/>
      <c r="Y281" s="732"/>
      <c r="Z281" s="732"/>
      <c r="AA281" s="732"/>
      <c r="AB281" s="19"/>
      <c r="AC281" s="19"/>
      <c r="AD281" s="19"/>
      <c r="AE281" s="19"/>
      <c r="AF281" s="19"/>
      <c r="AG281" s="19"/>
      <c r="AH281" s="19"/>
      <c r="AI281" s="19"/>
      <c r="AJ281" s="19"/>
      <c r="AK281" s="19"/>
      <c r="AL281" s="19"/>
      <c r="AM281" s="19"/>
      <c r="AN281" s="19"/>
      <c r="AO281" s="19"/>
      <c r="AP281" s="19"/>
      <c r="AQ281" s="19"/>
      <c r="AR281" s="19"/>
      <c r="AS281" s="19"/>
    </row>
    <row r="282" spans="1:45" ht="6" customHeight="1">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row>
    <row r="283" spans="1:45" ht="6"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row>
    <row r="284" spans="1:45">
      <c r="A284" s="728" t="s">
        <v>128</v>
      </c>
      <c r="B284" s="728"/>
      <c r="C284" s="728"/>
      <c r="D284" s="728"/>
      <c r="E284" s="728"/>
      <c r="F284" s="728"/>
      <c r="G284" s="728"/>
      <c r="H284" s="728"/>
      <c r="I284" s="728"/>
      <c r="J284" s="728"/>
      <c r="K284" s="728"/>
      <c r="L284" s="728"/>
      <c r="M284" s="728"/>
      <c r="N284" s="19"/>
      <c r="O284" s="19"/>
      <c r="P284" s="19"/>
      <c r="Q284" s="19"/>
      <c r="R284" s="30" t="s">
        <v>71</v>
      </c>
      <c r="S284" s="680" t="s">
        <v>129</v>
      </c>
      <c r="T284" s="680"/>
      <c r="U284" s="680"/>
      <c r="V284" s="680"/>
      <c r="W284" s="680"/>
      <c r="X284" s="680"/>
      <c r="Y284" s="680"/>
      <c r="Z284" s="680"/>
      <c r="AA284" s="30" t="s">
        <v>19</v>
      </c>
      <c r="AB284" s="33"/>
      <c r="AC284" s="30" t="s">
        <v>71</v>
      </c>
      <c r="AD284" s="680" t="s">
        <v>130</v>
      </c>
      <c r="AE284" s="680"/>
      <c r="AF284" s="680"/>
      <c r="AG284" s="680"/>
      <c r="AH284" s="680"/>
      <c r="AI284" s="680"/>
      <c r="AJ284" s="680"/>
      <c r="AK284" s="680"/>
      <c r="AL284" s="30" t="s">
        <v>19</v>
      </c>
      <c r="AM284" s="34"/>
      <c r="AN284" s="19"/>
      <c r="AO284" s="19"/>
      <c r="AP284" s="19"/>
      <c r="AQ284" s="19"/>
      <c r="AR284" s="19"/>
      <c r="AS284" s="19"/>
    </row>
    <row r="285" spans="1:45">
      <c r="A285" s="19"/>
      <c r="B285" s="764" t="s">
        <v>131</v>
      </c>
      <c r="C285" s="764"/>
      <c r="D285" s="764"/>
      <c r="E285" s="764"/>
      <c r="F285" s="764"/>
      <c r="G285" s="764"/>
      <c r="H285" s="764"/>
      <c r="I285" s="764"/>
      <c r="J285" s="764"/>
      <c r="K285" s="764"/>
      <c r="L285" s="764"/>
      <c r="M285" s="764"/>
      <c r="N285" s="39"/>
      <c r="O285" s="39"/>
      <c r="P285" s="39"/>
      <c r="Q285" s="39"/>
      <c r="R285" s="45" t="s">
        <v>71</v>
      </c>
      <c r="S285" s="731"/>
      <c r="T285" s="731"/>
      <c r="U285" s="731"/>
      <c r="V285" s="731"/>
      <c r="W285" s="731"/>
      <c r="X285" s="731"/>
      <c r="Y285" s="731"/>
      <c r="Z285" s="95" t="s">
        <v>132</v>
      </c>
      <c r="AA285" s="45" t="s">
        <v>19</v>
      </c>
      <c r="AB285" s="53"/>
      <c r="AC285" s="45" t="s">
        <v>71</v>
      </c>
      <c r="AD285" s="731"/>
      <c r="AE285" s="731"/>
      <c r="AF285" s="731"/>
      <c r="AG285" s="731"/>
      <c r="AH285" s="731"/>
      <c r="AI285" s="731"/>
      <c r="AJ285" s="731"/>
      <c r="AK285" s="95" t="s">
        <v>132</v>
      </c>
      <c r="AL285" s="45" t="s">
        <v>19</v>
      </c>
      <c r="AM285" s="703"/>
      <c r="AN285" s="703"/>
      <c r="AO285" s="39"/>
      <c r="AP285" s="39"/>
      <c r="AQ285" s="39"/>
      <c r="AR285" s="39"/>
      <c r="AS285" s="39"/>
    </row>
    <row r="286" spans="1:45">
      <c r="A286" s="19"/>
      <c r="B286" s="764" t="s">
        <v>133</v>
      </c>
      <c r="C286" s="764"/>
      <c r="D286" s="764"/>
      <c r="E286" s="764"/>
      <c r="F286" s="764"/>
      <c r="G286" s="764"/>
      <c r="H286" s="764"/>
      <c r="I286" s="764"/>
      <c r="J286" s="764"/>
      <c r="K286" s="764"/>
      <c r="L286" s="764"/>
      <c r="M286" s="764"/>
      <c r="N286" s="703" t="s">
        <v>134</v>
      </c>
      <c r="O286" s="703"/>
      <c r="P286" s="703"/>
      <c r="Q286" s="703"/>
      <c r="R286" s="45" t="s">
        <v>71</v>
      </c>
      <c r="S286" s="711"/>
      <c r="T286" s="711"/>
      <c r="U286" s="711"/>
      <c r="V286" s="711"/>
      <c r="W286" s="711"/>
      <c r="X286" s="711"/>
      <c r="Y286" s="711"/>
      <c r="Z286" s="105" t="s">
        <v>135</v>
      </c>
      <c r="AA286" s="45" t="s">
        <v>19</v>
      </c>
      <c r="AB286" s="53"/>
      <c r="AC286" s="45" t="s">
        <v>71</v>
      </c>
      <c r="AD286" s="711"/>
      <c r="AE286" s="711"/>
      <c r="AF286" s="711"/>
      <c r="AG286" s="711"/>
      <c r="AH286" s="711"/>
      <c r="AI286" s="711"/>
      <c r="AJ286" s="711"/>
      <c r="AK286" s="105" t="s">
        <v>135</v>
      </c>
      <c r="AL286" s="45" t="s">
        <v>19</v>
      </c>
      <c r="AM286" s="703"/>
      <c r="AN286" s="703"/>
      <c r="AO286" s="39"/>
      <c r="AP286" s="39"/>
      <c r="AQ286" s="39"/>
      <c r="AR286" s="39"/>
      <c r="AS286" s="39"/>
    </row>
    <row r="287" spans="1:45">
      <c r="A287" s="19"/>
      <c r="B287" s="106"/>
      <c r="C287" s="39"/>
      <c r="D287" s="39"/>
      <c r="E287" s="39"/>
      <c r="F287" s="39"/>
      <c r="G287" s="39"/>
      <c r="H287" s="39"/>
      <c r="I287" s="39"/>
      <c r="J287" s="39"/>
      <c r="K287" s="39"/>
      <c r="L287" s="39"/>
      <c r="M287" s="39"/>
      <c r="N287" s="703" t="s">
        <v>136</v>
      </c>
      <c r="O287" s="703"/>
      <c r="P287" s="703"/>
      <c r="Q287" s="703"/>
      <c r="R287" s="45" t="s">
        <v>71</v>
      </c>
      <c r="S287" s="711"/>
      <c r="T287" s="711"/>
      <c r="U287" s="711"/>
      <c r="V287" s="711"/>
      <c r="W287" s="711"/>
      <c r="X287" s="711"/>
      <c r="Y287" s="711"/>
      <c r="Z287" s="105" t="s">
        <v>135</v>
      </c>
      <c r="AA287" s="45" t="s">
        <v>19</v>
      </c>
      <c r="AB287" s="53"/>
      <c r="AC287" s="45" t="s">
        <v>71</v>
      </c>
      <c r="AD287" s="711"/>
      <c r="AE287" s="711"/>
      <c r="AF287" s="711"/>
      <c r="AG287" s="711"/>
      <c r="AH287" s="711"/>
      <c r="AI287" s="711"/>
      <c r="AJ287" s="711"/>
      <c r="AK287" s="105" t="s">
        <v>135</v>
      </c>
      <c r="AL287" s="45" t="s">
        <v>19</v>
      </c>
      <c r="AM287" s="703"/>
      <c r="AN287" s="703"/>
      <c r="AO287" s="39"/>
      <c r="AP287" s="39"/>
      <c r="AQ287" s="39"/>
      <c r="AR287" s="39"/>
      <c r="AS287" s="39"/>
    </row>
    <row r="288" spans="1:45">
      <c r="A288" s="19"/>
      <c r="B288" s="730" t="s">
        <v>137</v>
      </c>
      <c r="C288" s="730"/>
      <c r="D288" s="730"/>
      <c r="E288" s="730"/>
      <c r="F288" s="730"/>
      <c r="G288" s="730"/>
      <c r="H288" s="730"/>
      <c r="I288" s="730"/>
      <c r="J288" s="730"/>
      <c r="K288" s="730"/>
      <c r="L288" s="730"/>
      <c r="M288" s="730"/>
      <c r="N288" s="45"/>
      <c r="O288" s="694"/>
      <c r="P288" s="694"/>
      <c r="Q288" s="694"/>
      <c r="R288" s="694"/>
      <c r="S288" s="694"/>
      <c r="T288" s="694"/>
      <c r="U288" s="694"/>
      <c r="V288" s="694"/>
      <c r="W288" s="694"/>
      <c r="X288" s="694"/>
      <c r="Y288" s="694"/>
      <c r="Z288" s="694"/>
      <c r="AA288" s="694"/>
      <c r="AB288" s="694"/>
      <c r="AC288" s="694"/>
      <c r="AD288" s="694"/>
      <c r="AE288" s="694"/>
      <c r="AF288" s="694"/>
      <c r="AG288" s="694"/>
      <c r="AH288" s="694"/>
      <c r="AI288" s="694"/>
      <c r="AJ288" s="694"/>
      <c r="AK288" s="694"/>
      <c r="AL288" s="694"/>
      <c r="AM288" s="694"/>
      <c r="AN288" s="694"/>
      <c r="AO288" s="694"/>
      <c r="AP288" s="694"/>
      <c r="AQ288" s="694"/>
      <c r="AR288" s="694"/>
      <c r="AS288" s="694"/>
    </row>
    <row r="289" spans="1:54">
      <c r="A289" s="19"/>
      <c r="B289" s="729" t="s">
        <v>138</v>
      </c>
      <c r="C289" s="729"/>
      <c r="D289" s="729"/>
      <c r="E289" s="729"/>
      <c r="F289" s="729"/>
      <c r="G289" s="729"/>
      <c r="H289" s="729"/>
      <c r="I289" s="729"/>
      <c r="J289" s="729"/>
      <c r="K289" s="729"/>
      <c r="L289" s="729"/>
      <c r="M289" s="729"/>
      <c r="N289" s="729"/>
      <c r="O289" s="729"/>
      <c r="P289" s="729"/>
      <c r="Q289" s="729"/>
      <c r="R289" s="729"/>
      <c r="S289" s="729"/>
      <c r="T289" s="729"/>
      <c r="U289" s="729"/>
      <c r="V289" s="729"/>
      <c r="W289" s="729"/>
      <c r="X289" s="729"/>
      <c r="Y289" s="729"/>
      <c r="Z289" s="729"/>
      <c r="AA289" s="729"/>
      <c r="AB289" s="729"/>
      <c r="AC289" s="729"/>
      <c r="AD289" s="729"/>
      <c r="AE289" s="729"/>
      <c r="AF289" s="729"/>
      <c r="AG289" s="729"/>
      <c r="AH289" s="267" t="s">
        <v>1046</v>
      </c>
      <c r="AI289" s="680" t="s">
        <v>139</v>
      </c>
      <c r="AJ289" s="680"/>
      <c r="AK289" s="680"/>
      <c r="AL289" s="267" t="s">
        <v>1046</v>
      </c>
      <c r="AM289" s="680" t="s">
        <v>140</v>
      </c>
      <c r="AN289" s="680"/>
      <c r="AO289" s="680"/>
      <c r="AP289" s="19"/>
      <c r="AQ289" s="19"/>
      <c r="AR289" s="19"/>
      <c r="AS289" s="19"/>
      <c r="BB289">
        <f>IF(AH289="☑",1,0)</f>
        <v>0</v>
      </c>
    </row>
    <row r="290" spans="1:54">
      <c r="A290" s="19"/>
      <c r="B290" s="729" t="s">
        <v>141</v>
      </c>
      <c r="C290" s="729"/>
      <c r="D290" s="729"/>
      <c r="E290" s="729"/>
      <c r="F290" s="729"/>
      <c r="G290" s="729"/>
      <c r="H290" s="729"/>
      <c r="I290" s="729"/>
      <c r="J290" s="729"/>
      <c r="K290" s="729"/>
      <c r="L290" s="729"/>
      <c r="M290" s="729"/>
      <c r="N290" s="729"/>
      <c r="O290" s="729"/>
      <c r="P290" s="729"/>
      <c r="Q290" s="729"/>
      <c r="R290" s="729"/>
      <c r="S290" s="729"/>
      <c r="T290" s="729"/>
      <c r="U290" s="729"/>
      <c r="V290" s="765" t="str">
        <f>IF(BB291+BB292+BB293&gt;1,"※いずれか1つ選択","")</f>
        <v/>
      </c>
      <c r="W290" s="765"/>
      <c r="X290" s="765"/>
      <c r="Y290" s="765"/>
      <c r="Z290" s="765"/>
      <c r="AA290" s="765"/>
      <c r="AB290" s="765"/>
      <c r="AC290" s="765"/>
      <c r="AD290" s="765"/>
      <c r="AE290" s="765"/>
      <c r="AF290" s="727" t="str">
        <f>IF(BB289+BB290&gt;1,"※いずれか1つ選択","")</f>
        <v/>
      </c>
      <c r="AG290" s="727"/>
      <c r="AH290" s="727"/>
      <c r="AI290" s="727"/>
      <c r="AJ290" s="727"/>
      <c r="AK290" s="727"/>
      <c r="AL290" s="727"/>
      <c r="AM290" s="727"/>
      <c r="AN290" s="727"/>
      <c r="AO290" s="727"/>
      <c r="AP290" s="727"/>
      <c r="AQ290" s="727"/>
      <c r="AR290" s="727"/>
      <c r="AS290" s="727"/>
      <c r="BB290">
        <f>IF(AL289="☑",1,0)</f>
        <v>0</v>
      </c>
    </row>
    <row r="291" spans="1:54">
      <c r="A291" s="19"/>
      <c r="B291" s="19"/>
      <c r="C291" s="267" t="s">
        <v>1046</v>
      </c>
      <c r="D291" s="684" t="s">
        <v>142</v>
      </c>
      <c r="E291" s="684"/>
      <c r="F291" s="684"/>
      <c r="G291" s="684"/>
      <c r="H291" s="684"/>
      <c r="I291" s="684"/>
      <c r="J291" s="684"/>
      <c r="K291" s="684"/>
      <c r="L291" s="684"/>
      <c r="M291" s="684"/>
      <c r="N291" s="684"/>
      <c r="O291" s="684"/>
      <c r="P291" s="19"/>
      <c r="Q291" s="267" t="s">
        <v>1046</v>
      </c>
      <c r="R291" s="684" t="s">
        <v>143</v>
      </c>
      <c r="S291" s="684"/>
      <c r="T291" s="684"/>
      <c r="U291" s="684"/>
      <c r="V291" s="684"/>
      <c r="W291" s="684"/>
      <c r="X291" s="684"/>
      <c r="Y291" s="684"/>
      <c r="Z291" s="684"/>
      <c r="AA291" s="684"/>
      <c r="AB291" s="684"/>
      <c r="AC291" s="684"/>
      <c r="AD291" s="19"/>
      <c r="AE291" s="267" t="s">
        <v>1046</v>
      </c>
      <c r="AF291" s="684" t="s">
        <v>144</v>
      </c>
      <c r="AG291" s="684"/>
      <c r="AH291" s="684"/>
      <c r="AI291" s="684"/>
      <c r="AJ291" s="684"/>
      <c r="AK291" s="684"/>
      <c r="AL291" s="684"/>
      <c r="AM291" s="684"/>
      <c r="AN291" s="684"/>
      <c r="AO291" s="684"/>
      <c r="AP291" s="684"/>
      <c r="AQ291" s="684"/>
      <c r="AR291" s="19"/>
      <c r="AS291" s="19"/>
      <c r="BB291">
        <f>IF(C291="☑",1,0)</f>
        <v>0</v>
      </c>
    </row>
    <row r="292" spans="1:54" ht="6" customHeight="1">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BB292">
        <f>IF(Q291="☑",1,0)</f>
        <v>0</v>
      </c>
    </row>
    <row r="293" spans="1:54" ht="6"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BB293">
        <f>IF(AE291="☑",1,0)</f>
        <v>0</v>
      </c>
    </row>
    <row r="294" spans="1:54">
      <c r="A294" s="728" t="s">
        <v>145</v>
      </c>
      <c r="B294" s="728"/>
      <c r="C294" s="728"/>
      <c r="D294" s="728"/>
      <c r="E294" s="728"/>
      <c r="F294" s="728"/>
      <c r="G294" s="728"/>
      <c r="H294" s="728"/>
      <c r="I294" s="728"/>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row>
    <row r="295" spans="1:54">
      <c r="A295" s="19"/>
      <c r="B295" s="19"/>
      <c r="C295" s="723"/>
      <c r="D295" s="723"/>
      <c r="E295" s="723"/>
      <c r="F295" s="723"/>
      <c r="G295" s="723"/>
      <c r="H295" s="723"/>
      <c r="I295" s="723"/>
      <c r="J295" s="723"/>
      <c r="K295" s="723"/>
      <c r="L295" s="723"/>
      <c r="M295" s="723"/>
      <c r="N295" s="723"/>
      <c r="O295" s="723"/>
      <c r="P295" s="723"/>
      <c r="Q295" s="723"/>
      <c r="R295" s="723"/>
      <c r="S295" s="723"/>
      <c r="T295" s="723"/>
      <c r="U295" s="723"/>
      <c r="V295" s="723"/>
      <c r="W295" s="723"/>
      <c r="X295" s="723"/>
      <c r="Y295" s="723"/>
      <c r="Z295" s="723"/>
      <c r="AA295" s="723"/>
      <c r="AB295" s="723"/>
      <c r="AC295" s="723"/>
      <c r="AD295" s="723"/>
      <c r="AE295" s="723"/>
      <c r="AF295" s="723"/>
      <c r="AG295" s="723"/>
      <c r="AH295" s="723"/>
      <c r="AI295" s="723"/>
      <c r="AJ295" s="723"/>
      <c r="AK295" s="723"/>
      <c r="AL295" s="723"/>
      <c r="AM295" s="723"/>
      <c r="AN295" s="723"/>
      <c r="AO295" s="723"/>
      <c r="AP295" s="723"/>
      <c r="AQ295" s="723"/>
      <c r="AR295" s="723"/>
      <c r="AS295" s="723"/>
    </row>
    <row r="296" spans="1:54">
      <c r="A296" s="19"/>
      <c r="B296" s="19"/>
      <c r="C296" s="723"/>
      <c r="D296" s="723"/>
      <c r="E296" s="723"/>
      <c r="F296" s="723"/>
      <c r="G296" s="723"/>
      <c r="H296" s="723"/>
      <c r="I296" s="723"/>
      <c r="J296" s="723"/>
      <c r="K296" s="723"/>
      <c r="L296" s="723"/>
      <c r="M296" s="723"/>
      <c r="N296" s="723"/>
      <c r="O296" s="723"/>
      <c r="P296" s="723"/>
      <c r="Q296" s="723"/>
      <c r="R296" s="723"/>
      <c r="S296" s="723"/>
      <c r="T296" s="723"/>
      <c r="U296" s="723"/>
      <c r="V296" s="723"/>
      <c r="W296" s="723"/>
      <c r="X296" s="723"/>
      <c r="Y296" s="723"/>
      <c r="Z296" s="723"/>
      <c r="AA296" s="723"/>
      <c r="AB296" s="723"/>
      <c r="AC296" s="723"/>
      <c r="AD296" s="723"/>
      <c r="AE296" s="723"/>
      <c r="AF296" s="723"/>
      <c r="AG296" s="723"/>
      <c r="AH296" s="723"/>
      <c r="AI296" s="723"/>
      <c r="AJ296" s="723"/>
      <c r="AK296" s="723"/>
      <c r="AL296" s="723"/>
      <c r="AM296" s="723"/>
      <c r="AN296" s="723"/>
      <c r="AO296" s="723"/>
      <c r="AP296" s="723"/>
      <c r="AQ296" s="723"/>
      <c r="AR296" s="723"/>
      <c r="AS296" s="723"/>
    </row>
    <row r="297" spans="1:54">
      <c r="A297" s="19"/>
      <c r="B297" s="19"/>
      <c r="C297" s="723"/>
      <c r="D297" s="723"/>
      <c r="E297" s="723"/>
      <c r="F297" s="723"/>
      <c r="G297" s="723"/>
      <c r="H297" s="723"/>
      <c r="I297" s="723"/>
      <c r="J297" s="723"/>
      <c r="K297" s="723"/>
      <c r="L297" s="723"/>
      <c r="M297" s="723"/>
      <c r="N297" s="723"/>
      <c r="O297" s="723"/>
      <c r="P297" s="723"/>
      <c r="Q297" s="723"/>
      <c r="R297" s="723"/>
      <c r="S297" s="723"/>
      <c r="T297" s="723"/>
      <c r="U297" s="723"/>
      <c r="V297" s="723"/>
      <c r="W297" s="723"/>
      <c r="X297" s="723"/>
      <c r="Y297" s="723"/>
      <c r="Z297" s="723"/>
      <c r="AA297" s="723"/>
      <c r="AB297" s="723"/>
      <c r="AC297" s="723"/>
      <c r="AD297" s="723"/>
      <c r="AE297" s="723"/>
      <c r="AF297" s="723"/>
      <c r="AG297" s="723"/>
      <c r="AH297" s="723"/>
      <c r="AI297" s="723"/>
      <c r="AJ297" s="723"/>
      <c r="AK297" s="723"/>
      <c r="AL297" s="723"/>
      <c r="AM297" s="723"/>
      <c r="AN297" s="723"/>
      <c r="AO297" s="723"/>
      <c r="AP297" s="723"/>
      <c r="AQ297" s="723"/>
      <c r="AR297" s="723"/>
      <c r="AS297" s="723"/>
    </row>
    <row r="298" spans="1:54">
      <c r="A298" s="19"/>
      <c r="B298" s="19"/>
      <c r="C298" s="723"/>
      <c r="D298" s="723"/>
      <c r="E298" s="723"/>
      <c r="F298" s="723"/>
      <c r="G298" s="723"/>
      <c r="H298" s="723"/>
      <c r="I298" s="723"/>
      <c r="J298" s="723"/>
      <c r="K298" s="723"/>
      <c r="L298" s="723"/>
      <c r="M298" s="723"/>
      <c r="N298" s="723"/>
      <c r="O298" s="723"/>
      <c r="P298" s="723"/>
      <c r="Q298" s="723"/>
      <c r="R298" s="723"/>
      <c r="S298" s="723"/>
      <c r="T298" s="723"/>
      <c r="U298" s="723"/>
      <c r="V298" s="723"/>
      <c r="W298" s="723"/>
      <c r="X298" s="723"/>
      <c r="Y298" s="723"/>
      <c r="Z298" s="723"/>
      <c r="AA298" s="723"/>
      <c r="AB298" s="723"/>
      <c r="AC298" s="723"/>
      <c r="AD298" s="723"/>
      <c r="AE298" s="723"/>
      <c r="AF298" s="723"/>
      <c r="AG298" s="723"/>
      <c r="AH298" s="723"/>
      <c r="AI298" s="723"/>
      <c r="AJ298" s="723"/>
      <c r="AK298" s="723"/>
      <c r="AL298" s="723"/>
      <c r="AM298" s="723"/>
      <c r="AN298" s="723"/>
      <c r="AO298" s="723"/>
      <c r="AP298" s="723"/>
      <c r="AQ298" s="723"/>
      <c r="AR298" s="723"/>
      <c r="AS298" s="723"/>
    </row>
    <row r="299" spans="1:54" ht="6" customHeight="1">
      <c r="A299" s="93"/>
      <c r="B299" s="93"/>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85"/>
      <c r="AJ299" s="85"/>
      <c r="AK299" s="85"/>
      <c r="AL299" s="85"/>
      <c r="AM299" s="85"/>
      <c r="AN299" s="85"/>
      <c r="AO299" s="85"/>
      <c r="AP299" s="85"/>
      <c r="AQ299" s="85"/>
      <c r="AR299" s="85"/>
      <c r="AS299" s="85"/>
    </row>
    <row r="300" spans="1:54" ht="6" customHeight="1">
      <c r="A300" s="19"/>
      <c r="B300" s="19"/>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c r="AB300" s="75"/>
      <c r="AC300" s="75"/>
      <c r="AD300" s="75"/>
      <c r="AE300" s="75"/>
      <c r="AF300" s="75"/>
      <c r="AG300" s="75"/>
      <c r="AH300" s="75"/>
      <c r="AI300" s="75"/>
      <c r="AJ300" s="75"/>
      <c r="AK300" s="75"/>
      <c r="AL300" s="75"/>
      <c r="AM300" s="75"/>
      <c r="AN300" s="75"/>
      <c r="AO300" s="75"/>
      <c r="AP300" s="75"/>
      <c r="AQ300" s="75"/>
      <c r="AR300" s="75"/>
      <c r="AS300" s="75"/>
    </row>
    <row r="301" spans="1:54">
      <c r="A301" s="684" t="s">
        <v>146</v>
      </c>
      <c r="B301" s="684"/>
      <c r="C301" s="684"/>
      <c r="D301" s="684"/>
      <c r="E301" s="684"/>
      <c r="F301" s="684"/>
      <c r="G301" s="684"/>
      <c r="H301" s="684"/>
      <c r="I301" s="684"/>
      <c r="J301" s="684"/>
      <c r="K301" s="684"/>
      <c r="L301" s="684"/>
      <c r="M301" s="684"/>
      <c r="N301" s="684"/>
      <c r="O301" s="725" t="s">
        <v>2166</v>
      </c>
      <c r="P301" s="725"/>
      <c r="Q301" s="725"/>
      <c r="R301" s="610"/>
      <c r="S301" s="610"/>
      <c r="T301" s="568" t="s">
        <v>5</v>
      </c>
      <c r="U301" s="568"/>
      <c r="V301" s="610"/>
      <c r="W301" s="610"/>
      <c r="X301" s="568" t="s">
        <v>6</v>
      </c>
      <c r="Y301" s="568"/>
      <c r="Z301" s="614"/>
      <c r="AA301" s="614"/>
      <c r="AB301" s="568" t="s">
        <v>15</v>
      </c>
      <c r="AC301" s="568"/>
      <c r="AD301" s="19"/>
      <c r="AE301" s="19"/>
      <c r="AF301" s="19"/>
      <c r="AG301" s="19"/>
      <c r="AH301" s="19"/>
      <c r="AI301" s="19"/>
      <c r="AJ301" s="19"/>
      <c r="AK301" s="19"/>
      <c r="AL301" s="19"/>
      <c r="AM301" s="19"/>
      <c r="AN301" s="19"/>
      <c r="AO301" s="19"/>
      <c r="AP301" s="19"/>
      <c r="AQ301" s="19"/>
      <c r="AR301" s="19"/>
      <c r="AS301" s="19"/>
    </row>
    <row r="302" spans="1:54" ht="6" customHeight="1">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row>
    <row r="303" spans="1:54" ht="6"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row>
    <row r="304" spans="1:54">
      <c r="A304" s="684" t="s">
        <v>147</v>
      </c>
      <c r="B304" s="684"/>
      <c r="C304" s="684"/>
      <c r="D304" s="684"/>
      <c r="E304" s="684"/>
      <c r="F304" s="684"/>
      <c r="G304" s="684"/>
      <c r="H304" s="684"/>
      <c r="I304" s="684"/>
      <c r="J304" s="684"/>
      <c r="K304" s="684"/>
      <c r="L304" s="684"/>
      <c r="M304" s="684"/>
      <c r="N304" s="684"/>
      <c r="O304" s="725" t="s">
        <v>2166</v>
      </c>
      <c r="P304" s="725"/>
      <c r="Q304" s="725"/>
      <c r="R304" s="610"/>
      <c r="S304" s="610"/>
      <c r="T304" s="568" t="s">
        <v>5</v>
      </c>
      <c r="U304" s="568"/>
      <c r="V304" s="610"/>
      <c r="W304" s="610"/>
      <c r="X304" s="568" t="s">
        <v>6</v>
      </c>
      <c r="Y304" s="568"/>
      <c r="Z304" s="614"/>
      <c r="AA304" s="614"/>
      <c r="AB304" s="568" t="s">
        <v>15</v>
      </c>
      <c r="AC304" s="568"/>
      <c r="AD304" s="19"/>
      <c r="AE304" s="19"/>
      <c r="AF304" s="19"/>
      <c r="AG304" s="19"/>
      <c r="AH304" s="19"/>
      <c r="AI304" s="19"/>
      <c r="AJ304" s="19"/>
      <c r="AK304" s="19"/>
      <c r="AL304" s="19"/>
      <c r="AM304" s="19"/>
      <c r="AN304" s="19"/>
      <c r="AO304" s="19"/>
      <c r="AP304" s="19"/>
      <c r="AQ304" s="19"/>
      <c r="AR304" s="19"/>
      <c r="AS304" s="19"/>
    </row>
    <row r="305" spans="1:45" ht="6" customHeight="1">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row>
    <row r="306" spans="1:45" ht="6"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row>
    <row r="307" spans="1:45">
      <c r="A307" s="684" t="s">
        <v>148</v>
      </c>
      <c r="B307" s="684"/>
      <c r="C307" s="684"/>
      <c r="D307" s="684"/>
      <c r="E307" s="684"/>
      <c r="F307" s="684"/>
      <c r="G307" s="684"/>
      <c r="H307" s="684"/>
      <c r="I307" s="684"/>
      <c r="J307" s="684"/>
      <c r="K307" s="684"/>
      <c r="L307" s="684"/>
      <c r="M307" s="684"/>
      <c r="N307" s="684"/>
      <c r="O307" s="684"/>
      <c r="P307" s="684"/>
      <c r="Q307" s="684"/>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row>
    <row r="308" spans="1:45">
      <c r="A308" s="19"/>
      <c r="B308" s="30" t="s">
        <v>71</v>
      </c>
      <c r="C308" s="726" t="s">
        <v>149</v>
      </c>
      <c r="D308" s="726"/>
      <c r="E308" s="724"/>
      <c r="F308" s="724"/>
      <c r="G308" s="726" t="s">
        <v>150</v>
      </c>
      <c r="H308" s="726"/>
      <c r="I308" s="45" t="s">
        <v>19</v>
      </c>
      <c r="J308" s="39"/>
      <c r="K308" s="724" t="s">
        <v>2166</v>
      </c>
      <c r="L308" s="724"/>
      <c r="M308" s="724"/>
      <c r="N308" s="610"/>
      <c r="O308" s="610"/>
      <c r="P308" s="726" t="s">
        <v>5</v>
      </c>
      <c r="Q308" s="726"/>
      <c r="R308" s="610"/>
      <c r="S308" s="610"/>
      <c r="T308" s="726" t="s">
        <v>6</v>
      </c>
      <c r="U308" s="726"/>
      <c r="V308" s="614"/>
      <c r="W308" s="614"/>
      <c r="X308" s="726" t="s">
        <v>15</v>
      </c>
      <c r="Y308" s="726"/>
      <c r="Z308" s="39"/>
      <c r="AA308" s="39"/>
      <c r="AB308" s="39"/>
      <c r="AC308" s="39"/>
      <c r="AD308" s="39"/>
      <c r="AE308" s="39"/>
      <c r="AF308" s="39"/>
      <c r="AG308" s="39"/>
      <c r="AH308" s="39"/>
      <c r="AI308" s="39"/>
      <c r="AJ308" s="39"/>
      <c r="AK308" s="39"/>
      <c r="AL308" s="39"/>
      <c r="AM308" s="39"/>
      <c r="AN308" s="39"/>
      <c r="AO308" s="39"/>
      <c r="AP308" s="39"/>
      <c r="AQ308" s="39"/>
      <c r="AR308" s="39"/>
      <c r="AS308" s="39"/>
    </row>
    <row r="309" spans="1:45">
      <c r="A309" s="19"/>
      <c r="B309" s="30" t="s">
        <v>71</v>
      </c>
      <c r="C309" s="703" t="s">
        <v>151</v>
      </c>
      <c r="D309" s="703"/>
      <c r="E309" s="703"/>
      <c r="F309" s="703"/>
      <c r="G309" s="703"/>
      <c r="H309" s="703"/>
      <c r="I309" s="45" t="s">
        <v>19</v>
      </c>
      <c r="J309" s="39"/>
      <c r="K309" s="758"/>
      <c r="L309" s="758"/>
      <c r="M309" s="758"/>
      <c r="N309" s="758"/>
      <c r="O309" s="758"/>
      <c r="P309" s="758"/>
      <c r="Q309" s="758"/>
      <c r="R309" s="758"/>
      <c r="S309" s="758"/>
      <c r="T309" s="758"/>
      <c r="U309" s="758"/>
      <c r="V309" s="758"/>
      <c r="W309" s="758"/>
      <c r="X309" s="758"/>
      <c r="Y309" s="758"/>
      <c r="Z309" s="758"/>
      <c r="AA309" s="758"/>
      <c r="AB309" s="758"/>
      <c r="AC309" s="758"/>
      <c r="AD309" s="758"/>
      <c r="AE309" s="758"/>
      <c r="AF309" s="758"/>
      <c r="AG309" s="758"/>
      <c r="AH309" s="758"/>
      <c r="AI309" s="758"/>
      <c r="AJ309" s="758"/>
      <c r="AK309" s="758"/>
      <c r="AL309" s="758"/>
      <c r="AM309" s="758"/>
      <c r="AN309" s="758"/>
      <c r="AO309" s="758"/>
      <c r="AP309" s="758"/>
      <c r="AQ309" s="758"/>
      <c r="AR309" s="758"/>
      <c r="AS309" s="758"/>
    </row>
    <row r="310" spans="1:45" ht="23.25" customHeight="1">
      <c r="A310" s="19"/>
      <c r="B310" s="30"/>
      <c r="C310" s="45"/>
      <c r="D310" s="45"/>
      <c r="E310" s="45"/>
      <c r="F310" s="45"/>
      <c r="G310" s="45"/>
      <c r="H310" s="45"/>
      <c r="I310" s="45"/>
      <c r="J310" s="39"/>
      <c r="K310" s="758"/>
      <c r="L310" s="758"/>
      <c r="M310" s="758"/>
      <c r="N310" s="758"/>
      <c r="O310" s="758"/>
      <c r="P310" s="758"/>
      <c r="Q310" s="758"/>
      <c r="R310" s="758"/>
      <c r="S310" s="758"/>
      <c r="T310" s="758"/>
      <c r="U310" s="758"/>
      <c r="V310" s="758"/>
      <c r="W310" s="758"/>
      <c r="X310" s="758"/>
      <c r="Y310" s="758"/>
      <c r="Z310" s="758"/>
      <c r="AA310" s="758"/>
      <c r="AB310" s="758"/>
      <c r="AC310" s="758"/>
      <c r="AD310" s="758"/>
      <c r="AE310" s="758"/>
      <c r="AF310" s="758"/>
      <c r="AG310" s="758"/>
      <c r="AH310" s="758"/>
      <c r="AI310" s="758"/>
      <c r="AJ310" s="758"/>
      <c r="AK310" s="758"/>
      <c r="AL310" s="758"/>
      <c r="AM310" s="758"/>
      <c r="AN310" s="758"/>
      <c r="AO310" s="758"/>
      <c r="AP310" s="758"/>
      <c r="AQ310" s="758"/>
      <c r="AR310" s="758"/>
      <c r="AS310" s="758"/>
    </row>
    <row r="311" spans="1:45">
      <c r="A311" s="19"/>
      <c r="B311" s="30" t="s">
        <v>71</v>
      </c>
      <c r="C311" s="726" t="s">
        <v>149</v>
      </c>
      <c r="D311" s="726"/>
      <c r="E311" s="724"/>
      <c r="F311" s="724"/>
      <c r="G311" s="726" t="s">
        <v>150</v>
      </c>
      <c r="H311" s="726"/>
      <c r="I311" s="45" t="s">
        <v>19</v>
      </c>
      <c r="J311" s="39"/>
      <c r="K311" s="724" t="s">
        <v>2166</v>
      </c>
      <c r="L311" s="724"/>
      <c r="M311" s="724"/>
      <c r="N311" s="610"/>
      <c r="O311" s="610"/>
      <c r="P311" s="726" t="s">
        <v>5</v>
      </c>
      <c r="Q311" s="726"/>
      <c r="R311" s="610"/>
      <c r="S311" s="610"/>
      <c r="T311" s="726" t="s">
        <v>6</v>
      </c>
      <c r="U311" s="726"/>
      <c r="V311" s="614"/>
      <c r="W311" s="614"/>
      <c r="X311" s="726" t="s">
        <v>15</v>
      </c>
      <c r="Y311" s="726"/>
      <c r="Z311" s="39"/>
      <c r="AA311" s="39"/>
      <c r="AB311" s="39"/>
      <c r="AC311" s="39"/>
      <c r="AD311" s="39"/>
      <c r="AE311" s="39"/>
      <c r="AF311" s="39"/>
      <c r="AG311" s="39"/>
      <c r="AH311" s="39"/>
      <c r="AI311" s="39"/>
      <c r="AJ311" s="39"/>
      <c r="AK311" s="39"/>
      <c r="AL311" s="39"/>
      <c r="AM311" s="39"/>
      <c r="AN311" s="39"/>
      <c r="AO311" s="39"/>
      <c r="AP311" s="39"/>
      <c r="AQ311" s="39"/>
      <c r="AR311" s="39"/>
      <c r="AS311" s="39"/>
    </row>
    <row r="312" spans="1:45">
      <c r="A312" s="19"/>
      <c r="B312" s="30" t="s">
        <v>71</v>
      </c>
      <c r="C312" s="703" t="s">
        <v>151</v>
      </c>
      <c r="D312" s="703"/>
      <c r="E312" s="703"/>
      <c r="F312" s="703"/>
      <c r="G312" s="703"/>
      <c r="H312" s="703"/>
      <c r="I312" s="45" t="s">
        <v>19</v>
      </c>
      <c r="J312" s="39"/>
      <c r="K312" s="758"/>
      <c r="L312" s="758"/>
      <c r="M312" s="758"/>
      <c r="N312" s="758"/>
      <c r="O312" s="758"/>
      <c r="P312" s="758"/>
      <c r="Q312" s="758"/>
      <c r="R312" s="758"/>
      <c r="S312" s="758"/>
      <c r="T312" s="758"/>
      <c r="U312" s="758"/>
      <c r="V312" s="758"/>
      <c r="W312" s="758"/>
      <c r="X312" s="758"/>
      <c r="Y312" s="758"/>
      <c r="Z312" s="758"/>
      <c r="AA312" s="758"/>
      <c r="AB312" s="758"/>
      <c r="AC312" s="758"/>
      <c r="AD312" s="758"/>
      <c r="AE312" s="758"/>
      <c r="AF312" s="758"/>
      <c r="AG312" s="758"/>
      <c r="AH312" s="758"/>
      <c r="AI312" s="758"/>
      <c r="AJ312" s="758"/>
      <c r="AK312" s="758"/>
      <c r="AL312" s="758"/>
      <c r="AM312" s="758"/>
      <c r="AN312" s="758"/>
      <c r="AO312" s="758"/>
      <c r="AP312" s="758"/>
      <c r="AQ312" s="758"/>
      <c r="AR312" s="758"/>
      <c r="AS312" s="758"/>
    </row>
    <row r="313" spans="1:45" ht="23.25" customHeight="1">
      <c r="A313" s="19"/>
      <c r="B313" s="30"/>
      <c r="C313" s="45"/>
      <c r="D313" s="45"/>
      <c r="E313" s="45"/>
      <c r="F313" s="45"/>
      <c r="G313" s="45"/>
      <c r="H313" s="45"/>
      <c r="I313" s="45"/>
      <c r="J313" s="39"/>
      <c r="K313" s="758"/>
      <c r="L313" s="758"/>
      <c r="M313" s="758"/>
      <c r="N313" s="758"/>
      <c r="O313" s="758"/>
      <c r="P313" s="758"/>
      <c r="Q313" s="758"/>
      <c r="R313" s="758"/>
      <c r="S313" s="758"/>
      <c r="T313" s="758"/>
      <c r="U313" s="758"/>
      <c r="V313" s="758"/>
      <c r="W313" s="758"/>
      <c r="X313" s="758"/>
      <c r="Y313" s="758"/>
      <c r="Z313" s="758"/>
      <c r="AA313" s="758"/>
      <c r="AB313" s="758"/>
      <c r="AC313" s="758"/>
      <c r="AD313" s="758"/>
      <c r="AE313" s="758"/>
      <c r="AF313" s="758"/>
      <c r="AG313" s="758"/>
      <c r="AH313" s="758"/>
      <c r="AI313" s="758"/>
      <c r="AJ313" s="758"/>
      <c r="AK313" s="758"/>
      <c r="AL313" s="758"/>
      <c r="AM313" s="758"/>
      <c r="AN313" s="758"/>
      <c r="AO313" s="758"/>
      <c r="AP313" s="758"/>
      <c r="AQ313" s="758"/>
      <c r="AR313" s="758"/>
      <c r="AS313" s="758"/>
    </row>
    <row r="314" spans="1:45">
      <c r="A314" s="19"/>
      <c r="B314" s="30" t="s">
        <v>71</v>
      </c>
      <c r="C314" s="726" t="s">
        <v>149</v>
      </c>
      <c r="D314" s="726"/>
      <c r="E314" s="724"/>
      <c r="F314" s="724"/>
      <c r="G314" s="726" t="s">
        <v>150</v>
      </c>
      <c r="H314" s="726"/>
      <c r="I314" s="45" t="s">
        <v>19</v>
      </c>
      <c r="J314" s="39"/>
      <c r="K314" s="724" t="s">
        <v>2166</v>
      </c>
      <c r="L314" s="724"/>
      <c r="M314" s="724"/>
      <c r="N314" s="610"/>
      <c r="O314" s="610"/>
      <c r="P314" s="726" t="s">
        <v>5</v>
      </c>
      <c r="Q314" s="726"/>
      <c r="R314" s="610"/>
      <c r="S314" s="610"/>
      <c r="T314" s="726" t="s">
        <v>6</v>
      </c>
      <c r="U314" s="726"/>
      <c r="V314" s="614"/>
      <c r="W314" s="614"/>
      <c r="X314" s="726" t="s">
        <v>15</v>
      </c>
      <c r="Y314" s="726"/>
      <c r="Z314" s="39"/>
      <c r="AA314" s="39"/>
      <c r="AB314" s="39"/>
      <c r="AC314" s="39"/>
      <c r="AD314" s="39"/>
      <c r="AE314" s="39"/>
      <c r="AF314" s="39"/>
      <c r="AG314" s="39"/>
      <c r="AH314" s="39"/>
      <c r="AI314" s="39"/>
      <c r="AJ314" s="39"/>
      <c r="AK314" s="39"/>
      <c r="AL314" s="39"/>
      <c r="AM314" s="39"/>
      <c r="AN314" s="39"/>
      <c r="AO314" s="39"/>
      <c r="AP314" s="39"/>
      <c r="AQ314" s="39"/>
      <c r="AR314" s="39"/>
      <c r="AS314" s="39"/>
    </row>
    <row r="315" spans="1:45">
      <c r="A315" s="19"/>
      <c r="B315" s="30" t="s">
        <v>71</v>
      </c>
      <c r="C315" s="703" t="s">
        <v>151</v>
      </c>
      <c r="D315" s="703"/>
      <c r="E315" s="703"/>
      <c r="F315" s="703"/>
      <c r="G315" s="703"/>
      <c r="H315" s="703"/>
      <c r="I315" s="45" t="s">
        <v>19</v>
      </c>
      <c r="J315" s="39"/>
      <c r="K315" s="758"/>
      <c r="L315" s="758"/>
      <c r="M315" s="758"/>
      <c r="N315" s="758"/>
      <c r="O315" s="758"/>
      <c r="P315" s="758"/>
      <c r="Q315" s="758"/>
      <c r="R315" s="758"/>
      <c r="S315" s="758"/>
      <c r="T315" s="758"/>
      <c r="U315" s="758"/>
      <c r="V315" s="758"/>
      <c r="W315" s="758"/>
      <c r="X315" s="758"/>
      <c r="Y315" s="758"/>
      <c r="Z315" s="758"/>
      <c r="AA315" s="758"/>
      <c r="AB315" s="758"/>
      <c r="AC315" s="758"/>
      <c r="AD315" s="758"/>
      <c r="AE315" s="758"/>
      <c r="AF315" s="758"/>
      <c r="AG315" s="758"/>
      <c r="AH315" s="758"/>
      <c r="AI315" s="758"/>
      <c r="AJ315" s="758"/>
      <c r="AK315" s="758"/>
      <c r="AL315" s="758"/>
      <c r="AM315" s="758"/>
      <c r="AN315" s="758"/>
      <c r="AO315" s="758"/>
      <c r="AP315" s="758"/>
      <c r="AQ315" s="758"/>
      <c r="AR315" s="758"/>
      <c r="AS315" s="758"/>
    </row>
    <row r="316" spans="1:45" ht="24" customHeight="1">
      <c r="A316" s="19"/>
      <c r="B316" s="30"/>
      <c r="C316" s="45"/>
      <c r="D316" s="45"/>
      <c r="E316" s="45"/>
      <c r="F316" s="45"/>
      <c r="G316" s="45"/>
      <c r="H316" s="45"/>
      <c r="I316" s="45"/>
      <c r="J316" s="39"/>
      <c r="K316" s="758"/>
      <c r="L316" s="758"/>
      <c r="M316" s="758"/>
      <c r="N316" s="758"/>
      <c r="O316" s="758"/>
      <c r="P316" s="758"/>
      <c r="Q316" s="758"/>
      <c r="R316" s="758"/>
      <c r="S316" s="758"/>
      <c r="T316" s="758"/>
      <c r="U316" s="758"/>
      <c r="V316" s="758"/>
      <c r="W316" s="758"/>
      <c r="X316" s="758"/>
      <c r="Y316" s="758"/>
      <c r="Z316" s="758"/>
      <c r="AA316" s="758"/>
      <c r="AB316" s="758"/>
      <c r="AC316" s="758"/>
      <c r="AD316" s="758"/>
      <c r="AE316" s="758"/>
      <c r="AF316" s="758"/>
      <c r="AG316" s="758"/>
      <c r="AH316" s="758"/>
      <c r="AI316" s="758"/>
      <c r="AJ316" s="758"/>
      <c r="AK316" s="758"/>
      <c r="AL316" s="758"/>
      <c r="AM316" s="758"/>
      <c r="AN316" s="758"/>
      <c r="AO316" s="758"/>
      <c r="AP316" s="758"/>
      <c r="AQ316" s="758"/>
      <c r="AR316" s="758"/>
      <c r="AS316" s="758"/>
    </row>
    <row r="317" spans="1:45" ht="6" customHeight="1">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row>
    <row r="318" spans="1:45" ht="6"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row>
    <row r="319" spans="1:45">
      <c r="A319" s="684" t="s">
        <v>152</v>
      </c>
      <c r="B319" s="684"/>
      <c r="C319" s="684"/>
      <c r="D319" s="684"/>
      <c r="E319" s="684"/>
      <c r="F319" s="684"/>
      <c r="G319" s="684"/>
      <c r="H319" s="684"/>
      <c r="I319" s="684"/>
      <c r="J319" s="684"/>
      <c r="K319" s="684"/>
      <c r="L319" s="684"/>
      <c r="M319" s="684"/>
      <c r="N319" s="684"/>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row>
    <row r="320" spans="1:45">
      <c r="A320" s="19"/>
      <c r="B320" s="19"/>
      <c r="C320" s="750"/>
      <c r="D320" s="723"/>
      <c r="E320" s="723"/>
      <c r="F320" s="723"/>
      <c r="G320" s="723"/>
      <c r="H320" s="723"/>
      <c r="I320" s="723"/>
      <c r="J320" s="723"/>
      <c r="K320" s="723"/>
      <c r="L320" s="723"/>
      <c r="M320" s="723"/>
      <c r="N320" s="723"/>
      <c r="O320" s="723"/>
      <c r="P320" s="723"/>
      <c r="Q320" s="723"/>
      <c r="R320" s="723"/>
      <c r="S320" s="723"/>
      <c r="T320" s="723"/>
      <c r="U320" s="723"/>
      <c r="V320" s="723"/>
      <c r="W320" s="723"/>
      <c r="X320" s="723"/>
      <c r="Y320" s="723"/>
      <c r="Z320" s="723"/>
      <c r="AA320" s="723"/>
      <c r="AB320" s="723"/>
      <c r="AC320" s="723"/>
      <c r="AD320" s="723"/>
      <c r="AE320" s="723"/>
      <c r="AF320" s="723"/>
      <c r="AG320" s="723"/>
      <c r="AH320" s="723"/>
      <c r="AI320" s="723"/>
      <c r="AJ320" s="723"/>
      <c r="AK320" s="723"/>
      <c r="AL320" s="723"/>
      <c r="AM320" s="723"/>
      <c r="AN320" s="723"/>
      <c r="AO320" s="723"/>
      <c r="AP320" s="723"/>
      <c r="AQ320" s="723"/>
      <c r="AR320" s="723"/>
      <c r="AS320" s="723"/>
    </row>
    <row r="321" spans="1:45">
      <c r="A321" s="19"/>
      <c r="B321" s="19"/>
      <c r="C321" s="750"/>
      <c r="D321" s="723"/>
      <c r="E321" s="723"/>
      <c r="F321" s="723"/>
      <c r="G321" s="723"/>
      <c r="H321" s="723"/>
      <c r="I321" s="723"/>
      <c r="J321" s="723"/>
      <c r="K321" s="723"/>
      <c r="L321" s="723"/>
      <c r="M321" s="723"/>
      <c r="N321" s="723"/>
      <c r="O321" s="723"/>
      <c r="P321" s="723"/>
      <c r="Q321" s="723"/>
      <c r="R321" s="723"/>
      <c r="S321" s="723"/>
      <c r="T321" s="723"/>
      <c r="U321" s="723"/>
      <c r="V321" s="723"/>
      <c r="W321" s="723"/>
      <c r="X321" s="723"/>
      <c r="Y321" s="723"/>
      <c r="Z321" s="723"/>
      <c r="AA321" s="723"/>
      <c r="AB321" s="723"/>
      <c r="AC321" s="723"/>
      <c r="AD321" s="723"/>
      <c r="AE321" s="723"/>
      <c r="AF321" s="723"/>
      <c r="AG321" s="723"/>
      <c r="AH321" s="723"/>
      <c r="AI321" s="723"/>
      <c r="AJ321" s="723"/>
      <c r="AK321" s="723"/>
      <c r="AL321" s="723"/>
      <c r="AM321" s="723"/>
      <c r="AN321" s="723"/>
      <c r="AO321" s="723"/>
      <c r="AP321" s="723"/>
      <c r="AQ321" s="723"/>
      <c r="AR321" s="723"/>
      <c r="AS321" s="723"/>
    </row>
    <row r="322" spans="1:45">
      <c r="A322" s="19"/>
      <c r="B322" s="19"/>
      <c r="C322" s="750"/>
      <c r="D322" s="723"/>
      <c r="E322" s="723"/>
      <c r="F322" s="723"/>
      <c r="G322" s="723"/>
      <c r="H322" s="723"/>
      <c r="I322" s="723"/>
      <c r="J322" s="723"/>
      <c r="K322" s="723"/>
      <c r="L322" s="723"/>
      <c r="M322" s="723"/>
      <c r="N322" s="723"/>
      <c r="O322" s="723"/>
      <c r="P322" s="723"/>
      <c r="Q322" s="723"/>
      <c r="R322" s="723"/>
      <c r="S322" s="723"/>
      <c r="T322" s="723"/>
      <c r="U322" s="723"/>
      <c r="V322" s="723"/>
      <c r="W322" s="723"/>
      <c r="X322" s="723"/>
      <c r="Y322" s="723"/>
      <c r="Z322" s="723"/>
      <c r="AA322" s="723"/>
      <c r="AB322" s="723"/>
      <c r="AC322" s="723"/>
      <c r="AD322" s="723"/>
      <c r="AE322" s="723"/>
      <c r="AF322" s="723"/>
      <c r="AG322" s="723"/>
      <c r="AH322" s="723"/>
      <c r="AI322" s="723"/>
      <c r="AJ322" s="723"/>
      <c r="AK322" s="723"/>
      <c r="AL322" s="723"/>
      <c r="AM322" s="723"/>
      <c r="AN322" s="723"/>
      <c r="AO322" s="723"/>
      <c r="AP322" s="723"/>
      <c r="AQ322" s="723"/>
      <c r="AR322" s="723"/>
      <c r="AS322" s="723"/>
    </row>
    <row r="323" spans="1:45" ht="6" customHeight="1">
      <c r="A323" s="93"/>
      <c r="B323" s="93"/>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row>
    <row r="324" spans="1:45" ht="6" customHeight="1">
      <c r="A324" s="19"/>
      <c r="B324" s="1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row>
    <row r="325" spans="1:45">
      <c r="A325" s="684" t="s">
        <v>153</v>
      </c>
      <c r="B325" s="684"/>
      <c r="C325" s="684"/>
      <c r="D325" s="684"/>
      <c r="E325" s="684"/>
      <c r="F325" s="684"/>
      <c r="G325" s="684"/>
      <c r="H325" s="684"/>
      <c r="I325" s="684"/>
      <c r="J325" s="684"/>
      <c r="K325" s="684"/>
      <c r="L325" s="684"/>
      <c r="M325" s="684"/>
      <c r="N325" s="684"/>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row>
    <row r="326" spans="1:45">
      <c r="A326" s="19"/>
      <c r="B326" s="19"/>
      <c r="C326" s="723"/>
      <c r="D326" s="723"/>
      <c r="E326" s="723"/>
      <c r="F326" s="723"/>
      <c r="G326" s="723"/>
      <c r="H326" s="723"/>
      <c r="I326" s="723"/>
      <c r="J326" s="723"/>
      <c r="K326" s="723"/>
      <c r="L326" s="723"/>
      <c r="M326" s="723"/>
      <c r="N326" s="723"/>
      <c r="O326" s="723"/>
      <c r="P326" s="723"/>
      <c r="Q326" s="723"/>
      <c r="R326" s="723"/>
      <c r="S326" s="723"/>
      <c r="T326" s="723"/>
      <c r="U326" s="723"/>
      <c r="V326" s="723"/>
      <c r="W326" s="723"/>
      <c r="X326" s="723"/>
      <c r="Y326" s="723"/>
      <c r="Z326" s="723"/>
      <c r="AA326" s="723"/>
      <c r="AB326" s="723"/>
      <c r="AC326" s="723"/>
      <c r="AD326" s="723"/>
      <c r="AE326" s="723"/>
      <c r="AF326" s="723"/>
      <c r="AG326" s="723"/>
      <c r="AH326" s="723"/>
      <c r="AI326" s="723"/>
      <c r="AJ326" s="723"/>
      <c r="AK326" s="723"/>
      <c r="AL326" s="723"/>
      <c r="AM326" s="723"/>
      <c r="AN326" s="723"/>
      <c r="AO326" s="723"/>
      <c r="AP326" s="723"/>
      <c r="AQ326" s="723"/>
      <c r="AR326" s="723"/>
      <c r="AS326" s="723"/>
    </row>
    <row r="327" spans="1:45">
      <c r="A327" s="19"/>
      <c r="B327" s="19"/>
      <c r="C327" s="723"/>
      <c r="D327" s="723"/>
      <c r="E327" s="723"/>
      <c r="F327" s="723"/>
      <c r="G327" s="723"/>
      <c r="H327" s="723"/>
      <c r="I327" s="723"/>
      <c r="J327" s="723"/>
      <c r="K327" s="723"/>
      <c r="L327" s="723"/>
      <c r="M327" s="723"/>
      <c r="N327" s="723"/>
      <c r="O327" s="723"/>
      <c r="P327" s="723"/>
      <c r="Q327" s="723"/>
      <c r="R327" s="723"/>
      <c r="S327" s="723"/>
      <c r="T327" s="723"/>
      <c r="U327" s="723"/>
      <c r="V327" s="723"/>
      <c r="W327" s="723"/>
      <c r="X327" s="723"/>
      <c r="Y327" s="723"/>
      <c r="Z327" s="723"/>
      <c r="AA327" s="723"/>
      <c r="AB327" s="723"/>
      <c r="AC327" s="723"/>
      <c r="AD327" s="723"/>
      <c r="AE327" s="723"/>
      <c r="AF327" s="723"/>
      <c r="AG327" s="723"/>
      <c r="AH327" s="723"/>
      <c r="AI327" s="723"/>
      <c r="AJ327" s="723"/>
      <c r="AK327" s="723"/>
      <c r="AL327" s="723"/>
      <c r="AM327" s="723"/>
      <c r="AN327" s="723"/>
      <c r="AO327" s="723"/>
      <c r="AP327" s="723"/>
      <c r="AQ327" s="723"/>
      <c r="AR327" s="723"/>
      <c r="AS327" s="723"/>
    </row>
    <row r="328" spans="1:45" ht="13.5" customHeight="1">
      <c r="A328" s="19"/>
      <c r="B328" s="19"/>
      <c r="C328" s="723"/>
      <c r="D328" s="723"/>
      <c r="E328" s="723"/>
      <c r="F328" s="723"/>
      <c r="G328" s="723"/>
      <c r="H328" s="723"/>
      <c r="I328" s="723"/>
      <c r="J328" s="723"/>
      <c r="K328" s="723"/>
      <c r="L328" s="723"/>
      <c r="M328" s="723"/>
      <c r="N328" s="723"/>
      <c r="O328" s="723"/>
      <c r="P328" s="723"/>
      <c r="Q328" s="723"/>
      <c r="R328" s="723"/>
      <c r="S328" s="723"/>
      <c r="T328" s="723"/>
      <c r="U328" s="723"/>
      <c r="V328" s="723"/>
      <c r="W328" s="723"/>
      <c r="X328" s="723"/>
      <c r="Y328" s="723"/>
      <c r="Z328" s="723"/>
      <c r="AA328" s="723"/>
      <c r="AB328" s="723"/>
      <c r="AC328" s="723"/>
      <c r="AD328" s="723"/>
      <c r="AE328" s="723"/>
      <c r="AF328" s="723"/>
      <c r="AG328" s="723"/>
      <c r="AH328" s="723"/>
      <c r="AI328" s="723"/>
      <c r="AJ328" s="723"/>
      <c r="AK328" s="723"/>
      <c r="AL328" s="723"/>
      <c r="AM328" s="723"/>
      <c r="AN328" s="723"/>
      <c r="AO328" s="723"/>
      <c r="AP328" s="723"/>
      <c r="AQ328" s="723"/>
      <c r="AR328" s="723"/>
      <c r="AS328" s="723"/>
    </row>
    <row r="329" spans="1:45" ht="13.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row>
    <row r="330" spans="1:45" ht="13.5" customHeight="1">
      <c r="A330" s="728" t="s">
        <v>154</v>
      </c>
      <c r="B330" s="728"/>
      <c r="C330" s="728"/>
      <c r="D330" s="728"/>
      <c r="E330" s="728"/>
      <c r="F330" s="728"/>
      <c r="G330" s="728"/>
      <c r="H330" s="728"/>
      <c r="I330" s="728"/>
      <c r="J330" s="689"/>
      <c r="K330" s="689"/>
      <c r="L330" s="689"/>
      <c r="M330" s="689"/>
      <c r="N330" s="689"/>
      <c r="O330" s="42" t="s">
        <v>155</v>
      </c>
      <c r="P330" s="42"/>
      <c r="Q330" s="42" t="s">
        <v>156</v>
      </c>
      <c r="R330" s="42"/>
      <c r="S330" s="42"/>
      <c r="T330" s="694"/>
      <c r="U330" s="694"/>
      <c r="V330" s="694"/>
      <c r="W330" s="694"/>
      <c r="X330" s="694"/>
      <c r="Y330" s="694"/>
      <c r="Z330" s="694"/>
      <c r="AA330" s="694"/>
      <c r="AB330" s="694"/>
      <c r="AC330" s="694"/>
      <c r="AD330" s="694"/>
      <c r="AE330" s="694"/>
      <c r="AF330" s="694"/>
      <c r="AG330" s="694"/>
      <c r="AH330" s="694"/>
      <c r="AI330" s="694"/>
      <c r="AJ330" s="694"/>
      <c r="AK330" s="694"/>
      <c r="AL330" s="694"/>
      <c r="AM330" s="694"/>
      <c r="AN330" s="694"/>
      <c r="AO330" s="694"/>
      <c r="AP330" s="694"/>
      <c r="AQ330" s="694"/>
      <c r="AR330" s="694"/>
      <c r="AS330" s="694"/>
    </row>
    <row r="331" spans="1:45" ht="6" customHeight="1">
      <c r="A331" s="77"/>
      <c r="B331" s="77"/>
      <c r="C331" s="77"/>
      <c r="D331" s="77"/>
      <c r="E331" s="77"/>
      <c r="F331" s="77"/>
      <c r="G331" s="77"/>
      <c r="H331" s="77"/>
      <c r="I331" s="77"/>
      <c r="J331" s="108"/>
      <c r="K331" s="108"/>
      <c r="L331" s="108"/>
      <c r="M331" s="108"/>
      <c r="N331" s="108"/>
      <c r="O331" s="109"/>
      <c r="P331" s="109"/>
      <c r="Q331" s="109"/>
      <c r="R331" s="109"/>
      <c r="S331" s="109"/>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row>
    <row r="332" spans="1:45">
      <c r="A332" s="25"/>
      <c r="B332" s="25"/>
      <c r="C332" s="25"/>
      <c r="D332" s="25"/>
      <c r="E332" s="25"/>
      <c r="F332" s="25"/>
      <c r="G332" s="25"/>
      <c r="H332" s="25"/>
      <c r="I332" s="25"/>
      <c r="J332" s="100"/>
      <c r="K332" s="100"/>
      <c r="L332" s="100"/>
      <c r="M332" s="100"/>
      <c r="N332" s="100"/>
      <c r="O332" s="42"/>
      <c r="P332" s="42"/>
      <c r="Q332" s="42"/>
      <c r="R332" s="42"/>
      <c r="S332" s="42"/>
      <c r="T332" s="99"/>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c r="AQ332" s="99"/>
      <c r="AR332" s="99"/>
      <c r="AS332" s="99"/>
    </row>
    <row r="333" spans="1:45">
      <c r="A333" s="25"/>
      <c r="B333" s="25"/>
      <c r="C333" s="25"/>
      <c r="D333" s="25"/>
      <c r="E333" s="25"/>
      <c r="F333" s="25"/>
      <c r="G333" s="25"/>
      <c r="H333" s="25"/>
      <c r="I333" s="25"/>
      <c r="J333" s="62"/>
      <c r="K333" s="62"/>
      <c r="L333" s="62"/>
      <c r="M333" s="62"/>
      <c r="N333" s="62"/>
      <c r="O333" s="17"/>
      <c r="P333" s="17"/>
      <c r="Q333" s="17"/>
      <c r="R333" s="17"/>
      <c r="S333" s="17"/>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row>
    <row r="334" spans="1:45">
      <c r="A334" s="25"/>
      <c r="B334" s="25"/>
      <c r="C334" s="25"/>
      <c r="D334" s="25"/>
      <c r="E334" s="25"/>
      <c r="F334" s="25"/>
      <c r="G334" s="25"/>
      <c r="H334" s="25"/>
      <c r="I334" s="25"/>
      <c r="J334" s="62"/>
      <c r="K334" s="62"/>
      <c r="L334" s="62"/>
      <c r="M334" s="62"/>
      <c r="N334" s="62"/>
      <c r="O334" s="17"/>
      <c r="P334" s="17"/>
      <c r="Q334" s="17"/>
      <c r="R334" s="17"/>
      <c r="S334" s="17"/>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row>
    <row r="335" spans="1:45">
      <c r="A335" s="693"/>
      <c r="B335" s="693"/>
      <c r="C335" s="693"/>
      <c r="D335" s="693"/>
      <c r="E335" s="693"/>
      <c r="F335" s="693"/>
      <c r="G335" s="693"/>
      <c r="H335" s="693"/>
      <c r="I335" s="693"/>
      <c r="J335" s="693"/>
      <c r="K335" s="693"/>
      <c r="L335" s="693"/>
      <c r="M335" s="693"/>
      <c r="N335" s="693"/>
      <c r="O335" s="693"/>
      <c r="P335" s="693"/>
      <c r="Q335" s="693"/>
      <c r="R335" s="693"/>
      <c r="S335" s="693"/>
      <c r="T335" s="693"/>
      <c r="U335" s="693"/>
      <c r="V335" s="693"/>
      <c r="W335" s="693"/>
      <c r="X335" s="693"/>
      <c r="Y335" s="693"/>
      <c r="Z335" s="693"/>
      <c r="AA335" s="693"/>
      <c r="AB335" s="693"/>
      <c r="AC335" s="693"/>
      <c r="AD335" s="693"/>
      <c r="AE335" s="693"/>
      <c r="AF335" s="693"/>
      <c r="AG335" s="693"/>
      <c r="AH335" s="693"/>
      <c r="AI335" s="693"/>
      <c r="AJ335" s="693"/>
      <c r="AK335" s="693"/>
      <c r="AL335" s="693"/>
      <c r="AM335" s="693"/>
      <c r="AN335" s="693"/>
      <c r="AO335" s="693"/>
      <c r="AP335" s="693"/>
      <c r="AQ335" s="693"/>
      <c r="AR335" s="693"/>
      <c r="AS335" s="693"/>
    </row>
    <row r="336" spans="1:45">
      <c r="A336" s="693" t="s">
        <v>157</v>
      </c>
      <c r="B336" s="693"/>
      <c r="C336" s="693"/>
      <c r="D336" s="693"/>
      <c r="E336" s="693"/>
      <c r="F336" s="693"/>
      <c r="G336" s="693"/>
      <c r="H336" s="693"/>
      <c r="I336" s="693"/>
      <c r="J336" s="693"/>
      <c r="K336" s="693"/>
      <c r="L336" s="693"/>
      <c r="M336" s="693"/>
      <c r="N336" s="693"/>
      <c r="O336" s="693"/>
      <c r="P336" s="693"/>
      <c r="Q336" s="693"/>
      <c r="R336" s="693"/>
      <c r="S336" s="693"/>
      <c r="T336" s="693"/>
      <c r="U336" s="693"/>
      <c r="V336" s="693"/>
      <c r="W336" s="693"/>
      <c r="X336" s="693"/>
      <c r="Y336" s="693"/>
      <c r="Z336" s="693"/>
      <c r="AA336" s="693"/>
      <c r="AB336" s="693"/>
      <c r="AC336" s="693"/>
      <c r="AD336" s="693"/>
      <c r="AE336" s="693"/>
      <c r="AF336" s="693"/>
      <c r="AG336" s="693"/>
      <c r="AH336" s="693"/>
      <c r="AI336" s="693"/>
      <c r="AJ336" s="693"/>
      <c r="AK336" s="693"/>
      <c r="AL336" s="693"/>
      <c r="AM336" s="693"/>
      <c r="AN336" s="693"/>
      <c r="AO336" s="693"/>
      <c r="AP336" s="693"/>
      <c r="AQ336" s="693"/>
      <c r="AR336" s="693"/>
      <c r="AS336" s="693"/>
    </row>
    <row r="337" spans="1:54">
      <c r="A337" s="17"/>
      <c r="B337" s="687" t="s">
        <v>158</v>
      </c>
      <c r="C337" s="687"/>
      <c r="D337" s="687"/>
      <c r="E337" s="687"/>
      <c r="F337" s="687"/>
      <c r="G337" s="687"/>
      <c r="H337" s="687"/>
      <c r="I337" s="687"/>
      <c r="J337" s="687"/>
      <c r="K337" s="687"/>
      <c r="L337" s="687"/>
      <c r="M337" s="687"/>
      <c r="N337" s="687"/>
      <c r="O337" s="687"/>
      <c r="P337" s="687"/>
      <c r="Q337" s="687"/>
      <c r="R337" s="687"/>
      <c r="S337" s="687"/>
      <c r="T337" s="687"/>
      <c r="U337" s="687"/>
      <c r="V337" s="687"/>
      <c r="W337" s="687"/>
      <c r="X337" s="687"/>
      <c r="Y337" s="687"/>
      <c r="Z337" s="687"/>
      <c r="AA337" s="687"/>
      <c r="AB337" s="687"/>
      <c r="AC337" s="687"/>
      <c r="AD337" s="687"/>
      <c r="AE337" s="687"/>
      <c r="AF337" s="687"/>
      <c r="AG337" s="687"/>
      <c r="AH337" s="687"/>
      <c r="AI337" s="687"/>
      <c r="AJ337" s="687"/>
      <c r="AK337" s="687"/>
      <c r="AL337" s="687"/>
      <c r="AM337" s="687"/>
      <c r="AN337" s="687"/>
      <c r="AO337" s="687"/>
      <c r="AP337" s="687"/>
      <c r="AQ337" s="687"/>
      <c r="AR337" s="687"/>
      <c r="AS337" s="17"/>
    </row>
    <row r="338" spans="1:54" ht="6" customHeight="1">
      <c r="A338" s="111"/>
      <c r="B338" s="112"/>
      <c r="C338" s="112"/>
      <c r="D338" s="112"/>
      <c r="E338" s="112"/>
      <c r="F338" s="112"/>
      <c r="G338" s="112"/>
      <c r="H338" s="112"/>
      <c r="I338" s="112"/>
      <c r="J338" s="112"/>
      <c r="K338" s="112"/>
      <c r="L338" s="112"/>
      <c r="M338" s="112"/>
      <c r="N338" s="112"/>
      <c r="O338" s="112"/>
      <c r="P338" s="112"/>
      <c r="Q338" s="112"/>
      <c r="R338" s="112"/>
      <c r="S338" s="112"/>
      <c r="T338" s="112"/>
      <c r="U338" s="112"/>
      <c r="V338" s="112"/>
      <c r="W338" s="112"/>
      <c r="X338" s="112"/>
      <c r="Y338" s="112"/>
      <c r="Z338" s="112"/>
      <c r="AA338" s="112"/>
      <c r="AB338" s="112"/>
      <c r="AC338" s="112"/>
      <c r="AD338" s="112"/>
      <c r="AE338" s="112"/>
      <c r="AF338" s="112"/>
      <c r="AG338" s="112"/>
      <c r="AH338" s="112"/>
      <c r="AI338" s="112"/>
      <c r="AJ338" s="112"/>
      <c r="AK338" s="112"/>
      <c r="AL338" s="112"/>
      <c r="AM338" s="112"/>
      <c r="AN338" s="112"/>
      <c r="AO338" s="112"/>
      <c r="AP338" s="112"/>
      <c r="AQ338" s="112"/>
      <c r="AR338" s="112"/>
      <c r="AS338" s="111"/>
    </row>
    <row r="339" spans="1:54" ht="6"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37"/>
      <c r="AR339" s="17"/>
      <c r="AS339" s="17"/>
    </row>
    <row r="340" spans="1:54">
      <c r="A340" s="728" t="s">
        <v>159</v>
      </c>
      <c r="B340" s="728"/>
      <c r="C340" s="728"/>
      <c r="D340" s="728"/>
      <c r="E340" s="728"/>
      <c r="F340" s="728"/>
      <c r="G340" s="728"/>
      <c r="H340" s="728"/>
      <c r="I340" s="728"/>
      <c r="J340" s="693">
        <v>1</v>
      </c>
      <c r="K340" s="693"/>
      <c r="L340" s="693"/>
      <c r="M340" s="693"/>
      <c r="N340" s="693"/>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37"/>
      <c r="AR340" s="17"/>
      <c r="AS340" s="17"/>
    </row>
    <row r="341" spans="1:54" ht="6" customHeight="1">
      <c r="A341" s="77"/>
      <c r="B341" s="77"/>
      <c r="C341" s="77"/>
      <c r="D341" s="77"/>
      <c r="E341" s="77"/>
      <c r="F341" s="77"/>
      <c r="G341" s="77"/>
      <c r="H341" s="77"/>
      <c r="I341" s="77"/>
      <c r="J341" s="113"/>
      <c r="K341" s="113"/>
      <c r="L341" s="113"/>
      <c r="M341" s="113"/>
      <c r="N341" s="113"/>
      <c r="O341" s="111"/>
      <c r="P341" s="111"/>
      <c r="Q341" s="111"/>
      <c r="R341" s="111"/>
      <c r="S341" s="111"/>
      <c r="T341" s="111"/>
      <c r="U341" s="111"/>
      <c r="V341" s="111"/>
      <c r="W341" s="111"/>
      <c r="X341" s="111"/>
      <c r="Y341" s="111"/>
      <c r="Z341" s="111"/>
      <c r="AA341" s="111"/>
      <c r="AB341" s="111"/>
      <c r="AC341" s="111"/>
      <c r="AD341" s="111"/>
      <c r="AE341" s="111"/>
      <c r="AF341" s="111"/>
      <c r="AG341" s="111"/>
      <c r="AH341" s="111"/>
      <c r="AI341" s="111"/>
      <c r="AJ341" s="111"/>
      <c r="AK341" s="111"/>
      <c r="AL341" s="111"/>
      <c r="AM341" s="111"/>
      <c r="AN341" s="111"/>
      <c r="AO341" s="111"/>
      <c r="AP341" s="111"/>
      <c r="AQ341" s="113"/>
      <c r="AR341" s="111"/>
      <c r="AS341" s="111"/>
    </row>
    <row r="342" spans="1:54" ht="6" customHeight="1">
      <c r="A342" s="25"/>
      <c r="B342" s="25"/>
      <c r="C342" s="25"/>
      <c r="D342" s="25"/>
      <c r="E342" s="25"/>
      <c r="F342" s="25"/>
      <c r="G342" s="25"/>
      <c r="H342" s="25"/>
      <c r="I342" s="25"/>
      <c r="J342" s="37"/>
      <c r="K342" s="37"/>
      <c r="L342" s="37"/>
      <c r="M342" s="37"/>
      <c r="N342" s="3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37"/>
      <c r="AR342" s="17"/>
      <c r="AS342" s="17"/>
    </row>
    <row r="343" spans="1:54">
      <c r="A343" s="728" t="s">
        <v>160</v>
      </c>
      <c r="B343" s="728"/>
      <c r="C343" s="728"/>
      <c r="D343" s="728"/>
      <c r="E343" s="728"/>
      <c r="F343" s="728"/>
      <c r="G343" s="728"/>
      <c r="H343" s="728"/>
      <c r="I343" s="728"/>
      <c r="J343" s="30" t="s">
        <v>71</v>
      </c>
      <c r="K343" s="680" t="s">
        <v>109</v>
      </c>
      <c r="L343" s="680"/>
      <c r="M343" s="680"/>
      <c r="N343" s="694"/>
      <c r="O343" s="694"/>
      <c r="P343" s="694"/>
      <c r="Q343" s="694"/>
      <c r="R343" s="694"/>
      <c r="S343" s="694"/>
      <c r="T343" s="694"/>
      <c r="U343" s="694"/>
      <c r="V343" s="694"/>
      <c r="W343" s="694"/>
      <c r="X343" s="694"/>
      <c r="Y343" s="694"/>
      <c r="Z343" s="694"/>
      <c r="AA343" s="694"/>
      <c r="AB343" s="694"/>
      <c r="AC343" s="694"/>
      <c r="AD343" s="694"/>
      <c r="AE343" s="694"/>
      <c r="AF343" s="694"/>
      <c r="AG343" s="694"/>
      <c r="AH343" s="694"/>
      <c r="AI343" s="694"/>
      <c r="AJ343" s="694"/>
      <c r="AK343" s="694"/>
      <c r="AL343" s="694"/>
      <c r="AM343" s="694"/>
      <c r="AN343" s="694"/>
      <c r="AO343" s="694"/>
      <c r="AP343" s="694"/>
      <c r="AQ343" s="694"/>
      <c r="AR343" s="694"/>
      <c r="AS343" s="694"/>
    </row>
    <row r="344" spans="1:54">
      <c r="A344" s="17"/>
      <c r="B344" s="17"/>
      <c r="C344" s="17"/>
      <c r="D344" s="17"/>
      <c r="E344" s="17"/>
      <c r="F344" s="17"/>
      <c r="G344" s="17"/>
      <c r="H344" s="17"/>
      <c r="I344" s="17"/>
      <c r="J344" s="30" t="s">
        <v>71</v>
      </c>
      <c r="K344" s="680" t="s">
        <v>109</v>
      </c>
      <c r="L344" s="680"/>
      <c r="M344" s="680"/>
      <c r="N344" s="694"/>
      <c r="O344" s="694"/>
      <c r="P344" s="694"/>
      <c r="Q344" s="694"/>
      <c r="R344" s="694"/>
      <c r="S344" s="694"/>
      <c r="T344" s="694"/>
      <c r="U344" s="694"/>
      <c r="V344" s="694"/>
      <c r="W344" s="694"/>
      <c r="X344" s="694"/>
      <c r="Y344" s="694"/>
      <c r="Z344" s="694"/>
      <c r="AA344" s="694"/>
      <c r="AB344" s="694"/>
      <c r="AC344" s="694"/>
      <c r="AD344" s="694"/>
      <c r="AE344" s="694"/>
      <c r="AF344" s="694"/>
      <c r="AG344" s="694"/>
      <c r="AH344" s="694"/>
      <c r="AI344" s="694"/>
      <c r="AJ344" s="694"/>
      <c r="AK344" s="694"/>
      <c r="AL344" s="694"/>
      <c r="AM344" s="694"/>
      <c r="AN344" s="694"/>
      <c r="AO344" s="694"/>
      <c r="AP344" s="694"/>
      <c r="AQ344" s="694"/>
      <c r="AR344" s="694"/>
      <c r="AS344" s="694"/>
    </row>
    <row r="345" spans="1:54">
      <c r="A345" s="17"/>
      <c r="B345" s="17"/>
      <c r="C345" s="17"/>
      <c r="D345" s="17"/>
      <c r="E345" s="17"/>
      <c r="F345" s="17"/>
      <c r="G345" s="17"/>
      <c r="H345" s="17"/>
      <c r="I345" s="17"/>
      <c r="J345" s="30" t="s">
        <v>71</v>
      </c>
      <c r="K345" s="680" t="s">
        <v>109</v>
      </c>
      <c r="L345" s="680"/>
      <c r="M345" s="680"/>
      <c r="N345" s="694"/>
      <c r="O345" s="694"/>
      <c r="P345" s="694"/>
      <c r="Q345" s="694"/>
      <c r="R345" s="694"/>
      <c r="S345" s="694"/>
      <c r="T345" s="694"/>
      <c r="U345" s="694"/>
      <c r="V345" s="694"/>
      <c r="W345" s="694"/>
      <c r="X345" s="694"/>
      <c r="Y345" s="694"/>
      <c r="Z345" s="694"/>
      <c r="AA345" s="694"/>
      <c r="AB345" s="694"/>
      <c r="AC345" s="694"/>
      <c r="AD345" s="694"/>
      <c r="AE345" s="694"/>
      <c r="AF345" s="694"/>
      <c r="AG345" s="694"/>
      <c r="AH345" s="694"/>
      <c r="AI345" s="694"/>
      <c r="AJ345" s="694"/>
      <c r="AK345" s="694"/>
      <c r="AL345" s="694"/>
      <c r="AM345" s="694"/>
      <c r="AN345" s="694"/>
      <c r="AO345" s="694"/>
      <c r="AP345" s="694"/>
      <c r="AQ345" s="694"/>
      <c r="AR345" s="694"/>
      <c r="AS345" s="694"/>
    </row>
    <row r="346" spans="1:54">
      <c r="A346" s="17"/>
      <c r="B346" s="17"/>
      <c r="C346" s="17"/>
      <c r="D346" s="17"/>
      <c r="E346" s="17"/>
      <c r="F346" s="17"/>
      <c r="G346" s="17"/>
      <c r="H346" s="17"/>
      <c r="I346" s="17"/>
      <c r="J346" s="30" t="s">
        <v>71</v>
      </c>
      <c r="K346" s="680" t="s">
        <v>109</v>
      </c>
      <c r="L346" s="680"/>
      <c r="M346" s="680"/>
      <c r="N346" s="694"/>
      <c r="O346" s="694"/>
      <c r="P346" s="694"/>
      <c r="Q346" s="694"/>
      <c r="R346" s="694"/>
      <c r="S346" s="694"/>
      <c r="T346" s="694"/>
      <c r="U346" s="694"/>
      <c r="V346" s="694"/>
      <c r="W346" s="694"/>
      <c r="X346" s="694"/>
      <c r="Y346" s="694"/>
      <c r="Z346" s="694"/>
      <c r="AA346" s="694"/>
      <c r="AB346" s="694"/>
      <c r="AC346" s="694"/>
      <c r="AD346" s="694"/>
      <c r="AE346" s="694"/>
      <c r="AF346" s="694"/>
      <c r="AG346" s="694"/>
      <c r="AH346" s="694"/>
      <c r="AI346" s="694"/>
      <c r="AJ346" s="694"/>
      <c r="AK346" s="694"/>
      <c r="AL346" s="694"/>
      <c r="AM346" s="694"/>
      <c r="AN346" s="694"/>
      <c r="AO346" s="694"/>
      <c r="AP346" s="694"/>
      <c r="AQ346" s="694"/>
      <c r="AR346" s="694"/>
      <c r="AS346" s="694"/>
    </row>
    <row r="347" spans="1:54">
      <c r="A347" s="17"/>
      <c r="B347" s="17"/>
      <c r="C347" s="17"/>
      <c r="D347" s="17"/>
      <c r="E347" s="17"/>
      <c r="F347" s="17"/>
      <c r="G347" s="17"/>
      <c r="H347" s="17"/>
      <c r="I347" s="17"/>
      <c r="J347" s="30" t="s">
        <v>71</v>
      </c>
      <c r="K347" s="680" t="s">
        <v>109</v>
      </c>
      <c r="L347" s="680"/>
      <c r="M347" s="680"/>
      <c r="N347" s="694"/>
      <c r="O347" s="694"/>
      <c r="P347" s="694"/>
      <c r="Q347" s="694"/>
      <c r="R347" s="694"/>
      <c r="S347" s="694"/>
      <c r="T347" s="694"/>
      <c r="U347" s="694"/>
      <c r="V347" s="694"/>
      <c r="W347" s="694"/>
      <c r="X347" s="694"/>
      <c r="Y347" s="694"/>
      <c r="Z347" s="694"/>
      <c r="AA347" s="694"/>
      <c r="AB347" s="694"/>
      <c r="AC347" s="694"/>
      <c r="AD347" s="694"/>
      <c r="AE347" s="694"/>
      <c r="AF347" s="694"/>
      <c r="AG347" s="694"/>
      <c r="AH347" s="694"/>
      <c r="AI347" s="694"/>
      <c r="AJ347" s="694"/>
      <c r="AK347" s="694"/>
      <c r="AL347" s="694"/>
      <c r="AM347" s="694"/>
      <c r="AN347" s="694"/>
      <c r="AO347" s="694"/>
      <c r="AP347" s="694"/>
      <c r="AQ347" s="694"/>
      <c r="AR347" s="694"/>
      <c r="AS347" s="694"/>
    </row>
    <row r="348" spans="1:54" ht="6" customHeight="1">
      <c r="A348" s="111"/>
      <c r="B348" s="111"/>
      <c r="C348" s="111"/>
      <c r="D348" s="111"/>
      <c r="E348" s="111"/>
      <c r="F348" s="111"/>
      <c r="G348" s="111"/>
      <c r="H348" s="111"/>
      <c r="I348" s="111"/>
      <c r="J348" s="114"/>
      <c r="K348" s="114"/>
      <c r="L348" s="114"/>
      <c r="M348" s="114"/>
      <c r="N348" s="115"/>
      <c r="O348" s="115"/>
      <c r="P348" s="115"/>
      <c r="Q348" s="115"/>
      <c r="R348" s="115"/>
      <c r="S348" s="66"/>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row>
    <row r="349" spans="1:54" ht="6" customHeight="1">
      <c r="A349" s="17"/>
      <c r="B349" s="17"/>
      <c r="C349" s="17"/>
      <c r="D349" s="17"/>
      <c r="E349" s="17"/>
      <c r="F349" s="17"/>
      <c r="G349" s="17"/>
      <c r="H349" s="17"/>
      <c r="I349" s="17"/>
      <c r="J349" s="30"/>
      <c r="K349" s="30"/>
      <c r="L349" s="30"/>
      <c r="M349" s="30"/>
      <c r="N349" s="45"/>
      <c r="O349" s="45"/>
      <c r="P349" s="45"/>
      <c r="Q349" s="45"/>
      <c r="R349" s="45"/>
      <c r="S349" s="3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row>
    <row r="350" spans="1:54">
      <c r="A350" s="728" t="s">
        <v>161</v>
      </c>
      <c r="B350" s="728"/>
      <c r="C350" s="728"/>
      <c r="D350" s="728"/>
      <c r="E350" s="728"/>
      <c r="F350" s="728"/>
      <c r="G350" s="728"/>
      <c r="H350" s="728"/>
      <c r="I350" s="728"/>
      <c r="J350" s="727" t="str">
        <f>IF(BB351+BB382&gt;1,"※｢新築｣と｢新築以外の項目｣を重複してチェックすることはできません。","")</f>
        <v/>
      </c>
      <c r="K350" s="727"/>
      <c r="L350" s="727"/>
      <c r="M350" s="727"/>
      <c r="N350" s="727"/>
      <c r="O350" s="727"/>
      <c r="P350" s="727"/>
      <c r="Q350" s="727"/>
      <c r="R350" s="727"/>
      <c r="S350" s="727"/>
      <c r="T350" s="727"/>
      <c r="U350" s="727"/>
      <c r="V350" s="727"/>
      <c r="W350" s="727"/>
      <c r="X350" s="727"/>
      <c r="Y350" s="727"/>
      <c r="Z350" s="727"/>
      <c r="AA350" s="727"/>
      <c r="AB350" s="727"/>
      <c r="AC350" s="727"/>
      <c r="AD350" s="727"/>
      <c r="AE350" s="727"/>
      <c r="AF350" s="727"/>
      <c r="AG350" s="727"/>
      <c r="AH350" s="727"/>
      <c r="AI350" s="727"/>
      <c r="AJ350" s="727"/>
      <c r="AK350" s="727"/>
      <c r="AL350" s="727"/>
      <c r="AM350" s="727"/>
      <c r="AN350" s="727"/>
      <c r="AO350" s="727"/>
      <c r="AP350" s="727"/>
      <c r="AQ350" s="727"/>
      <c r="AR350" s="727"/>
      <c r="AS350" s="727"/>
      <c r="BB350" s="360"/>
    </row>
    <row r="351" spans="1:54">
      <c r="A351" s="19"/>
      <c r="B351" s="19"/>
      <c r="C351" s="267" t="s">
        <v>1046</v>
      </c>
      <c r="D351" s="684" t="s">
        <v>111</v>
      </c>
      <c r="E351" s="684"/>
      <c r="F351" s="684"/>
      <c r="G351" s="684"/>
      <c r="H351" s="267" t="s">
        <v>1046</v>
      </c>
      <c r="I351" s="684" t="s">
        <v>112</v>
      </c>
      <c r="J351" s="684"/>
      <c r="K351" s="684"/>
      <c r="L351" s="684"/>
      <c r="M351" s="267" t="s">
        <v>1046</v>
      </c>
      <c r="N351" s="684" t="s">
        <v>113</v>
      </c>
      <c r="O351" s="684"/>
      <c r="P351" s="684"/>
      <c r="Q351" s="684"/>
      <c r="R351" s="267" t="s">
        <v>1046</v>
      </c>
      <c r="S351" s="684" t="s">
        <v>114</v>
      </c>
      <c r="T351" s="684"/>
      <c r="U351" s="684"/>
      <c r="V351" s="684"/>
      <c r="W351" s="267" t="s">
        <v>1046</v>
      </c>
      <c r="X351" s="684" t="s">
        <v>115</v>
      </c>
      <c r="Y351" s="684"/>
      <c r="Z351" s="684"/>
      <c r="AA351" s="684"/>
      <c r="AB351" s="684"/>
      <c r="AC351" s="267" t="s">
        <v>1046</v>
      </c>
      <c r="AD351" s="684" t="s">
        <v>116</v>
      </c>
      <c r="AE351" s="684"/>
      <c r="AF351" s="684"/>
      <c r="AG351" s="684"/>
      <c r="AH351" s="684"/>
      <c r="AI351" s="684"/>
      <c r="AJ351" s="684"/>
      <c r="AK351" s="267" t="s">
        <v>1046</v>
      </c>
      <c r="AL351" s="684" t="s">
        <v>117</v>
      </c>
      <c r="AM351" s="684"/>
      <c r="AN351" s="684"/>
      <c r="AO351" s="684"/>
      <c r="AP351" s="684"/>
      <c r="AQ351" s="684"/>
      <c r="AR351" s="684"/>
      <c r="AS351" s="684"/>
      <c r="BB351" s="360">
        <f>IF(C351="☑",1,0)</f>
        <v>0</v>
      </c>
    </row>
    <row r="352" spans="1:54" ht="6" customHeight="1">
      <c r="A352" s="93"/>
      <c r="B352" s="93"/>
      <c r="C352" s="83"/>
      <c r="D352" s="116"/>
      <c r="E352" s="116"/>
      <c r="F352" s="116"/>
      <c r="G352" s="116"/>
      <c r="H352" s="83"/>
      <c r="I352" s="116"/>
      <c r="J352" s="116"/>
      <c r="K352" s="116"/>
      <c r="L352" s="116"/>
      <c r="M352" s="83"/>
      <c r="N352" s="116"/>
      <c r="O352" s="116"/>
      <c r="P352" s="116"/>
      <c r="Q352" s="116"/>
      <c r="R352" s="83"/>
      <c r="S352" s="116"/>
      <c r="T352" s="116"/>
      <c r="U352" s="116"/>
      <c r="V352" s="116"/>
      <c r="W352" s="83"/>
      <c r="X352" s="116"/>
      <c r="Y352" s="116"/>
      <c r="Z352" s="116"/>
      <c r="AA352" s="116"/>
      <c r="AB352" s="116"/>
      <c r="AC352" s="83"/>
      <c r="AD352" s="116"/>
      <c r="AE352" s="116"/>
      <c r="AF352" s="116"/>
      <c r="AG352" s="116"/>
      <c r="AH352" s="116"/>
      <c r="AI352" s="116"/>
      <c r="AJ352" s="116"/>
      <c r="AK352" s="83"/>
      <c r="AL352" s="116"/>
      <c r="AM352" s="116"/>
      <c r="AN352" s="116"/>
      <c r="AO352" s="116"/>
      <c r="AP352" s="116"/>
      <c r="AQ352" s="116"/>
      <c r="AR352" s="116"/>
      <c r="AS352" s="116"/>
      <c r="BB352" s="360"/>
    </row>
    <row r="353" spans="1:54" ht="6" customHeight="1">
      <c r="A353" s="19"/>
      <c r="B353" s="19"/>
      <c r="C353" s="59"/>
      <c r="D353" s="41"/>
      <c r="E353" s="41"/>
      <c r="F353" s="41"/>
      <c r="G353" s="41"/>
      <c r="H353" s="59"/>
      <c r="I353" s="41"/>
      <c r="J353" s="41"/>
      <c r="K353" s="41"/>
      <c r="L353" s="41"/>
      <c r="M353" s="59"/>
      <c r="N353" s="41"/>
      <c r="O353" s="41"/>
      <c r="P353" s="41"/>
      <c r="Q353" s="41"/>
      <c r="R353" s="59"/>
      <c r="S353" s="41"/>
      <c r="T353" s="41"/>
      <c r="U353" s="41"/>
      <c r="V353" s="41"/>
      <c r="W353" s="59"/>
      <c r="X353" s="41"/>
      <c r="Y353" s="41"/>
      <c r="Z353" s="41"/>
      <c r="AA353" s="41"/>
      <c r="AB353" s="41"/>
      <c r="AC353" s="59"/>
      <c r="AD353" s="41"/>
      <c r="AE353" s="41"/>
      <c r="AF353" s="41"/>
      <c r="AG353" s="41"/>
      <c r="AH353" s="41"/>
      <c r="AI353" s="41"/>
      <c r="AJ353" s="41"/>
      <c r="AK353" s="59"/>
      <c r="AL353" s="41"/>
      <c r="AM353" s="41"/>
      <c r="AN353" s="41"/>
      <c r="AO353" s="41"/>
      <c r="AP353" s="41"/>
      <c r="AQ353" s="41"/>
      <c r="AR353" s="41"/>
      <c r="AS353" s="41"/>
      <c r="BB353" s="360"/>
    </row>
    <row r="354" spans="1:54">
      <c r="A354" s="687" t="s">
        <v>162</v>
      </c>
      <c r="B354" s="687"/>
      <c r="C354" s="687"/>
      <c r="D354" s="687"/>
      <c r="E354" s="687"/>
      <c r="F354" s="687"/>
      <c r="G354" s="687"/>
      <c r="H354" s="687"/>
      <c r="I354" s="687"/>
      <c r="J354" s="695"/>
      <c r="K354" s="695"/>
      <c r="L354" s="695"/>
      <c r="M354" s="695"/>
      <c r="N354" s="695"/>
      <c r="O354" s="695"/>
      <c r="P354" s="695"/>
      <c r="Q354" s="695"/>
      <c r="R354" s="695"/>
      <c r="S354" s="695"/>
      <c r="T354" s="695"/>
      <c r="U354" s="695"/>
      <c r="V354" s="695"/>
      <c r="W354" s="695"/>
      <c r="X354" s="695"/>
      <c r="Y354" s="695"/>
      <c r="Z354" s="695"/>
      <c r="AA354" s="695"/>
      <c r="AB354" s="695"/>
      <c r="AC354" s="695"/>
      <c r="AD354" s="695"/>
      <c r="AE354" s="695"/>
      <c r="AF354" s="695"/>
      <c r="AG354" s="695"/>
      <c r="AH354" s="695"/>
      <c r="AI354" s="695"/>
      <c r="AJ354" s="695"/>
      <c r="AK354" s="695"/>
      <c r="AL354" s="695"/>
      <c r="AM354" s="695"/>
      <c r="AN354" s="695"/>
      <c r="AO354" s="695"/>
      <c r="AP354" s="695"/>
      <c r="AQ354" s="695"/>
      <c r="AR354" s="695"/>
      <c r="AS354" s="695"/>
      <c r="BB354" s="360">
        <f>IF(H351="☑",1,0)</f>
        <v>0</v>
      </c>
    </row>
    <row r="355" spans="1:54" ht="6" customHeight="1">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c r="AC355" s="111"/>
      <c r="AD355" s="111"/>
      <c r="AE355" s="111"/>
      <c r="AF355" s="111"/>
      <c r="AG355" s="111"/>
      <c r="AH355" s="111"/>
      <c r="AI355" s="111"/>
      <c r="AJ355" s="111"/>
      <c r="AK355" s="111"/>
      <c r="AL355" s="111"/>
      <c r="AM355" s="111"/>
      <c r="AN355" s="111"/>
      <c r="AO355" s="111"/>
      <c r="AP355" s="111"/>
      <c r="AQ355" s="113"/>
      <c r="AR355" s="111"/>
      <c r="AS355" s="111"/>
      <c r="AX355" s="73"/>
      <c r="BB355" s="360">
        <f>IF(M351="☑",1,0)</f>
        <v>0</v>
      </c>
    </row>
    <row r="356" spans="1:54" ht="6"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37"/>
      <c r="AR356" s="17"/>
      <c r="AS356" s="17"/>
      <c r="BB356" s="360"/>
    </row>
    <row r="357" spans="1:54">
      <c r="A357" s="687" t="s">
        <v>2173</v>
      </c>
      <c r="B357" s="687"/>
      <c r="C357" s="687"/>
      <c r="D357" s="687"/>
      <c r="E357" s="687"/>
      <c r="F357" s="687"/>
      <c r="G357" s="687"/>
      <c r="H357" s="687"/>
      <c r="I357" s="687"/>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BB357" s="360">
        <f>IF(R351="☑",1,0)</f>
        <v>0</v>
      </c>
    </row>
    <row r="358" spans="1:54">
      <c r="A358" s="26"/>
      <c r="B358" s="26"/>
      <c r="C358" s="267" t="s">
        <v>1046</v>
      </c>
      <c r="D358" s="26" t="s">
        <v>2795</v>
      </c>
      <c r="E358" s="26"/>
      <c r="F358" s="26"/>
      <c r="G358" s="26"/>
      <c r="H358" s="26"/>
      <c r="I358" s="26"/>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BB358" s="360"/>
    </row>
    <row r="359" spans="1:54">
      <c r="A359" s="26"/>
      <c r="B359" s="26"/>
      <c r="C359" s="267" t="s">
        <v>1046</v>
      </c>
      <c r="D359" s="26" t="s">
        <v>2796</v>
      </c>
      <c r="E359" s="26"/>
      <c r="F359" s="26"/>
      <c r="G359" s="26"/>
      <c r="H359" s="26"/>
      <c r="I359" s="26"/>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BB359" s="360"/>
    </row>
    <row r="360" spans="1:54">
      <c r="A360" s="26"/>
      <c r="B360" s="26"/>
      <c r="C360" s="267" t="s">
        <v>1046</v>
      </c>
      <c r="D360" s="26" t="s">
        <v>2791</v>
      </c>
      <c r="E360" s="26"/>
      <c r="F360" s="26"/>
      <c r="G360" s="26"/>
      <c r="H360" s="26"/>
      <c r="I360" s="26"/>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BB360" s="360"/>
    </row>
    <row r="361" spans="1:54">
      <c r="A361" s="26"/>
      <c r="B361" s="26"/>
      <c r="C361" s="267" t="s">
        <v>1046</v>
      </c>
      <c r="D361" s="26" t="s">
        <v>2517</v>
      </c>
      <c r="E361" s="26"/>
      <c r="F361" s="26"/>
      <c r="G361" s="26"/>
      <c r="H361" s="26"/>
      <c r="I361" s="26"/>
      <c r="J361" s="19"/>
      <c r="K361" s="19"/>
      <c r="L361" s="19"/>
      <c r="M361" s="19"/>
      <c r="N361" s="19"/>
      <c r="O361" s="19"/>
      <c r="P361" s="756"/>
      <c r="Q361" s="756"/>
      <c r="R361" s="756"/>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BB361" s="360"/>
    </row>
    <row r="362" spans="1:54">
      <c r="A362" s="39"/>
      <c r="B362" s="39"/>
      <c r="C362" s="267" t="s">
        <v>1046</v>
      </c>
      <c r="D362" s="39" t="s">
        <v>2212</v>
      </c>
      <c r="E362" s="39"/>
      <c r="F362" s="39"/>
      <c r="G362" s="39"/>
      <c r="H362" s="39"/>
      <c r="I362" s="39"/>
      <c r="J362" s="39"/>
      <c r="K362" s="444"/>
      <c r="L362" s="39"/>
      <c r="M362" s="39"/>
      <c r="N362" s="39"/>
      <c r="O362" s="39"/>
      <c r="P362" s="39"/>
      <c r="Q362" s="39"/>
      <c r="R362" s="39"/>
      <c r="S362" s="39"/>
      <c r="T362" s="39"/>
      <c r="U362" s="39"/>
      <c r="V362" s="444"/>
      <c r="W362" s="39"/>
      <c r="X362" s="39"/>
      <c r="Y362" s="39"/>
      <c r="Z362" s="39"/>
      <c r="AA362" s="39"/>
      <c r="AB362" s="39"/>
      <c r="AC362" s="39"/>
      <c r="AD362" s="39"/>
      <c r="AE362" s="39"/>
      <c r="AF362" s="39"/>
      <c r="AG362" s="444"/>
      <c r="AH362" s="39"/>
      <c r="AI362" s="39"/>
      <c r="AJ362" s="39"/>
      <c r="AK362" s="39"/>
      <c r="AL362" s="39"/>
      <c r="AM362" s="39"/>
      <c r="AN362" s="39"/>
      <c r="AO362" s="39"/>
      <c r="AP362" s="39"/>
      <c r="AQ362" s="39"/>
      <c r="AR362" s="39"/>
      <c r="AS362" s="39"/>
      <c r="BB362" s="360">
        <f>IF(W351="☑",1,0)</f>
        <v>0</v>
      </c>
    </row>
    <row r="363" spans="1:54">
      <c r="A363" s="39"/>
      <c r="B363" s="39"/>
      <c r="C363" s="267" t="s">
        <v>1046</v>
      </c>
      <c r="D363" s="39" t="s">
        <v>2213</v>
      </c>
      <c r="E363" s="39"/>
      <c r="F363" s="39"/>
      <c r="G363" s="39"/>
      <c r="H363" s="39"/>
      <c r="I363" s="39"/>
      <c r="J363" s="39"/>
      <c r="K363" s="39"/>
      <c r="L363" s="39"/>
      <c r="M363" s="39"/>
      <c r="N363" s="444"/>
      <c r="O363" s="39"/>
      <c r="P363" s="39"/>
      <c r="Q363" s="39"/>
      <c r="R363" s="39"/>
      <c r="S363" s="39"/>
      <c r="T363" s="39"/>
      <c r="U363" s="39"/>
      <c r="V363" s="39"/>
      <c r="W363" s="39"/>
      <c r="X363" s="444"/>
      <c r="Y363" s="39"/>
      <c r="Z363" s="39"/>
      <c r="AA363" s="39"/>
      <c r="AB363" s="39"/>
      <c r="AC363" s="39"/>
      <c r="AD363" s="39"/>
      <c r="AE363" s="39"/>
      <c r="AF363" s="39"/>
      <c r="AG363" s="39"/>
      <c r="AH363" s="39"/>
      <c r="AI363" s="39"/>
      <c r="AJ363" s="39"/>
      <c r="AK363" s="39"/>
      <c r="AL363" s="39"/>
      <c r="AM363" s="39"/>
      <c r="AN363" s="39"/>
      <c r="AO363" s="444"/>
      <c r="AP363" s="39"/>
      <c r="AQ363" s="39"/>
      <c r="AR363" s="39"/>
      <c r="AS363" s="39"/>
      <c r="BB363" s="360">
        <f>IF(AC351="☑",1,0)</f>
        <v>0</v>
      </c>
    </row>
    <row r="364" spans="1:54">
      <c r="A364" s="39"/>
      <c r="B364" s="39"/>
      <c r="C364" s="267" t="s">
        <v>1046</v>
      </c>
      <c r="D364" s="39" t="s">
        <v>2518</v>
      </c>
      <c r="E364" s="39"/>
      <c r="F364" s="39"/>
      <c r="G364" s="39"/>
      <c r="H364" s="39"/>
      <c r="I364" s="39"/>
      <c r="J364" s="39"/>
      <c r="K364" s="39"/>
      <c r="L364" s="39"/>
      <c r="M364" s="39"/>
      <c r="N364" s="444"/>
      <c r="O364" s="39"/>
      <c r="P364" s="39"/>
      <c r="Q364" s="39"/>
      <c r="R364" s="39"/>
      <c r="S364" s="39"/>
      <c r="T364" s="39"/>
      <c r="U364" s="39"/>
      <c r="V364" s="39"/>
      <c r="W364" s="39"/>
      <c r="X364" s="444"/>
      <c r="Y364" s="39"/>
      <c r="Z364" s="39"/>
      <c r="AA364" s="39"/>
      <c r="AB364" s="39"/>
      <c r="AC364" s="39"/>
      <c r="AD364" s="39"/>
      <c r="AE364" s="39"/>
      <c r="AF364" s="39"/>
      <c r="AG364" s="39"/>
      <c r="AH364" s="39"/>
      <c r="AI364" s="39"/>
      <c r="AJ364" s="39"/>
      <c r="AK364" s="39"/>
      <c r="AL364" s="39"/>
      <c r="AM364" s="39"/>
      <c r="AN364" s="39"/>
      <c r="AO364" s="444"/>
      <c r="AP364" s="39"/>
      <c r="AQ364" s="39"/>
      <c r="AR364" s="39"/>
      <c r="AS364" s="39"/>
      <c r="BB364" s="360"/>
    </row>
    <row r="365" spans="1:54" ht="6" customHeight="1">
      <c r="A365" s="66"/>
      <c r="B365" s="66"/>
      <c r="C365" s="79"/>
      <c r="D365" s="66"/>
      <c r="E365" s="66"/>
      <c r="F365" s="66"/>
      <c r="G365" s="66"/>
      <c r="H365" s="66"/>
      <c r="I365" s="66"/>
      <c r="J365" s="66"/>
      <c r="K365" s="66"/>
      <c r="L365" s="66"/>
      <c r="M365" s="66"/>
      <c r="N365" s="79"/>
      <c r="O365" s="66"/>
      <c r="P365" s="66"/>
      <c r="Q365" s="66"/>
      <c r="R365" s="66"/>
      <c r="S365" s="66"/>
      <c r="T365" s="66"/>
      <c r="U365" s="66"/>
      <c r="V365" s="66"/>
      <c r="W365" s="66"/>
      <c r="X365" s="79"/>
      <c r="Y365" s="66"/>
      <c r="Z365" s="66"/>
      <c r="AA365" s="66"/>
      <c r="AB365" s="66"/>
      <c r="AC365" s="66"/>
      <c r="AD365" s="66"/>
      <c r="AE365" s="66"/>
      <c r="AF365" s="66"/>
      <c r="AG365" s="66"/>
      <c r="AH365" s="66"/>
      <c r="AI365" s="66"/>
      <c r="AJ365" s="66"/>
      <c r="AK365" s="66"/>
      <c r="AL365" s="66"/>
      <c r="AM365" s="66"/>
      <c r="AN365" s="66"/>
      <c r="AO365" s="79"/>
      <c r="AP365" s="66"/>
      <c r="AQ365" s="66"/>
      <c r="AR365" s="66"/>
      <c r="AS365" s="66"/>
      <c r="BB365" s="360"/>
    </row>
    <row r="366" spans="1:54" ht="6" customHeight="1">
      <c r="A366" s="39"/>
      <c r="B366" s="39"/>
      <c r="C366" s="20"/>
      <c r="D366" s="39"/>
      <c r="E366" s="39"/>
      <c r="F366" s="39"/>
      <c r="G366" s="39"/>
      <c r="H366" s="39"/>
      <c r="I366" s="39"/>
      <c r="J366" s="39"/>
      <c r="K366" s="39"/>
      <c r="L366" s="39"/>
      <c r="M366" s="39"/>
      <c r="N366" s="20"/>
      <c r="O366" s="39"/>
      <c r="P366" s="39"/>
      <c r="Q366" s="39"/>
      <c r="R366" s="39"/>
      <c r="S366" s="39"/>
      <c r="T366" s="39"/>
      <c r="U366" s="39"/>
      <c r="V366" s="39"/>
      <c r="W366" s="39"/>
      <c r="X366" s="20"/>
      <c r="Y366" s="39"/>
      <c r="Z366" s="39"/>
      <c r="AA366" s="39"/>
      <c r="AB366" s="39"/>
      <c r="AC366" s="39"/>
      <c r="AD366" s="39"/>
      <c r="AE366" s="39"/>
      <c r="AF366" s="39"/>
      <c r="AG366" s="39"/>
      <c r="AH366" s="39"/>
      <c r="AI366" s="39"/>
      <c r="AJ366" s="39"/>
      <c r="AK366" s="39"/>
      <c r="AL366" s="39"/>
      <c r="AM366" s="39"/>
      <c r="AN366" s="39"/>
      <c r="AO366" s="20"/>
      <c r="AP366" s="39"/>
      <c r="AQ366" s="39"/>
      <c r="AR366" s="39"/>
      <c r="AS366" s="39"/>
      <c r="BB366" s="360"/>
    </row>
    <row r="367" spans="1:54">
      <c r="A367" s="17" t="s">
        <v>2535</v>
      </c>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37"/>
      <c r="AR367" s="17"/>
      <c r="AS367" s="17"/>
      <c r="BB367" s="360">
        <f>IF(AK351="☑",1,0)</f>
        <v>0</v>
      </c>
    </row>
    <row r="368" spans="1:54">
      <c r="A368" s="26"/>
      <c r="B368" s="26"/>
      <c r="C368" s="267" t="s">
        <v>1046</v>
      </c>
      <c r="D368" s="26" t="s">
        <v>2192</v>
      </c>
      <c r="E368" s="26"/>
      <c r="F368" s="26"/>
      <c r="G368" s="26"/>
      <c r="H368" s="26"/>
      <c r="I368" s="26"/>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37"/>
      <c r="AR368" s="17"/>
      <c r="AS368" s="17"/>
      <c r="BB368" s="360"/>
    </row>
    <row r="369" spans="1:54">
      <c r="A369" s="26"/>
      <c r="B369" s="26"/>
      <c r="C369" s="267" t="s">
        <v>1046</v>
      </c>
      <c r="D369" s="26" t="s">
        <v>2186</v>
      </c>
      <c r="E369" s="26"/>
      <c r="F369" s="26"/>
      <c r="G369" s="26"/>
      <c r="H369" s="26"/>
      <c r="I369" s="26"/>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37"/>
      <c r="AR369" s="17"/>
      <c r="AS369" s="17"/>
      <c r="BB369" s="360"/>
    </row>
    <row r="370" spans="1:54">
      <c r="A370" s="26"/>
      <c r="B370" s="26"/>
      <c r="C370" s="267" t="s">
        <v>1046</v>
      </c>
      <c r="D370" s="26" t="s">
        <v>2792</v>
      </c>
      <c r="E370" s="26"/>
      <c r="F370" s="26"/>
      <c r="G370" s="26"/>
      <c r="H370" s="26"/>
      <c r="I370" s="26"/>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37"/>
      <c r="AR370" s="17"/>
      <c r="AS370" s="17"/>
      <c r="BB370" s="360"/>
    </row>
    <row r="371" spans="1:54">
      <c r="A371" s="26"/>
      <c r="B371" s="26"/>
      <c r="C371" s="267" t="s">
        <v>1046</v>
      </c>
      <c r="D371" s="26" t="s">
        <v>2193</v>
      </c>
      <c r="E371" s="26"/>
      <c r="F371" s="26"/>
      <c r="G371" s="26"/>
      <c r="H371" s="26"/>
      <c r="I371" s="26"/>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37"/>
      <c r="AR371" s="17"/>
      <c r="AS371" s="17"/>
      <c r="BB371" s="360"/>
    </row>
    <row r="372" spans="1:54">
      <c r="A372" s="26"/>
      <c r="B372" s="26"/>
      <c r="C372" s="267" t="s">
        <v>1046</v>
      </c>
      <c r="D372" s="26" t="s">
        <v>2518</v>
      </c>
      <c r="E372" s="26"/>
      <c r="F372" s="26"/>
      <c r="G372" s="26"/>
      <c r="H372" s="26"/>
      <c r="I372" s="26"/>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37"/>
      <c r="AR372" s="17"/>
      <c r="AS372" s="17"/>
      <c r="BB372" s="360"/>
    </row>
    <row r="373" spans="1:54">
      <c r="A373" s="26"/>
      <c r="B373" s="26"/>
      <c r="C373" s="267" t="s">
        <v>1046</v>
      </c>
      <c r="D373" s="26" t="s">
        <v>2523</v>
      </c>
      <c r="E373" s="26"/>
      <c r="F373" s="26"/>
      <c r="G373" s="26"/>
      <c r="H373" s="26"/>
      <c r="I373" s="26"/>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37"/>
      <c r="AR373" s="17"/>
      <c r="AS373" s="17"/>
      <c r="BB373" s="360"/>
    </row>
    <row r="374" spans="1:54" ht="6" customHeight="1">
      <c r="A374" s="112"/>
      <c r="B374" s="112"/>
      <c r="C374" s="481"/>
      <c r="D374" s="112"/>
      <c r="E374" s="112"/>
      <c r="F374" s="112"/>
      <c r="G374" s="112"/>
      <c r="H374" s="112"/>
      <c r="I374" s="112"/>
      <c r="J374" s="111"/>
      <c r="K374" s="111"/>
      <c r="L374" s="111"/>
      <c r="M374" s="111"/>
      <c r="N374" s="111"/>
      <c r="O374" s="111"/>
      <c r="P374" s="111"/>
      <c r="Q374" s="111"/>
      <c r="R374" s="111"/>
      <c r="S374" s="111"/>
      <c r="T374" s="111"/>
      <c r="U374" s="111"/>
      <c r="V374" s="111"/>
      <c r="W374" s="111"/>
      <c r="X374" s="111"/>
      <c r="Y374" s="111"/>
      <c r="Z374" s="111"/>
      <c r="AA374" s="111"/>
      <c r="AB374" s="111"/>
      <c r="AC374" s="111"/>
      <c r="AD374" s="111"/>
      <c r="AE374" s="111"/>
      <c r="AF374" s="111"/>
      <c r="AG374" s="111"/>
      <c r="AH374" s="111"/>
      <c r="AI374" s="111"/>
      <c r="AJ374" s="111"/>
      <c r="AK374" s="111"/>
      <c r="AL374" s="111"/>
      <c r="AM374" s="111"/>
      <c r="AN374" s="111"/>
      <c r="AO374" s="111"/>
      <c r="AP374" s="111"/>
      <c r="AQ374" s="113"/>
      <c r="AR374" s="111"/>
      <c r="AS374" s="111"/>
      <c r="BB374" s="360"/>
    </row>
    <row r="375" spans="1:54" ht="6" customHeight="1">
      <c r="A375" s="26"/>
      <c r="B375" s="26"/>
      <c r="C375" s="444"/>
      <c r="D375" s="26"/>
      <c r="E375" s="26"/>
      <c r="F375" s="26"/>
      <c r="G375" s="26"/>
      <c r="H375" s="26"/>
      <c r="I375" s="26"/>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37"/>
      <c r="AR375" s="17"/>
      <c r="AS375" s="17"/>
      <c r="BB375" s="360"/>
    </row>
    <row r="376" spans="1:54" ht="13.5" customHeight="1">
      <c r="A376" s="721" t="s">
        <v>2532</v>
      </c>
      <c r="B376" s="721"/>
      <c r="C376" s="721"/>
      <c r="D376" s="721"/>
      <c r="E376" s="721"/>
      <c r="F376" s="721"/>
      <c r="G376" s="721"/>
      <c r="H376" s="721"/>
      <c r="I376" s="721"/>
      <c r="J376" s="721"/>
      <c r="K376" s="721"/>
      <c r="L376" s="721"/>
      <c r="M376" s="721"/>
      <c r="N376" s="721"/>
      <c r="O376" s="721"/>
      <c r="P376" s="721"/>
      <c r="Q376" s="721"/>
      <c r="R376" s="721"/>
      <c r="S376" s="721"/>
      <c r="T376" s="721"/>
      <c r="U376" s="721"/>
      <c r="V376" s="721"/>
      <c r="W376" s="721"/>
      <c r="X376" s="721"/>
      <c r="Y376" s="721"/>
      <c r="Z376" s="721"/>
      <c r="AA376" s="721"/>
      <c r="AB376" s="721"/>
      <c r="AC376" s="721"/>
      <c r="AD376" s="721"/>
      <c r="AE376" s="721"/>
      <c r="AF376" s="17"/>
      <c r="AG376" s="17"/>
      <c r="AH376" s="17"/>
      <c r="AI376" s="17"/>
      <c r="AJ376" s="17"/>
      <c r="AK376" s="17"/>
      <c r="AL376" s="17"/>
      <c r="AM376" s="17"/>
      <c r="AN376" s="17"/>
      <c r="AO376" s="17"/>
      <c r="AP376" s="17"/>
      <c r="AQ376" s="37"/>
      <c r="AR376" s="17"/>
      <c r="AS376" s="17"/>
      <c r="BB376" s="360"/>
    </row>
    <row r="377" spans="1:54">
      <c r="A377" s="26"/>
      <c r="B377" s="26"/>
      <c r="C377" s="267" t="s">
        <v>1046</v>
      </c>
      <c r="D377" s="345" t="s">
        <v>2519</v>
      </c>
      <c r="E377" s="73"/>
      <c r="F377" s="73"/>
      <c r="G377" s="73"/>
      <c r="H377" s="73"/>
      <c r="I377" s="73"/>
      <c r="J377" s="73"/>
      <c r="K377" s="267" t="s">
        <v>1046</v>
      </c>
      <c r="L377" s="26" t="s">
        <v>2187</v>
      </c>
      <c r="M377" s="26"/>
      <c r="N377" s="26"/>
      <c r="O377" s="26"/>
      <c r="P377" s="26"/>
      <c r="Q377" s="26"/>
      <c r="R377" s="17"/>
      <c r="T377" s="267" t="s">
        <v>1046</v>
      </c>
      <c r="U377" s="345" t="s">
        <v>2520</v>
      </c>
      <c r="V377" s="73"/>
      <c r="W377" s="73"/>
      <c r="X377" s="73"/>
      <c r="Y377" s="73"/>
      <c r="Z377" s="17"/>
      <c r="AA377" s="17"/>
      <c r="AB377" s="17"/>
      <c r="AC377" s="267" t="s">
        <v>1046</v>
      </c>
      <c r="AD377" s="17" t="s">
        <v>2188</v>
      </c>
      <c r="AE377" s="17"/>
      <c r="AF377" s="17"/>
      <c r="AG377" s="17"/>
      <c r="AH377" s="17"/>
      <c r="AI377" s="17"/>
      <c r="AJ377" s="17"/>
      <c r="AK377" s="17"/>
      <c r="AL377" s="17"/>
      <c r="AM377" s="267" t="s">
        <v>1046</v>
      </c>
      <c r="AN377" s="17" t="s">
        <v>2189</v>
      </c>
      <c r="AO377" s="17"/>
      <c r="AP377" s="17"/>
      <c r="AQ377" s="73"/>
      <c r="AR377" s="73"/>
      <c r="AS377" s="17"/>
      <c r="BB377" s="360"/>
    </row>
    <row r="378" spans="1:54">
      <c r="A378" s="26"/>
      <c r="B378" s="26"/>
      <c r="C378" s="267" t="s">
        <v>1046</v>
      </c>
      <c r="D378" s="26" t="s">
        <v>2521</v>
      </c>
      <c r="E378" s="26"/>
      <c r="F378" s="26"/>
      <c r="G378" s="26"/>
      <c r="H378" s="26"/>
      <c r="I378" s="26"/>
      <c r="J378" s="17"/>
      <c r="K378" s="17"/>
      <c r="L378" s="444"/>
      <c r="M378" s="17"/>
      <c r="N378" s="17"/>
      <c r="O378" s="17"/>
      <c r="P378" s="17"/>
      <c r="Q378" s="17"/>
      <c r="R378" s="17"/>
      <c r="S378" s="17"/>
      <c r="T378" s="17"/>
      <c r="U378" s="17"/>
      <c r="V378" s="444"/>
      <c r="W378" s="17"/>
      <c r="X378" s="17"/>
      <c r="Y378" s="17"/>
      <c r="Z378" s="17"/>
      <c r="AA378" s="17"/>
      <c r="AB378" s="17"/>
      <c r="AC378" s="17"/>
      <c r="AD378" s="17"/>
      <c r="AE378" s="17"/>
      <c r="AF378" s="17"/>
      <c r="AG378" s="17"/>
      <c r="AH378" s="17"/>
      <c r="AI378" s="17"/>
      <c r="AJ378" s="17"/>
      <c r="AK378" s="17"/>
      <c r="AL378" s="17"/>
      <c r="AM378" s="17"/>
      <c r="AN378" s="17"/>
      <c r="AO378" s="17"/>
      <c r="AP378" s="17"/>
      <c r="AQ378" s="37"/>
      <c r="AR378" s="17"/>
      <c r="AS378" s="17"/>
      <c r="BB378" s="360"/>
    </row>
    <row r="379" spans="1:54" ht="6" customHeight="1">
      <c r="A379" s="112"/>
      <c r="B379" s="112"/>
      <c r="C379" s="112"/>
      <c r="D379" s="112"/>
      <c r="E379" s="112"/>
      <c r="F379" s="112"/>
      <c r="G379" s="112"/>
      <c r="H379" s="112"/>
      <c r="I379" s="112"/>
      <c r="J379" s="111"/>
      <c r="K379" s="111"/>
      <c r="L379" s="111"/>
      <c r="M379" s="111"/>
      <c r="N379" s="111"/>
      <c r="O379" s="111"/>
      <c r="P379" s="111"/>
      <c r="Q379" s="111"/>
      <c r="R379" s="111"/>
      <c r="S379" s="111"/>
      <c r="T379" s="111"/>
      <c r="U379" s="111"/>
      <c r="V379" s="111"/>
      <c r="W379" s="111"/>
      <c r="X379" s="111"/>
      <c r="Y379" s="111"/>
      <c r="Z379" s="111"/>
      <c r="AA379" s="111"/>
      <c r="AB379" s="111"/>
      <c r="AC379" s="111"/>
      <c r="AD379" s="111"/>
      <c r="AE379" s="111"/>
      <c r="AF379" s="111"/>
      <c r="AG379" s="111"/>
      <c r="AH379" s="111"/>
      <c r="AI379" s="111"/>
      <c r="AJ379" s="111"/>
      <c r="AK379" s="111"/>
      <c r="AL379" s="111"/>
      <c r="AM379" s="111"/>
      <c r="AN379" s="111"/>
      <c r="AO379" s="111"/>
      <c r="AP379" s="111"/>
      <c r="AQ379" s="113"/>
      <c r="AR379" s="111"/>
      <c r="AS379" s="111"/>
      <c r="BB379" s="360"/>
    </row>
    <row r="380" spans="1:54" ht="6" customHeight="1">
      <c r="A380" s="26"/>
      <c r="B380" s="26"/>
      <c r="C380" s="26"/>
      <c r="D380" s="26"/>
      <c r="E380" s="26"/>
      <c r="F380" s="26"/>
      <c r="G380" s="26"/>
      <c r="H380" s="26"/>
      <c r="I380" s="26"/>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37"/>
      <c r="AR380" s="17"/>
      <c r="AS380" s="17"/>
      <c r="BB380" s="360"/>
    </row>
    <row r="381" spans="1:54">
      <c r="A381" s="687" t="s">
        <v>2174</v>
      </c>
      <c r="B381" s="687"/>
      <c r="C381" s="687"/>
      <c r="D381" s="687"/>
      <c r="E381" s="687"/>
      <c r="F381" s="687"/>
      <c r="G381" s="687"/>
      <c r="H381" s="687"/>
      <c r="I381" s="68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37"/>
      <c r="AR381" s="17"/>
      <c r="AS381" s="17"/>
      <c r="BB381" s="360"/>
    </row>
    <row r="382" spans="1:54">
      <c r="A382" s="17"/>
      <c r="B382" s="684" t="s">
        <v>163</v>
      </c>
      <c r="C382" s="684"/>
      <c r="D382" s="684"/>
      <c r="E382" s="684"/>
      <c r="F382" s="684"/>
      <c r="G382" s="684"/>
      <c r="H382" s="684"/>
      <c r="I382" s="684"/>
      <c r="J382" s="684"/>
      <c r="K382" s="684"/>
      <c r="L382" s="684"/>
      <c r="M382" s="684"/>
      <c r="N382" s="684"/>
      <c r="O382" s="684"/>
      <c r="P382" s="684"/>
      <c r="Q382" s="684"/>
      <c r="R382" s="722"/>
      <c r="S382" s="722"/>
      <c r="T382" s="722"/>
      <c r="U382" s="722"/>
      <c r="V382" s="722"/>
      <c r="W382" s="680" t="s">
        <v>135</v>
      </c>
      <c r="X382" s="680"/>
      <c r="Y382" s="17"/>
      <c r="Z382" s="17"/>
      <c r="AA382" s="17"/>
      <c r="AB382" s="17"/>
      <c r="AC382" s="17"/>
      <c r="AD382" s="17"/>
      <c r="AE382" s="17"/>
      <c r="AF382" s="17"/>
      <c r="AG382" s="17"/>
      <c r="AH382" s="17"/>
      <c r="AI382" s="17"/>
      <c r="AJ382" s="17"/>
      <c r="AK382" s="17"/>
      <c r="AL382" s="17"/>
      <c r="AM382" s="17"/>
      <c r="AN382" s="17"/>
      <c r="AO382" s="17"/>
      <c r="AP382" s="17"/>
      <c r="AQ382" s="37"/>
      <c r="AR382" s="17"/>
      <c r="AS382" s="17"/>
      <c r="BB382" s="360">
        <f>IF(SUM(BB354:BB367)=0,0,1)</f>
        <v>0</v>
      </c>
    </row>
    <row r="383" spans="1:54">
      <c r="A383" s="17"/>
      <c r="B383" s="684" t="s">
        <v>164</v>
      </c>
      <c r="C383" s="684"/>
      <c r="D383" s="684"/>
      <c r="E383" s="684"/>
      <c r="F383" s="684"/>
      <c r="G383" s="684"/>
      <c r="H383" s="684"/>
      <c r="I383" s="684"/>
      <c r="J383" s="684"/>
      <c r="K383" s="684"/>
      <c r="L383" s="684"/>
      <c r="M383" s="684"/>
      <c r="N383" s="684"/>
      <c r="O383" s="684"/>
      <c r="P383" s="684"/>
      <c r="Q383" s="684"/>
      <c r="R383" s="722"/>
      <c r="S383" s="722"/>
      <c r="T383" s="722"/>
      <c r="U383" s="722"/>
      <c r="V383" s="722"/>
      <c r="W383" s="680" t="s">
        <v>135</v>
      </c>
      <c r="X383" s="680"/>
      <c r="Y383" s="17"/>
      <c r="Z383" s="17"/>
      <c r="AA383" s="17"/>
      <c r="AB383" s="17"/>
      <c r="AC383" s="17"/>
      <c r="AD383" s="17"/>
      <c r="AE383" s="17"/>
      <c r="AF383" s="17"/>
      <c r="AG383" s="17"/>
      <c r="AH383" s="17"/>
      <c r="AI383" s="17"/>
      <c r="AJ383" s="17"/>
      <c r="AK383" s="17"/>
      <c r="AL383" s="17"/>
      <c r="AM383" s="17"/>
      <c r="AN383" s="17"/>
      <c r="AO383" s="17"/>
      <c r="AP383" s="17"/>
      <c r="AQ383" s="37"/>
      <c r="AR383" s="17"/>
      <c r="AS383" s="17"/>
      <c r="BB383" s="360"/>
    </row>
    <row r="384" spans="1:54">
      <c r="A384" s="17"/>
      <c r="B384" s="684" t="s">
        <v>165</v>
      </c>
      <c r="C384" s="684"/>
      <c r="D384" s="684"/>
      <c r="E384" s="684"/>
      <c r="F384" s="684"/>
      <c r="G384" s="684"/>
      <c r="H384" s="684"/>
      <c r="I384" s="684"/>
      <c r="J384" s="684"/>
      <c r="K384" s="684"/>
      <c r="L384" s="684"/>
      <c r="M384" s="684"/>
      <c r="N384" s="684"/>
      <c r="O384" s="684"/>
      <c r="P384" s="684"/>
      <c r="Q384" s="684"/>
      <c r="R384" s="722"/>
      <c r="S384" s="722"/>
      <c r="T384" s="722"/>
      <c r="U384" s="722"/>
      <c r="V384" s="722"/>
      <c r="W384" s="680" t="s">
        <v>135</v>
      </c>
      <c r="X384" s="680"/>
      <c r="Y384" s="17"/>
      <c r="Z384" s="17"/>
      <c r="AA384" s="17"/>
      <c r="AB384" s="17"/>
      <c r="AC384" s="17"/>
      <c r="AD384" s="17"/>
      <c r="AE384" s="17"/>
      <c r="AF384" s="17"/>
      <c r="AG384" s="17"/>
      <c r="AH384" s="17"/>
      <c r="AI384" s="17"/>
      <c r="AJ384" s="17"/>
      <c r="AK384" s="17"/>
      <c r="AL384" s="17"/>
      <c r="AM384" s="17"/>
      <c r="AN384" s="17"/>
      <c r="AO384" s="17"/>
      <c r="AP384" s="17"/>
      <c r="AQ384" s="37"/>
      <c r="AR384" s="17"/>
      <c r="AS384" s="17"/>
    </row>
    <row r="385" spans="1:71">
      <c r="A385" s="17"/>
      <c r="B385" s="684" t="s">
        <v>166</v>
      </c>
      <c r="C385" s="684"/>
      <c r="D385" s="684"/>
      <c r="E385" s="684"/>
      <c r="F385" s="684"/>
      <c r="G385" s="684"/>
      <c r="H385" s="684"/>
      <c r="I385" s="684"/>
      <c r="J385" s="684"/>
      <c r="K385" s="684"/>
      <c r="L385" s="684"/>
      <c r="M385" s="684"/>
      <c r="N385" s="684"/>
      <c r="O385" s="684"/>
      <c r="P385" s="684"/>
      <c r="Q385" s="684"/>
      <c r="R385" s="722"/>
      <c r="S385" s="722"/>
      <c r="T385" s="722"/>
      <c r="U385" s="722"/>
      <c r="V385" s="722"/>
      <c r="W385" s="680" t="s">
        <v>135</v>
      </c>
      <c r="X385" s="680"/>
      <c r="Y385" s="17"/>
      <c r="Z385" s="17"/>
      <c r="AA385" s="17"/>
      <c r="AB385" s="17"/>
      <c r="AC385" s="17"/>
      <c r="AD385" s="17"/>
      <c r="AE385" s="17"/>
      <c r="AF385" s="17"/>
      <c r="AG385" s="17"/>
      <c r="AH385" s="17"/>
      <c r="AI385" s="17"/>
      <c r="AJ385" s="17"/>
      <c r="AK385" s="17"/>
      <c r="AL385" s="17"/>
      <c r="AM385" s="17"/>
      <c r="AN385" s="17"/>
      <c r="AO385" s="17"/>
      <c r="AP385" s="17"/>
      <c r="AQ385" s="37"/>
      <c r="AR385" s="17"/>
      <c r="AS385" s="17"/>
    </row>
    <row r="386" spans="1:71" ht="6" customHeight="1">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c r="AC386" s="111"/>
      <c r="AD386" s="111"/>
      <c r="AE386" s="111"/>
      <c r="AF386" s="111"/>
      <c r="AG386" s="111"/>
      <c r="AH386" s="111"/>
      <c r="AI386" s="111"/>
      <c r="AJ386" s="111"/>
      <c r="AK386" s="111"/>
      <c r="AL386" s="111"/>
      <c r="AM386" s="111"/>
      <c r="AN386" s="111"/>
      <c r="AO386" s="111"/>
      <c r="AP386" s="111"/>
      <c r="AQ386" s="113"/>
      <c r="AR386" s="111"/>
      <c r="AS386" s="111"/>
    </row>
    <row r="387" spans="1:71" ht="6"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37"/>
      <c r="AR387" s="17"/>
      <c r="AS387" s="17"/>
    </row>
    <row r="388" spans="1:71">
      <c r="A388" s="687" t="s">
        <v>2175</v>
      </c>
      <c r="B388" s="687"/>
      <c r="C388" s="687"/>
      <c r="D388" s="687"/>
      <c r="E388" s="687"/>
      <c r="F388" s="687"/>
      <c r="G388" s="687"/>
      <c r="H388" s="687"/>
      <c r="I388" s="68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37"/>
      <c r="AR388" s="17"/>
      <c r="AS388" s="17"/>
    </row>
    <row r="389" spans="1:71">
      <c r="A389" s="17"/>
      <c r="B389" s="684" t="s">
        <v>131</v>
      </c>
      <c r="C389" s="684"/>
      <c r="D389" s="684"/>
      <c r="E389" s="684"/>
      <c r="F389" s="684"/>
      <c r="G389" s="684"/>
      <c r="H389" s="684"/>
      <c r="I389" s="684"/>
      <c r="J389" s="684"/>
      <c r="K389" s="684"/>
      <c r="L389" s="684"/>
      <c r="M389" s="684"/>
      <c r="N389" s="684"/>
      <c r="O389" s="684"/>
      <c r="P389" s="684"/>
      <c r="Q389" s="684"/>
      <c r="R389" s="720"/>
      <c r="S389" s="720"/>
      <c r="T389" s="720"/>
      <c r="U389" s="720"/>
      <c r="V389" s="720"/>
      <c r="W389" s="680" t="s">
        <v>93</v>
      </c>
      <c r="X389" s="680"/>
      <c r="Y389" s="17"/>
      <c r="Z389" s="17"/>
      <c r="AA389" s="17"/>
      <c r="AB389" s="124"/>
      <c r="AC389" s="17"/>
      <c r="AD389" s="17"/>
      <c r="AE389" s="17"/>
      <c r="AF389" s="17"/>
      <c r="AG389" s="17"/>
      <c r="AH389" s="17"/>
      <c r="AI389" s="17"/>
      <c r="AJ389" s="17"/>
      <c r="AK389" s="17"/>
      <c r="AL389" s="17"/>
      <c r="AM389" s="17"/>
      <c r="AN389" s="17"/>
      <c r="AO389" s="17"/>
      <c r="AP389" s="17"/>
      <c r="AQ389" s="37"/>
      <c r="AR389" s="17"/>
      <c r="AS389" s="17"/>
    </row>
    <row r="390" spans="1:71">
      <c r="A390" s="17"/>
      <c r="B390" s="684" t="s">
        <v>167</v>
      </c>
      <c r="C390" s="684"/>
      <c r="D390" s="684"/>
      <c r="E390" s="684"/>
      <c r="F390" s="684"/>
      <c r="G390" s="684"/>
      <c r="H390" s="684"/>
      <c r="I390" s="684"/>
      <c r="J390" s="684"/>
      <c r="K390" s="684"/>
      <c r="L390" s="684"/>
      <c r="M390" s="684"/>
      <c r="N390" s="684"/>
      <c r="O390" s="684"/>
      <c r="P390" s="684"/>
      <c r="Q390" s="684"/>
      <c r="R390" s="720"/>
      <c r="S390" s="720"/>
      <c r="T390" s="720"/>
      <c r="U390" s="720"/>
      <c r="V390" s="720"/>
      <c r="W390" s="680" t="s">
        <v>93</v>
      </c>
      <c r="X390" s="680"/>
      <c r="Y390" s="17"/>
      <c r="Z390" s="17"/>
      <c r="AA390" s="17"/>
      <c r="AB390" s="17"/>
      <c r="AC390" s="17"/>
      <c r="AD390" s="17"/>
      <c r="AE390" s="17"/>
      <c r="AF390" s="17"/>
      <c r="AG390" s="17"/>
      <c r="AH390" s="17"/>
      <c r="AI390" s="17"/>
      <c r="AJ390" s="17"/>
      <c r="AK390" s="17"/>
      <c r="AL390" s="17"/>
      <c r="AM390" s="17"/>
      <c r="AN390" s="17"/>
      <c r="AO390" s="17"/>
      <c r="AP390" s="17"/>
      <c r="AQ390" s="37"/>
      <c r="AR390" s="17"/>
      <c r="AS390" s="17"/>
    </row>
    <row r="391" spans="1:71" ht="6" customHeight="1">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c r="AC391" s="111"/>
      <c r="AD391" s="111"/>
      <c r="AE391" s="111"/>
      <c r="AF391" s="111"/>
      <c r="AG391" s="111"/>
      <c r="AH391" s="111"/>
      <c r="AI391" s="111"/>
      <c r="AJ391" s="111"/>
      <c r="AK391" s="111"/>
      <c r="AL391" s="111"/>
      <c r="AM391" s="111"/>
      <c r="AN391" s="111"/>
      <c r="AO391" s="111"/>
      <c r="AP391" s="111"/>
      <c r="AQ391" s="113"/>
      <c r="AR391" s="111"/>
      <c r="AS391" s="111"/>
      <c r="AV391" s="761"/>
    </row>
    <row r="392" spans="1:71" ht="13.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37"/>
      <c r="AR392" s="17"/>
      <c r="AS392" s="17"/>
      <c r="AV392" s="761"/>
      <c r="AW392" s="267" t="s">
        <v>1046</v>
      </c>
      <c r="AX392" s="363" t="s">
        <v>1132</v>
      </c>
      <c r="AY392" s="363"/>
      <c r="AZ392" s="363"/>
      <c r="BA392" s="363"/>
      <c r="BB392" s="267" t="s">
        <v>1046</v>
      </c>
      <c r="BC392" s="364" t="s">
        <v>1129</v>
      </c>
      <c r="BD392" s="363"/>
      <c r="BE392" s="364"/>
      <c r="BF392" s="363"/>
      <c r="BG392" s="363"/>
      <c r="BH392" s="267" t="s">
        <v>1046</v>
      </c>
      <c r="BI392" s="363" t="s">
        <v>1134</v>
      </c>
      <c r="BJ392" s="363"/>
      <c r="BK392" s="363"/>
      <c r="BL392" s="363"/>
      <c r="BM392" s="267" t="s">
        <v>1046</v>
      </c>
      <c r="BN392" s="363" t="s">
        <v>1135</v>
      </c>
      <c r="BO392" s="363"/>
      <c r="BP392" s="363"/>
      <c r="BQ392" s="363"/>
      <c r="BR392" s="363"/>
    </row>
    <row r="393" spans="1:71">
      <c r="A393" s="687" t="s">
        <v>2176</v>
      </c>
      <c r="B393" s="687"/>
      <c r="C393" s="687"/>
      <c r="D393" s="687"/>
      <c r="E393" s="687"/>
      <c r="F393" s="687"/>
      <c r="G393" s="687"/>
      <c r="H393" s="687"/>
      <c r="I393" s="687"/>
      <c r="J393" s="687"/>
      <c r="K393" s="687"/>
      <c r="L393" s="17" t="s">
        <v>4</v>
      </c>
      <c r="M393" s="17"/>
      <c r="N393" s="17"/>
      <c r="O393" s="17"/>
      <c r="P393" s="17"/>
      <c r="Q393" s="17"/>
      <c r="R393" s="17"/>
      <c r="S393" s="17"/>
      <c r="T393" s="17"/>
      <c r="U393" s="17"/>
      <c r="V393" s="17"/>
      <c r="W393" s="362"/>
      <c r="X393" s="716"/>
      <c r="Y393" s="716"/>
      <c r="Z393" s="716"/>
      <c r="AA393" s="716"/>
      <c r="AB393" s="716"/>
      <c r="AC393" s="362"/>
      <c r="AD393" s="716"/>
      <c r="AE393" s="716"/>
      <c r="AF393" s="716"/>
      <c r="AG393" s="716"/>
      <c r="AH393" s="716"/>
      <c r="AI393" s="716"/>
      <c r="AJ393" s="17"/>
      <c r="AK393" s="362"/>
      <c r="AL393" s="716"/>
      <c r="AM393" s="716"/>
      <c r="AN393" s="716"/>
      <c r="AO393" s="716"/>
      <c r="AP393" s="716"/>
      <c r="AQ393" s="716"/>
      <c r="AR393" s="716"/>
      <c r="AS393" s="716"/>
      <c r="AW393" s="267" t="s">
        <v>1046</v>
      </c>
      <c r="AX393" s="363" t="s">
        <v>1133</v>
      </c>
      <c r="AY393" s="363"/>
      <c r="AZ393" s="363"/>
      <c r="BA393" s="363"/>
      <c r="BB393" s="267" t="s">
        <v>1046</v>
      </c>
      <c r="BC393" s="363" t="s">
        <v>1130</v>
      </c>
      <c r="BD393" s="363"/>
      <c r="BE393" s="363"/>
      <c r="BF393" s="363"/>
      <c r="BG393" s="363"/>
      <c r="BH393" s="363"/>
      <c r="BI393" s="363"/>
      <c r="BJ393" s="267" t="s">
        <v>1046</v>
      </c>
      <c r="BK393" s="363" t="s">
        <v>1131</v>
      </c>
      <c r="BL393" s="363"/>
      <c r="BM393" s="363"/>
      <c r="BN393" s="363"/>
      <c r="BO393" s="363"/>
      <c r="BP393" s="363"/>
      <c r="BQ393" s="363"/>
      <c r="BR393" s="363"/>
      <c r="BS393" s="361"/>
    </row>
    <row r="394" spans="1:71">
      <c r="A394" s="26"/>
      <c r="B394" s="26"/>
      <c r="C394" s="762" t="str">
        <f>(IF(BB392="□","","浄化槽　"))&amp;(IF(BB393="□","","エレベーター　"))&amp;(IF(BJ393="□","","太陽光パネル　"))&amp;(IF(AW392="□","","給水　"))&amp;(IF(AW393="□","","排水　"))&amp;(IF(BH392="□","","電気　"))&amp;(IF(BM392="□","","ガス　"))&amp;(IF(AW394="□","","換気　"))&amp;(IF(BB394="□","","非常用照明　"))&amp;(IF(BJ394="□","","住宅用火災警報器　"))</f>
        <v/>
      </c>
      <c r="D394" s="762"/>
      <c r="E394" s="762"/>
      <c r="F394" s="762"/>
      <c r="G394" s="762"/>
      <c r="H394" s="762"/>
      <c r="I394" s="762"/>
      <c r="J394" s="762"/>
      <c r="K394" s="762"/>
      <c r="L394" s="762"/>
      <c r="M394" s="762"/>
      <c r="N394" s="762"/>
      <c r="O394" s="762"/>
      <c r="P394" s="762"/>
      <c r="Q394" s="762"/>
      <c r="R394" s="762"/>
      <c r="S394" s="762"/>
      <c r="T394" s="762"/>
      <c r="U394" s="762"/>
      <c r="V394" s="762"/>
      <c r="W394" s="762"/>
      <c r="X394" s="762"/>
      <c r="Y394" s="762"/>
      <c r="Z394" s="762"/>
      <c r="AA394" s="762"/>
      <c r="AB394" s="762"/>
      <c r="AC394" s="762"/>
      <c r="AD394" s="762"/>
      <c r="AE394" s="762"/>
      <c r="AF394" s="762"/>
      <c r="AG394" s="762"/>
      <c r="AH394" s="762"/>
      <c r="AI394" s="762"/>
      <c r="AJ394" s="762"/>
      <c r="AK394" s="762"/>
      <c r="AL394" s="762"/>
      <c r="AM394" s="762"/>
      <c r="AN394" s="762"/>
      <c r="AO394" s="762"/>
      <c r="AP394" s="762"/>
      <c r="AQ394" s="762"/>
      <c r="AR394" s="762"/>
      <c r="AS394" s="762"/>
      <c r="AW394" s="267" t="s">
        <v>224</v>
      </c>
      <c r="AX394" s="363" t="s">
        <v>1136</v>
      </c>
      <c r="AY394" s="363"/>
      <c r="AZ394" s="363"/>
      <c r="BA394" s="363"/>
      <c r="BB394" s="267" t="s">
        <v>224</v>
      </c>
      <c r="BC394" s="363" t="s">
        <v>1137</v>
      </c>
      <c r="BD394" s="363"/>
      <c r="BE394" s="363"/>
      <c r="BF394" s="363"/>
      <c r="BG394" s="363"/>
      <c r="BH394" s="363"/>
      <c r="BI394" s="363"/>
      <c r="BJ394" s="267" t="s">
        <v>2080</v>
      </c>
      <c r="BK394" s="363" t="s">
        <v>1138</v>
      </c>
      <c r="BL394" s="363"/>
      <c r="BM394" s="363"/>
      <c r="BN394" s="363"/>
      <c r="BO394" s="363"/>
      <c r="BP394" s="363"/>
      <c r="BQ394" s="363"/>
      <c r="BR394" s="363"/>
      <c r="BS394" s="361"/>
    </row>
    <row r="395" spans="1:71">
      <c r="A395" s="26"/>
      <c r="B395" s="26"/>
      <c r="C395" s="723"/>
      <c r="D395" s="723"/>
      <c r="E395" s="723"/>
      <c r="F395" s="723"/>
      <c r="G395" s="723"/>
      <c r="H395" s="723"/>
      <c r="I395" s="723"/>
      <c r="J395" s="723"/>
      <c r="K395" s="723"/>
      <c r="L395" s="723"/>
      <c r="M395" s="723"/>
      <c r="N395" s="723"/>
      <c r="O395" s="723"/>
      <c r="P395" s="723"/>
      <c r="Q395" s="723"/>
      <c r="R395" s="723"/>
      <c r="S395" s="723"/>
      <c r="T395" s="723"/>
      <c r="U395" s="723"/>
      <c r="V395" s="723"/>
      <c r="W395" s="723"/>
      <c r="X395" s="723"/>
      <c r="Y395" s="723"/>
      <c r="Z395" s="723"/>
      <c r="AA395" s="723"/>
      <c r="AB395" s="723"/>
      <c r="AC395" s="723"/>
      <c r="AD395" s="723"/>
      <c r="AE395" s="723"/>
      <c r="AF395" s="723"/>
      <c r="AG395" s="723"/>
      <c r="AH395" s="723"/>
      <c r="AI395" s="723"/>
      <c r="AJ395" s="723"/>
      <c r="AK395" s="723"/>
      <c r="AL395" s="723"/>
      <c r="AM395" s="723"/>
      <c r="AN395" s="723"/>
      <c r="AO395" s="723"/>
      <c r="AP395" s="723"/>
      <c r="AQ395" s="723"/>
      <c r="AR395" s="723"/>
      <c r="AS395" s="723"/>
      <c r="BS395" s="361"/>
    </row>
    <row r="396" spans="1:71" ht="6" customHeight="1">
      <c r="A396" s="112"/>
      <c r="B396" s="112"/>
      <c r="C396" s="112"/>
      <c r="D396" s="123"/>
      <c r="E396" s="123"/>
      <c r="F396" s="123"/>
      <c r="G396" s="123"/>
      <c r="H396" s="123"/>
      <c r="I396" s="123"/>
      <c r="J396" s="123"/>
      <c r="K396" s="123"/>
      <c r="L396" s="123"/>
      <c r="M396" s="123"/>
      <c r="N396" s="123"/>
      <c r="O396" s="123"/>
      <c r="P396" s="123"/>
      <c r="Q396" s="123"/>
      <c r="R396" s="123"/>
      <c r="S396" s="123"/>
      <c r="T396" s="123"/>
      <c r="U396" s="109"/>
      <c r="V396" s="109"/>
      <c r="W396" s="111"/>
      <c r="X396" s="111"/>
      <c r="Y396" s="111"/>
      <c r="Z396" s="111"/>
      <c r="AA396" s="111"/>
      <c r="AB396" s="111"/>
      <c r="AC396" s="111"/>
      <c r="AD396" s="111"/>
      <c r="AE396" s="111"/>
      <c r="AF396" s="111"/>
      <c r="AG396" s="111"/>
      <c r="AH396" s="111"/>
      <c r="AI396" s="111"/>
      <c r="AJ396" s="111"/>
      <c r="AK396" s="111"/>
      <c r="AL396" s="111"/>
      <c r="AM396" s="111"/>
      <c r="AN396" s="111"/>
      <c r="AO396" s="111"/>
      <c r="AP396" s="111"/>
      <c r="AQ396" s="111"/>
      <c r="AR396" s="111"/>
      <c r="AS396" s="111"/>
      <c r="AV396" s="761"/>
    </row>
    <row r="397" spans="1:71" ht="6" customHeight="1">
      <c r="A397" s="26"/>
      <c r="B397" s="26"/>
      <c r="C397" s="719" t="s">
        <v>4</v>
      </c>
      <c r="D397" s="719"/>
      <c r="E397" s="719"/>
      <c r="F397" s="719"/>
      <c r="G397" s="719"/>
      <c r="H397" s="719"/>
      <c r="I397" s="719"/>
      <c r="J397" s="719"/>
      <c r="K397" s="719"/>
      <c r="L397" s="719"/>
      <c r="M397" s="719"/>
      <c r="N397" s="719"/>
      <c r="O397" s="719"/>
      <c r="P397" s="719"/>
      <c r="Q397" s="719"/>
      <c r="R397" s="719"/>
      <c r="S397" s="719"/>
      <c r="T397" s="719"/>
      <c r="U397" s="719"/>
      <c r="V397" s="719"/>
      <c r="W397" s="719"/>
      <c r="X397" s="719"/>
      <c r="Y397" s="719"/>
      <c r="Z397" s="719"/>
      <c r="AA397" s="719"/>
      <c r="AB397" s="719"/>
      <c r="AC397" s="719"/>
      <c r="AD397" s="719"/>
      <c r="AE397" s="719"/>
      <c r="AF397" s="719"/>
      <c r="AG397" s="719"/>
      <c r="AH397" s="719"/>
      <c r="AI397" s="719"/>
      <c r="AJ397" s="719"/>
      <c r="AK397" s="719"/>
      <c r="AL397" s="719"/>
      <c r="AM397" s="719"/>
      <c r="AN397" s="719"/>
      <c r="AO397" s="719"/>
      <c r="AP397" s="719"/>
      <c r="AQ397" s="719"/>
      <c r="AR397" s="719"/>
      <c r="AS397" s="719"/>
      <c r="AV397" s="761"/>
    </row>
    <row r="398" spans="1:71">
      <c r="A398" s="687" t="s">
        <v>2177</v>
      </c>
      <c r="B398" s="687"/>
      <c r="C398" s="687"/>
      <c r="D398" s="687"/>
      <c r="E398" s="687"/>
      <c r="F398" s="687"/>
      <c r="G398" s="687"/>
      <c r="H398" s="687"/>
      <c r="I398" s="68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37"/>
      <c r="AR398" s="17"/>
      <c r="AS398" s="17"/>
    </row>
    <row r="399" spans="1:71">
      <c r="A399" s="39"/>
      <c r="B399" s="714" t="s">
        <v>168</v>
      </c>
      <c r="C399" s="714"/>
      <c r="D399" s="714"/>
      <c r="E399" s="714"/>
      <c r="F399" s="714"/>
      <c r="G399" s="714"/>
      <c r="H399" s="714"/>
      <c r="I399" s="714"/>
      <c r="J399" s="714"/>
      <c r="K399" s="714"/>
      <c r="L399" s="714"/>
      <c r="M399" s="714"/>
      <c r="N399" s="714"/>
      <c r="O399" s="714"/>
      <c r="P399" s="714"/>
      <c r="Q399" s="714"/>
      <c r="R399" s="714"/>
      <c r="S399" s="714"/>
      <c r="T399" s="714"/>
      <c r="U399" s="714"/>
      <c r="V399" s="714"/>
      <c r="W399" s="714"/>
      <c r="X399" s="714"/>
      <c r="Y399" s="714"/>
      <c r="Z399" s="714"/>
      <c r="AA399" s="714"/>
      <c r="AB399" s="714"/>
      <c r="AC399" s="714"/>
      <c r="AD399" s="714"/>
      <c r="AE399" s="714"/>
      <c r="AF399" s="714"/>
      <c r="AG399" s="714"/>
      <c r="AH399" s="714"/>
      <c r="AI399" s="714"/>
      <c r="AJ399" s="714"/>
      <c r="AK399" s="714"/>
      <c r="AL399" s="714"/>
      <c r="AM399" s="714"/>
      <c r="AN399" s="714"/>
      <c r="AO399" s="714"/>
      <c r="AP399" s="714"/>
      <c r="AQ399" s="714"/>
      <c r="AR399" s="39"/>
      <c r="AS399" s="39"/>
    </row>
    <row r="400" spans="1:71">
      <c r="A400" s="39"/>
      <c r="B400" s="714" t="s">
        <v>169</v>
      </c>
      <c r="C400" s="714"/>
      <c r="D400" s="714"/>
      <c r="E400" s="714"/>
      <c r="F400" s="714"/>
      <c r="G400" s="714"/>
      <c r="H400" s="714"/>
      <c r="I400" s="714"/>
      <c r="J400" s="714"/>
      <c r="K400" s="714"/>
      <c r="L400" s="714"/>
      <c r="M400" s="714"/>
      <c r="N400" s="714"/>
      <c r="O400" s="714"/>
      <c r="P400" s="714"/>
      <c r="Q400" s="714"/>
      <c r="R400" s="717"/>
      <c r="S400" s="717"/>
      <c r="T400" s="717"/>
      <c r="U400" s="717"/>
      <c r="V400" s="717"/>
      <c r="W400" s="717"/>
      <c r="X400" s="717"/>
      <c r="Y400" s="717"/>
      <c r="Z400" s="717"/>
      <c r="AA400" s="717"/>
      <c r="AB400" s="717"/>
      <c r="AC400" s="717"/>
      <c r="AD400" s="717"/>
      <c r="AE400" s="717"/>
      <c r="AF400" s="717"/>
      <c r="AG400" s="717"/>
      <c r="AH400" s="717"/>
      <c r="AI400" s="717"/>
      <c r="AJ400" s="717"/>
      <c r="AK400" s="717"/>
      <c r="AL400" s="267" t="s">
        <v>1046</v>
      </c>
      <c r="AM400" s="703" t="s">
        <v>139</v>
      </c>
      <c r="AN400" s="703"/>
      <c r="AO400" s="703"/>
      <c r="AP400" s="267" t="s">
        <v>1046</v>
      </c>
      <c r="AQ400" s="703" t="s">
        <v>140</v>
      </c>
      <c r="AR400" s="703"/>
      <c r="AS400" s="703"/>
      <c r="AU400" s="119" t="str">
        <f>IF(BB400+BB401&gt;1,"※いずれか1つを選択","")</f>
        <v/>
      </c>
      <c r="BB400">
        <f>IF(AL400="☑",1,0)</f>
        <v>0</v>
      </c>
      <c r="BC400">
        <f>IF(AL401="☑",1,0)</f>
        <v>0</v>
      </c>
    </row>
    <row r="401" spans="1:55">
      <c r="A401" s="17"/>
      <c r="B401" s="39" t="s">
        <v>170</v>
      </c>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267" t="s">
        <v>1046</v>
      </c>
      <c r="AM401" s="703" t="s">
        <v>139</v>
      </c>
      <c r="AN401" s="703"/>
      <c r="AO401" s="703"/>
      <c r="AP401" s="267" t="s">
        <v>1046</v>
      </c>
      <c r="AQ401" s="703" t="s">
        <v>140</v>
      </c>
      <c r="AR401" s="703"/>
      <c r="AS401" s="703"/>
      <c r="AU401" s="119" t="str">
        <f>IF(BC400+BC401&gt;1,"※いずれか1つを選択","")</f>
        <v/>
      </c>
      <c r="BB401">
        <f>IF(AP400="☑",1,0)</f>
        <v>0</v>
      </c>
      <c r="BC401">
        <f>IF(AP401="☑",1,0)</f>
        <v>0</v>
      </c>
    </row>
    <row r="402" spans="1:55">
      <c r="A402" s="17"/>
      <c r="B402" s="757" t="s">
        <v>2103</v>
      </c>
      <c r="C402" s="757"/>
      <c r="D402" s="757"/>
      <c r="E402" s="757"/>
      <c r="F402" s="757"/>
      <c r="G402" s="757"/>
      <c r="H402" s="757"/>
      <c r="I402" s="757"/>
      <c r="J402" s="757"/>
      <c r="K402" s="757"/>
      <c r="L402" s="757"/>
      <c r="M402" s="757"/>
      <c r="N402" s="757"/>
      <c r="O402" s="757"/>
      <c r="P402" s="757"/>
      <c r="Q402" s="757"/>
      <c r="R402" s="757"/>
      <c r="S402" s="757"/>
      <c r="T402" s="757"/>
      <c r="U402" s="757"/>
      <c r="V402" s="757"/>
      <c r="W402" s="757"/>
      <c r="X402" s="757"/>
      <c r="Y402" s="757"/>
      <c r="Z402" s="757"/>
      <c r="AA402" s="757"/>
      <c r="AB402" s="757"/>
      <c r="AC402" s="757"/>
      <c r="AD402" s="757"/>
      <c r="AE402" s="757"/>
      <c r="AF402" s="757"/>
      <c r="AG402" s="757"/>
      <c r="AH402" s="757"/>
      <c r="AI402" s="757"/>
      <c r="AJ402" s="757"/>
      <c r="AK402" s="757"/>
      <c r="AL402" s="690" t="s">
        <v>149</v>
      </c>
      <c r="AM402" s="690"/>
      <c r="AN402" s="689" t="s">
        <v>2224</v>
      </c>
      <c r="AO402" s="689"/>
      <c r="AP402" s="689"/>
      <c r="AQ402" s="689"/>
      <c r="AR402" s="690" t="s">
        <v>21</v>
      </c>
      <c r="AS402" s="690"/>
    </row>
    <row r="403" spans="1:55">
      <c r="A403" s="17"/>
      <c r="B403" s="714" t="s">
        <v>2104</v>
      </c>
      <c r="C403" s="714"/>
      <c r="D403" s="714"/>
      <c r="E403" s="714"/>
      <c r="F403" s="714"/>
      <c r="G403" s="714"/>
      <c r="H403" s="714"/>
      <c r="I403" s="714"/>
      <c r="J403" s="714"/>
      <c r="K403" s="714"/>
      <c r="L403" s="714"/>
      <c r="M403" s="714"/>
      <c r="N403" s="714"/>
      <c r="O403" s="714"/>
      <c r="P403" s="714"/>
      <c r="Q403" s="714"/>
      <c r="R403" s="714"/>
      <c r="S403" s="714"/>
      <c r="T403" s="714"/>
      <c r="U403" s="714"/>
      <c r="V403" s="714"/>
      <c r="W403" s="714"/>
      <c r="X403" s="714"/>
      <c r="Y403" s="714"/>
      <c r="Z403" s="714"/>
      <c r="AA403" s="39"/>
      <c r="AB403" s="690" t="s">
        <v>149</v>
      </c>
      <c r="AC403" s="690"/>
      <c r="AD403" s="718"/>
      <c r="AE403" s="718"/>
      <c r="AF403" s="718"/>
      <c r="AG403" s="718"/>
      <c r="AH403" s="718"/>
      <c r="AI403" s="718"/>
      <c r="AJ403" s="718"/>
      <c r="AK403" s="718"/>
      <c r="AL403" s="718"/>
      <c r="AM403" s="718"/>
      <c r="AN403" s="718"/>
      <c r="AO403" s="718"/>
      <c r="AP403" s="718"/>
      <c r="AQ403" s="718"/>
      <c r="AR403" s="690" t="s">
        <v>21</v>
      </c>
      <c r="AS403" s="690"/>
    </row>
    <row r="404" spans="1:55">
      <c r="A404" s="17"/>
      <c r="B404" s="714" t="s">
        <v>2105</v>
      </c>
      <c r="C404" s="714"/>
      <c r="D404" s="714"/>
      <c r="E404" s="714"/>
      <c r="F404" s="714"/>
      <c r="G404" s="714"/>
      <c r="H404" s="714"/>
      <c r="I404" s="714"/>
      <c r="J404" s="714"/>
      <c r="K404" s="714"/>
      <c r="L404" s="714"/>
      <c r="M404" s="714"/>
      <c r="N404" s="714"/>
      <c r="O404" s="714"/>
      <c r="P404" s="714"/>
      <c r="Q404" s="714"/>
      <c r="R404" s="267" t="s">
        <v>224</v>
      </c>
      <c r="S404" s="715" t="s">
        <v>2106</v>
      </c>
      <c r="T404" s="715"/>
      <c r="U404" s="715"/>
      <c r="V404" s="715"/>
      <c r="W404" s="715"/>
      <c r="X404" s="715"/>
      <c r="Y404" s="715"/>
      <c r="Z404" s="715"/>
      <c r="AA404" s="715"/>
      <c r="AB404" s="715"/>
      <c r="AC404" s="715"/>
      <c r="AD404" s="715"/>
      <c r="AE404" s="715"/>
      <c r="AF404" s="715"/>
      <c r="AG404" s="715"/>
      <c r="AH404" s="715"/>
      <c r="AI404" s="715"/>
      <c r="AJ404" s="715"/>
      <c r="AK404" s="715"/>
      <c r="AL404" s="715"/>
      <c r="AM404" s="715"/>
      <c r="AN404" s="715"/>
      <c r="AO404" s="715"/>
      <c r="AP404" s="715"/>
      <c r="AQ404" s="715"/>
      <c r="AR404" s="715"/>
      <c r="AS404" s="457"/>
    </row>
    <row r="405" spans="1:55">
      <c r="A405" s="17"/>
      <c r="B405" s="39"/>
      <c r="C405" s="39"/>
      <c r="D405" s="39"/>
      <c r="E405" s="39"/>
      <c r="F405" s="39"/>
      <c r="G405" s="39"/>
      <c r="H405" s="39"/>
      <c r="I405" s="39"/>
      <c r="J405" s="39"/>
      <c r="K405" s="39"/>
      <c r="L405" s="39"/>
      <c r="M405" s="39"/>
      <c r="N405" s="39"/>
      <c r="O405" s="39"/>
      <c r="P405" s="39"/>
      <c r="Q405" s="39"/>
      <c r="R405" s="267" t="s">
        <v>1046</v>
      </c>
      <c r="S405" s="715" t="s">
        <v>2107</v>
      </c>
      <c r="T405" s="715"/>
      <c r="U405" s="715"/>
      <c r="V405" s="715"/>
      <c r="W405" s="715"/>
      <c r="X405" s="715"/>
      <c r="Y405" s="715"/>
      <c r="Z405" s="715"/>
      <c r="AA405" s="715"/>
      <c r="AB405" s="715"/>
      <c r="AC405" s="715"/>
      <c r="AD405" s="715"/>
      <c r="AE405" s="715"/>
      <c r="AF405" s="715"/>
      <c r="AG405" s="715"/>
      <c r="AH405" s="715"/>
      <c r="AI405" s="715"/>
      <c r="AJ405" s="715"/>
      <c r="AK405" s="715"/>
      <c r="AL405" s="715"/>
      <c r="AM405" s="715"/>
      <c r="AN405" s="715"/>
      <c r="AO405" s="715"/>
      <c r="AP405" s="715"/>
      <c r="AQ405" s="715"/>
      <c r="AR405" s="715"/>
      <c r="AS405" s="39"/>
    </row>
    <row r="406" spans="1:55">
      <c r="A406" s="17"/>
      <c r="B406" s="714" t="s">
        <v>2108</v>
      </c>
      <c r="C406" s="714"/>
      <c r="D406" s="714"/>
      <c r="E406" s="714"/>
      <c r="F406" s="714"/>
      <c r="G406" s="714"/>
      <c r="H406" s="714"/>
      <c r="I406" s="714"/>
      <c r="J406" s="714"/>
      <c r="K406" s="714"/>
      <c r="L406" s="714"/>
      <c r="M406" s="714"/>
      <c r="N406" s="714"/>
      <c r="O406" s="714"/>
      <c r="P406" s="714"/>
      <c r="Q406" s="714"/>
      <c r="R406" s="457"/>
      <c r="S406" s="457"/>
      <c r="T406" s="457"/>
      <c r="U406" s="457"/>
      <c r="V406" s="457"/>
      <c r="W406" s="457"/>
      <c r="X406" s="457"/>
      <c r="Y406" s="457"/>
      <c r="Z406" s="457"/>
      <c r="AA406" s="39"/>
      <c r="AB406" s="690"/>
      <c r="AC406" s="690"/>
      <c r="AD406" s="718"/>
      <c r="AE406" s="718"/>
      <c r="AF406" s="718"/>
      <c r="AG406" s="718"/>
      <c r="AH406" s="718"/>
      <c r="AI406" s="718"/>
      <c r="AJ406" s="718"/>
      <c r="AK406" s="718"/>
      <c r="AL406" s="718"/>
      <c r="AM406" s="718"/>
      <c r="AN406" s="718"/>
      <c r="AO406" s="718"/>
      <c r="AP406" s="718"/>
      <c r="AQ406" s="718"/>
      <c r="AR406" s="690"/>
      <c r="AS406" s="690"/>
    </row>
    <row r="407" spans="1:55" ht="6" customHeight="1">
      <c r="A407" s="123"/>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3"/>
      <c r="AN407" s="123"/>
      <c r="AO407" s="123"/>
      <c r="AP407" s="123"/>
      <c r="AQ407" s="123"/>
      <c r="AR407" s="123"/>
      <c r="AS407" s="66"/>
    </row>
    <row r="408" spans="1:55" ht="6" customHeight="1">
      <c r="A408" s="26"/>
      <c r="B408" s="26"/>
      <c r="C408" s="26"/>
      <c r="D408" s="26"/>
      <c r="E408" s="26"/>
      <c r="F408" s="26"/>
      <c r="G408" s="26"/>
      <c r="H408" s="26"/>
      <c r="I408" s="26"/>
      <c r="J408" s="17"/>
      <c r="K408" s="17"/>
      <c r="L408" s="17"/>
      <c r="M408" s="17"/>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19"/>
      <c r="AS408" s="19"/>
    </row>
    <row r="409" spans="1:55">
      <c r="A409" s="687" t="s">
        <v>2178</v>
      </c>
      <c r="B409" s="687"/>
      <c r="C409" s="687"/>
      <c r="D409" s="687"/>
      <c r="E409" s="687"/>
      <c r="F409" s="687"/>
      <c r="G409" s="687"/>
      <c r="H409" s="687"/>
      <c r="I409" s="687"/>
      <c r="J409" s="17"/>
      <c r="K409" s="17"/>
      <c r="L409" s="17"/>
      <c r="M409" s="17"/>
      <c r="N409" s="30" t="s">
        <v>71</v>
      </c>
      <c r="O409" s="680" t="s">
        <v>119</v>
      </c>
      <c r="P409" s="680"/>
      <c r="Q409" s="680"/>
      <c r="R409" s="680"/>
      <c r="S409" s="680"/>
      <c r="T409" s="680"/>
      <c r="U409" s="680"/>
      <c r="V409" s="680"/>
      <c r="W409" s="30" t="s">
        <v>19</v>
      </c>
      <c r="X409" s="30" t="s">
        <v>71</v>
      </c>
      <c r="Y409" s="680" t="s">
        <v>120</v>
      </c>
      <c r="Z409" s="680"/>
      <c r="AA409" s="680"/>
      <c r="AB409" s="680"/>
      <c r="AC409" s="680"/>
      <c r="AD409" s="680"/>
      <c r="AE409" s="680"/>
      <c r="AF409" s="680"/>
      <c r="AG409" s="30" t="s">
        <v>19</v>
      </c>
      <c r="AH409" s="30" t="s">
        <v>71</v>
      </c>
      <c r="AI409" s="680" t="s">
        <v>121</v>
      </c>
      <c r="AJ409" s="680"/>
      <c r="AK409" s="680"/>
      <c r="AL409" s="680"/>
      <c r="AM409" s="680"/>
      <c r="AN409" s="680"/>
      <c r="AO409" s="680"/>
      <c r="AP409" s="680"/>
      <c r="AQ409" s="30" t="s">
        <v>19</v>
      </c>
      <c r="AR409" s="19"/>
      <c r="AS409" s="19"/>
    </row>
    <row r="410" spans="1:55">
      <c r="A410" s="17"/>
      <c r="B410" s="687" t="s">
        <v>171</v>
      </c>
      <c r="C410" s="687"/>
      <c r="D410" s="687"/>
      <c r="E410" s="687"/>
      <c r="F410" s="687"/>
      <c r="G410" s="30" t="s">
        <v>71</v>
      </c>
      <c r="H410" s="692" t="s">
        <v>172</v>
      </c>
      <c r="I410" s="692"/>
      <c r="J410" s="689" t="s">
        <v>4</v>
      </c>
      <c r="K410" s="689"/>
      <c r="L410" s="690" t="s">
        <v>173</v>
      </c>
      <c r="M410" s="690"/>
      <c r="N410" s="45" t="s">
        <v>71</v>
      </c>
      <c r="O410" s="686"/>
      <c r="P410" s="686"/>
      <c r="Q410" s="686"/>
      <c r="R410" s="686"/>
      <c r="S410" s="686"/>
      <c r="T410" s="686"/>
      <c r="U410" s="686"/>
      <c r="V410" s="95" t="s">
        <v>98</v>
      </c>
      <c r="W410" s="45" t="s">
        <v>19</v>
      </c>
      <c r="X410" s="45" t="s">
        <v>71</v>
      </c>
      <c r="Y410" s="686"/>
      <c r="Z410" s="686"/>
      <c r="AA410" s="686"/>
      <c r="AB410" s="686"/>
      <c r="AC410" s="686"/>
      <c r="AD410" s="686"/>
      <c r="AE410" s="686"/>
      <c r="AF410" s="95" t="s">
        <v>98</v>
      </c>
      <c r="AG410" s="45" t="s">
        <v>19</v>
      </c>
      <c r="AH410" s="45" t="s">
        <v>71</v>
      </c>
      <c r="AI410" s="685" t="str">
        <f t="shared" ref="AI410:AI415" si="2">IF(O410+Y410=0,"",O410+Y410)</f>
        <v/>
      </c>
      <c r="AJ410" s="685"/>
      <c r="AK410" s="685"/>
      <c r="AL410" s="685"/>
      <c r="AM410" s="685"/>
      <c r="AN410" s="685"/>
      <c r="AO410" s="685"/>
      <c r="AP410" s="38" t="s">
        <v>98</v>
      </c>
      <c r="AQ410" s="30" t="s">
        <v>19</v>
      </c>
      <c r="AR410" s="680"/>
      <c r="AS410" s="680"/>
    </row>
    <row r="411" spans="1:55">
      <c r="A411" s="17"/>
      <c r="B411" s="17"/>
      <c r="C411" s="17"/>
      <c r="D411" s="17"/>
      <c r="E411" s="17"/>
      <c r="F411" s="17"/>
      <c r="G411" s="30" t="s">
        <v>71</v>
      </c>
      <c r="H411" s="692" t="s">
        <v>172</v>
      </c>
      <c r="I411" s="692"/>
      <c r="J411" s="689" t="s">
        <v>4</v>
      </c>
      <c r="K411" s="689"/>
      <c r="L411" s="690" t="s">
        <v>173</v>
      </c>
      <c r="M411" s="690"/>
      <c r="N411" s="45" t="s">
        <v>71</v>
      </c>
      <c r="O411" s="686"/>
      <c r="P411" s="686"/>
      <c r="Q411" s="686"/>
      <c r="R411" s="686"/>
      <c r="S411" s="686"/>
      <c r="T411" s="686"/>
      <c r="U411" s="686"/>
      <c r="V411" s="95" t="s">
        <v>98</v>
      </c>
      <c r="W411" s="45" t="s">
        <v>19</v>
      </c>
      <c r="X411" s="45" t="s">
        <v>71</v>
      </c>
      <c r="Y411" s="686"/>
      <c r="Z411" s="686"/>
      <c r="AA411" s="686"/>
      <c r="AB411" s="686"/>
      <c r="AC411" s="686"/>
      <c r="AD411" s="686"/>
      <c r="AE411" s="686"/>
      <c r="AF411" s="95" t="s">
        <v>98</v>
      </c>
      <c r="AG411" s="45" t="s">
        <v>19</v>
      </c>
      <c r="AH411" s="45" t="s">
        <v>71</v>
      </c>
      <c r="AI411" s="685" t="str">
        <f t="shared" si="2"/>
        <v/>
      </c>
      <c r="AJ411" s="685"/>
      <c r="AK411" s="685"/>
      <c r="AL411" s="685"/>
      <c r="AM411" s="685"/>
      <c r="AN411" s="685"/>
      <c r="AO411" s="685"/>
      <c r="AP411" s="38" t="s">
        <v>98</v>
      </c>
      <c r="AQ411" s="30" t="s">
        <v>19</v>
      </c>
      <c r="AR411" s="680"/>
      <c r="AS411" s="680"/>
    </row>
    <row r="412" spans="1:55">
      <c r="A412" s="17"/>
      <c r="B412" s="17"/>
      <c r="C412" s="17"/>
      <c r="D412" s="17"/>
      <c r="E412" s="17"/>
      <c r="F412" s="17"/>
      <c r="G412" s="30" t="s">
        <v>71</v>
      </c>
      <c r="H412" s="692" t="s">
        <v>172</v>
      </c>
      <c r="I412" s="692"/>
      <c r="J412" s="689" t="s">
        <v>4</v>
      </c>
      <c r="K412" s="689"/>
      <c r="L412" s="690" t="s">
        <v>173</v>
      </c>
      <c r="M412" s="690"/>
      <c r="N412" s="45" t="s">
        <v>71</v>
      </c>
      <c r="O412" s="686"/>
      <c r="P412" s="686"/>
      <c r="Q412" s="686"/>
      <c r="R412" s="686"/>
      <c r="S412" s="686"/>
      <c r="T412" s="686"/>
      <c r="U412" s="686"/>
      <c r="V412" s="95" t="s">
        <v>98</v>
      </c>
      <c r="W412" s="45" t="s">
        <v>19</v>
      </c>
      <c r="X412" s="45" t="s">
        <v>71</v>
      </c>
      <c r="Y412" s="686"/>
      <c r="Z412" s="686"/>
      <c r="AA412" s="686"/>
      <c r="AB412" s="686"/>
      <c r="AC412" s="686"/>
      <c r="AD412" s="686"/>
      <c r="AE412" s="686"/>
      <c r="AF412" s="95" t="s">
        <v>98</v>
      </c>
      <c r="AG412" s="45" t="s">
        <v>19</v>
      </c>
      <c r="AH412" s="45" t="s">
        <v>71</v>
      </c>
      <c r="AI412" s="685" t="str">
        <f t="shared" si="2"/>
        <v/>
      </c>
      <c r="AJ412" s="685"/>
      <c r="AK412" s="685"/>
      <c r="AL412" s="685"/>
      <c r="AM412" s="685"/>
      <c r="AN412" s="685"/>
      <c r="AO412" s="685"/>
      <c r="AP412" s="38" t="s">
        <v>98</v>
      </c>
      <c r="AQ412" s="30" t="s">
        <v>19</v>
      </c>
      <c r="AR412" s="680"/>
      <c r="AS412" s="680"/>
    </row>
    <row r="413" spans="1:55">
      <c r="A413" s="17"/>
      <c r="B413" s="17"/>
      <c r="C413" s="17"/>
      <c r="D413" s="17"/>
      <c r="E413" s="17"/>
      <c r="F413" s="17"/>
      <c r="G413" s="30" t="s">
        <v>71</v>
      </c>
      <c r="H413" s="692" t="s">
        <v>172</v>
      </c>
      <c r="I413" s="692"/>
      <c r="J413" s="689" t="s">
        <v>4</v>
      </c>
      <c r="K413" s="689"/>
      <c r="L413" s="690" t="s">
        <v>173</v>
      </c>
      <c r="M413" s="690"/>
      <c r="N413" s="45" t="s">
        <v>71</v>
      </c>
      <c r="O413" s="686"/>
      <c r="P413" s="686"/>
      <c r="Q413" s="686"/>
      <c r="R413" s="686"/>
      <c r="S413" s="686"/>
      <c r="T413" s="686"/>
      <c r="U413" s="686"/>
      <c r="V413" s="95" t="s">
        <v>98</v>
      </c>
      <c r="W413" s="45" t="s">
        <v>19</v>
      </c>
      <c r="X413" s="45" t="s">
        <v>71</v>
      </c>
      <c r="Y413" s="686"/>
      <c r="Z413" s="686"/>
      <c r="AA413" s="686"/>
      <c r="AB413" s="686"/>
      <c r="AC413" s="686"/>
      <c r="AD413" s="686"/>
      <c r="AE413" s="686"/>
      <c r="AF413" s="95" t="s">
        <v>98</v>
      </c>
      <c r="AG413" s="45" t="s">
        <v>19</v>
      </c>
      <c r="AH413" s="45" t="s">
        <v>71</v>
      </c>
      <c r="AI413" s="685" t="str">
        <f t="shared" si="2"/>
        <v/>
      </c>
      <c r="AJ413" s="685"/>
      <c r="AK413" s="685"/>
      <c r="AL413" s="685"/>
      <c r="AM413" s="685"/>
      <c r="AN413" s="685"/>
      <c r="AO413" s="685"/>
      <c r="AP413" s="38" t="s">
        <v>98</v>
      </c>
      <c r="AQ413" s="30" t="s">
        <v>19</v>
      </c>
      <c r="AR413" s="680"/>
      <c r="AS413" s="680"/>
    </row>
    <row r="414" spans="1:55">
      <c r="A414" s="17"/>
      <c r="B414" s="17"/>
      <c r="C414" s="17"/>
      <c r="D414" s="17"/>
      <c r="E414" s="17"/>
      <c r="F414" s="17"/>
      <c r="G414" s="30" t="s">
        <v>71</v>
      </c>
      <c r="H414" s="692" t="s">
        <v>172</v>
      </c>
      <c r="I414" s="692"/>
      <c r="J414" s="689" t="s">
        <v>4</v>
      </c>
      <c r="K414" s="689"/>
      <c r="L414" s="690" t="s">
        <v>173</v>
      </c>
      <c r="M414" s="690"/>
      <c r="N414" s="45" t="s">
        <v>71</v>
      </c>
      <c r="O414" s="686"/>
      <c r="P414" s="686"/>
      <c r="Q414" s="686"/>
      <c r="R414" s="686"/>
      <c r="S414" s="686"/>
      <c r="T414" s="686"/>
      <c r="U414" s="686"/>
      <c r="V414" s="95" t="s">
        <v>98</v>
      </c>
      <c r="W414" s="45" t="s">
        <v>19</v>
      </c>
      <c r="X414" s="45" t="s">
        <v>71</v>
      </c>
      <c r="Y414" s="686"/>
      <c r="Z414" s="686"/>
      <c r="AA414" s="686"/>
      <c r="AB414" s="686"/>
      <c r="AC414" s="686"/>
      <c r="AD414" s="686"/>
      <c r="AE414" s="686"/>
      <c r="AF414" s="95" t="s">
        <v>98</v>
      </c>
      <c r="AG414" s="45" t="s">
        <v>19</v>
      </c>
      <c r="AH414" s="45" t="s">
        <v>71</v>
      </c>
      <c r="AI414" s="685" t="str">
        <f t="shared" si="2"/>
        <v/>
      </c>
      <c r="AJ414" s="685"/>
      <c r="AK414" s="685"/>
      <c r="AL414" s="685"/>
      <c r="AM414" s="685"/>
      <c r="AN414" s="685"/>
      <c r="AO414" s="685"/>
      <c r="AP414" s="38" t="s">
        <v>98</v>
      </c>
      <c r="AQ414" s="30" t="s">
        <v>19</v>
      </c>
      <c r="AR414" s="30"/>
      <c r="AS414" s="30"/>
    </row>
    <row r="415" spans="1:55">
      <c r="A415" s="17"/>
      <c r="B415" s="17"/>
      <c r="C415" s="17"/>
      <c r="D415" s="17"/>
      <c r="E415" s="17"/>
      <c r="F415" s="17"/>
      <c r="G415" s="30" t="s">
        <v>71</v>
      </c>
      <c r="H415" s="692" t="s">
        <v>172</v>
      </c>
      <c r="I415" s="692"/>
      <c r="J415" s="689" t="s">
        <v>4</v>
      </c>
      <c r="K415" s="689"/>
      <c r="L415" s="690" t="s">
        <v>173</v>
      </c>
      <c r="M415" s="690"/>
      <c r="N415" s="45" t="s">
        <v>71</v>
      </c>
      <c r="O415" s="686"/>
      <c r="P415" s="686"/>
      <c r="Q415" s="686"/>
      <c r="R415" s="686"/>
      <c r="S415" s="686"/>
      <c r="T415" s="686"/>
      <c r="U415" s="686"/>
      <c r="V415" s="95" t="s">
        <v>98</v>
      </c>
      <c r="W415" s="45" t="s">
        <v>19</v>
      </c>
      <c r="X415" s="45" t="s">
        <v>71</v>
      </c>
      <c r="Y415" s="686"/>
      <c r="Z415" s="686"/>
      <c r="AA415" s="686"/>
      <c r="AB415" s="686"/>
      <c r="AC415" s="686"/>
      <c r="AD415" s="686"/>
      <c r="AE415" s="686"/>
      <c r="AF415" s="95" t="s">
        <v>98</v>
      </c>
      <c r="AG415" s="45" t="s">
        <v>19</v>
      </c>
      <c r="AH415" s="45" t="s">
        <v>71</v>
      </c>
      <c r="AI415" s="685" t="str">
        <f t="shared" si="2"/>
        <v/>
      </c>
      <c r="AJ415" s="685"/>
      <c r="AK415" s="685"/>
      <c r="AL415" s="685"/>
      <c r="AM415" s="685"/>
      <c r="AN415" s="685"/>
      <c r="AO415" s="685"/>
      <c r="AP415" s="38" t="s">
        <v>98</v>
      </c>
      <c r="AQ415" s="30" t="s">
        <v>19</v>
      </c>
      <c r="AR415" s="680"/>
      <c r="AS415" s="680"/>
    </row>
    <row r="416" spans="1:55">
      <c r="A416" s="17"/>
      <c r="B416" s="687" t="s">
        <v>174</v>
      </c>
      <c r="C416" s="687"/>
      <c r="D416" s="687"/>
      <c r="E416" s="687"/>
      <c r="F416" s="687"/>
      <c r="G416" s="17"/>
      <c r="H416" s="17"/>
      <c r="I416" s="17"/>
      <c r="J416" s="42"/>
      <c r="K416" s="42"/>
      <c r="L416" s="42"/>
      <c r="M416" s="42"/>
      <c r="N416" s="45" t="s">
        <v>71</v>
      </c>
      <c r="O416" s="685" t="str">
        <f>IF(SUM(O410:U415)+SUM('確認(4面 床面積追加)'!O13:O32)=0,"",SUM(O410:U415)+SUM('確認(4面 床面積追加)'!O13:O32))</f>
        <v/>
      </c>
      <c r="P416" s="685"/>
      <c r="Q416" s="685"/>
      <c r="R416" s="685"/>
      <c r="S416" s="685"/>
      <c r="T416" s="685"/>
      <c r="U416" s="685"/>
      <c r="V416" s="95" t="s">
        <v>98</v>
      </c>
      <c r="W416" s="45" t="s">
        <v>19</v>
      </c>
      <c r="X416" s="45" t="s">
        <v>71</v>
      </c>
      <c r="Y416" s="685" t="str">
        <f>IF(SUM(Y410:AE415)+SUM('確認(4面 床面積追加)'!Y13:Y32)=0,"",SUM(Y410:AE415)+SUM('確認(4面 床面積追加)'!Y13:Y32))</f>
        <v/>
      </c>
      <c r="Z416" s="685"/>
      <c r="AA416" s="685"/>
      <c r="AB416" s="685"/>
      <c r="AC416" s="685"/>
      <c r="AD416" s="685"/>
      <c r="AE416" s="685"/>
      <c r="AF416" s="95" t="s">
        <v>98</v>
      </c>
      <c r="AG416" s="45" t="s">
        <v>19</v>
      </c>
      <c r="AH416" s="45" t="s">
        <v>71</v>
      </c>
      <c r="AI416" s="685" t="str">
        <f>IF(SUM(AI410:AO415)+SUM('確認(4面 床面積追加)'!AI13:AO32)=0,"",SUM(AI410:AO415)+SUM('確認(4面 床面積追加)'!AI13:AO32))</f>
        <v/>
      </c>
      <c r="AJ416" s="685"/>
      <c r="AK416" s="685"/>
      <c r="AL416" s="685"/>
      <c r="AM416" s="685"/>
      <c r="AN416" s="685"/>
      <c r="AO416" s="685"/>
      <c r="AP416" s="38" t="s">
        <v>98</v>
      </c>
      <c r="AQ416" s="30" t="s">
        <v>19</v>
      </c>
      <c r="AR416" s="680"/>
      <c r="AS416" s="680"/>
    </row>
    <row r="417" spans="1:45" ht="6" customHeight="1">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c r="AC417" s="111"/>
      <c r="AD417" s="111"/>
      <c r="AE417" s="111"/>
      <c r="AF417" s="111"/>
      <c r="AG417" s="111"/>
      <c r="AH417" s="111"/>
      <c r="AI417" s="111"/>
      <c r="AJ417" s="111"/>
      <c r="AK417" s="111"/>
      <c r="AL417" s="111"/>
      <c r="AM417" s="111"/>
      <c r="AN417" s="111"/>
      <c r="AO417" s="111"/>
      <c r="AP417" s="111"/>
      <c r="AQ417" s="113"/>
      <c r="AR417" s="111"/>
      <c r="AS417" s="111"/>
    </row>
    <row r="418" spans="1:45" ht="6"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37"/>
      <c r="AR418" s="17"/>
      <c r="AS418" s="17"/>
    </row>
    <row r="419" spans="1:45">
      <c r="A419" s="687" t="s">
        <v>2179</v>
      </c>
      <c r="B419" s="687"/>
      <c r="C419" s="687"/>
      <c r="D419" s="687"/>
      <c r="E419" s="687"/>
      <c r="F419" s="687"/>
      <c r="G419" s="687"/>
      <c r="H419" s="687"/>
      <c r="I419" s="691" t="s">
        <v>4</v>
      </c>
      <c r="J419" s="691"/>
      <c r="K419" s="691"/>
      <c r="L419" s="691"/>
      <c r="M419" s="691"/>
      <c r="N419" s="691"/>
      <c r="O419" s="691"/>
      <c r="P419" s="691"/>
      <c r="Q419" s="691"/>
      <c r="R419" s="691"/>
      <c r="S419" s="691"/>
      <c r="T419" s="691"/>
      <c r="U419" s="691"/>
      <c r="V419" s="691"/>
      <c r="W419" s="691"/>
      <c r="X419" s="691"/>
      <c r="Y419" s="691"/>
      <c r="Z419" s="691"/>
      <c r="AA419" s="691"/>
      <c r="AB419" s="691"/>
      <c r="AC419" s="691"/>
      <c r="AD419" s="691"/>
      <c r="AE419" s="691"/>
      <c r="AF419" s="691"/>
      <c r="AG419" s="691"/>
      <c r="AH419" s="691"/>
      <c r="AI419" s="691"/>
      <c r="AJ419" s="691"/>
      <c r="AK419" s="691"/>
      <c r="AL419" s="691"/>
      <c r="AM419" s="691"/>
      <c r="AN419" s="691"/>
      <c r="AO419" s="691"/>
      <c r="AP419" s="691"/>
      <c r="AQ419" s="691"/>
      <c r="AR419" s="691"/>
      <c r="AS419" s="691"/>
    </row>
    <row r="420" spans="1:45">
      <c r="A420" s="26"/>
      <c r="B420" s="26"/>
      <c r="C420" s="26"/>
      <c r="D420" s="26"/>
      <c r="E420" s="26"/>
      <c r="F420" s="26"/>
      <c r="G420" s="26"/>
      <c r="H420" s="26"/>
      <c r="I420" s="691" t="s">
        <v>4</v>
      </c>
      <c r="J420" s="691"/>
      <c r="K420" s="691"/>
      <c r="L420" s="691"/>
      <c r="M420" s="691"/>
      <c r="N420" s="691"/>
      <c r="O420" s="691"/>
      <c r="P420" s="691"/>
      <c r="Q420" s="691"/>
      <c r="R420" s="691"/>
      <c r="S420" s="691"/>
      <c r="T420" s="691"/>
      <c r="U420" s="691"/>
      <c r="V420" s="691"/>
      <c r="W420" s="691"/>
      <c r="X420" s="691"/>
      <c r="Y420" s="691"/>
      <c r="Z420" s="691"/>
      <c r="AA420" s="691"/>
      <c r="AB420" s="691"/>
      <c r="AC420" s="691"/>
      <c r="AD420" s="691"/>
      <c r="AE420" s="691"/>
      <c r="AF420" s="691"/>
      <c r="AG420" s="691"/>
      <c r="AH420" s="691"/>
      <c r="AI420" s="691"/>
      <c r="AJ420" s="691"/>
      <c r="AK420" s="691"/>
      <c r="AL420" s="691"/>
      <c r="AM420" s="691"/>
      <c r="AN420" s="691"/>
      <c r="AO420" s="691"/>
      <c r="AP420" s="691"/>
      <c r="AQ420" s="691"/>
      <c r="AR420" s="691"/>
      <c r="AS420" s="691"/>
    </row>
    <row r="421" spans="1:45" ht="6" customHeight="1">
      <c r="A421" s="112"/>
      <c r="B421" s="112"/>
      <c r="C421" s="112"/>
      <c r="D421" s="112"/>
      <c r="E421" s="112"/>
      <c r="F421" s="112"/>
      <c r="G421" s="112"/>
      <c r="H421" s="112"/>
      <c r="I421" s="688" t="s">
        <v>4</v>
      </c>
      <c r="J421" s="688"/>
      <c r="K421" s="688"/>
      <c r="L421" s="688"/>
      <c r="M421" s="688"/>
      <c r="N421" s="688"/>
      <c r="O421" s="688"/>
      <c r="P421" s="688"/>
      <c r="Q421" s="688"/>
      <c r="R421" s="688"/>
      <c r="S421" s="688"/>
      <c r="T421" s="688"/>
      <c r="U421" s="688"/>
      <c r="V421" s="688"/>
      <c r="W421" s="688"/>
      <c r="X421" s="688"/>
      <c r="Y421" s="688"/>
      <c r="Z421" s="688"/>
      <c r="AA421" s="688"/>
      <c r="AB421" s="688"/>
      <c r="AC421" s="688"/>
      <c r="AD421" s="688"/>
      <c r="AE421" s="688"/>
      <c r="AF421" s="688"/>
      <c r="AG421" s="688"/>
      <c r="AH421" s="688"/>
      <c r="AI421" s="688"/>
      <c r="AJ421" s="688"/>
      <c r="AK421" s="688"/>
      <c r="AL421" s="688"/>
      <c r="AM421" s="688"/>
      <c r="AN421" s="688"/>
      <c r="AO421" s="688"/>
      <c r="AP421" s="688"/>
      <c r="AQ421" s="688"/>
      <c r="AR421" s="688"/>
      <c r="AS421" s="688"/>
    </row>
    <row r="422" spans="1:45" ht="6" customHeight="1">
      <c r="A422" s="26"/>
      <c r="B422" s="26"/>
      <c r="C422" s="26"/>
      <c r="D422" s="26"/>
      <c r="E422" s="26"/>
      <c r="F422" s="26"/>
      <c r="G422" s="74"/>
      <c r="H422" s="74"/>
      <c r="I422" s="125"/>
      <c r="J422" s="125"/>
      <c r="K422" s="125"/>
      <c r="L422" s="125"/>
      <c r="M422" s="125"/>
      <c r="N422" s="125"/>
      <c r="O422" s="125"/>
      <c r="P422" s="125"/>
      <c r="Q422" s="125"/>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row>
    <row r="423" spans="1:45">
      <c r="A423" s="687" t="s">
        <v>2180</v>
      </c>
      <c r="B423" s="687"/>
      <c r="C423" s="687"/>
      <c r="D423" s="687"/>
      <c r="E423" s="687"/>
      <c r="F423" s="687"/>
      <c r="G423" s="687"/>
      <c r="H423" s="687"/>
      <c r="I423" s="691" t="s">
        <v>4</v>
      </c>
      <c r="J423" s="691"/>
      <c r="K423" s="691"/>
      <c r="L423" s="691"/>
      <c r="M423" s="691"/>
      <c r="N423" s="691"/>
      <c r="O423" s="691"/>
      <c r="P423" s="691"/>
      <c r="Q423" s="691"/>
      <c r="R423" s="691"/>
      <c r="S423" s="691"/>
      <c r="T423" s="691"/>
      <c r="U423" s="691"/>
      <c r="V423" s="691"/>
      <c r="W423" s="691"/>
      <c r="X423" s="691"/>
      <c r="Y423" s="691"/>
      <c r="Z423" s="691"/>
      <c r="AA423" s="691"/>
      <c r="AB423" s="691"/>
      <c r="AC423" s="691"/>
      <c r="AD423" s="691"/>
      <c r="AE423" s="691"/>
      <c r="AF423" s="691"/>
      <c r="AG423" s="691"/>
      <c r="AH423" s="691"/>
      <c r="AI423" s="691"/>
      <c r="AJ423" s="691"/>
      <c r="AK423" s="691"/>
      <c r="AL423" s="691"/>
      <c r="AM423" s="691"/>
      <c r="AN423" s="691"/>
      <c r="AO423" s="691"/>
      <c r="AP423" s="691"/>
      <c r="AQ423" s="691"/>
      <c r="AR423" s="691"/>
      <c r="AS423" s="691"/>
    </row>
    <row r="424" spans="1:45">
      <c r="A424" s="26"/>
      <c r="B424" s="26"/>
      <c r="C424" s="26"/>
      <c r="D424" s="26"/>
      <c r="E424" s="26"/>
      <c r="F424" s="26"/>
      <c r="G424" s="26"/>
      <c r="H424" s="26"/>
      <c r="I424" s="691" t="s">
        <v>4</v>
      </c>
      <c r="J424" s="691"/>
      <c r="K424" s="691"/>
      <c r="L424" s="691"/>
      <c r="M424" s="691"/>
      <c r="N424" s="691"/>
      <c r="O424" s="691"/>
      <c r="P424" s="691"/>
      <c r="Q424" s="691"/>
      <c r="R424" s="691"/>
      <c r="S424" s="691"/>
      <c r="T424" s="691"/>
      <c r="U424" s="691"/>
      <c r="V424" s="691"/>
      <c r="W424" s="691"/>
      <c r="X424" s="691"/>
      <c r="Y424" s="691"/>
      <c r="Z424" s="691"/>
      <c r="AA424" s="691"/>
      <c r="AB424" s="691"/>
      <c r="AC424" s="691"/>
      <c r="AD424" s="691"/>
      <c r="AE424" s="691"/>
      <c r="AF424" s="691"/>
      <c r="AG424" s="691"/>
      <c r="AH424" s="691"/>
      <c r="AI424" s="691"/>
      <c r="AJ424" s="691"/>
      <c r="AK424" s="691"/>
      <c r="AL424" s="691"/>
      <c r="AM424" s="691"/>
      <c r="AN424" s="691"/>
      <c r="AO424" s="691"/>
      <c r="AP424" s="691"/>
      <c r="AQ424" s="691"/>
      <c r="AR424" s="691"/>
      <c r="AS424" s="691"/>
    </row>
    <row r="425" spans="1:45" ht="6" customHeight="1">
      <c r="A425" s="112"/>
      <c r="B425" s="112"/>
      <c r="C425" s="112"/>
      <c r="D425" s="112"/>
      <c r="E425" s="112"/>
      <c r="F425" s="112"/>
      <c r="G425" s="130"/>
      <c r="H425" s="130"/>
      <c r="I425" s="131"/>
      <c r="J425" s="131"/>
      <c r="K425" s="131"/>
      <c r="L425" s="131"/>
      <c r="M425" s="131"/>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1"/>
      <c r="AQ425" s="131"/>
      <c r="AR425" s="131"/>
      <c r="AS425" s="131"/>
    </row>
    <row r="426" spans="1:45" ht="6" customHeight="1">
      <c r="A426" s="26"/>
      <c r="B426" s="26"/>
      <c r="C426" s="26"/>
      <c r="D426" s="26"/>
      <c r="E426" s="26"/>
      <c r="F426" s="26"/>
      <c r="G426" s="74"/>
      <c r="H426" s="74"/>
      <c r="I426" s="125"/>
      <c r="J426" s="125"/>
      <c r="K426" s="125"/>
      <c r="L426" s="125"/>
      <c r="M426" s="125"/>
      <c r="N426" s="125"/>
      <c r="O426" s="125"/>
      <c r="P426" s="125"/>
      <c r="Q426" s="125"/>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row>
    <row r="427" spans="1:45">
      <c r="A427" s="687" t="s">
        <v>2181</v>
      </c>
      <c r="B427" s="687"/>
      <c r="C427" s="687"/>
      <c r="D427" s="687"/>
      <c r="E427" s="687"/>
      <c r="F427" s="687"/>
      <c r="G427" s="687"/>
      <c r="H427" s="687"/>
      <c r="I427" s="691" t="s">
        <v>4</v>
      </c>
      <c r="J427" s="691"/>
      <c r="K427" s="691"/>
      <c r="L427" s="691"/>
      <c r="M427" s="691"/>
      <c r="N427" s="691"/>
      <c r="O427" s="691"/>
      <c r="P427" s="691"/>
      <c r="Q427" s="691"/>
      <c r="R427" s="691"/>
      <c r="S427" s="691"/>
      <c r="T427" s="691"/>
      <c r="U427" s="691"/>
      <c r="V427" s="691"/>
      <c r="W427" s="691"/>
      <c r="X427" s="691"/>
      <c r="Y427" s="691"/>
      <c r="Z427" s="691"/>
      <c r="AA427" s="691"/>
      <c r="AB427" s="691"/>
      <c r="AC427" s="691"/>
      <c r="AD427" s="691"/>
      <c r="AE427" s="691"/>
      <c r="AF427" s="691"/>
      <c r="AG427" s="691"/>
      <c r="AH427" s="691"/>
      <c r="AI427" s="691"/>
      <c r="AJ427" s="691"/>
      <c r="AK427" s="691"/>
      <c r="AL427" s="691"/>
      <c r="AM427" s="691"/>
      <c r="AN427" s="691"/>
      <c r="AO427" s="691"/>
      <c r="AP427" s="691"/>
      <c r="AQ427" s="691"/>
      <c r="AR427" s="691"/>
      <c r="AS427" s="691"/>
    </row>
    <row r="428" spans="1:45">
      <c r="A428" s="26"/>
      <c r="B428" s="26"/>
      <c r="C428" s="26"/>
      <c r="D428" s="26"/>
      <c r="E428" s="26"/>
      <c r="F428" s="26"/>
      <c r="G428" s="26"/>
      <c r="H428" s="26"/>
      <c r="I428" s="691" t="s">
        <v>4</v>
      </c>
      <c r="J428" s="691"/>
      <c r="K428" s="691"/>
      <c r="L428" s="691"/>
      <c r="M428" s="691"/>
      <c r="N428" s="691"/>
      <c r="O428" s="691"/>
      <c r="P428" s="691"/>
      <c r="Q428" s="691"/>
      <c r="R428" s="691"/>
      <c r="S428" s="691"/>
      <c r="T428" s="691"/>
      <c r="U428" s="691"/>
      <c r="V428" s="691"/>
      <c r="W428" s="691"/>
      <c r="X428" s="691"/>
      <c r="Y428" s="691"/>
      <c r="Z428" s="691"/>
      <c r="AA428" s="691"/>
      <c r="AB428" s="691"/>
      <c r="AC428" s="691"/>
      <c r="AD428" s="691"/>
      <c r="AE428" s="691"/>
      <c r="AF428" s="691"/>
      <c r="AG428" s="691"/>
      <c r="AH428" s="691"/>
      <c r="AI428" s="691"/>
      <c r="AJ428" s="691"/>
      <c r="AK428" s="691"/>
      <c r="AL428" s="691"/>
      <c r="AM428" s="691"/>
      <c r="AN428" s="691"/>
      <c r="AO428" s="691"/>
      <c r="AP428" s="691"/>
      <c r="AQ428" s="691"/>
      <c r="AR428" s="691"/>
      <c r="AS428" s="691"/>
    </row>
    <row r="429" spans="1:45" ht="6" customHeight="1">
      <c r="A429" s="112"/>
      <c r="B429" s="112"/>
      <c r="C429" s="112"/>
      <c r="D429" s="112"/>
      <c r="E429" s="112"/>
      <c r="F429" s="112"/>
      <c r="G429" s="112"/>
      <c r="H429" s="112"/>
      <c r="I429" s="132"/>
      <c r="J429" s="132"/>
      <c r="K429" s="132"/>
      <c r="L429" s="132"/>
      <c r="M429" s="132"/>
      <c r="N429" s="132"/>
      <c r="O429" s="132"/>
      <c r="P429" s="132"/>
      <c r="Q429" s="132"/>
      <c r="R429" s="132"/>
      <c r="S429" s="132"/>
      <c r="T429" s="132"/>
      <c r="U429" s="132"/>
      <c r="V429" s="132"/>
      <c r="W429" s="132"/>
      <c r="X429" s="132"/>
      <c r="Y429" s="132"/>
      <c r="Z429" s="132"/>
      <c r="AA429" s="132"/>
      <c r="AB429" s="132"/>
      <c r="AC429" s="132"/>
      <c r="AD429" s="132"/>
      <c r="AE429" s="132"/>
      <c r="AF429" s="132"/>
      <c r="AG429" s="132"/>
      <c r="AH429" s="132"/>
      <c r="AI429" s="132"/>
      <c r="AJ429" s="132"/>
      <c r="AK429" s="132"/>
      <c r="AL429" s="132"/>
      <c r="AM429" s="132"/>
      <c r="AN429" s="132"/>
      <c r="AO429" s="132"/>
      <c r="AP429" s="132"/>
      <c r="AQ429" s="132"/>
      <c r="AR429" s="132"/>
      <c r="AS429" s="132"/>
    </row>
    <row r="430" spans="1:45" ht="6" customHeight="1">
      <c r="A430" s="26"/>
      <c r="B430" s="26"/>
      <c r="C430" s="26"/>
      <c r="D430" s="26"/>
      <c r="E430" s="26"/>
      <c r="F430" s="26"/>
      <c r="G430" s="26"/>
      <c r="H430" s="26"/>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row>
    <row r="431" spans="1:45">
      <c r="A431" s="684" t="s">
        <v>2182</v>
      </c>
      <c r="B431" s="684"/>
      <c r="C431" s="684"/>
      <c r="D431" s="684"/>
      <c r="E431" s="684"/>
      <c r="F431" s="684"/>
      <c r="G431" s="684"/>
      <c r="H431" s="684"/>
      <c r="I431" s="684"/>
      <c r="J431" s="684"/>
      <c r="K431" s="684"/>
      <c r="L431" s="684"/>
      <c r="M431" s="696"/>
      <c r="N431" s="696"/>
      <c r="O431" s="696"/>
      <c r="P431" s="696"/>
      <c r="Q431" s="696"/>
      <c r="R431" s="680" t="s">
        <v>175</v>
      </c>
      <c r="S431" s="680"/>
      <c r="T431" s="680"/>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row>
    <row r="432" spans="1:45" ht="6" customHeight="1">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c r="AC432" s="111"/>
      <c r="AD432" s="111"/>
      <c r="AE432" s="111"/>
      <c r="AF432" s="111"/>
      <c r="AG432" s="111"/>
      <c r="AH432" s="111"/>
      <c r="AI432" s="111"/>
      <c r="AJ432" s="111"/>
      <c r="AK432" s="111"/>
      <c r="AL432" s="111"/>
      <c r="AM432" s="111"/>
      <c r="AN432" s="111"/>
      <c r="AO432" s="111"/>
      <c r="AP432" s="111"/>
      <c r="AQ432" s="113"/>
      <c r="AR432" s="111"/>
      <c r="AS432" s="111"/>
    </row>
    <row r="433" spans="1:45" ht="6"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37"/>
      <c r="AR433" s="17"/>
      <c r="AS433" s="17"/>
    </row>
    <row r="434" spans="1:45">
      <c r="A434" s="684" t="s">
        <v>2183</v>
      </c>
      <c r="B434" s="684"/>
      <c r="C434" s="684"/>
      <c r="D434" s="684"/>
      <c r="E434" s="684"/>
      <c r="F434" s="684"/>
      <c r="G434" s="684"/>
      <c r="H434" s="684"/>
      <c r="I434" s="684"/>
      <c r="J434" s="684"/>
      <c r="K434" s="684"/>
      <c r="L434" s="684"/>
      <c r="M434" s="691"/>
      <c r="N434" s="691"/>
      <c r="O434" s="691"/>
      <c r="P434" s="691"/>
      <c r="Q434" s="691"/>
      <c r="R434" s="691"/>
      <c r="S434" s="691"/>
      <c r="T434" s="17"/>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row>
    <row r="435" spans="1:45" ht="6" customHeight="1">
      <c r="A435" s="116"/>
      <c r="B435" s="116"/>
      <c r="C435" s="116"/>
      <c r="D435" s="116"/>
      <c r="E435" s="116"/>
      <c r="F435" s="116"/>
      <c r="G435" s="116"/>
      <c r="H435" s="116"/>
      <c r="I435" s="116"/>
      <c r="J435" s="116"/>
      <c r="K435" s="116"/>
      <c r="L435" s="116"/>
      <c r="M435" s="108"/>
      <c r="N435" s="108"/>
      <c r="O435" s="108"/>
      <c r="P435" s="108"/>
      <c r="Q435" s="108"/>
      <c r="R435" s="108"/>
      <c r="S435" s="108"/>
      <c r="T435" s="111"/>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row>
    <row r="436" spans="1:45" ht="6" customHeight="1">
      <c r="A436" s="41"/>
      <c r="B436" s="41"/>
      <c r="C436" s="41"/>
      <c r="D436" s="41"/>
      <c r="E436" s="41"/>
      <c r="F436" s="41"/>
      <c r="G436" s="41"/>
      <c r="H436" s="41"/>
      <c r="I436" s="41"/>
      <c r="J436" s="41"/>
      <c r="K436" s="41"/>
      <c r="L436" s="41"/>
      <c r="M436" s="100"/>
      <c r="N436" s="100"/>
      <c r="O436" s="100"/>
      <c r="P436" s="100"/>
      <c r="Q436" s="100"/>
      <c r="R436" s="100"/>
      <c r="S436" s="100"/>
      <c r="T436" s="17"/>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row>
    <row r="437" spans="1:45">
      <c r="A437" s="684" t="s">
        <v>2184</v>
      </c>
      <c r="B437" s="684"/>
      <c r="C437" s="684"/>
      <c r="D437" s="684"/>
      <c r="E437" s="684"/>
      <c r="F437" s="684"/>
      <c r="G437" s="684"/>
      <c r="H437" s="684"/>
      <c r="I437" s="684"/>
      <c r="J437" s="684"/>
      <c r="K437" s="684"/>
      <c r="L437" s="684"/>
      <c r="M437" s="691" t="s">
        <v>4</v>
      </c>
      <c r="N437" s="691"/>
      <c r="O437" s="691"/>
      <c r="P437" s="691"/>
      <c r="Q437" s="691"/>
      <c r="R437" s="691"/>
      <c r="S437" s="691"/>
      <c r="T437" s="691"/>
      <c r="U437" s="691"/>
      <c r="V437" s="691"/>
      <c r="W437" s="691"/>
      <c r="X437" s="691"/>
      <c r="Y437" s="691"/>
      <c r="Z437" s="691"/>
      <c r="AA437" s="691"/>
      <c r="AB437" s="691"/>
      <c r="AC437" s="691"/>
      <c r="AD437" s="691"/>
      <c r="AE437" s="691"/>
      <c r="AF437" s="691"/>
      <c r="AG437" s="691"/>
      <c r="AH437" s="691"/>
      <c r="AI437" s="691"/>
      <c r="AJ437" s="691"/>
      <c r="AK437" s="691"/>
      <c r="AL437" s="691"/>
      <c r="AM437" s="691"/>
      <c r="AN437" s="691"/>
      <c r="AO437" s="691"/>
      <c r="AP437" s="691"/>
      <c r="AQ437" s="691"/>
      <c r="AR437" s="691"/>
      <c r="AS437" s="691"/>
    </row>
    <row r="438" spans="1:45" ht="6" customHeight="1">
      <c r="A438" s="116"/>
      <c r="B438" s="116"/>
      <c r="C438" s="116"/>
      <c r="D438" s="116"/>
      <c r="E438" s="116"/>
      <c r="F438" s="116"/>
      <c r="G438" s="116"/>
      <c r="H438" s="116"/>
      <c r="I438" s="116"/>
      <c r="J438" s="116"/>
      <c r="K438" s="116"/>
      <c r="L438" s="116"/>
      <c r="M438" s="131"/>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1"/>
      <c r="AN438" s="131"/>
      <c r="AO438" s="131"/>
      <c r="AP438" s="131"/>
      <c r="AQ438" s="131"/>
      <c r="AR438" s="131"/>
      <c r="AS438" s="131"/>
    </row>
    <row r="439" spans="1:45" ht="6" customHeight="1">
      <c r="A439" s="41"/>
      <c r="B439" s="41"/>
      <c r="C439" s="41"/>
      <c r="D439" s="41"/>
      <c r="E439" s="41"/>
      <c r="F439" s="41"/>
      <c r="G439" s="41"/>
      <c r="H439" s="41"/>
      <c r="I439" s="41"/>
      <c r="J439" s="41"/>
      <c r="K439" s="41"/>
      <c r="L439" s="41"/>
      <c r="M439" s="125"/>
      <c r="N439" s="125"/>
      <c r="O439" s="125"/>
      <c r="P439" s="125"/>
      <c r="Q439" s="125"/>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row>
    <row r="440" spans="1:45" ht="13.5" customHeight="1">
      <c r="A440" s="684" t="s">
        <v>2185</v>
      </c>
      <c r="B440" s="684"/>
      <c r="C440" s="684"/>
      <c r="D440" s="684"/>
      <c r="E440" s="684"/>
      <c r="F440" s="684"/>
      <c r="G440" s="684"/>
      <c r="H440" s="684"/>
      <c r="I440" s="684"/>
      <c r="J440" s="684"/>
      <c r="K440" s="684"/>
      <c r="L440" s="684"/>
      <c r="M440" s="125"/>
      <c r="N440" s="125"/>
      <c r="O440" s="125"/>
      <c r="P440" s="125"/>
      <c r="Q440" s="125"/>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row>
    <row r="441" spans="1:45" ht="13.5" customHeight="1">
      <c r="A441" s="121"/>
      <c r="B441" s="121"/>
      <c r="C441" s="694"/>
      <c r="D441" s="694"/>
      <c r="E441" s="694"/>
      <c r="F441" s="694"/>
      <c r="G441" s="694"/>
      <c r="H441" s="694"/>
      <c r="I441" s="694"/>
      <c r="J441" s="694"/>
      <c r="K441" s="694"/>
      <c r="L441" s="694"/>
      <c r="M441" s="694"/>
      <c r="N441" s="694"/>
      <c r="O441" s="694"/>
      <c r="P441" s="694"/>
      <c r="Q441" s="694"/>
      <c r="R441" s="694"/>
      <c r="S441" s="694"/>
      <c r="T441" s="694"/>
      <c r="U441" s="694"/>
      <c r="V441" s="694"/>
      <c r="W441" s="694"/>
      <c r="X441" s="694"/>
      <c r="Y441" s="694"/>
      <c r="Z441" s="694"/>
      <c r="AA441" s="694"/>
      <c r="AB441" s="694"/>
      <c r="AC441" s="694"/>
      <c r="AD441" s="694"/>
      <c r="AE441" s="694"/>
      <c r="AF441" s="694"/>
      <c r="AG441" s="694"/>
      <c r="AH441" s="694"/>
      <c r="AI441" s="694"/>
      <c r="AJ441" s="694"/>
      <c r="AK441" s="694"/>
      <c r="AL441" s="694"/>
      <c r="AM441" s="694"/>
      <c r="AN441" s="694"/>
      <c r="AO441" s="694"/>
      <c r="AP441" s="694"/>
      <c r="AQ441" s="694"/>
      <c r="AR441" s="694"/>
      <c r="AS441" s="694"/>
    </row>
    <row r="442" spans="1:45" ht="12.75" customHeight="1">
      <c r="A442" s="73"/>
      <c r="B442" s="73"/>
      <c r="C442" s="694"/>
      <c r="D442" s="694"/>
      <c r="E442" s="694"/>
      <c r="F442" s="694"/>
      <c r="G442" s="694"/>
      <c r="H442" s="694"/>
      <c r="I442" s="694"/>
      <c r="J442" s="694"/>
      <c r="K442" s="694"/>
      <c r="L442" s="694"/>
      <c r="M442" s="694"/>
      <c r="N442" s="694"/>
      <c r="O442" s="694"/>
      <c r="P442" s="694"/>
      <c r="Q442" s="694"/>
      <c r="R442" s="694"/>
      <c r="S442" s="694"/>
      <c r="T442" s="694"/>
      <c r="U442" s="694"/>
      <c r="V442" s="694"/>
      <c r="W442" s="694"/>
      <c r="X442" s="694"/>
      <c r="Y442" s="694"/>
      <c r="Z442" s="694"/>
      <c r="AA442" s="694"/>
      <c r="AB442" s="694"/>
      <c r="AC442" s="694"/>
      <c r="AD442" s="694"/>
      <c r="AE442" s="694"/>
      <c r="AF442" s="694"/>
      <c r="AG442" s="694"/>
      <c r="AH442" s="694"/>
      <c r="AI442" s="694"/>
      <c r="AJ442" s="694"/>
      <c r="AK442" s="694"/>
      <c r="AL442" s="694"/>
      <c r="AM442" s="694"/>
      <c r="AN442" s="694"/>
      <c r="AO442" s="694"/>
      <c r="AP442" s="694"/>
      <c r="AQ442" s="694"/>
      <c r="AR442" s="694"/>
      <c r="AS442" s="694"/>
    </row>
    <row r="443" spans="1:45" ht="6" customHeight="1">
      <c r="A443" s="116"/>
      <c r="B443" s="116"/>
      <c r="C443" s="116"/>
      <c r="D443" s="116"/>
      <c r="E443" s="116"/>
      <c r="F443" s="116"/>
      <c r="G443" s="116"/>
      <c r="H443" s="116"/>
      <c r="I443" s="116"/>
      <c r="J443" s="116"/>
      <c r="K443" s="116"/>
      <c r="L443" s="116"/>
      <c r="M443" s="108"/>
      <c r="N443" s="113"/>
      <c r="O443" s="113"/>
      <c r="P443" s="113"/>
      <c r="Q443" s="113"/>
      <c r="R443" s="114"/>
      <c r="S443" s="114"/>
      <c r="T443" s="114"/>
      <c r="U443" s="93"/>
      <c r="V443" s="93"/>
      <c r="W443" s="93"/>
      <c r="X443" s="93"/>
      <c r="Y443" s="93"/>
      <c r="Z443" s="93"/>
      <c r="AA443" s="93"/>
      <c r="AB443" s="93"/>
      <c r="AC443" s="93"/>
      <c r="AD443" s="93"/>
      <c r="AE443" s="93"/>
      <c r="AF443" s="93"/>
      <c r="AG443" s="93"/>
      <c r="AH443" s="93"/>
      <c r="AI443" s="93"/>
      <c r="AJ443" s="93"/>
      <c r="AK443" s="93"/>
      <c r="AL443" s="93"/>
      <c r="AM443" s="93"/>
      <c r="AN443" s="93"/>
      <c r="AO443" s="93"/>
      <c r="AP443" s="93"/>
      <c r="AQ443" s="93"/>
      <c r="AR443" s="93"/>
      <c r="AS443" s="93"/>
    </row>
    <row r="444" spans="1:45" ht="12.75" customHeight="1">
      <c r="A444" s="41"/>
      <c r="B444" s="41"/>
      <c r="C444" s="41"/>
      <c r="D444" s="41"/>
      <c r="E444" s="41"/>
      <c r="F444" s="41"/>
      <c r="G444" s="41"/>
      <c r="H444" s="41"/>
      <c r="I444" s="41"/>
      <c r="J444" s="41"/>
      <c r="K444" s="41"/>
      <c r="L444" s="41"/>
      <c r="M444" s="100"/>
      <c r="N444" s="37"/>
      <c r="O444" s="37"/>
      <c r="P444" s="37"/>
      <c r="Q444" s="37"/>
      <c r="R444" s="30"/>
      <c r="S444" s="30"/>
      <c r="T444" s="30"/>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row>
    <row r="445" spans="1:45" ht="12.75" customHeight="1">
      <c r="A445" s="41"/>
      <c r="B445" s="41"/>
      <c r="C445" s="41"/>
      <c r="D445" s="41"/>
      <c r="E445" s="41"/>
      <c r="F445" s="41"/>
      <c r="G445" s="41"/>
      <c r="H445" s="41"/>
      <c r="I445" s="41"/>
      <c r="J445" s="41"/>
      <c r="K445" s="41"/>
      <c r="L445" s="41"/>
      <c r="M445" s="62"/>
      <c r="N445" s="37"/>
      <c r="O445" s="37"/>
      <c r="P445" s="37"/>
      <c r="Q445" s="37"/>
      <c r="R445" s="30"/>
      <c r="S445" s="30"/>
      <c r="T445" s="30"/>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row>
    <row r="446" spans="1:45" ht="12.75" customHeight="1">
      <c r="A446" s="41"/>
      <c r="B446" s="41"/>
      <c r="C446" s="41"/>
      <c r="D446" s="41"/>
      <c r="E446" s="41"/>
      <c r="F446" s="41"/>
      <c r="G446" s="41"/>
      <c r="H446" s="41"/>
      <c r="I446" s="41"/>
      <c r="J446" s="41"/>
      <c r="K446" s="41"/>
      <c r="L446" s="41"/>
      <c r="M446" s="62"/>
      <c r="N446" s="37"/>
      <c r="O446" s="37"/>
      <c r="P446" s="37"/>
      <c r="Q446" s="37"/>
      <c r="R446" s="30"/>
      <c r="S446" s="30"/>
      <c r="T446" s="30"/>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row>
    <row r="447" spans="1:45" ht="12.75" customHeight="1">
      <c r="A447" s="41"/>
      <c r="B447" s="41"/>
      <c r="C447" s="41"/>
      <c r="D447" s="41"/>
      <c r="E447" s="41"/>
      <c r="F447" s="41"/>
      <c r="G447" s="41"/>
      <c r="H447" s="41"/>
      <c r="I447" s="41"/>
      <c r="J447" s="41"/>
      <c r="K447" s="41"/>
      <c r="L447" s="41"/>
      <c r="M447" s="62"/>
      <c r="N447" s="37"/>
      <c r="O447" s="37"/>
      <c r="P447" s="37"/>
      <c r="Q447" s="37"/>
      <c r="R447" s="30"/>
      <c r="S447" s="30"/>
      <c r="T447" s="30"/>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row>
    <row r="448" spans="1:45" ht="12.75" customHeight="1">
      <c r="A448" s="41"/>
      <c r="B448" s="41"/>
      <c r="C448" s="41"/>
      <c r="D448" s="41"/>
      <c r="E448" s="41"/>
      <c r="F448" s="41"/>
      <c r="G448" s="41"/>
      <c r="H448" s="41"/>
      <c r="I448" s="41"/>
      <c r="J448" s="41"/>
      <c r="K448" s="41"/>
      <c r="L448" s="41"/>
      <c r="M448" s="62"/>
      <c r="N448" s="37"/>
      <c r="O448" s="37"/>
      <c r="P448" s="37"/>
      <c r="Q448" s="37"/>
      <c r="R448" s="30"/>
      <c r="S448" s="30"/>
      <c r="T448" s="30"/>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row>
    <row r="449" spans="1:45" ht="12.75" customHeight="1">
      <c r="A449" s="41"/>
      <c r="B449" s="41"/>
      <c r="C449" s="41"/>
      <c r="D449" s="41"/>
      <c r="E449" s="41"/>
      <c r="F449" s="41"/>
      <c r="G449" s="41"/>
      <c r="H449" s="41"/>
      <c r="I449" s="41"/>
      <c r="J449" s="41"/>
      <c r="K449" s="41"/>
      <c r="L449" s="41"/>
      <c r="M449" s="62"/>
      <c r="N449" s="37"/>
      <c r="O449" s="37"/>
      <c r="P449" s="37"/>
      <c r="Q449" s="37"/>
      <c r="R449" s="30"/>
      <c r="S449" s="30"/>
      <c r="T449" s="30"/>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row>
    <row r="450" spans="1:45">
      <c r="A450" s="41"/>
      <c r="B450" s="41"/>
      <c r="C450" s="41"/>
      <c r="D450" s="41"/>
      <c r="E450" s="41"/>
      <c r="F450" s="41"/>
      <c r="G450" s="41"/>
      <c r="H450" s="41"/>
      <c r="I450" s="41"/>
      <c r="J450" s="41"/>
      <c r="K450" s="41"/>
      <c r="L450" s="41"/>
      <c r="M450" s="37"/>
      <c r="N450" s="37"/>
      <c r="O450" s="37"/>
      <c r="P450" s="37"/>
      <c r="Q450" s="37"/>
      <c r="R450" s="30"/>
      <c r="S450" s="30"/>
      <c r="T450" s="30"/>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row>
    <row r="451" spans="1:45">
      <c r="A451" s="693" t="s">
        <v>176</v>
      </c>
      <c r="B451" s="693"/>
      <c r="C451" s="693"/>
      <c r="D451" s="693"/>
      <c r="E451" s="693"/>
      <c r="F451" s="693"/>
      <c r="G451" s="693"/>
      <c r="H451" s="693"/>
      <c r="I451" s="693"/>
      <c r="J451" s="693"/>
      <c r="K451" s="693"/>
      <c r="L451" s="693"/>
      <c r="M451" s="693"/>
      <c r="N451" s="693"/>
      <c r="O451" s="693"/>
      <c r="P451" s="693"/>
      <c r="Q451" s="693"/>
      <c r="R451" s="693"/>
      <c r="S451" s="693"/>
      <c r="T451" s="693"/>
      <c r="U451" s="693"/>
      <c r="V451" s="693"/>
      <c r="W451" s="693"/>
      <c r="X451" s="693"/>
      <c r="Y451" s="693"/>
      <c r="Z451" s="693"/>
      <c r="AA451" s="693"/>
      <c r="AB451" s="693"/>
      <c r="AC451" s="693"/>
      <c r="AD451" s="693"/>
      <c r="AE451" s="693"/>
      <c r="AF451" s="693"/>
      <c r="AG451" s="693"/>
      <c r="AH451" s="693"/>
      <c r="AI451" s="693"/>
      <c r="AJ451" s="693"/>
      <c r="AK451" s="693"/>
      <c r="AL451" s="693"/>
      <c r="AM451" s="693"/>
      <c r="AN451" s="693"/>
      <c r="AO451" s="693"/>
      <c r="AP451" s="693"/>
      <c r="AQ451" s="693"/>
      <c r="AR451" s="693"/>
      <c r="AS451" s="693"/>
    </row>
    <row r="452" spans="1:45">
      <c r="A452" s="17"/>
      <c r="B452" s="687" t="s">
        <v>177</v>
      </c>
      <c r="C452" s="687"/>
      <c r="D452" s="687"/>
      <c r="E452" s="687"/>
      <c r="F452" s="687"/>
      <c r="G452" s="687"/>
      <c r="H452" s="687"/>
      <c r="I452" s="687"/>
      <c r="J452" s="687"/>
      <c r="K452" s="687"/>
      <c r="L452" s="687"/>
      <c r="M452" s="687"/>
      <c r="N452" s="687"/>
      <c r="O452" s="687"/>
      <c r="P452" s="687"/>
      <c r="Q452" s="687"/>
      <c r="R452" s="687"/>
      <c r="S452" s="687"/>
      <c r="T452" s="687"/>
      <c r="U452" s="687"/>
      <c r="V452" s="687"/>
      <c r="W452" s="687"/>
      <c r="X452" s="687"/>
      <c r="Y452" s="687"/>
      <c r="Z452" s="687"/>
      <c r="AA452" s="687"/>
      <c r="AB452" s="687"/>
      <c r="AC452" s="687"/>
      <c r="AD452" s="687"/>
      <c r="AE452" s="687"/>
      <c r="AF452" s="687"/>
      <c r="AG452" s="687"/>
      <c r="AH452" s="687"/>
      <c r="AI452" s="687"/>
      <c r="AJ452" s="687"/>
      <c r="AK452" s="687"/>
      <c r="AL452" s="687"/>
      <c r="AM452" s="687"/>
      <c r="AN452" s="687"/>
      <c r="AO452" s="687"/>
      <c r="AP452" s="687"/>
      <c r="AQ452" s="687"/>
      <c r="AR452" s="687"/>
      <c r="AS452" s="17"/>
    </row>
    <row r="453" spans="1:45" ht="2.4500000000000002" customHeight="1">
      <c r="A453" s="111"/>
      <c r="B453" s="112"/>
      <c r="C453" s="112"/>
      <c r="D453" s="112"/>
      <c r="E453" s="112"/>
      <c r="F453" s="112"/>
      <c r="G453" s="112"/>
      <c r="H453" s="112"/>
      <c r="I453" s="112"/>
      <c r="J453" s="112"/>
      <c r="K453" s="112"/>
      <c r="L453" s="112"/>
      <c r="M453" s="112"/>
      <c r="N453" s="112"/>
      <c r="O453" s="112"/>
      <c r="P453" s="112"/>
      <c r="Q453" s="112"/>
      <c r="R453" s="112"/>
      <c r="S453" s="112"/>
      <c r="T453" s="112"/>
      <c r="U453" s="112"/>
      <c r="V453" s="112"/>
      <c r="W453" s="112"/>
      <c r="X453" s="112"/>
      <c r="Y453" s="112"/>
      <c r="Z453" s="112"/>
      <c r="AA453" s="112"/>
      <c r="AB453" s="112"/>
      <c r="AC453" s="112"/>
      <c r="AD453" s="112"/>
      <c r="AE453" s="112"/>
      <c r="AF453" s="112"/>
      <c r="AG453" s="112"/>
      <c r="AH453" s="112"/>
      <c r="AI453" s="112"/>
      <c r="AJ453" s="112"/>
      <c r="AK453" s="112"/>
      <c r="AL453" s="112"/>
      <c r="AM453" s="112"/>
      <c r="AN453" s="112"/>
      <c r="AO453" s="112"/>
      <c r="AP453" s="112"/>
      <c r="AQ453" s="112"/>
      <c r="AR453" s="112"/>
      <c r="AS453" s="111"/>
    </row>
    <row r="454" spans="1:45" ht="2.4500000000000002"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37"/>
      <c r="AR454" s="17"/>
      <c r="AS454" s="17"/>
    </row>
    <row r="455" spans="1:45">
      <c r="A455" s="687" t="s">
        <v>159</v>
      </c>
      <c r="B455" s="687"/>
      <c r="C455" s="687"/>
      <c r="D455" s="687"/>
      <c r="E455" s="687"/>
      <c r="F455" s="687"/>
      <c r="G455" s="687"/>
      <c r="H455" s="687"/>
      <c r="I455" s="687"/>
      <c r="J455" s="693">
        <v>1</v>
      </c>
      <c r="K455" s="693"/>
      <c r="L455" s="693"/>
      <c r="M455" s="693"/>
      <c r="N455" s="693"/>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37"/>
      <c r="AR455" s="17"/>
      <c r="AS455" s="17"/>
    </row>
    <row r="456" spans="1:45" ht="2.4500000000000002" customHeight="1">
      <c r="A456" s="112"/>
      <c r="B456" s="112"/>
      <c r="C456" s="112"/>
      <c r="D456" s="112"/>
      <c r="E456" s="112"/>
      <c r="F456" s="112"/>
      <c r="G456" s="112"/>
      <c r="H456" s="112"/>
      <c r="I456" s="112"/>
      <c r="J456" s="113"/>
      <c r="K456" s="113"/>
      <c r="L456" s="113"/>
      <c r="M456" s="113"/>
      <c r="N456" s="113"/>
      <c r="O456" s="111"/>
      <c r="P456" s="111"/>
      <c r="Q456" s="111"/>
      <c r="R456" s="111"/>
      <c r="S456" s="111"/>
      <c r="T456" s="111"/>
      <c r="U456" s="111"/>
      <c r="V456" s="111"/>
      <c r="W456" s="111"/>
      <c r="X456" s="111"/>
      <c r="Y456" s="111"/>
      <c r="Z456" s="111"/>
      <c r="AA456" s="111"/>
      <c r="AB456" s="111"/>
      <c r="AC456" s="111"/>
      <c r="AD456" s="111"/>
      <c r="AE456" s="111"/>
      <c r="AF456" s="111"/>
      <c r="AG456" s="111"/>
      <c r="AH456" s="111"/>
      <c r="AI456" s="111"/>
      <c r="AJ456" s="111"/>
      <c r="AK456" s="111"/>
      <c r="AL456" s="111"/>
      <c r="AM456" s="111"/>
      <c r="AN456" s="111"/>
      <c r="AO456" s="111"/>
      <c r="AP456" s="111"/>
      <c r="AQ456" s="113"/>
      <c r="AR456" s="111"/>
      <c r="AS456" s="111"/>
    </row>
    <row r="457" spans="1:45" ht="2.4500000000000002"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37"/>
      <c r="AR457" s="17"/>
      <c r="AS457" s="17"/>
    </row>
    <row r="458" spans="1:45">
      <c r="A458" s="687" t="s">
        <v>178</v>
      </c>
      <c r="B458" s="687"/>
      <c r="C458" s="687"/>
      <c r="D458" s="687"/>
      <c r="E458" s="687"/>
      <c r="F458" s="687"/>
      <c r="G458" s="687"/>
      <c r="H458" s="687"/>
      <c r="I458" s="687"/>
      <c r="J458" s="692" t="s">
        <v>359</v>
      </c>
      <c r="K458" s="692"/>
      <c r="L458" s="689"/>
      <c r="M458" s="689"/>
      <c r="N458" s="693" t="s">
        <v>135</v>
      </c>
      <c r="O458" s="693"/>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37"/>
      <c r="AR458" s="17"/>
      <c r="AS458" s="17"/>
    </row>
    <row r="459" spans="1:45" ht="2.4500000000000002" customHeight="1">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c r="AC459" s="111"/>
      <c r="AD459" s="111"/>
      <c r="AE459" s="111"/>
      <c r="AF459" s="111"/>
      <c r="AG459" s="111"/>
      <c r="AH459" s="111"/>
      <c r="AI459" s="111"/>
      <c r="AJ459" s="111"/>
      <c r="AK459" s="111"/>
      <c r="AL459" s="111"/>
      <c r="AM459" s="111"/>
      <c r="AN459" s="111"/>
      <c r="AO459" s="111"/>
      <c r="AP459" s="111"/>
      <c r="AQ459" s="113"/>
      <c r="AR459" s="111"/>
      <c r="AS459" s="111"/>
    </row>
    <row r="460" spans="1:45" ht="2.4500000000000002"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37"/>
      <c r="AR460" s="17"/>
      <c r="AS460" s="17"/>
    </row>
    <row r="461" spans="1:45">
      <c r="A461" s="684" t="s">
        <v>179</v>
      </c>
      <c r="B461" s="684"/>
      <c r="C461" s="684"/>
      <c r="D461" s="684"/>
      <c r="E461" s="684"/>
      <c r="F461" s="684"/>
      <c r="G461" s="684"/>
      <c r="H461" s="684"/>
      <c r="I461" s="684"/>
      <c r="J461" s="684"/>
      <c r="K461" s="684"/>
      <c r="L461" s="684"/>
      <c r="M461" s="684"/>
      <c r="N461" s="684"/>
      <c r="O461" s="696"/>
      <c r="P461" s="696"/>
      <c r="Q461" s="696"/>
      <c r="R461" s="696"/>
      <c r="S461" s="696"/>
      <c r="T461" s="680" t="s">
        <v>175</v>
      </c>
      <c r="U461" s="680"/>
      <c r="V461" s="680"/>
      <c r="W461" s="17"/>
      <c r="X461" s="17"/>
      <c r="Y461" s="17"/>
      <c r="Z461" s="17"/>
      <c r="AA461" s="17"/>
      <c r="AB461" s="17"/>
      <c r="AC461" s="17"/>
      <c r="AD461" s="17"/>
      <c r="AE461" s="17"/>
      <c r="AF461" s="17"/>
      <c r="AG461" s="17"/>
      <c r="AH461" s="17"/>
      <c r="AI461" s="17"/>
      <c r="AJ461" s="17"/>
      <c r="AK461" s="17"/>
      <c r="AL461" s="17"/>
      <c r="AM461" s="17"/>
      <c r="AN461" s="17"/>
      <c r="AO461" s="17"/>
      <c r="AP461" s="17"/>
      <c r="AQ461" s="37"/>
      <c r="AR461" s="17"/>
      <c r="AS461" s="17"/>
    </row>
    <row r="462" spans="1:45" ht="2.4500000000000002" customHeight="1">
      <c r="A462" s="133"/>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c r="AC462" s="111"/>
      <c r="AD462" s="111"/>
      <c r="AE462" s="111"/>
      <c r="AF462" s="111"/>
      <c r="AG462" s="111"/>
      <c r="AH462" s="111"/>
      <c r="AI462" s="111"/>
      <c r="AJ462" s="111"/>
      <c r="AK462" s="111"/>
      <c r="AL462" s="111"/>
      <c r="AM462" s="111"/>
      <c r="AN462" s="111"/>
      <c r="AO462" s="111"/>
      <c r="AP462" s="111"/>
      <c r="AQ462" s="113"/>
      <c r="AR462" s="111"/>
      <c r="AS462" s="111"/>
    </row>
    <row r="463" spans="1:45" ht="2.4500000000000002" customHeight="1">
      <c r="A463" s="40"/>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37"/>
      <c r="AR463" s="17"/>
      <c r="AS463" s="17"/>
    </row>
    <row r="464" spans="1:45">
      <c r="A464" s="684" t="s">
        <v>180</v>
      </c>
      <c r="B464" s="684"/>
      <c r="C464" s="684"/>
      <c r="D464" s="684"/>
      <c r="E464" s="684"/>
      <c r="F464" s="684"/>
      <c r="G464" s="684"/>
      <c r="H464" s="684"/>
      <c r="I464" s="684"/>
      <c r="J464" s="684"/>
      <c r="K464" s="684"/>
      <c r="L464" s="684"/>
      <c r="M464" s="684"/>
      <c r="N464" s="684"/>
      <c r="O464" s="696"/>
      <c r="P464" s="696"/>
      <c r="Q464" s="696"/>
      <c r="R464" s="696"/>
      <c r="S464" s="696"/>
      <c r="T464" s="680" t="s">
        <v>175</v>
      </c>
      <c r="U464" s="680"/>
      <c r="V464" s="680"/>
      <c r="W464" s="17"/>
      <c r="X464" s="17"/>
      <c r="Y464" s="17"/>
      <c r="Z464" s="17"/>
      <c r="AA464" s="17"/>
      <c r="AB464" s="17"/>
      <c r="AC464" s="17"/>
      <c r="AD464" s="17"/>
      <c r="AE464" s="17"/>
      <c r="AF464" s="17"/>
      <c r="AG464" s="17"/>
      <c r="AH464" s="17"/>
      <c r="AI464" s="17"/>
      <c r="AJ464" s="17"/>
      <c r="AK464" s="17"/>
      <c r="AL464" s="17"/>
      <c r="AM464" s="17"/>
      <c r="AN464" s="17"/>
      <c r="AO464" s="17"/>
      <c r="AP464" s="17"/>
      <c r="AQ464" s="37"/>
      <c r="AR464" s="17"/>
      <c r="AS464" s="17"/>
    </row>
    <row r="465" spans="1:55" ht="2.4500000000000002" customHeight="1">
      <c r="A465" s="133"/>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c r="AC465" s="111"/>
      <c r="AD465" s="111"/>
      <c r="AE465" s="111"/>
      <c r="AF465" s="111"/>
      <c r="AG465" s="111"/>
      <c r="AH465" s="111"/>
      <c r="AI465" s="111"/>
      <c r="AJ465" s="111"/>
      <c r="AK465" s="111"/>
      <c r="AL465" s="111"/>
      <c r="AM465" s="111"/>
      <c r="AN465" s="111"/>
      <c r="AO465" s="111"/>
      <c r="AP465" s="111"/>
      <c r="AQ465" s="113"/>
      <c r="AR465" s="111"/>
      <c r="AS465" s="111"/>
    </row>
    <row r="466" spans="1:55" ht="2.4500000000000002" customHeight="1">
      <c r="A466" s="40"/>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37"/>
      <c r="AR466" s="17"/>
      <c r="AS466" s="17"/>
    </row>
    <row r="467" spans="1:55">
      <c r="A467" s="684" t="s">
        <v>181</v>
      </c>
      <c r="B467" s="684"/>
      <c r="C467" s="684"/>
      <c r="D467" s="684"/>
      <c r="E467" s="684"/>
      <c r="F467" s="684"/>
      <c r="G467" s="684"/>
      <c r="H467" s="684"/>
      <c r="I467" s="684"/>
      <c r="J467" s="684"/>
      <c r="K467" s="684"/>
      <c r="L467" s="684"/>
      <c r="M467" s="684"/>
      <c r="N467" s="684"/>
      <c r="O467" s="696"/>
      <c r="P467" s="696"/>
      <c r="Q467" s="696"/>
      <c r="R467" s="696"/>
      <c r="S467" s="696"/>
      <c r="T467" s="680" t="s">
        <v>175</v>
      </c>
      <c r="U467" s="680"/>
      <c r="V467" s="680"/>
      <c r="W467" s="17"/>
      <c r="X467" s="17"/>
      <c r="Y467" s="17"/>
      <c r="Z467" s="17"/>
      <c r="AA467" s="17"/>
      <c r="AB467" s="17"/>
      <c r="AC467" s="17"/>
      <c r="AD467" s="17"/>
      <c r="AE467" s="17"/>
      <c r="AF467" s="17"/>
      <c r="AG467" s="17"/>
      <c r="AH467" s="17"/>
      <c r="AI467" s="17"/>
      <c r="AJ467" s="17"/>
      <c r="AK467" s="17"/>
      <c r="AL467" s="17"/>
      <c r="AM467" s="17"/>
      <c r="AN467" s="17"/>
      <c r="AO467" s="17"/>
      <c r="AP467" s="17"/>
      <c r="AQ467" s="37"/>
      <c r="AR467" s="17"/>
      <c r="AS467" s="17"/>
    </row>
    <row r="468" spans="1:55" ht="2.4500000000000002" customHeight="1">
      <c r="A468" s="133"/>
      <c r="B468" s="111"/>
      <c r="C468" s="134"/>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c r="AC468" s="111"/>
      <c r="AD468" s="111"/>
      <c r="AE468" s="111"/>
      <c r="AF468" s="111"/>
      <c r="AG468" s="111"/>
      <c r="AH468" s="111"/>
      <c r="AI468" s="111"/>
      <c r="AJ468" s="111"/>
      <c r="AK468" s="111"/>
      <c r="AL468" s="111"/>
      <c r="AM468" s="111"/>
      <c r="AN468" s="111"/>
      <c r="AO468" s="111"/>
      <c r="AP468" s="111"/>
      <c r="AQ468" s="113"/>
      <c r="AR468" s="111"/>
      <c r="AS468" s="111"/>
    </row>
    <row r="469" spans="1:55" ht="2.4500000000000002" customHeight="1">
      <c r="A469" s="40"/>
      <c r="B469" s="17"/>
      <c r="C469" s="18"/>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37"/>
      <c r="AR469" s="17"/>
      <c r="AS469" s="17"/>
    </row>
    <row r="470" spans="1:55">
      <c r="A470" s="684" t="s">
        <v>182</v>
      </c>
      <c r="B470" s="684"/>
      <c r="C470" s="684"/>
      <c r="D470" s="684"/>
      <c r="E470" s="684"/>
      <c r="F470" s="684"/>
      <c r="G470" s="684"/>
      <c r="H470" s="684"/>
      <c r="I470" s="684"/>
      <c r="J470" s="684"/>
      <c r="K470" s="684"/>
      <c r="L470" s="684"/>
      <c r="M470" s="684"/>
      <c r="N470" s="684"/>
      <c r="O470" s="39"/>
      <c r="P470" s="39"/>
      <c r="Q470" s="39"/>
      <c r="R470" s="39"/>
      <c r="S470" s="39"/>
      <c r="T470" s="39"/>
      <c r="U470" s="39"/>
      <c r="V470" s="39"/>
      <c r="W470" s="17"/>
      <c r="X470" s="17"/>
      <c r="Y470" s="17"/>
      <c r="Z470" s="17"/>
      <c r="AA470" s="17"/>
      <c r="AB470" s="17"/>
      <c r="AC470" s="17"/>
      <c r="AD470" s="17"/>
      <c r="AE470" s="17"/>
      <c r="AF470" s="17"/>
      <c r="AG470" s="17"/>
      <c r="AH470" s="17"/>
      <c r="AI470" s="17"/>
      <c r="AJ470" s="17"/>
      <c r="AK470" s="17"/>
      <c r="AL470" s="17"/>
      <c r="AM470" s="17"/>
      <c r="AN470" s="17"/>
      <c r="AO470" s="17"/>
      <c r="AP470" s="17"/>
      <c r="AQ470" s="37"/>
      <c r="AR470" s="17"/>
      <c r="AS470" s="17"/>
    </row>
    <row r="471" spans="1:55">
      <c r="A471" s="40"/>
      <c r="B471" s="17" t="s">
        <v>183</v>
      </c>
      <c r="C471" s="17"/>
      <c r="D471" s="17"/>
      <c r="E471" s="17"/>
      <c r="F471" s="17"/>
      <c r="G471" s="17"/>
      <c r="H471" s="17"/>
      <c r="I471" s="17"/>
      <c r="J471" s="17"/>
      <c r="K471" s="17"/>
      <c r="L471" s="17"/>
      <c r="M471" s="17"/>
      <c r="N471" s="17"/>
      <c r="O471" s="696"/>
      <c r="P471" s="696"/>
      <c r="Q471" s="696"/>
      <c r="R471" s="696"/>
      <c r="S471" s="696"/>
      <c r="T471" s="680" t="s">
        <v>175</v>
      </c>
      <c r="U471" s="680"/>
      <c r="V471" s="680"/>
      <c r="W471" s="17"/>
      <c r="X471" s="17"/>
      <c r="Y471" s="17"/>
      <c r="Z471" s="17"/>
      <c r="AA471" s="17"/>
      <c r="AB471" s="17"/>
      <c r="AC471" s="17"/>
      <c r="AD471" s="17"/>
      <c r="AE471" s="17"/>
      <c r="AF471" s="17"/>
      <c r="AG471" s="17"/>
      <c r="AH471" s="17"/>
      <c r="AI471" s="17"/>
      <c r="AJ471" s="17"/>
      <c r="AK471" s="17"/>
      <c r="AL471" s="17"/>
      <c r="AM471" s="17"/>
      <c r="AN471" s="17"/>
      <c r="AO471" s="17"/>
      <c r="AP471" s="17"/>
      <c r="AQ471" s="37"/>
      <c r="AR471" s="17"/>
      <c r="AS471" s="17"/>
      <c r="BA471" s="360"/>
      <c r="BB471" s="360"/>
      <c r="BC471" s="360"/>
    </row>
    <row r="472" spans="1:55">
      <c r="A472" s="19"/>
      <c r="B472" s="19" t="s">
        <v>184</v>
      </c>
      <c r="C472" s="20"/>
      <c r="D472" s="41"/>
      <c r="E472" s="41"/>
      <c r="F472" s="41"/>
      <c r="G472" s="41"/>
      <c r="H472" s="20"/>
      <c r="I472" s="41"/>
      <c r="J472" s="41"/>
      <c r="K472" s="41"/>
      <c r="L472" s="41"/>
      <c r="M472" s="20"/>
      <c r="N472" s="41"/>
      <c r="O472" s="41"/>
      <c r="P472" s="41"/>
      <c r="Q472" s="41"/>
      <c r="R472" s="20"/>
      <c r="S472" s="41"/>
      <c r="T472" s="41"/>
      <c r="U472" s="267" t="s">
        <v>1046</v>
      </c>
      <c r="V472" s="17" t="s">
        <v>139</v>
      </c>
      <c r="W472" s="17"/>
      <c r="X472" s="267" t="s">
        <v>1046</v>
      </c>
      <c r="Y472" s="17" t="s">
        <v>185</v>
      </c>
      <c r="Z472" s="17"/>
      <c r="AA472" s="17"/>
      <c r="AB472" s="17"/>
      <c r="AC472" s="710" t="str">
        <f>IF(BB472+BB473&gt;1,"※いずれか1つを選択","")</f>
        <v/>
      </c>
      <c r="AD472" s="710"/>
      <c r="AE472" s="710"/>
      <c r="AF472" s="710"/>
      <c r="AG472" s="710"/>
      <c r="AH472" s="710"/>
      <c r="AI472" s="710"/>
      <c r="AJ472" s="710"/>
      <c r="AK472" s="710"/>
      <c r="AL472" s="710"/>
      <c r="AM472" s="710"/>
      <c r="AN472" s="710"/>
      <c r="AO472" s="710"/>
      <c r="AP472" s="710"/>
      <c r="AQ472" s="710"/>
      <c r="AR472" s="710"/>
      <c r="AS472" s="710"/>
      <c r="BA472" s="360"/>
      <c r="BB472" s="360">
        <f>IF(U472="☑",1,0)</f>
        <v>0</v>
      </c>
      <c r="BC472" s="360"/>
    </row>
    <row r="473" spans="1:55" ht="2.4500000000000002" customHeight="1">
      <c r="A473" s="133"/>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c r="AC473" s="111"/>
      <c r="AD473" s="111"/>
      <c r="AE473" s="111"/>
      <c r="AF473" s="111"/>
      <c r="AG473" s="111"/>
      <c r="AH473" s="111"/>
      <c r="AI473" s="111"/>
      <c r="AJ473" s="111"/>
      <c r="AK473" s="111"/>
      <c r="AL473" s="111"/>
      <c r="AM473" s="111"/>
      <c r="AN473" s="111"/>
      <c r="AO473" s="111"/>
      <c r="AP473" s="111"/>
      <c r="AQ473" s="113"/>
      <c r="AR473" s="111"/>
      <c r="AS473" s="111"/>
      <c r="BA473" s="360"/>
      <c r="BB473" s="360">
        <f>IF(X472="☑",1,0)</f>
        <v>0</v>
      </c>
      <c r="BC473" s="360"/>
    </row>
    <row r="474" spans="1:55" ht="2.4500000000000002" customHeight="1">
      <c r="A474" s="40"/>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37"/>
      <c r="AR474" s="17"/>
      <c r="AS474" s="17"/>
      <c r="BA474" s="360"/>
      <c r="BB474" s="360"/>
      <c r="BC474" s="360"/>
    </row>
    <row r="475" spans="1:55">
      <c r="A475" s="19" t="s">
        <v>186</v>
      </c>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37"/>
      <c r="AR475" s="17"/>
      <c r="AS475" s="17"/>
      <c r="BA475" s="360"/>
      <c r="BB475" s="360"/>
      <c r="BC475" s="360"/>
    </row>
    <row r="476" spans="1:55">
      <c r="A476" s="40"/>
      <c r="B476" s="17"/>
      <c r="C476" s="17"/>
      <c r="D476" s="17"/>
      <c r="E476" s="17"/>
      <c r="F476" s="30" t="s">
        <v>71</v>
      </c>
      <c r="G476" s="693" t="s">
        <v>187</v>
      </c>
      <c r="H476" s="693"/>
      <c r="I476" s="693"/>
      <c r="J476" s="693"/>
      <c r="K476" s="693"/>
      <c r="L476" s="30" t="s">
        <v>19</v>
      </c>
      <c r="M476" s="30" t="s">
        <v>71</v>
      </c>
      <c r="N476" s="687" t="s">
        <v>188</v>
      </c>
      <c r="O476" s="687"/>
      <c r="P476" s="687"/>
      <c r="Q476" s="687"/>
      <c r="R476" s="687"/>
      <c r="S476" s="687"/>
      <c r="T476" s="687"/>
      <c r="U476" s="687"/>
      <c r="V476" s="687"/>
      <c r="W476" s="687"/>
      <c r="X476" s="687"/>
      <c r="Y476" s="687"/>
      <c r="Z476" s="687"/>
      <c r="AA476" s="687"/>
      <c r="AB476" s="687"/>
      <c r="AC476" s="687"/>
      <c r="AD476" s="687"/>
      <c r="AE476" s="687"/>
      <c r="AF476" s="687"/>
      <c r="AG476" s="687"/>
      <c r="AH476" s="687"/>
      <c r="AI476" s="687"/>
      <c r="AJ476" s="30" t="s">
        <v>19</v>
      </c>
      <c r="AK476" s="30" t="s">
        <v>71</v>
      </c>
      <c r="AL476" s="693" t="s">
        <v>189</v>
      </c>
      <c r="AM476" s="693"/>
      <c r="AN476" s="693"/>
      <c r="AO476" s="693"/>
      <c r="AP476" s="693"/>
      <c r="AQ476" s="693"/>
      <c r="AR476" s="30" t="s">
        <v>19</v>
      </c>
      <c r="AS476" s="17"/>
    </row>
    <row r="477" spans="1:55">
      <c r="A477" s="17"/>
      <c r="B477" s="684" t="s">
        <v>190</v>
      </c>
      <c r="C477" s="684"/>
      <c r="D477" s="684"/>
      <c r="E477" s="684"/>
      <c r="F477" s="30" t="s">
        <v>71</v>
      </c>
      <c r="G477" s="695"/>
      <c r="H477" s="695"/>
      <c r="I477" s="695"/>
      <c r="J477" s="695"/>
      <c r="K477" s="695"/>
      <c r="L477" s="695"/>
      <c r="M477" s="695"/>
      <c r="N477" s="695"/>
      <c r="O477" s="695"/>
      <c r="P477" s="695"/>
      <c r="Q477" s="695"/>
      <c r="R477" s="695"/>
      <c r="S477" s="695"/>
      <c r="T477" s="695"/>
      <c r="U477" s="695"/>
      <c r="V477" s="695"/>
      <c r="W477" s="695"/>
      <c r="X477" s="695"/>
      <c r="Y477" s="695"/>
      <c r="Z477" s="695"/>
      <c r="AA477" s="695"/>
      <c r="AB477" s="695"/>
      <c r="AC477" s="695"/>
      <c r="AD477" s="695"/>
      <c r="AE477" s="695"/>
      <c r="AF477" s="695"/>
      <c r="AG477" s="695"/>
      <c r="AH477" s="695"/>
      <c r="AI477" s="695"/>
      <c r="AJ477" s="45" t="s">
        <v>19</v>
      </c>
      <c r="AK477" s="45" t="s">
        <v>71</v>
      </c>
      <c r="AL477" s="683"/>
      <c r="AM477" s="683"/>
      <c r="AN477" s="683"/>
      <c r="AO477" s="683"/>
      <c r="AP477" s="683"/>
      <c r="AQ477" s="95" t="s">
        <v>98</v>
      </c>
      <c r="AR477" s="30" t="s">
        <v>19</v>
      </c>
      <c r="AS477" s="19"/>
    </row>
    <row r="478" spans="1:55">
      <c r="A478" s="17"/>
      <c r="B478" s="684" t="s">
        <v>191</v>
      </c>
      <c r="C478" s="684"/>
      <c r="D478" s="684"/>
      <c r="E478" s="684"/>
      <c r="F478" s="30" t="s">
        <v>71</v>
      </c>
      <c r="G478" s="695"/>
      <c r="H478" s="695"/>
      <c r="I478" s="695"/>
      <c r="J478" s="695"/>
      <c r="K478" s="695"/>
      <c r="L478" s="695"/>
      <c r="M478" s="695"/>
      <c r="N478" s="695"/>
      <c r="O478" s="695"/>
      <c r="P478" s="695"/>
      <c r="Q478" s="695"/>
      <c r="R478" s="695"/>
      <c r="S478" s="695"/>
      <c r="T478" s="695"/>
      <c r="U478" s="695"/>
      <c r="V478" s="695"/>
      <c r="W478" s="695"/>
      <c r="X478" s="695"/>
      <c r="Y478" s="695"/>
      <c r="Z478" s="695"/>
      <c r="AA478" s="695"/>
      <c r="AB478" s="695"/>
      <c r="AC478" s="695"/>
      <c r="AD478" s="695"/>
      <c r="AE478" s="695"/>
      <c r="AF478" s="695"/>
      <c r="AG478" s="695"/>
      <c r="AH478" s="695"/>
      <c r="AI478" s="695"/>
      <c r="AJ478" s="45" t="s">
        <v>19</v>
      </c>
      <c r="AK478" s="45" t="s">
        <v>71</v>
      </c>
      <c r="AL478" s="683"/>
      <c r="AM478" s="683"/>
      <c r="AN478" s="683"/>
      <c r="AO478" s="683"/>
      <c r="AP478" s="683"/>
      <c r="AQ478" s="95" t="s">
        <v>98</v>
      </c>
      <c r="AR478" s="30" t="s">
        <v>19</v>
      </c>
      <c r="AS478" s="19"/>
    </row>
    <row r="479" spans="1:55">
      <c r="A479" s="17"/>
      <c r="B479" s="684" t="s">
        <v>192</v>
      </c>
      <c r="C479" s="684"/>
      <c r="D479" s="684"/>
      <c r="E479" s="684"/>
      <c r="F479" s="30" t="s">
        <v>71</v>
      </c>
      <c r="G479" s="695"/>
      <c r="H479" s="695"/>
      <c r="I479" s="695"/>
      <c r="J479" s="695"/>
      <c r="K479" s="695"/>
      <c r="L479" s="695"/>
      <c r="M479" s="695"/>
      <c r="N479" s="695"/>
      <c r="O479" s="695"/>
      <c r="P479" s="695"/>
      <c r="Q479" s="695"/>
      <c r="R479" s="695"/>
      <c r="S479" s="695"/>
      <c r="T479" s="695"/>
      <c r="U479" s="695"/>
      <c r="V479" s="695"/>
      <c r="W479" s="695"/>
      <c r="X479" s="695"/>
      <c r="Y479" s="695"/>
      <c r="Z479" s="695"/>
      <c r="AA479" s="695"/>
      <c r="AB479" s="695"/>
      <c r="AC479" s="695"/>
      <c r="AD479" s="695"/>
      <c r="AE479" s="695"/>
      <c r="AF479" s="695"/>
      <c r="AG479" s="695"/>
      <c r="AH479" s="695"/>
      <c r="AI479" s="695"/>
      <c r="AJ479" s="45" t="s">
        <v>19</v>
      </c>
      <c r="AK479" s="45" t="s">
        <v>71</v>
      </c>
      <c r="AL479" s="683"/>
      <c r="AM479" s="683"/>
      <c r="AN479" s="683"/>
      <c r="AO479" s="683"/>
      <c r="AP479" s="683"/>
      <c r="AQ479" s="95" t="s">
        <v>98</v>
      </c>
      <c r="AR479" s="30" t="s">
        <v>19</v>
      </c>
      <c r="AS479" s="19"/>
    </row>
    <row r="480" spans="1:55">
      <c r="A480" s="17"/>
      <c r="B480" s="684" t="s">
        <v>193</v>
      </c>
      <c r="C480" s="684"/>
      <c r="D480" s="684"/>
      <c r="E480" s="684"/>
      <c r="F480" s="30" t="s">
        <v>71</v>
      </c>
      <c r="G480" s="695"/>
      <c r="H480" s="695"/>
      <c r="I480" s="695"/>
      <c r="J480" s="695"/>
      <c r="K480" s="695"/>
      <c r="L480" s="695"/>
      <c r="M480" s="695"/>
      <c r="N480" s="695"/>
      <c r="O480" s="695"/>
      <c r="P480" s="695"/>
      <c r="Q480" s="695"/>
      <c r="R480" s="695"/>
      <c r="S480" s="695"/>
      <c r="T480" s="695"/>
      <c r="U480" s="695"/>
      <c r="V480" s="695"/>
      <c r="W480" s="695"/>
      <c r="X480" s="695"/>
      <c r="Y480" s="695"/>
      <c r="Z480" s="695"/>
      <c r="AA480" s="695"/>
      <c r="AB480" s="695"/>
      <c r="AC480" s="695"/>
      <c r="AD480" s="695"/>
      <c r="AE480" s="695"/>
      <c r="AF480" s="695"/>
      <c r="AG480" s="695"/>
      <c r="AH480" s="695"/>
      <c r="AI480" s="695"/>
      <c r="AJ480" s="45" t="s">
        <v>19</v>
      </c>
      <c r="AK480" s="45" t="s">
        <v>71</v>
      </c>
      <c r="AL480" s="683"/>
      <c r="AM480" s="683"/>
      <c r="AN480" s="683"/>
      <c r="AO480" s="683"/>
      <c r="AP480" s="683"/>
      <c r="AQ480" s="95" t="s">
        <v>98</v>
      </c>
      <c r="AR480" s="30" t="s">
        <v>19</v>
      </c>
      <c r="AS480" s="19"/>
    </row>
    <row r="481" spans="1:45">
      <c r="A481" s="17"/>
      <c r="B481" s="684" t="s">
        <v>194</v>
      </c>
      <c r="C481" s="684"/>
      <c r="D481" s="684"/>
      <c r="E481" s="684"/>
      <c r="F481" s="30" t="s">
        <v>71</v>
      </c>
      <c r="G481" s="695"/>
      <c r="H481" s="695"/>
      <c r="I481" s="695"/>
      <c r="J481" s="695"/>
      <c r="K481" s="695"/>
      <c r="L481" s="695"/>
      <c r="M481" s="695"/>
      <c r="N481" s="695"/>
      <c r="O481" s="695"/>
      <c r="P481" s="695"/>
      <c r="Q481" s="695"/>
      <c r="R481" s="695"/>
      <c r="S481" s="695"/>
      <c r="T481" s="695"/>
      <c r="U481" s="695"/>
      <c r="V481" s="695"/>
      <c r="W481" s="695"/>
      <c r="X481" s="695"/>
      <c r="Y481" s="695"/>
      <c r="Z481" s="695"/>
      <c r="AA481" s="695"/>
      <c r="AB481" s="695"/>
      <c r="AC481" s="695"/>
      <c r="AD481" s="695"/>
      <c r="AE481" s="695"/>
      <c r="AF481" s="695"/>
      <c r="AG481" s="695"/>
      <c r="AH481" s="695"/>
      <c r="AI481" s="695"/>
      <c r="AJ481" s="45" t="s">
        <v>19</v>
      </c>
      <c r="AK481" s="45" t="s">
        <v>71</v>
      </c>
      <c r="AL481" s="683"/>
      <c r="AM481" s="683"/>
      <c r="AN481" s="683"/>
      <c r="AO481" s="683"/>
      <c r="AP481" s="683"/>
      <c r="AQ481" s="95" t="s">
        <v>98</v>
      </c>
      <c r="AR481" s="30" t="s">
        <v>19</v>
      </c>
      <c r="AS481" s="19"/>
    </row>
    <row r="482" spans="1:45">
      <c r="A482" s="17"/>
      <c r="B482" s="684" t="s">
        <v>195</v>
      </c>
      <c r="C482" s="684"/>
      <c r="D482" s="684"/>
      <c r="E482" s="684"/>
      <c r="F482" s="30" t="s">
        <v>71</v>
      </c>
      <c r="G482" s="695"/>
      <c r="H482" s="695"/>
      <c r="I482" s="695"/>
      <c r="J482" s="695"/>
      <c r="K482" s="695"/>
      <c r="L482" s="695"/>
      <c r="M482" s="695"/>
      <c r="N482" s="695"/>
      <c r="O482" s="695"/>
      <c r="P482" s="695"/>
      <c r="Q482" s="695"/>
      <c r="R482" s="695"/>
      <c r="S482" s="695"/>
      <c r="T482" s="695"/>
      <c r="U482" s="695"/>
      <c r="V482" s="695"/>
      <c r="W482" s="695"/>
      <c r="X482" s="695"/>
      <c r="Y482" s="695"/>
      <c r="Z482" s="695"/>
      <c r="AA482" s="695"/>
      <c r="AB482" s="695"/>
      <c r="AC482" s="695"/>
      <c r="AD482" s="695"/>
      <c r="AE482" s="695"/>
      <c r="AF482" s="695"/>
      <c r="AG482" s="695"/>
      <c r="AH482" s="695"/>
      <c r="AI482" s="695"/>
      <c r="AJ482" s="45" t="s">
        <v>19</v>
      </c>
      <c r="AK482" s="45" t="s">
        <v>71</v>
      </c>
      <c r="AL482" s="683"/>
      <c r="AM482" s="683"/>
      <c r="AN482" s="683"/>
      <c r="AO482" s="683"/>
      <c r="AP482" s="683"/>
      <c r="AQ482" s="95" t="s">
        <v>98</v>
      </c>
      <c r="AR482" s="30" t="s">
        <v>19</v>
      </c>
      <c r="AS482" s="19"/>
    </row>
    <row r="483" spans="1:45" ht="2.4500000000000002" customHeight="1">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c r="AC483" s="111"/>
      <c r="AD483" s="111"/>
      <c r="AE483" s="111"/>
      <c r="AF483" s="111"/>
      <c r="AG483" s="111"/>
      <c r="AH483" s="111"/>
      <c r="AI483" s="111"/>
      <c r="AJ483" s="111"/>
      <c r="AK483" s="111"/>
      <c r="AL483" s="111"/>
      <c r="AM483" s="111"/>
      <c r="AN483" s="111"/>
      <c r="AO483" s="111"/>
      <c r="AP483" s="111"/>
      <c r="AQ483" s="113"/>
      <c r="AR483" s="111"/>
      <c r="AS483" s="111"/>
    </row>
    <row r="484" spans="1:45" ht="2.4500000000000002"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37"/>
      <c r="AR484" s="17"/>
      <c r="AS484" s="17"/>
    </row>
    <row r="485" spans="1:45">
      <c r="A485" s="684" t="s">
        <v>196</v>
      </c>
      <c r="B485" s="684"/>
      <c r="C485" s="684"/>
      <c r="D485" s="684"/>
      <c r="E485" s="684"/>
      <c r="F485" s="684"/>
      <c r="G485" s="684"/>
      <c r="H485" s="684"/>
      <c r="I485" s="684"/>
      <c r="J485" s="684"/>
      <c r="K485" s="684"/>
      <c r="L485" s="684"/>
      <c r="M485" s="691" t="s">
        <v>4</v>
      </c>
      <c r="N485" s="691"/>
      <c r="O485" s="691"/>
      <c r="P485" s="691"/>
      <c r="Q485" s="691"/>
      <c r="R485" s="691"/>
      <c r="S485" s="691"/>
      <c r="T485" s="691"/>
      <c r="U485" s="691"/>
      <c r="V485" s="691"/>
      <c r="W485" s="691"/>
      <c r="X485" s="691"/>
      <c r="Y485" s="691"/>
      <c r="Z485" s="691"/>
      <c r="AA485" s="691"/>
      <c r="AB485" s="691"/>
      <c r="AC485" s="691"/>
      <c r="AD485" s="691"/>
      <c r="AE485" s="691"/>
      <c r="AF485" s="691"/>
      <c r="AG485" s="691"/>
      <c r="AH485" s="691"/>
      <c r="AI485" s="691"/>
      <c r="AJ485" s="691"/>
      <c r="AK485" s="691"/>
      <c r="AL485" s="691"/>
      <c r="AM485" s="691"/>
      <c r="AN485" s="691"/>
      <c r="AO485" s="691"/>
      <c r="AP485" s="691"/>
      <c r="AQ485" s="691"/>
      <c r="AR485" s="691"/>
      <c r="AS485" s="691"/>
    </row>
    <row r="486" spans="1:45" ht="2.4500000000000002" customHeight="1">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c r="AC486" s="111"/>
      <c r="AD486" s="111"/>
      <c r="AE486" s="111"/>
      <c r="AF486" s="111"/>
      <c r="AG486" s="111"/>
      <c r="AH486" s="111"/>
      <c r="AI486" s="111"/>
      <c r="AJ486" s="111"/>
      <c r="AK486" s="111"/>
      <c r="AL486" s="111"/>
      <c r="AM486" s="111"/>
      <c r="AN486" s="111"/>
      <c r="AO486" s="111"/>
      <c r="AP486" s="111"/>
      <c r="AQ486" s="113"/>
      <c r="AR486" s="111"/>
      <c r="AS486" s="111"/>
    </row>
    <row r="487" spans="1:45" ht="2.4500000000000002"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37"/>
      <c r="AR487" s="17"/>
      <c r="AS487" s="17"/>
    </row>
    <row r="488" spans="1:45">
      <c r="A488" s="684" t="s">
        <v>197</v>
      </c>
      <c r="B488" s="684"/>
      <c r="C488" s="684"/>
      <c r="D488" s="684"/>
      <c r="E488" s="684"/>
      <c r="F488" s="684"/>
      <c r="G488" s="684"/>
      <c r="H488" s="684"/>
      <c r="I488" s="684"/>
      <c r="J488" s="684"/>
      <c r="K488" s="684"/>
      <c r="L488" s="684"/>
      <c r="M488" s="37"/>
      <c r="N488" s="37"/>
      <c r="O488" s="37"/>
      <c r="P488" s="37"/>
      <c r="Q488" s="37"/>
      <c r="R488" s="30"/>
      <c r="S488" s="30"/>
      <c r="T488" s="30"/>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row>
    <row r="489" spans="1:45">
      <c r="A489" s="19"/>
      <c r="B489" s="19"/>
      <c r="C489" s="691"/>
      <c r="D489" s="691"/>
      <c r="E489" s="691"/>
      <c r="F489" s="691"/>
      <c r="G489" s="691"/>
      <c r="H489" s="691"/>
      <c r="I489" s="691"/>
      <c r="J489" s="691"/>
      <c r="K489" s="691"/>
      <c r="L489" s="691"/>
      <c r="M489" s="691"/>
      <c r="N489" s="691"/>
      <c r="O489" s="691"/>
      <c r="P489" s="691"/>
      <c r="Q489" s="691"/>
      <c r="R489" s="691"/>
      <c r="S489" s="691"/>
      <c r="T489" s="691"/>
      <c r="U489" s="691"/>
      <c r="V489" s="691"/>
      <c r="W489" s="691"/>
      <c r="X489" s="691"/>
      <c r="Y489" s="691"/>
      <c r="Z489" s="691"/>
      <c r="AA489" s="691"/>
      <c r="AB489" s="691"/>
      <c r="AC489" s="691"/>
      <c r="AD489" s="691"/>
      <c r="AE489" s="691"/>
      <c r="AF489" s="691"/>
      <c r="AG489" s="691"/>
      <c r="AH489" s="691"/>
      <c r="AI489" s="691"/>
      <c r="AJ489" s="691"/>
      <c r="AK489" s="691"/>
      <c r="AL489" s="691"/>
      <c r="AM489" s="691"/>
      <c r="AN489" s="691"/>
      <c r="AO489" s="691"/>
      <c r="AP489" s="691"/>
      <c r="AQ489" s="691"/>
      <c r="AR489" s="691"/>
      <c r="AS489" s="691"/>
    </row>
    <row r="490" spans="1:45">
      <c r="A490" s="19"/>
      <c r="B490" s="19"/>
      <c r="C490" s="691"/>
      <c r="D490" s="691"/>
      <c r="E490" s="691"/>
      <c r="F490" s="691"/>
      <c r="G490" s="691"/>
      <c r="H490" s="691"/>
      <c r="I490" s="691"/>
      <c r="J490" s="691"/>
      <c r="K490" s="691"/>
      <c r="L490" s="691"/>
      <c r="M490" s="691"/>
      <c r="N490" s="691"/>
      <c r="O490" s="691"/>
      <c r="P490" s="691"/>
      <c r="Q490" s="691"/>
      <c r="R490" s="691"/>
      <c r="S490" s="691"/>
      <c r="T490" s="691"/>
      <c r="U490" s="691"/>
      <c r="V490" s="691"/>
      <c r="W490" s="691"/>
      <c r="X490" s="691"/>
      <c r="Y490" s="691"/>
      <c r="Z490" s="691"/>
      <c r="AA490" s="691"/>
      <c r="AB490" s="691"/>
      <c r="AC490" s="691"/>
      <c r="AD490" s="691"/>
      <c r="AE490" s="691"/>
      <c r="AF490" s="691"/>
      <c r="AG490" s="691"/>
      <c r="AH490" s="691"/>
      <c r="AI490" s="691"/>
      <c r="AJ490" s="691"/>
      <c r="AK490" s="691"/>
      <c r="AL490" s="691"/>
      <c r="AM490" s="691"/>
      <c r="AN490" s="691"/>
      <c r="AO490" s="691"/>
      <c r="AP490" s="691"/>
      <c r="AQ490" s="691"/>
      <c r="AR490" s="691"/>
      <c r="AS490" s="691"/>
    </row>
    <row r="491" spans="1:45" ht="2.4500000000000002" customHeight="1">
      <c r="A491" s="93"/>
      <c r="B491" s="93"/>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c r="AA491" s="131"/>
      <c r="AB491" s="131"/>
      <c r="AC491" s="131"/>
      <c r="AD491" s="131"/>
      <c r="AE491" s="131"/>
      <c r="AF491" s="131"/>
      <c r="AG491" s="131"/>
      <c r="AH491" s="131"/>
      <c r="AI491" s="131"/>
      <c r="AJ491" s="131"/>
      <c r="AK491" s="131"/>
      <c r="AL491" s="131"/>
      <c r="AM491" s="131"/>
      <c r="AN491" s="131"/>
      <c r="AO491" s="131"/>
      <c r="AP491" s="131"/>
      <c r="AQ491" s="131"/>
      <c r="AR491" s="131"/>
      <c r="AS491" s="131"/>
    </row>
    <row r="492" spans="1:45" ht="2.4500000000000002" customHeight="1">
      <c r="A492" s="19"/>
      <c r="B492" s="19"/>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5"/>
      <c r="AC492" s="125"/>
      <c r="AD492" s="125"/>
      <c r="AE492" s="125"/>
      <c r="AF492" s="125"/>
      <c r="AG492" s="125"/>
      <c r="AH492" s="125"/>
      <c r="AI492" s="125"/>
      <c r="AJ492" s="125"/>
      <c r="AK492" s="125"/>
      <c r="AL492" s="125"/>
      <c r="AM492" s="125"/>
      <c r="AN492" s="125"/>
      <c r="AO492" s="125"/>
      <c r="AP492" s="125"/>
      <c r="AQ492" s="125"/>
      <c r="AR492" s="125"/>
      <c r="AS492" s="125"/>
    </row>
    <row r="493" spans="1:45" outlineLevel="1">
      <c r="A493" s="19"/>
      <c r="B493" s="19"/>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5"/>
      <c r="AC493" s="125"/>
      <c r="AD493" s="125"/>
      <c r="AE493" s="125"/>
      <c r="AF493" s="125"/>
      <c r="AG493" s="125"/>
      <c r="AH493" s="125"/>
      <c r="AI493" s="125"/>
      <c r="AJ493" s="125"/>
      <c r="AK493" s="125"/>
      <c r="AL493" s="125"/>
      <c r="AM493" s="125"/>
      <c r="AN493" s="125"/>
      <c r="AO493" s="125"/>
      <c r="AP493" s="125"/>
      <c r="AQ493" s="125"/>
      <c r="AR493" s="125"/>
      <c r="AS493" s="125"/>
    </row>
    <row r="494" spans="1:45" outlineLevel="1">
      <c r="A494" s="693" t="s">
        <v>176</v>
      </c>
      <c r="B494" s="693"/>
      <c r="C494" s="693"/>
      <c r="D494" s="693"/>
      <c r="E494" s="693"/>
      <c r="F494" s="693"/>
      <c r="G494" s="693"/>
      <c r="H494" s="693"/>
      <c r="I494" s="693"/>
      <c r="J494" s="693"/>
      <c r="K494" s="693"/>
      <c r="L494" s="693"/>
      <c r="M494" s="693"/>
      <c r="N494" s="693"/>
      <c r="O494" s="693"/>
      <c r="P494" s="693"/>
      <c r="Q494" s="693"/>
      <c r="R494" s="693"/>
      <c r="S494" s="693"/>
      <c r="T494" s="693"/>
      <c r="U494" s="693"/>
      <c r="V494" s="693"/>
      <c r="W494" s="693"/>
      <c r="X494" s="693"/>
      <c r="Y494" s="693"/>
      <c r="Z494" s="693"/>
      <c r="AA494" s="693"/>
      <c r="AB494" s="693"/>
      <c r="AC494" s="693"/>
      <c r="AD494" s="693"/>
      <c r="AE494" s="693"/>
      <c r="AF494" s="693"/>
      <c r="AG494" s="693"/>
      <c r="AH494" s="693"/>
      <c r="AI494" s="693"/>
      <c r="AJ494" s="693"/>
      <c r="AK494" s="693"/>
      <c r="AL494" s="693"/>
      <c r="AM494" s="693"/>
      <c r="AN494" s="693"/>
      <c r="AO494" s="693"/>
      <c r="AP494" s="693"/>
      <c r="AQ494" s="693"/>
      <c r="AR494" s="693"/>
      <c r="AS494" s="693"/>
    </row>
    <row r="495" spans="1:45" outlineLevel="1">
      <c r="A495" s="17"/>
      <c r="B495" s="687" t="s">
        <v>177</v>
      </c>
      <c r="C495" s="687"/>
      <c r="D495" s="687"/>
      <c r="E495" s="687"/>
      <c r="F495" s="687"/>
      <c r="G495" s="687"/>
      <c r="H495" s="687"/>
      <c r="I495" s="687"/>
      <c r="J495" s="687"/>
      <c r="K495" s="687"/>
      <c r="L495" s="687"/>
      <c r="M495" s="687"/>
      <c r="N495" s="687"/>
      <c r="O495" s="687"/>
      <c r="P495" s="687"/>
      <c r="Q495" s="687"/>
      <c r="R495" s="687"/>
      <c r="S495" s="687"/>
      <c r="T495" s="687"/>
      <c r="U495" s="687"/>
      <c r="V495" s="687"/>
      <c r="W495" s="687"/>
      <c r="X495" s="687"/>
      <c r="Y495" s="687"/>
      <c r="Z495" s="687"/>
      <c r="AA495" s="687"/>
      <c r="AB495" s="687"/>
      <c r="AC495" s="687"/>
      <c r="AD495" s="687"/>
      <c r="AE495" s="687"/>
      <c r="AF495" s="687"/>
      <c r="AG495" s="687"/>
      <c r="AH495" s="687"/>
      <c r="AI495" s="687"/>
      <c r="AJ495" s="687"/>
      <c r="AK495" s="687"/>
      <c r="AL495" s="687"/>
      <c r="AM495" s="687"/>
      <c r="AN495" s="687"/>
      <c r="AO495" s="687"/>
      <c r="AP495" s="687"/>
      <c r="AQ495" s="687"/>
      <c r="AR495" s="687"/>
      <c r="AS495" s="17"/>
    </row>
    <row r="496" spans="1:45" ht="2.4500000000000002" customHeight="1" outlineLevel="1">
      <c r="A496" s="111"/>
      <c r="B496" s="112"/>
      <c r="C496" s="112"/>
      <c r="D496" s="112"/>
      <c r="E496" s="112"/>
      <c r="F496" s="112"/>
      <c r="G496" s="112"/>
      <c r="H496" s="112"/>
      <c r="I496" s="112"/>
      <c r="J496" s="112"/>
      <c r="K496" s="112"/>
      <c r="L496" s="112"/>
      <c r="M496" s="112"/>
      <c r="N496" s="112"/>
      <c r="O496" s="112"/>
      <c r="P496" s="112"/>
      <c r="Q496" s="112"/>
      <c r="R496" s="112"/>
      <c r="S496" s="112"/>
      <c r="T496" s="112"/>
      <c r="U496" s="112"/>
      <c r="V496" s="112"/>
      <c r="W496" s="112"/>
      <c r="X496" s="112"/>
      <c r="Y496" s="112"/>
      <c r="Z496" s="112"/>
      <c r="AA496" s="112"/>
      <c r="AB496" s="112"/>
      <c r="AC496" s="112"/>
      <c r="AD496" s="112"/>
      <c r="AE496" s="112"/>
      <c r="AF496" s="112"/>
      <c r="AG496" s="112"/>
      <c r="AH496" s="112"/>
      <c r="AI496" s="112"/>
      <c r="AJ496" s="112"/>
      <c r="AK496" s="112"/>
      <c r="AL496" s="112"/>
      <c r="AM496" s="112"/>
      <c r="AN496" s="112"/>
      <c r="AO496" s="112"/>
      <c r="AP496" s="112"/>
      <c r="AQ496" s="112"/>
      <c r="AR496" s="112"/>
      <c r="AS496" s="111"/>
    </row>
    <row r="497" spans="1:45" ht="2.4500000000000002" customHeight="1" outlineLevel="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37"/>
      <c r="AR497" s="17"/>
      <c r="AS497" s="17"/>
    </row>
    <row r="498" spans="1:45" outlineLevel="1">
      <c r="A498" s="687" t="s">
        <v>159</v>
      </c>
      <c r="B498" s="687"/>
      <c r="C498" s="687"/>
      <c r="D498" s="687"/>
      <c r="E498" s="687"/>
      <c r="F498" s="687"/>
      <c r="G498" s="687"/>
      <c r="H498" s="687"/>
      <c r="I498" s="687"/>
      <c r="J498" s="692"/>
      <c r="K498" s="692"/>
      <c r="L498" s="692"/>
      <c r="M498" s="692"/>
      <c r="N498" s="692"/>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37"/>
      <c r="AR498" s="17"/>
      <c r="AS498" s="17"/>
    </row>
    <row r="499" spans="1:45" ht="2.4500000000000002" customHeight="1" outlineLevel="1">
      <c r="A499" s="112"/>
      <c r="B499" s="112"/>
      <c r="C499" s="112"/>
      <c r="D499" s="112"/>
      <c r="E499" s="112"/>
      <c r="F499" s="112"/>
      <c r="G499" s="112"/>
      <c r="H499" s="112"/>
      <c r="I499" s="112"/>
      <c r="J499" s="113"/>
      <c r="K499" s="113"/>
      <c r="L499" s="113"/>
      <c r="M499" s="113"/>
      <c r="N499" s="113"/>
      <c r="O499" s="111"/>
      <c r="P499" s="111"/>
      <c r="Q499" s="111"/>
      <c r="R499" s="111"/>
      <c r="S499" s="111"/>
      <c r="T499" s="111"/>
      <c r="U499" s="111"/>
      <c r="V499" s="111"/>
      <c r="W499" s="111"/>
      <c r="X499" s="111"/>
      <c r="Y499" s="111"/>
      <c r="Z499" s="111"/>
      <c r="AA499" s="111"/>
      <c r="AB499" s="111"/>
      <c r="AC499" s="111"/>
      <c r="AD499" s="111"/>
      <c r="AE499" s="111"/>
      <c r="AF499" s="111"/>
      <c r="AG499" s="111"/>
      <c r="AH499" s="111"/>
      <c r="AI499" s="111"/>
      <c r="AJ499" s="111"/>
      <c r="AK499" s="111"/>
      <c r="AL499" s="111"/>
      <c r="AM499" s="111"/>
      <c r="AN499" s="111"/>
      <c r="AO499" s="111"/>
      <c r="AP499" s="111"/>
      <c r="AQ499" s="113"/>
      <c r="AR499" s="111"/>
      <c r="AS499" s="111"/>
    </row>
    <row r="500" spans="1:45" ht="2.4500000000000002" customHeight="1" outlineLevel="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37"/>
      <c r="AR500" s="17"/>
      <c r="AS500" s="17"/>
    </row>
    <row r="501" spans="1:45" outlineLevel="1">
      <c r="A501" s="687" t="s">
        <v>178</v>
      </c>
      <c r="B501" s="687"/>
      <c r="C501" s="687"/>
      <c r="D501" s="687"/>
      <c r="E501" s="687"/>
      <c r="F501" s="687"/>
      <c r="G501" s="687"/>
      <c r="H501" s="687"/>
      <c r="I501" s="687"/>
      <c r="J501" s="692" t="s">
        <v>172</v>
      </c>
      <c r="K501" s="692"/>
      <c r="L501" s="689"/>
      <c r="M501" s="689"/>
      <c r="N501" s="693" t="s">
        <v>135</v>
      </c>
      <c r="O501" s="693"/>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37"/>
      <c r="AR501" s="17"/>
      <c r="AS501" s="17"/>
    </row>
    <row r="502" spans="1:45" ht="2.4500000000000002" customHeight="1" outlineLevel="1">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c r="AC502" s="111"/>
      <c r="AD502" s="111"/>
      <c r="AE502" s="111"/>
      <c r="AF502" s="111"/>
      <c r="AG502" s="111"/>
      <c r="AH502" s="111"/>
      <c r="AI502" s="111"/>
      <c r="AJ502" s="111"/>
      <c r="AK502" s="111"/>
      <c r="AL502" s="111"/>
      <c r="AM502" s="111"/>
      <c r="AN502" s="111"/>
      <c r="AO502" s="111"/>
      <c r="AP502" s="111"/>
      <c r="AQ502" s="113"/>
      <c r="AR502" s="111"/>
      <c r="AS502" s="111"/>
    </row>
    <row r="503" spans="1:45" ht="2.4500000000000002" customHeight="1" outlineLevel="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37"/>
      <c r="AR503" s="17"/>
      <c r="AS503" s="17"/>
    </row>
    <row r="504" spans="1:45" outlineLevel="1">
      <c r="A504" s="684" t="s">
        <v>179</v>
      </c>
      <c r="B504" s="684"/>
      <c r="C504" s="684"/>
      <c r="D504" s="684"/>
      <c r="E504" s="684"/>
      <c r="F504" s="684"/>
      <c r="G504" s="684"/>
      <c r="H504" s="684"/>
      <c r="I504" s="684"/>
      <c r="J504" s="684"/>
      <c r="K504" s="684"/>
      <c r="L504" s="684"/>
      <c r="M504" s="684"/>
      <c r="N504" s="684"/>
      <c r="O504" s="696"/>
      <c r="P504" s="696"/>
      <c r="Q504" s="696"/>
      <c r="R504" s="696"/>
      <c r="S504" s="696"/>
      <c r="T504" s="680" t="s">
        <v>175</v>
      </c>
      <c r="U504" s="680"/>
      <c r="V504" s="680"/>
      <c r="W504" s="17"/>
      <c r="X504" s="17"/>
      <c r="Y504" s="17"/>
      <c r="Z504" s="17"/>
      <c r="AA504" s="17"/>
      <c r="AB504" s="17"/>
      <c r="AC504" s="17"/>
      <c r="AD504" s="17"/>
      <c r="AE504" s="17"/>
      <c r="AF504" s="17"/>
      <c r="AG504" s="17"/>
      <c r="AH504" s="17"/>
      <c r="AI504" s="17"/>
      <c r="AJ504" s="17"/>
      <c r="AK504" s="17"/>
      <c r="AL504" s="17"/>
      <c r="AM504" s="17"/>
      <c r="AN504" s="17"/>
      <c r="AO504" s="17"/>
      <c r="AP504" s="17"/>
      <c r="AQ504" s="37"/>
      <c r="AR504" s="17"/>
      <c r="AS504" s="17"/>
    </row>
    <row r="505" spans="1:45" ht="2.4500000000000002" customHeight="1" outlineLevel="1">
      <c r="A505" s="133"/>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c r="AC505" s="111"/>
      <c r="AD505" s="111"/>
      <c r="AE505" s="111"/>
      <c r="AF505" s="111"/>
      <c r="AG505" s="111"/>
      <c r="AH505" s="111"/>
      <c r="AI505" s="111"/>
      <c r="AJ505" s="111"/>
      <c r="AK505" s="111"/>
      <c r="AL505" s="111"/>
      <c r="AM505" s="111"/>
      <c r="AN505" s="111"/>
      <c r="AO505" s="111"/>
      <c r="AP505" s="111"/>
      <c r="AQ505" s="113"/>
      <c r="AR505" s="111"/>
      <c r="AS505" s="111"/>
    </row>
    <row r="506" spans="1:45" ht="2.4500000000000002" customHeight="1" outlineLevel="1">
      <c r="A506" s="40"/>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37"/>
      <c r="AR506" s="17"/>
      <c r="AS506" s="17"/>
    </row>
    <row r="507" spans="1:45" outlineLevel="1">
      <c r="A507" s="684" t="s">
        <v>180</v>
      </c>
      <c r="B507" s="684"/>
      <c r="C507" s="684"/>
      <c r="D507" s="684"/>
      <c r="E507" s="684"/>
      <c r="F507" s="684"/>
      <c r="G507" s="684"/>
      <c r="H507" s="684"/>
      <c r="I507" s="684"/>
      <c r="J507" s="684"/>
      <c r="K507" s="684"/>
      <c r="L507" s="684"/>
      <c r="M507" s="684"/>
      <c r="N507" s="684"/>
      <c r="O507" s="696"/>
      <c r="P507" s="696"/>
      <c r="Q507" s="696"/>
      <c r="R507" s="696"/>
      <c r="S507" s="696"/>
      <c r="T507" s="680" t="s">
        <v>175</v>
      </c>
      <c r="U507" s="680"/>
      <c r="V507" s="680"/>
      <c r="W507" s="17"/>
      <c r="X507" s="17"/>
      <c r="Y507" s="17"/>
      <c r="Z507" s="17"/>
      <c r="AA507" s="17"/>
      <c r="AB507" s="17"/>
      <c r="AC507" s="17"/>
      <c r="AD507" s="17"/>
      <c r="AE507" s="17"/>
      <c r="AF507" s="17"/>
      <c r="AG507" s="17"/>
      <c r="AH507" s="17"/>
      <c r="AI507" s="17"/>
      <c r="AJ507" s="17"/>
      <c r="AK507" s="17"/>
      <c r="AL507" s="17"/>
      <c r="AM507" s="17"/>
      <c r="AN507" s="17"/>
      <c r="AO507" s="17"/>
      <c r="AP507" s="17"/>
      <c r="AQ507" s="37"/>
      <c r="AR507" s="17"/>
      <c r="AS507" s="17"/>
    </row>
    <row r="508" spans="1:45" ht="2.4500000000000002" customHeight="1" outlineLevel="1">
      <c r="A508" s="133"/>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c r="AJ508" s="111"/>
      <c r="AK508" s="111"/>
      <c r="AL508" s="111"/>
      <c r="AM508" s="111"/>
      <c r="AN508" s="111"/>
      <c r="AO508" s="111"/>
      <c r="AP508" s="111"/>
      <c r="AQ508" s="113"/>
      <c r="AR508" s="111"/>
      <c r="AS508" s="111"/>
    </row>
    <row r="509" spans="1:45" ht="2.4500000000000002" customHeight="1" outlineLevel="1">
      <c r="A509" s="40"/>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37"/>
      <c r="AR509" s="17"/>
      <c r="AS509" s="17"/>
    </row>
    <row r="510" spans="1:45" outlineLevel="1">
      <c r="A510" s="684" t="s">
        <v>181</v>
      </c>
      <c r="B510" s="684"/>
      <c r="C510" s="684"/>
      <c r="D510" s="684"/>
      <c r="E510" s="684"/>
      <c r="F510" s="684"/>
      <c r="G510" s="684"/>
      <c r="H510" s="684"/>
      <c r="I510" s="684"/>
      <c r="J510" s="684"/>
      <c r="K510" s="684"/>
      <c r="L510" s="684"/>
      <c r="M510" s="684"/>
      <c r="N510" s="684"/>
      <c r="O510" s="696"/>
      <c r="P510" s="696"/>
      <c r="Q510" s="696"/>
      <c r="R510" s="696"/>
      <c r="S510" s="696"/>
      <c r="T510" s="680" t="s">
        <v>175</v>
      </c>
      <c r="U510" s="680"/>
      <c r="V510" s="680"/>
      <c r="W510" s="17"/>
      <c r="X510" s="17"/>
      <c r="Y510" s="17"/>
      <c r="Z510" s="17"/>
      <c r="AA510" s="17"/>
      <c r="AB510" s="17"/>
      <c r="AC510" s="17"/>
      <c r="AD510" s="17"/>
      <c r="AE510" s="17"/>
      <c r="AF510" s="17"/>
      <c r="AG510" s="17"/>
      <c r="AH510" s="17"/>
      <c r="AI510" s="17"/>
      <c r="AJ510" s="17"/>
      <c r="AK510" s="17"/>
      <c r="AL510" s="17"/>
      <c r="AM510" s="17"/>
      <c r="AN510" s="17"/>
      <c r="AO510" s="17"/>
      <c r="AP510" s="17"/>
      <c r="AQ510" s="37"/>
      <c r="AR510" s="17"/>
      <c r="AS510" s="17"/>
    </row>
    <row r="511" spans="1:45" ht="2.4500000000000002" customHeight="1" outlineLevel="1">
      <c r="A511" s="133"/>
      <c r="B511" s="111"/>
      <c r="C511" s="134"/>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c r="AC511" s="111"/>
      <c r="AD511" s="111"/>
      <c r="AE511" s="111"/>
      <c r="AF511" s="111"/>
      <c r="AG511" s="111"/>
      <c r="AH511" s="111"/>
      <c r="AI511" s="111"/>
      <c r="AJ511" s="111"/>
      <c r="AK511" s="111"/>
      <c r="AL511" s="111"/>
      <c r="AM511" s="111"/>
      <c r="AN511" s="111"/>
      <c r="AO511" s="111"/>
      <c r="AP511" s="111"/>
      <c r="AQ511" s="113"/>
      <c r="AR511" s="111"/>
      <c r="AS511" s="111"/>
    </row>
    <row r="512" spans="1:45" ht="2.4500000000000002" customHeight="1" outlineLevel="1">
      <c r="A512" s="40"/>
      <c r="B512" s="17"/>
      <c r="C512" s="18"/>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37"/>
      <c r="AR512" s="17"/>
      <c r="AS512" s="17"/>
    </row>
    <row r="513" spans="1:45" outlineLevel="1">
      <c r="A513" s="684" t="s">
        <v>182</v>
      </c>
      <c r="B513" s="684"/>
      <c r="C513" s="684"/>
      <c r="D513" s="684"/>
      <c r="E513" s="684"/>
      <c r="F513" s="684"/>
      <c r="G513" s="684"/>
      <c r="H513" s="684"/>
      <c r="I513" s="684"/>
      <c r="J513" s="684"/>
      <c r="K513" s="684"/>
      <c r="L513" s="684"/>
      <c r="M513" s="684"/>
      <c r="N513" s="684"/>
      <c r="O513" s="39"/>
      <c r="P513" s="39"/>
      <c r="Q513" s="39"/>
      <c r="R513" s="39"/>
      <c r="S513" s="39"/>
      <c r="T513" s="39"/>
      <c r="U513" s="39"/>
      <c r="V513" s="39"/>
      <c r="W513" s="17"/>
      <c r="X513" s="17"/>
      <c r="Y513" s="17"/>
      <c r="Z513" s="17"/>
      <c r="AA513" s="17"/>
      <c r="AB513" s="17"/>
      <c r="AC513" s="17"/>
      <c r="AD513" s="17"/>
      <c r="AE513" s="17"/>
      <c r="AF513" s="17"/>
      <c r="AG513" s="17"/>
      <c r="AH513" s="17"/>
      <c r="AI513" s="17"/>
      <c r="AJ513" s="17"/>
      <c r="AK513" s="17"/>
      <c r="AL513" s="17"/>
      <c r="AM513" s="17"/>
      <c r="AN513" s="17"/>
      <c r="AO513" s="17"/>
      <c r="AP513" s="17"/>
      <c r="AQ513" s="37"/>
      <c r="AR513" s="17"/>
      <c r="AS513" s="17"/>
    </row>
    <row r="514" spans="1:45" outlineLevel="1">
      <c r="A514" s="40"/>
      <c r="B514" s="17" t="s">
        <v>183</v>
      </c>
      <c r="C514" s="17"/>
      <c r="D514" s="17"/>
      <c r="E514" s="17"/>
      <c r="F514" s="17"/>
      <c r="G514" s="17"/>
      <c r="H514" s="17"/>
      <c r="I514" s="17"/>
      <c r="J514" s="17"/>
      <c r="K514" s="17"/>
      <c r="L514" s="17"/>
      <c r="M514" s="17"/>
      <c r="N514" s="17"/>
      <c r="O514" s="696"/>
      <c r="P514" s="696"/>
      <c r="Q514" s="696"/>
      <c r="R514" s="696"/>
      <c r="S514" s="696"/>
      <c r="T514" s="680" t="s">
        <v>175</v>
      </c>
      <c r="U514" s="680"/>
      <c r="V514" s="680"/>
      <c r="W514" s="17"/>
      <c r="X514" s="17"/>
      <c r="Y514" s="17"/>
      <c r="Z514" s="17"/>
      <c r="AA514" s="17"/>
      <c r="AB514" s="17"/>
      <c r="AC514" s="17"/>
      <c r="AD514" s="17"/>
      <c r="AE514" s="17"/>
      <c r="AF514" s="17"/>
      <c r="AG514" s="17"/>
      <c r="AH514" s="17"/>
      <c r="AI514" s="17"/>
      <c r="AJ514" s="17"/>
      <c r="AK514" s="17"/>
      <c r="AL514" s="17"/>
      <c r="AM514" s="17"/>
      <c r="AN514" s="17"/>
      <c r="AO514" s="17"/>
      <c r="AP514" s="17"/>
      <c r="AQ514" s="37"/>
      <c r="AR514" s="17"/>
      <c r="AS514" s="17"/>
    </row>
    <row r="515" spans="1:45" outlineLevel="1">
      <c r="A515" s="19"/>
      <c r="B515" s="19" t="s">
        <v>184</v>
      </c>
      <c r="C515" s="20"/>
      <c r="D515" s="41"/>
      <c r="E515" s="41"/>
      <c r="F515" s="41"/>
      <c r="G515" s="41"/>
      <c r="H515" s="20"/>
      <c r="I515" s="41"/>
      <c r="J515" s="41"/>
      <c r="K515" s="41"/>
      <c r="L515" s="41"/>
      <c r="M515" s="20"/>
      <c r="N515" s="41"/>
      <c r="O515" s="41"/>
      <c r="P515" s="41"/>
      <c r="Q515" s="41"/>
      <c r="R515" s="20"/>
      <c r="S515" s="41"/>
      <c r="T515" s="41"/>
      <c r="U515" s="267" t="s">
        <v>1046</v>
      </c>
      <c r="V515" s="17" t="s">
        <v>139</v>
      </c>
      <c r="W515" s="17"/>
      <c r="X515" s="267" t="s">
        <v>1046</v>
      </c>
      <c r="Y515" s="17" t="s">
        <v>185</v>
      </c>
      <c r="Z515" s="17"/>
      <c r="AA515" s="17"/>
      <c r="AB515" s="17"/>
      <c r="AC515" s="710" t="str">
        <f>IF(BB515+BB516&gt;1,"※いずれか1つを選択","")</f>
        <v/>
      </c>
      <c r="AD515" s="710"/>
      <c r="AE515" s="710"/>
      <c r="AF515" s="710"/>
      <c r="AG515" s="710"/>
      <c r="AH515" s="710"/>
      <c r="AI515" s="710"/>
      <c r="AJ515" s="710"/>
      <c r="AK515" s="710"/>
      <c r="AL515" s="710"/>
      <c r="AM515" s="710"/>
      <c r="AN515" s="710"/>
      <c r="AO515" s="710"/>
      <c r="AP515" s="710"/>
      <c r="AQ515" s="710"/>
      <c r="AR515" s="710"/>
      <c r="AS515" s="710"/>
    </row>
    <row r="516" spans="1:45" ht="2.4500000000000002" customHeight="1" outlineLevel="1">
      <c r="A516" s="133"/>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c r="AC516" s="111"/>
      <c r="AD516" s="111"/>
      <c r="AE516" s="111"/>
      <c r="AF516" s="111"/>
      <c r="AG516" s="111"/>
      <c r="AH516" s="111"/>
      <c r="AI516" s="111"/>
      <c r="AJ516" s="111"/>
      <c r="AK516" s="111"/>
      <c r="AL516" s="111"/>
      <c r="AM516" s="111"/>
      <c r="AN516" s="111"/>
      <c r="AO516" s="111"/>
      <c r="AP516" s="111"/>
      <c r="AQ516" s="113"/>
      <c r="AR516" s="111"/>
      <c r="AS516" s="111"/>
    </row>
    <row r="517" spans="1:45" ht="2.4500000000000002" customHeight="1" outlineLevel="1">
      <c r="A517" s="40"/>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37"/>
      <c r="AR517" s="17"/>
      <c r="AS517" s="17"/>
    </row>
    <row r="518" spans="1:45" outlineLevel="1">
      <c r="A518" s="19" t="s">
        <v>186</v>
      </c>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37"/>
      <c r="AR518" s="17"/>
      <c r="AS518" s="17"/>
    </row>
    <row r="519" spans="1:45" outlineLevel="1">
      <c r="A519" s="40"/>
      <c r="B519" s="17"/>
      <c r="C519" s="17"/>
      <c r="D519" s="17"/>
      <c r="E519" s="17"/>
      <c r="F519" s="30" t="s">
        <v>71</v>
      </c>
      <c r="G519" s="693" t="s">
        <v>187</v>
      </c>
      <c r="H519" s="693"/>
      <c r="I519" s="693"/>
      <c r="J519" s="693"/>
      <c r="K519" s="693"/>
      <c r="L519" s="30" t="s">
        <v>19</v>
      </c>
      <c r="M519" s="30" t="s">
        <v>71</v>
      </c>
      <c r="N519" s="687" t="s">
        <v>188</v>
      </c>
      <c r="O519" s="687"/>
      <c r="P519" s="687"/>
      <c r="Q519" s="687"/>
      <c r="R519" s="687"/>
      <c r="S519" s="687"/>
      <c r="T519" s="687"/>
      <c r="U519" s="687"/>
      <c r="V519" s="687"/>
      <c r="W519" s="687"/>
      <c r="X519" s="687"/>
      <c r="Y519" s="687"/>
      <c r="Z519" s="687"/>
      <c r="AA519" s="687"/>
      <c r="AB519" s="687"/>
      <c r="AC519" s="687"/>
      <c r="AD519" s="687"/>
      <c r="AE519" s="687"/>
      <c r="AF519" s="687"/>
      <c r="AG519" s="687"/>
      <c r="AH519" s="687"/>
      <c r="AI519" s="687"/>
      <c r="AJ519" s="30" t="s">
        <v>19</v>
      </c>
      <c r="AK519" s="30" t="s">
        <v>71</v>
      </c>
      <c r="AL519" s="693" t="s">
        <v>189</v>
      </c>
      <c r="AM519" s="693"/>
      <c r="AN519" s="693"/>
      <c r="AO519" s="693"/>
      <c r="AP519" s="693"/>
      <c r="AQ519" s="693"/>
      <c r="AR519" s="30" t="s">
        <v>19</v>
      </c>
      <c r="AS519" s="17"/>
    </row>
    <row r="520" spans="1:45" outlineLevel="1">
      <c r="A520" s="17"/>
      <c r="B520" s="684" t="s">
        <v>190</v>
      </c>
      <c r="C520" s="684"/>
      <c r="D520" s="684"/>
      <c r="E520" s="684"/>
      <c r="F520" s="30" t="s">
        <v>71</v>
      </c>
      <c r="G520" s="695"/>
      <c r="H520" s="695"/>
      <c r="I520" s="695"/>
      <c r="J520" s="695"/>
      <c r="K520" s="695"/>
      <c r="L520" s="695"/>
      <c r="M520" s="695"/>
      <c r="N520" s="695"/>
      <c r="O520" s="695"/>
      <c r="P520" s="695"/>
      <c r="Q520" s="695"/>
      <c r="R520" s="695"/>
      <c r="S520" s="695"/>
      <c r="T520" s="695"/>
      <c r="U520" s="695"/>
      <c r="V520" s="695"/>
      <c r="W520" s="695"/>
      <c r="X520" s="695"/>
      <c r="Y520" s="695"/>
      <c r="Z520" s="695"/>
      <c r="AA520" s="695"/>
      <c r="AB520" s="695"/>
      <c r="AC520" s="695"/>
      <c r="AD520" s="695"/>
      <c r="AE520" s="695"/>
      <c r="AF520" s="695"/>
      <c r="AG520" s="695"/>
      <c r="AH520" s="695"/>
      <c r="AI520" s="695"/>
      <c r="AJ520" s="45" t="s">
        <v>19</v>
      </c>
      <c r="AK520" s="45" t="s">
        <v>71</v>
      </c>
      <c r="AL520" s="683"/>
      <c r="AM520" s="683"/>
      <c r="AN520" s="683"/>
      <c r="AO520" s="683"/>
      <c r="AP520" s="683"/>
      <c r="AQ520" s="95" t="s">
        <v>98</v>
      </c>
      <c r="AR520" s="30" t="s">
        <v>19</v>
      </c>
      <c r="AS520" s="19"/>
    </row>
    <row r="521" spans="1:45" outlineLevel="1">
      <c r="A521" s="17"/>
      <c r="B521" s="684" t="s">
        <v>191</v>
      </c>
      <c r="C521" s="684"/>
      <c r="D521" s="684"/>
      <c r="E521" s="684"/>
      <c r="F521" s="30" t="s">
        <v>71</v>
      </c>
      <c r="G521" s="695"/>
      <c r="H521" s="695"/>
      <c r="I521" s="695"/>
      <c r="J521" s="695"/>
      <c r="K521" s="695"/>
      <c r="L521" s="695"/>
      <c r="M521" s="695"/>
      <c r="N521" s="695"/>
      <c r="O521" s="695"/>
      <c r="P521" s="695"/>
      <c r="Q521" s="695"/>
      <c r="R521" s="695"/>
      <c r="S521" s="695"/>
      <c r="T521" s="695"/>
      <c r="U521" s="695"/>
      <c r="V521" s="695"/>
      <c r="W521" s="695"/>
      <c r="X521" s="695"/>
      <c r="Y521" s="695"/>
      <c r="Z521" s="695"/>
      <c r="AA521" s="695"/>
      <c r="AB521" s="695"/>
      <c r="AC521" s="695"/>
      <c r="AD521" s="695"/>
      <c r="AE521" s="695"/>
      <c r="AF521" s="695"/>
      <c r="AG521" s="695"/>
      <c r="AH521" s="695"/>
      <c r="AI521" s="695"/>
      <c r="AJ521" s="45" t="s">
        <v>19</v>
      </c>
      <c r="AK521" s="45" t="s">
        <v>71</v>
      </c>
      <c r="AL521" s="683"/>
      <c r="AM521" s="683"/>
      <c r="AN521" s="683"/>
      <c r="AO521" s="683"/>
      <c r="AP521" s="683"/>
      <c r="AQ521" s="95" t="s">
        <v>98</v>
      </c>
      <c r="AR521" s="30" t="s">
        <v>19</v>
      </c>
      <c r="AS521" s="19"/>
    </row>
    <row r="522" spans="1:45" outlineLevel="1">
      <c r="A522" s="17"/>
      <c r="B522" s="684" t="s">
        <v>192</v>
      </c>
      <c r="C522" s="684"/>
      <c r="D522" s="684"/>
      <c r="E522" s="684"/>
      <c r="F522" s="30" t="s">
        <v>71</v>
      </c>
      <c r="G522" s="695"/>
      <c r="H522" s="695"/>
      <c r="I522" s="695"/>
      <c r="J522" s="695"/>
      <c r="K522" s="695"/>
      <c r="L522" s="695"/>
      <c r="M522" s="695"/>
      <c r="N522" s="695"/>
      <c r="O522" s="695"/>
      <c r="P522" s="695"/>
      <c r="Q522" s="695"/>
      <c r="R522" s="695"/>
      <c r="S522" s="695"/>
      <c r="T522" s="695"/>
      <c r="U522" s="695"/>
      <c r="V522" s="695"/>
      <c r="W522" s="695"/>
      <c r="X522" s="695"/>
      <c r="Y522" s="695"/>
      <c r="Z522" s="695"/>
      <c r="AA522" s="695"/>
      <c r="AB522" s="695"/>
      <c r="AC522" s="695"/>
      <c r="AD522" s="695"/>
      <c r="AE522" s="695"/>
      <c r="AF522" s="695"/>
      <c r="AG522" s="695"/>
      <c r="AH522" s="695"/>
      <c r="AI522" s="695"/>
      <c r="AJ522" s="45" t="s">
        <v>19</v>
      </c>
      <c r="AK522" s="45" t="s">
        <v>71</v>
      </c>
      <c r="AL522" s="683"/>
      <c r="AM522" s="683"/>
      <c r="AN522" s="683"/>
      <c r="AO522" s="683"/>
      <c r="AP522" s="683"/>
      <c r="AQ522" s="95" t="s">
        <v>98</v>
      </c>
      <c r="AR522" s="30" t="s">
        <v>19</v>
      </c>
      <c r="AS522" s="19"/>
    </row>
    <row r="523" spans="1:45" outlineLevel="1">
      <c r="A523" s="17"/>
      <c r="B523" s="684" t="s">
        <v>193</v>
      </c>
      <c r="C523" s="684"/>
      <c r="D523" s="684"/>
      <c r="E523" s="684"/>
      <c r="F523" s="30" t="s">
        <v>71</v>
      </c>
      <c r="G523" s="695"/>
      <c r="H523" s="695"/>
      <c r="I523" s="695"/>
      <c r="J523" s="695"/>
      <c r="K523" s="695"/>
      <c r="L523" s="695"/>
      <c r="M523" s="695"/>
      <c r="N523" s="695"/>
      <c r="O523" s="695"/>
      <c r="P523" s="695"/>
      <c r="Q523" s="695"/>
      <c r="R523" s="695"/>
      <c r="S523" s="695"/>
      <c r="T523" s="695"/>
      <c r="U523" s="695"/>
      <c r="V523" s="695"/>
      <c r="W523" s="695"/>
      <c r="X523" s="695"/>
      <c r="Y523" s="695"/>
      <c r="Z523" s="695"/>
      <c r="AA523" s="695"/>
      <c r="AB523" s="695"/>
      <c r="AC523" s="695"/>
      <c r="AD523" s="695"/>
      <c r="AE523" s="695"/>
      <c r="AF523" s="695"/>
      <c r="AG523" s="695"/>
      <c r="AH523" s="695"/>
      <c r="AI523" s="695"/>
      <c r="AJ523" s="45" t="s">
        <v>19</v>
      </c>
      <c r="AK523" s="45" t="s">
        <v>71</v>
      </c>
      <c r="AL523" s="683"/>
      <c r="AM523" s="683"/>
      <c r="AN523" s="683"/>
      <c r="AO523" s="683"/>
      <c r="AP523" s="683"/>
      <c r="AQ523" s="95" t="s">
        <v>98</v>
      </c>
      <c r="AR523" s="30" t="s">
        <v>19</v>
      </c>
      <c r="AS523" s="19"/>
    </row>
    <row r="524" spans="1:45" outlineLevel="1">
      <c r="A524" s="17"/>
      <c r="B524" s="684" t="s">
        <v>194</v>
      </c>
      <c r="C524" s="684"/>
      <c r="D524" s="684"/>
      <c r="E524" s="684"/>
      <c r="F524" s="30" t="s">
        <v>71</v>
      </c>
      <c r="G524" s="695"/>
      <c r="H524" s="695"/>
      <c r="I524" s="695"/>
      <c r="J524" s="695"/>
      <c r="K524" s="695"/>
      <c r="L524" s="695"/>
      <c r="M524" s="695"/>
      <c r="N524" s="695"/>
      <c r="O524" s="695"/>
      <c r="P524" s="695"/>
      <c r="Q524" s="695"/>
      <c r="R524" s="695"/>
      <c r="S524" s="695"/>
      <c r="T524" s="695"/>
      <c r="U524" s="695"/>
      <c r="V524" s="695"/>
      <c r="W524" s="695"/>
      <c r="X524" s="695"/>
      <c r="Y524" s="695"/>
      <c r="Z524" s="695"/>
      <c r="AA524" s="695"/>
      <c r="AB524" s="695"/>
      <c r="AC524" s="695"/>
      <c r="AD524" s="695"/>
      <c r="AE524" s="695"/>
      <c r="AF524" s="695"/>
      <c r="AG524" s="695"/>
      <c r="AH524" s="695"/>
      <c r="AI524" s="695"/>
      <c r="AJ524" s="45" t="s">
        <v>19</v>
      </c>
      <c r="AK524" s="45" t="s">
        <v>71</v>
      </c>
      <c r="AL524" s="683"/>
      <c r="AM524" s="683"/>
      <c r="AN524" s="683"/>
      <c r="AO524" s="683"/>
      <c r="AP524" s="683"/>
      <c r="AQ524" s="95" t="s">
        <v>98</v>
      </c>
      <c r="AR524" s="30" t="s">
        <v>19</v>
      </c>
      <c r="AS524" s="19"/>
    </row>
    <row r="525" spans="1:45" outlineLevel="1">
      <c r="A525" s="17"/>
      <c r="B525" s="684" t="s">
        <v>195</v>
      </c>
      <c r="C525" s="684"/>
      <c r="D525" s="684"/>
      <c r="E525" s="684"/>
      <c r="F525" s="30" t="s">
        <v>71</v>
      </c>
      <c r="G525" s="695"/>
      <c r="H525" s="695"/>
      <c r="I525" s="695"/>
      <c r="J525" s="695"/>
      <c r="K525" s="695"/>
      <c r="L525" s="695"/>
      <c r="M525" s="695"/>
      <c r="N525" s="695"/>
      <c r="O525" s="695"/>
      <c r="P525" s="695"/>
      <c r="Q525" s="695"/>
      <c r="R525" s="695"/>
      <c r="S525" s="695"/>
      <c r="T525" s="695"/>
      <c r="U525" s="695"/>
      <c r="V525" s="695"/>
      <c r="W525" s="695"/>
      <c r="X525" s="695"/>
      <c r="Y525" s="695"/>
      <c r="Z525" s="695"/>
      <c r="AA525" s="695"/>
      <c r="AB525" s="695"/>
      <c r="AC525" s="695"/>
      <c r="AD525" s="695"/>
      <c r="AE525" s="695"/>
      <c r="AF525" s="695"/>
      <c r="AG525" s="695"/>
      <c r="AH525" s="695"/>
      <c r="AI525" s="695"/>
      <c r="AJ525" s="45" t="s">
        <v>19</v>
      </c>
      <c r="AK525" s="45" t="s">
        <v>71</v>
      </c>
      <c r="AL525" s="683"/>
      <c r="AM525" s="683"/>
      <c r="AN525" s="683"/>
      <c r="AO525" s="683"/>
      <c r="AP525" s="683"/>
      <c r="AQ525" s="95" t="s">
        <v>98</v>
      </c>
      <c r="AR525" s="30" t="s">
        <v>19</v>
      </c>
      <c r="AS525" s="19"/>
    </row>
    <row r="526" spans="1:45" ht="2.4500000000000002" customHeight="1" outlineLevel="1">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c r="AC526" s="111"/>
      <c r="AD526" s="111"/>
      <c r="AE526" s="111"/>
      <c r="AF526" s="111"/>
      <c r="AG526" s="111"/>
      <c r="AH526" s="111"/>
      <c r="AI526" s="111"/>
      <c r="AJ526" s="111"/>
      <c r="AK526" s="111"/>
      <c r="AL526" s="111"/>
      <c r="AM526" s="111"/>
      <c r="AN526" s="111"/>
      <c r="AO526" s="111"/>
      <c r="AP526" s="111"/>
      <c r="AQ526" s="113"/>
      <c r="AR526" s="111"/>
      <c r="AS526" s="111"/>
    </row>
    <row r="527" spans="1:45" ht="2.4500000000000002" customHeight="1" outlineLevel="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37"/>
      <c r="AR527" s="17"/>
      <c r="AS527" s="17"/>
    </row>
    <row r="528" spans="1:45" outlineLevel="1">
      <c r="A528" s="684" t="s">
        <v>196</v>
      </c>
      <c r="B528" s="684"/>
      <c r="C528" s="684"/>
      <c r="D528" s="684"/>
      <c r="E528" s="684"/>
      <c r="F528" s="684"/>
      <c r="G528" s="684"/>
      <c r="H528" s="684"/>
      <c r="I528" s="684"/>
      <c r="J528" s="684"/>
      <c r="K528" s="684"/>
      <c r="L528" s="684"/>
      <c r="M528" s="691" t="s">
        <v>4</v>
      </c>
      <c r="N528" s="691"/>
      <c r="O528" s="691"/>
      <c r="P528" s="691"/>
      <c r="Q528" s="691"/>
      <c r="R528" s="691"/>
      <c r="S528" s="691"/>
      <c r="T528" s="691"/>
      <c r="U528" s="691"/>
      <c r="V528" s="691"/>
      <c r="W528" s="691"/>
      <c r="X528" s="691"/>
      <c r="Y528" s="691"/>
      <c r="Z528" s="691"/>
      <c r="AA528" s="691"/>
      <c r="AB528" s="691"/>
      <c r="AC528" s="691"/>
      <c r="AD528" s="691"/>
      <c r="AE528" s="691"/>
      <c r="AF528" s="691"/>
      <c r="AG528" s="691"/>
      <c r="AH528" s="691"/>
      <c r="AI528" s="691"/>
      <c r="AJ528" s="691"/>
      <c r="AK528" s="691"/>
      <c r="AL528" s="691"/>
      <c r="AM528" s="691"/>
      <c r="AN528" s="691"/>
      <c r="AO528" s="691"/>
      <c r="AP528" s="691"/>
      <c r="AQ528" s="691"/>
      <c r="AR528" s="691"/>
      <c r="AS528" s="691"/>
    </row>
    <row r="529" spans="1:45" ht="2.4500000000000002" customHeight="1" outlineLevel="1">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c r="AC529" s="111"/>
      <c r="AD529" s="111"/>
      <c r="AE529" s="111"/>
      <c r="AF529" s="111"/>
      <c r="AG529" s="111"/>
      <c r="AH529" s="111"/>
      <c r="AI529" s="111"/>
      <c r="AJ529" s="111"/>
      <c r="AK529" s="111"/>
      <c r="AL529" s="111"/>
      <c r="AM529" s="111"/>
      <c r="AN529" s="111"/>
      <c r="AO529" s="111"/>
      <c r="AP529" s="111"/>
      <c r="AQ529" s="113"/>
      <c r="AR529" s="111"/>
      <c r="AS529" s="111"/>
    </row>
    <row r="530" spans="1:45" ht="2.4500000000000002" customHeight="1" outlineLevel="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37"/>
      <c r="AR530" s="17"/>
      <c r="AS530" s="17"/>
    </row>
    <row r="531" spans="1:45" outlineLevel="1">
      <c r="A531" s="684" t="s">
        <v>197</v>
      </c>
      <c r="B531" s="684"/>
      <c r="C531" s="684"/>
      <c r="D531" s="684"/>
      <c r="E531" s="684"/>
      <c r="F531" s="684"/>
      <c r="G531" s="684"/>
      <c r="H531" s="684"/>
      <c r="I531" s="684"/>
      <c r="J531" s="684"/>
      <c r="K531" s="684"/>
      <c r="L531" s="684"/>
      <c r="M531" s="37"/>
      <c r="N531" s="37"/>
      <c r="O531" s="37"/>
      <c r="P531" s="37"/>
      <c r="Q531" s="37"/>
      <c r="R531" s="30"/>
      <c r="S531" s="30"/>
      <c r="T531" s="30"/>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row>
    <row r="532" spans="1:45" outlineLevel="1">
      <c r="A532" s="19"/>
      <c r="B532" s="19"/>
      <c r="C532" s="691"/>
      <c r="D532" s="691"/>
      <c r="E532" s="691"/>
      <c r="F532" s="691"/>
      <c r="G532" s="691"/>
      <c r="H532" s="691"/>
      <c r="I532" s="691"/>
      <c r="J532" s="691"/>
      <c r="K532" s="691"/>
      <c r="L532" s="691"/>
      <c r="M532" s="691"/>
      <c r="N532" s="691"/>
      <c r="O532" s="691"/>
      <c r="P532" s="691"/>
      <c r="Q532" s="691"/>
      <c r="R532" s="691"/>
      <c r="S532" s="691"/>
      <c r="T532" s="691"/>
      <c r="U532" s="691"/>
      <c r="V532" s="691"/>
      <c r="W532" s="691"/>
      <c r="X532" s="691"/>
      <c r="Y532" s="691"/>
      <c r="Z532" s="691"/>
      <c r="AA532" s="691"/>
      <c r="AB532" s="691"/>
      <c r="AC532" s="691"/>
      <c r="AD532" s="691"/>
      <c r="AE532" s="691"/>
      <c r="AF532" s="691"/>
      <c r="AG532" s="691"/>
      <c r="AH532" s="691"/>
      <c r="AI532" s="691"/>
      <c r="AJ532" s="691"/>
      <c r="AK532" s="691"/>
      <c r="AL532" s="691"/>
      <c r="AM532" s="691"/>
      <c r="AN532" s="691"/>
      <c r="AO532" s="691"/>
      <c r="AP532" s="691"/>
      <c r="AQ532" s="691"/>
      <c r="AR532" s="691"/>
      <c r="AS532" s="691"/>
    </row>
    <row r="533" spans="1:45" outlineLevel="1">
      <c r="A533" s="19"/>
      <c r="B533" s="19"/>
      <c r="C533" s="691"/>
      <c r="D533" s="691"/>
      <c r="E533" s="691"/>
      <c r="F533" s="691"/>
      <c r="G533" s="691"/>
      <c r="H533" s="691"/>
      <c r="I533" s="691"/>
      <c r="J533" s="691"/>
      <c r="K533" s="691"/>
      <c r="L533" s="691"/>
      <c r="M533" s="691"/>
      <c r="N533" s="691"/>
      <c r="O533" s="691"/>
      <c r="P533" s="691"/>
      <c r="Q533" s="691"/>
      <c r="R533" s="691"/>
      <c r="S533" s="691"/>
      <c r="T533" s="691"/>
      <c r="U533" s="691"/>
      <c r="V533" s="691"/>
      <c r="W533" s="691"/>
      <c r="X533" s="691"/>
      <c r="Y533" s="691"/>
      <c r="Z533" s="691"/>
      <c r="AA533" s="691"/>
      <c r="AB533" s="691"/>
      <c r="AC533" s="691"/>
      <c r="AD533" s="691"/>
      <c r="AE533" s="691"/>
      <c r="AF533" s="691"/>
      <c r="AG533" s="691"/>
      <c r="AH533" s="691"/>
      <c r="AI533" s="691"/>
      <c r="AJ533" s="691"/>
      <c r="AK533" s="691"/>
      <c r="AL533" s="691"/>
      <c r="AM533" s="691"/>
      <c r="AN533" s="691"/>
      <c r="AO533" s="691"/>
      <c r="AP533" s="691"/>
      <c r="AQ533" s="691"/>
      <c r="AR533" s="691"/>
      <c r="AS533" s="691"/>
    </row>
    <row r="534" spans="1:45" ht="2.4500000000000002" customHeight="1" outlineLevel="1">
      <c r="A534" s="93"/>
      <c r="B534" s="93"/>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row>
    <row r="535" spans="1:45" ht="13.5" customHeight="1" outlineLevel="1">
      <c r="A535" s="19"/>
      <c r="B535" s="19"/>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row>
    <row r="536" spans="1:45">
      <c r="A536" s="41"/>
      <c r="B536" s="41"/>
      <c r="C536" s="41"/>
      <c r="D536" s="41"/>
      <c r="E536" s="41"/>
      <c r="F536" s="41"/>
      <c r="G536" s="41"/>
      <c r="H536" s="41"/>
      <c r="I536" s="41"/>
      <c r="J536" s="41"/>
      <c r="K536" s="41"/>
      <c r="L536" s="41"/>
      <c r="M536" s="37"/>
      <c r="N536" s="37"/>
      <c r="O536" s="37"/>
      <c r="P536" s="37"/>
      <c r="Q536" s="37"/>
      <c r="R536" s="30"/>
      <c r="S536" s="30"/>
      <c r="T536" s="30"/>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row>
    <row r="537" spans="1:45">
      <c r="A537" s="41"/>
      <c r="B537" s="41"/>
      <c r="C537" s="41"/>
      <c r="D537" s="41"/>
      <c r="E537" s="41"/>
      <c r="F537" s="41"/>
      <c r="G537" s="41"/>
      <c r="H537" s="41"/>
      <c r="I537" s="41"/>
      <c r="J537" s="41"/>
      <c r="K537" s="41"/>
      <c r="L537" s="41"/>
      <c r="M537" s="37"/>
      <c r="N537" s="37"/>
      <c r="O537" s="37"/>
      <c r="P537" s="37"/>
      <c r="Q537" s="37"/>
      <c r="R537" s="30"/>
      <c r="S537" s="30"/>
      <c r="T537" s="30"/>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row>
    <row r="538" spans="1:45">
      <c r="A538" s="41"/>
      <c r="B538" s="41"/>
      <c r="C538" s="41"/>
      <c r="D538" s="41"/>
      <c r="E538" s="41"/>
      <c r="F538" s="41"/>
      <c r="G538" s="41"/>
      <c r="H538" s="41"/>
      <c r="I538" s="41"/>
      <c r="J538" s="41"/>
      <c r="K538" s="41"/>
      <c r="L538" s="41"/>
      <c r="M538" s="37"/>
      <c r="N538" s="37"/>
      <c r="O538" s="37"/>
      <c r="P538" s="37"/>
      <c r="Q538" s="37"/>
      <c r="R538" s="30"/>
      <c r="S538" s="30"/>
      <c r="T538" s="30"/>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row>
    <row r="539" spans="1:45">
      <c r="A539" s="41"/>
      <c r="B539" s="41"/>
      <c r="C539" s="41"/>
      <c r="D539" s="41"/>
      <c r="E539" s="41"/>
      <c r="F539" s="41"/>
      <c r="G539" s="41"/>
      <c r="H539" s="41"/>
      <c r="I539" s="41"/>
      <c r="J539" s="41"/>
      <c r="K539" s="41"/>
      <c r="L539" s="41"/>
      <c r="M539" s="37"/>
      <c r="N539" s="37"/>
      <c r="O539" s="37"/>
      <c r="P539" s="37"/>
      <c r="Q539" s="37"/>
      <c r="R539" s="30"/>
      <c r="S539" s="30"/>
      <c r="T539" s="30"/>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row>
    <row r="540" spans="1:45">
      <c r="A540" s="41"/>
      <c r="B540" s="41"/>
      <c r="C540" s="41"/>
      <c r="D540" s="41"/>
      <c r="E540" s="41"/>
      <c r="F540" s="41"/>
      <c r="G540" s="41"/>
      <c r="H540" s="41"/>
      <c r="I540" s="41"/>
      <c r="J540" s="41"/>
      <c r="K540" s="41"/>
      <c r="L540" s="41"/>
      <c r="M540" s="37"/>
      <c r="N540" s="37"/>
      <c r="O540" s="37"/>
      <c r="P540" s="37"/>
      <c r="Q540" s="37"/>
      <c r="R540" s="30"/>
      <c r="S540" s="30"/>
      <c r="T540" s="30"/>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row>
    <row r="541" spans="1:45">
      <c r="A541" s="41"/>
      <c r="B541" s="41"/>
      <c r="C541" s="41"/>
      <c r="D541" s="41"/>
      <c r="E541" s="41"/>
      <c r="F541" s="41"/>
      <c r="G541" s="41"/>
      <c r="H541" s="41"/>
      <c r="I541" s="41"/>
      <c r="J541" s="41"/>
      <c r="K541" s="41"/>
      <c r="L541" s="41"/>
      <c r="M541" s="37"/>
      <c r="N541" s="37"/>
      <c r="O541" s="37"/>
      <c r="P541" s="37"/>
      <c r="Q541" s="37"/>
      <c r="R541" s="30"/>
      <c r="S541" s="30"/>
      <c r="T541" s="30"/>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row>
    <row r="542" spans="1:45">
      <c r="A542" s="41"/>
      <c r="B542" s="41"/>
      <c r="C542" s="41"/>
      <c r="D542" s="41"/>
      <c r="E542" s="41"/>
      <c r="F542" s="41"/>
      <c r="G542" s="41"/>
      <c r="H542" s="41"/>
      <c r="I542" s="41"/>
      <c r="J542" s="41"/>
      <c r="K542" s="41"/>
      <c r="L542" s="41"/>
      <c r="M542" s="37"/>
      <c r="N542" s="37"/>
      <c r="O542" s="37"/>
      <c r="P542" s="37"/>
      <c r="Q542" s="37"/>
      <c r="R542" s="30"/>
      <c r="S542" s="30"/>
      <c r="T542" s="30"/>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row>
    <row r="543" spans="1:45">
      <c r="A543" s="690" t="s">
        <v>198</v>
      </c>
      <c r="B543" s="690"/>
      <c r="C543" s="690"/>
      <c r="D543" s="690"/>
      <c r="E543" s="690"/>
      <c r="F543" s="690"/>
      <c r="G543" s="690"/>
      <c r="H543" s="690"/>
      <c r="I543" s="690"/>
      <c r="J543" s="690"/>
      <c r="K543" s="690"/>
      <c r="L543" s="690"/>
      <c r="M543" s="690"/>
      <c r="N543" s="690"/>
      <c r="O543" s="690"/>
      <c r="P543" s="690"/>
      <c r="Q543" s="690"/>
      <c r="R543" s="690"/>
      <c r="S543" s="690"/>
      <c r="T543" s="690"/>
      <c r="U543" s="690"/>
      <c r="V543" s="690"/>
      <c r="W543" s="690"/>
      <c r="X543" s="690"/>
      <c r="Y543" s="690"/>
      <c r="Z543" s="690"/>
      <c r="AA543" s="690"/>
      <c r="AB543" s="690"/>
      <c r="AC543" s="690"/>
      <c r="AD543" s="690"/>
      <c r="AE543" s="690"/>
      <c r="AF543" s="690"/>
      <c r="AG543" s="690"/>
      <c r="AH543" s="690"/>
      <c r="AI543" s="690"/>
      <c r="AJ543" s="690"/>
      <c r="AK543" s="690"/>
      <c r="AL543" s="690"/>
      <c r="AM543" s="690"/>
      <c r="AN543" s="690"/>
      <c r="AO543" s="690"/>
      <c r="AP543" s="690"/>
      <c r="AQ543" s="690"/>
      <c r="AR543" s="690"/>
      <c r="AS543" s="690"/>
    </row>
    <row r="544" spans="1:45">
      <c r="A544" s="43"/>
      <c r="B544" s="709" t="s">
        <v>199</v>
      </c>
      <c r="C544" s="709"/>
      <c r="D544" s="709"/>
      <c r="E544" s="709"/>
      <c r="F544" s="709"/>
      <c r="G544" s="709"/>
      <c r="H544" s="709"/>
      <c r="I544" s="709"/>
      <c r="J544" s="709"/>
      <c r="K544" s="709"/>
      <c r="L544" s="709"/>
      <c r="M544" s="709"/>
      <c r="N544" s="709"/>
      <c r="O544" s="709"/>
      <c r="P544" s="709"/>
      <c r="Q544" s="709"/>
      <c r="R544" s="709"/>
      <c r="S544" s="709"/>
      <c r="T544" s="709"/>
      <c r="U544" s="709"/>
      <c r="V544" s="709"/>
      <c r="W544" s="709"/>
      <c r="X544" s="709"/>
      <c r="Y544" s="709"/>
      <c r="Z544" s="709"/>
      <c r="AA544" s="709"/>
      <c r="AB544" s="709"/>
      <c r="AC544" s="709"/>
      <c r="AD544" s="709"/>
      <c r="AE544" s="709"/>
      <c r="AF544" s="709"/>
      <c r="AG544" s="709"/>
      <c r="AH544" s="709"/>
      <c r="AI544" s="709"/>
      <c r="AJ544" s="709"/>
      <c r="AK544" s="709"/>
      <c r="AL544" s="709"/>
      <c r="AM544" s="709"/>
      <c r="AN544" s="709"/>
      <c r="AO544" s="709"/>
      <c r="AP544" s="709"/>
      <c r="AQ544" s="709"/>
      <c r="AR544" s="709"/>
      <c r="AS544" s="43"/>
    </row>
    <row r="545" spans="1:45" ht="6" customHeight="1">
      <c r="A545" s="135"/>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c r="AA545" s="130"/>
      <c r="AB545" s="130"/>
      <c r="AC545" s="130"/>
      <c r="AD545" s="130"/>
      <c r="AE545" s="130"/>
      <c r="AF545" s="130"/>
      <c r="AG545" s="130"/>
      <c r="AH545" s="130"/>
      <c r="AI545" s="130"/>
      <c r="AJ545" s="130"/>
      <c r="AK545" s="130"/>
      <c r="AL545" s="130"/>
      <c r="AM545" s="130"/>
      <c r="AN545" s="130"/>
      <c r="AO545" s="130"/>
      <c r="AP545" s="130"/>
      <c r="AQ545" s="130"/>
      <c r="AR545" s="130"/>
      <c r="AS545" s="135"/>
    </row>
    <row r="546" spans="1:45" ht="6" customHeight="1">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row>
    <row r="547" spans="1:45">
      <c r="A547" s="42" t="s">
        <v>159</v>
      </c>
      <c r="B547" s="42"/>
      <c r="C547" s="42"/>
      <c r="D547" s="42"/>
      <c r="E547" s="42"/>
      <c r="F547" s="42"/>
      <c r="G547" s="42"/>
      <c r="H547" s="42"/>
      <c r="I547" s="42"/>
      <c r="J547" s="712" t="s">
        <v>1047</v>
      </c>
      <c r="K547" s="712"/>
      <c r="L547" s="712"/>
      <c r="M547" s="712"/>
      <c r="N547" s="712"/>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row>
    <row r="548" spans="1:45" ht="6" customHeight="1">
      <c r="A548" s="109"/>
      <c r="B548" s="109"/>
      <c r="C548" s="109"/>
      <c r="D548" s="109"/>
      <c r="E548" s="109"/>
      <c r="F548" s="109"/>
      <c r="G548" s="109"/>
      <c r="H548" s="109"/>
      <c r="I548" s="109"/>
      <c r="J548" s="81"/>
      <c r="K548" s="81"/>
      <c r="L548" s="81"/>
      <c r="M548" s="81"/>
      <c r="N548" s="81"/>
      <c r="O548" s="135"/>
      <c r="P548" s="135"/>
      <c r="Q548" s="135"/>
      <c r="R548" s="135"/>
      <c r="S548" s="135"/>
      <c r="T548" s="135"/>
      <c r="U548" s="135"/>
      <c r="V548" s="135"/>
      <c r="W548" s="135"/>
      <c r="X548" s="135"/>
      <c r="Y548" s="135"/>
      <c r="Z548" s="135"/>
      <c r="AA548" s="135"/>
      <c r="AB548" s="135"/>
      <c r="AC548" s="135"/>
      <c r="AD548" s="135"/>
      <c r="AE548" s="135"/>
      <c r="AF548" s="135"/>
      <c r="AG548" s="135"/>
      <c r="AH548" s="135"/>
      <c r="AI548" s="135"/>
      <c r="AJ548" s="135"/>
      <c r="AK548" s="135"/>
      <c r="AL548" s="135"/>
      <c r="AM548" s="135"/>
      <c r="AN548" s="135"/>
      <c r="AO548" s="135"/>
      <c r="AP548" s="135"/>
      <c r="AQ548" s="135"/>
      <c r="AR548" s="135"/>
      <c r="AS548" s="135"/>
    </row>
    <row r="549" spans="1:45" ht="6" customHeight="1">
      <c r="A549" s="42"/>
      <c r="B549" s="42"/>
      <c r="C549" s="42"/>
      <c r="D549" s="42"/>
      <c r="E549" s="42"/>
      <c r="F549" s="42"/>
      <c r="G549" s="42"/>
      <c r="H549" s="42"/>
      <c r="I549" s="42"/>
      <c r="J549" s="129"/>
      <c r="K549" s="129"/>
      <c r="L549" s="129"/>
      <c r="M549" s="129"/>
      <c r="N549" s="129"/>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row>
    <row r="550" spans="1:45">
      <c r="A550" s="42" t="s">
        <v>200</v>
      </c>
      <c r="B550" s="42"/>
      <c r="C550" s="42"/>
      <c r="D550" s="42"/>
      <c r="E550" s="42"/>
      <c r="F550" s="42"/>
      <c r="G550" s="42"/>
      <c r="H550" s="42"/>
      <c r="I550" s="42"/>
      <c r="J550" s="681"/>
      <c r="K550" s="681"/>
      <c r="L550" s="681"/>
      <c r="M550" s="681"/>
      <c r="N550" s="681"/>
      <c r="O550" s="681"/>
      <c r="P550" s="681"/>
      <c r="Q550" s="39" t="s">
        <v>98</v>
      </c>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row>
    <row r="551" spans="1:45" ht="6" customHeight="1">
      <c r="A551" s="135"/>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c r="AA551" s="135"/>
      <c r="AB551" s="135"/>
      <c r="AC551" s="135"/>
      <c r="AD551" s="135"/>
      <c r="AE551" s="135"/>
      <c r="AF551" s="135"/>
      <c r="AG551" s="135"/>
      <c r="AH551" s="135"/>
      <c r="AI551" s="135"/>
      <c r="AJ551" s="135"/>
      <c r="AK551" s="135"/>
      <c r="AL551" s="135"/>
      <c r="AM551" s="135"/>
      <c r="AN551" s="135"/>
      <c r="AO551" s="135"/>
      <c r="AP551" s="135"/>
      <c r="AQ551" s="135"/>
      <c r="AR551" s="135"/>
      <c r="AS551" s="135"/>
    </row>
    <row r="552" spans="1:45" ht="6" customHeight="1">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row>
    <row r="553" spans="1:45">
      <c r="A553" s="42" t="s">
        <v>201</v>
      </c>
      <c r="B553" s="42"/>
      <c r="C553" s="42"/>
      <c r="D553" s="42"/>
      <c r="E553" s="42"/>
      <c r="F553" s="42"/>
      <c r="G553" s="42"/>
      <c r="H553" s="42"/>
      <c r="I553" s="42"/>
      <c r="J553" s="42"/>
      <c r="K553" s="42"/>
      <c r="L553" s="42"/>
      <c r="M553" s="42"/>
      <c r="N553" s="42"/>
      <c r="O553" s="42"/>
      <c r="P553" s="42"/>
      <c r="Q553" s="42"/>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row>
    <row r="554" spans="1:45">
      <c r="A554" s="42"/>
      <c r="B554" s="39" t="s">
        <v>202</v>
      </c>
      <c r="C554" s="39"/>
      <c r="D554" s="44"/>
      <c r="E554" s="44"/>
      <c r="F554" s="44"/>
      <c r="G554" s="44"/>
      <c r="H554" s="44"/>
      <c r="I554" s="44"/>
      <c r="J554" s="44"/>
      <c r="K554" s="44"/>
      <c r="L554" s="44"/>
      <c r="M554" s="39"/>
      <c r="N554" s="39"/>
      <c r="O554" s="39"/>
      <c r="P554" s="39"/>
      <c r="Q554" s="45" t="s">
        <v>71</v>
      </c>
      <c r="R554" s="713"/>
      <c r="S554" s="713"/>
      <c r="T554" s="713"/>
      <c r="U554" s="713"/>
      <c r="V554" s="713"/>
      <c r="W554" s="713"/>
      <c r="X554" s="713"/>
      <c r="Y554" s="39" t="s">
        <v>203</v>
      </c>
      <c r="Z554" s="45"/>
      <c r="AA554" s="45"/>
      <c r="AB554" s="43"/>
      <c r="AC554" s="43"/>
      <c r="AD554" s="43"/>
      <c r="AE554" s="43"/>
      <c r="AF554" s="43"/>
      <c r="AG554" s="43"/>
      <c r="AH554" s="43"/>
      <c r="AI554" s="43"/>
      <c r="AJ554" s="43"/>
      <c r="AK554" s="43"/>
      <c r="AL554" s="43"/>
      <c r="AM554" s="43"/>
      <c r="AN554" s="43"/>
      <c r="AO554" s="43"/>
      <c r="AP554" s="43"/>
      <c r="AQ554" s="43"/>
      <c r="AR554" s="43"/>
      <c r="AS554" s="43"/>
    </row>
    <row r="555" spans="1:45">
      <c r="A555" s="42"/>
      <c r="B555" s="39" t="s">
        <v>204</v>
      </c>
      <c r="C555" s="39"/>
      <c r="D555" s="44"/>
      <c r="E555" s="44"/>
      <c r="F555" s="44"/>
      <c r="G555" s="44"/>
      <c r="H555" s="44"/>
      <c r="I555" s="44"/>
      <c r="J555" s="44"/>
      <c r="K555" s="44"/>
      <c r="L555" s="44"/>
      <c r="M555" s="39"/>
      <c r="N555" s="39"/>
      <c r="O555" s="39"/>
      <c r="P555" s="39"/>
      <c r="Q555" s="45" t="s">
        <v>71</v>
      </c>
      <c r="R555" s="713"/>
      <c r="S555" s="713"/>
      <c r="T555" s="713"/>
      <c r="U555" s="713"/>
      <c r="V555" s="713"/>
      <c r="W555" s="713"/>
      <c r="X555" s="713"/>
      <c r="Y555" s="39" t="s">
        <v>203</v>
      </c>
      <c r="Z555" s="45"/>
      <c r="AA555" s="45"/>
      <c r="AB555" s="43"/>
      <c r="AC555" s="43"/>
      <c r="AD555" s="43"/>
      <c r="AE555" s="43"/>
      <c r="AF555" s="43"/>
      <c r="AG555" s="43"/>
      <c r="AH555" s="43"/>
      <c r="AI555" s="43"/>
      <c r="AJ555" s="43"/>
      <c r="AK555" s="43"/>
      <c r="AL555" s="43"/>
      <c r="AM555" s="43"/>
      <c r="AN555" s="43"/>
      <c r="AO555" s="43"/>
      <c r="AP555" s="43"/>
      <c r="AQ555" s="43"/>
      <c r="AR555" s="43"/>
      <c r="AS555" s="43"/>
    </row>
    <row r="556" spans="1:45">
      <c r="A556" s="44"/>
      <c r="B556" s="39" t="s">
        <v>205</v>
      </c>
      <c r="C556" s="44"/>
      <c r="D556" s="44"/>
      <c r="E556" s="44"/>
      <c r="F556" s="44"/>
      <c r="G556" s="44"/>
      <c r="H556" s="44"/>
      <c r="I556" s="44"/>
      <c r="J556" s="44"/>
      <c r="K556" s="44"/>
      <c r="L556" s="44"/>
      <c r="M556" s="703" t="s">
        <v>134</v>
      </c>
      <c r="N556" s="703"/>
      <c r="O556" s="703"/>
      <c r="P556" s="703"/>
      <c r="Q556" s="45" t="s">
        <v>71</v>
      </c>
      <c r="R556" s="711"/>
      <c r="S556" s="711"/>
      <c r="T556" s="711"/>
      <c r="U556" s="711"/>
      <c r="V556" s="711"/>
      <c r="W556" s="711"/>
      <c r="X556" s="711"/>
      <c r="Y556" s="39" t="s">
        <v>173</v>
      </c>
      <c r="Z556" s="45"/>
      <c r="AA556" s="703" t="s">
        <v>136</v>
      </c>
      <c r="AB556" s="703"/>
      <c r="AC556" s="703"/>
      <c r="AD556" s="703"/>
      <c r="AE556" s="45" t="s">
        <v>71</v>
      </c>
      <c r="AF556" s="711"/>
      <c r="AG556" s="711"/>
      <c r="AH556" s="711"/>
      <c r="AI556" s="711"/>
      <c r="AJ556" s="711"/>
      <c r="AK556" s="711"/>
      <c r="AL556" s="711"/>
      <c r="AM556" s="39" t="s">
        <v>173</v>
      </c>
      <c r="AN556" s="45"/>
      <c r="AO556" s="43"/>
      <c r="AP556" s="43"/>
      <c r="AQ556" s="43"/>
      <c r="AR556" s="43"/>
      <c r="AS556" s="43"/>
    </row>
    <row r="557" spans="1:45">
      <c r="A557" s="43"/>
      <c r="B557" s="39" t="s">
        <v>206</v>
      </c>
      <c r="C557" s="43"/>
      <c r="D557" s="43"/>
      <c r="E557" s="43"/>
      <c r="F557" s="43"/>
      <c r="G557" s="43"/>
      <c r="H557" s="43"/>
      <c r="I557" s="43"/>
      <c r="J557" s="43"/>
      <c r="K557" s="43"/>
      <c r="L557" s="43"/>
      <c r="M557" s="43"/>
      <c r="N557" s="694" t="s">
        <v>4</v>
      </c>
      <c r="O557" s="694"/>
      <c r="P557" s="694"/>
      <c r="Q557" s="694"/>
      <c r="R557" s="694"/>
      <c r="S557" s="694"/>
      <c r="T557" s="694"/>
      <c r="U557" s="694"/>
      <c r="V557" s="694"/>
      <c r="W557" s="694"/>
      <c r="X557" s="694"/>
      <c r="Y557" s="694"/>
      <c r="Z557" s="694"/>
      <c r="AA557" s="694"/>
      <c r="AB557" s="694"/>
      <c r="AC557" s="694"/>
      <c r="AD557" s="694"/>
      <c r="AE557" s="694"/>
      <c r="AF557" s="694"/>
      <c r="AG557" s="694"/>
      <c r="AH557" s="694"/>
      <c r="AI557" s="694"/>
      <c r="AJ557" s="694"/>
      <c r="AK557" s="694"/>
      <c r="AL557" s="694"/>
      <c r="AM557" s="694"/>
      <c r="AN557" s="694"/>
      <c r="AO557" s="694"/>
      <c r="AP557" s="694"/>
      <c r="AQ557" s="694"/>
      <c r="AR557" s="694"/>
      <c r="AS557" s="43"/>
    </row>
    <row r="558" spans="1:45" ht="6" customHeight="1">
      <c r="A558" s="135"/>
      <c r="B558" s="66"/>
      <c r="C558" s="135"/>
      <c r="D558" s="135"/>
      <c r="E558" s="135"/>
      <c r="F558" s="135"/>
      <c r="G558" s="135"/>
      <c r="H558" s="135"/>
      <c r="I558" s="135"/>
      <c r="J558" s="135"/>
      <c r="K558" s="135"/>
      <c r="L558" s="135"/>
      <c r="M558" s="135"/>
      <c r="N558" s="110"/>
      <c r="O558" s="110"/>
      <c r="P558" s="110"/>
      <c r="Q558" s="110"/>
      <c r="R558" s="110"/>
      <c r="S558" s="110"/>
      <c r="T558" s="110"/>
      <c r="U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110"/>
      <c r="AP558" s="110"/>
      <c r="AQ558" s="110"/>
      <c r="AR558" s="110"/>
      <c r="AS558" s="135"/>
    </row>
    <row r="559" spans="1:45" ht="6" customHeight="1">
      <c r="A559" s="43"/>
      <c r="B559" s="39"/>
      <c r="C559" s="43"/>
      <c r="D559" s="43"/>
      <c r="E559" s="43"/>
      <c r="F559" s="43"/>
      <c r="G559" s="43"/>
      <c r="H559" s="43"/>
      <c r="I559" s="43"/>
      <c r="J559" s="43"/>
      <c r="K559" s="43"/>
      <c r="L559" s="43"/>
      <c r="M559" s="43"/>
      <c r="N559" s="99"/>
      <c r="O559" s="99"/>
      <c r="P559" s="99"/>
      <c r="Q559" s="99"/>
      <c r="R559" s="99"/>
      <c r="S559" s="99"/>
      <c r="T559" s="99"/>
      <c r="U559" s="99"/>
      <c r="V559" s="99"/>
      <c r="W559" s="99"/>
      <c r="X559" s="99"/>
      <c r="Y559" s="99"/>
      <c r="Z559" s="99"/>
      <c r="AA559" s="99"/>
      <c r="AB559" s="99"/>
      <c r="AC559" s="99"/>
      <c r="AD559" s="99"/>
      <c r="AE559" s="99"/>
      <c r="AF559" s="99"/>
      <c r="AG559" s="99"/>
      <c r="AH559" s="99"/>
      <c r="AI559" s="99"/>
      <c r="AJ559" s="99"/>
      <c r="AK559" s="99"/>
      <c r="AL559" s="99"/>
      <c r="AM559" s="99"/>
      <c r="AN559" s="99"/>
      <c r="AO559" s="99"/>
      <c r="AP559" s="99"/>
      <c r="AQ559" s="99"/>
      <c r="AR559" s="99"/>
      <c r="AS559" s="43"/>
    </row>
    <row r="560" spans="1:45">
      <c r="A560" s="42" t="s">
        <v>207</v>
      </c>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row>
    <row r="561" spans="1:54">
      <c r="A561" s="43"/>
      <c r="B561" s="43"/>
      <c r="C561" s="267" t="s">
        <v>1046</v>
      </c>
      <c r="D561" s="43" t="s">
        <v>208</v>
      </c>
      <c r="E561" s="43"/>
      <c r="F561" s="43"/>
      <c r="G561" s="43"/>
      <c r="H561" s="43"/>
      <c r="I561" s="43"/>
      <c r="J561" s="43"/>
      <c r="K561" s="43"/>
      <c r="L561" s="43"/>
      <c r="M561" s="43"/>
      <c r="N561" s="43"/>
      <c r="O561" s="43"/>
      <c r="P561" s="43"/>
      <c r="Q561" s="701" t="str">
        <f>IF(BB561+BB562&gt;1,"※いずれか１つを選択","")</f>
        <v/>
      </c>
      <c r="R561" s="701"/>
      <c r="S561" s="701"/>
      <c r="T561" s="701"/>
      <c r="U561" s="701"/>
      <c r="V561" s="701"/>
      <c r="W561" s="701"/>
      <c r="X561" s="701"/>
      <c r="Y561" s="701"/>
      <c r="Z561" s="701"/>
      <c r="AA561" s="701"/>
      <c r="AB561" s="701"/>
      <c r="AC561" s="701"/>
      <c r="AD561" s="701"/>
      <c r="AE561" s="701"/>
      <c r="AF561" s="701"/>
      <c r="AG561" s="701"/>
      <c r="AH561" s="701"/>
      <c r="AI561" s="701"/>
      <c r="AJ561" s="701"/>
      <c r="AK561" s="701"/>
      <c r="AL561" s="701"/>
      <c r="AM561" s="701"/>
      <c r="AN561" s="701"/>
      <c r="AO561" s="701"/>
      <c r="AP561" s="701"/>
      <c r="AQ561" s="701"/>
      <c r="AR561" s="701"/>
      <c r="AS561" s="701"/>
      <c r="BB561">
        <f>IF(C561="☑",1,0)</f>
        <v>0</v>
      </c>
    </row>
    <row r="562" spans="1:54">
      <c r="A562" s="43"/>
      <c r="B562" s="43"/>
      <c r="C562" s="267" t="s">
        <v>1046</v>
      </c>
      <c r="D562" s="43" t="s">
        <v>209</v>
      </c>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BB562">
        <f>IF(C562="☑",1,0)</f>
        <v>0</v>
      </c>
    </row>
    <row r="563" spans="1:54" ht="6" customHeight="1">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c r="AA563" s="135"/>
      <c r="AB563" s="135"/>
      <c r="AC563" s="135"/>
      <c r="AD563" s="135"/>
      <c r="AE563" s="135"/>
      <c r="AF563" s="135"/>
      <c r="AG563" s="135"/>
      <c r="AH563" s="135"/>
      <c r="AI563" s="135"/>
      <c r="AJ563" s="135"/>
      <c r="AK563" s="135"/>
      <c r="AL563" s="135"/>
      <c r="AM563" s="135"/>
      <c r="AN563" s="135"/>
      <c r="AO563" s="135"/>
      <c r="AP563" s="135"/>
      <c r="AQ563" s="135"/>
      <c r="AR563" s="135"/>
      <c r="AS563" s="135"/>
    </row>
    <row r="564" spans="1:54" ht="6" customHeight="1">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row>
    <row r="565" spans="1:54">
      <c r="A565" s="42" t="s">
        <v>210</v>
      </c>
      <c r="B565" s="43"/>
      <c r="C565" s="43"/>
      <c r="D565" s="43"/>
      <c r="E565" s="43"/>
      <c r="F565" s="43"/>
      <c r="G565" s="43"/>
      <c r="H565" s="43"/>
      <c r="I565" s="43"/>
      <c r="J565" s="43"/>
      <c r="K565" s="43"/>
      <c r="L565" s="701" t="str">
        <f>IF(SUM(BB566:BB570)&gt;1,"※いずれか１つを選択","")</f>
        <v/>
      </c>
      <c r="M565" s="701"/>
      <c r="N565" s="701"/>
      <c r="O565" s="701"/>
      <c r="P565" s="701"/>
      <c r="Q565" s="701"/>
      <c r="R565" s="701"/>
      <c r="S565" s="701"/>
      <c r="T565" s="701"/>
      <c r="U565" s="701"/>
      <c r="V565" s="701"/>
      <c r="W565" s="701"/>
      <c r="X565" s="701"/>
      <c r="Y565" s="701"/>
      <c r="Z565" s="701"/>
      <c r="AA565" s="701"/>
      <c r="AB565" s="701"/>
      <c r="AC565" s="701"/>
      <c r="AD565" s="701"/>
      <c r="AE565" s="701"/>
      <c r="AF565" s="701"/>
      <c r="AG565" s="701"/>
      <c r="AH565" s="701"/>
      <c r="AI565" s="701"/>
      <c r="AJ565" s="701"/>
      <c r="AK565" s="701"/>
      <c r="AL565" s="701"/>
      <c r="AM565" s="701"/>
      <c r="AN565" s="43"/>
      <c r="AO565" s="43"/>
      <c r="AP565" s="43"/>
      <c r="AQ565" s="43"/>
      <c r="AR565" s="43"/>
      <c r="AS565" s="43"/>
    </row>
    <row r="566" spans="1:54">
      <c r="A566" s="43"/>
      <c r="B566" s="43"/>
      <c r="C566" s="267" t="s">
        <v>1046</v>
      </c>
      <c r="D566" s="43" t="s">
        <v>211</v>
      </c>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BB566">
        <f>IF(C566="☑",1,0)</f>
        <v>0</v>
      </c>
    </row>
    <row r="567" spans="1:54">
      <c r="A567" s="43"/>
      <c r="B567" s="43"/>
      <c r="C567" s="267" t="s">
        <v>1046</v>
      </c>
      <c r="D567" s="43" t="s">
        <v>212</v>
      </c>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BB567">
        <f>IF(C567="☑",1,0)</f>
        <v>0</v>
      </c>
    </row>
    <row r="568" spans="1:54">
      <c r="A568" s="43"/>
      <c r="B568" s="43"/>
      <c r="C568" s="267" t="s">
        <v>1046</v>
      </c>
      <c r="D568" s="43" t="s">
        <v>213</v>
      </c>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BB568">
        <f>IF(C568="☑",1,0)</f>
        <v>0</v>
      </c>
    </row>
    <row r="569" spans="1:54">
      <c r="A569" s="43"/>
      <c r="B569" s="43"/>
      <c r="C569" s="267" t="s">
        <v>1046</v>
      </c>
      <c r="D569" s="43" t="s">
        <v>214</v>
      </c>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BB569">
        <f>IF(C569="☑",1,0)</f>
        <v>0</v>
      </c>
    </row>
    <row r="570" spans="1:54">
      <c r="A570" s="43"/>
      <c r="B570" s="43"/>
      <c r="C570" s="267" t="s">
        <v>1046</v>
      </c>
      <c r="D570" s="43" t="s">
        <v>215</v>
      </c>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BB570">
        <f>IF(C570="☑",1,0)</f>
        <v>0</v>
      </c>
    </row>
    <row r="571" spans="1:54" ht="6" customHeight="1">
      <c r="A571" s="135"/>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row>
    <row r="572" spans="1:54" ht="6" customHeight="1">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row>
    <row r="573" spans="1:54">
      <c r="A573" s="42" t="s">
        <v>216</v>
      </c>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row>
    <row r="574" spans="1:54">
      <c r="A574" s="43"/>
      <c r="B574" s="39" t="s">
        <v>217</v>
      </c>
      <c r="C574" s="43"/>
      <c r="D574" s="43"/>
      <c r="E574" s="43"/>
      <c r="F574" s="43"/>
      <c r="G574" s="700"/>
      <c r="H574" s="700"/>
      <c r="I574" s="700"/>
      <c r="J574" s="700"/>
      <c r="K574" s="700"/>
      <c r="L574" s="700"/>
      <c r="M574" s="700"/>
      <c r="N574" s="700"/>
      <c r="O574" s="700"/>
      <c r="P574" s="700"/>
      <c r="Q574" s="700"/>
      <c r="R574" s="700"/>
      <c r="S574" s="700"/>
      <c r="T574" s="700"/>
      <c r="U574" s="700"/>
      <c r="V574" s="700"/>
      <c r="W574" s="700"/>
      <c r="X574" s="700"/>
      <c r="Y574" s="700"/>
      <c r="Z574" s="700"/>
      <c r="AA574" s="700"/>
      <c r="AB574" s="700"/>
      <c r="AC574" s="700"/>
      <c r="AD574" s="700"/>
      <c r="AE574" s="700"/>
      <c r="AF574" s="700"/>
      <c r="AG574" s="700"/>
      <c r="AH574" s="700"/>
      <c r="AI574" s="700"/>
      <c r="AJ574" s="700"/>
      <c r="AK574" s="700"/>
      <c r="AL574" s="700"/>
      <c r="AM574" s="700"/>
      <c r="AN574" s="700"/>
      <c r="AO574" s="700"/>
      <c r="AP574" s="700"/>
      <c r="AQ574" s="700"/>
      <c r="AR574" s="700"/>
      <c r="AS574" s="700"/>
    </row>
    <row r="575" spans="1:54">
      <c r="A575" s="43"/>
      <c r="B575" s="39" t="s">
        <v>218</v>
      </c>
      <c r="C575" s="43"/>
      <c r="D575" s="43"/>
      <c r="E575" s="43"/>
      <c r="F575" s="43"/>
      <c r="G575" s="701" t="str">
        <f>IF(BB576+BB578&gt;1,"※いずれか１つを選択","")</f>
        <v/>
      </c>
      <c r="H575" s="701"/>
      <c r="I575" s="701"/>
      <c r="J575" s="701"/>
      <c r="K575" s="701"/>
      <c r="L575" s="701"/>
      <c r="M575" s="701"/>
      <c r="N575" s="701"/>
      <c r="O575" s="701"/>
      <c r="P575" s="701"/>
      <c r="Q575" s="701"/>
      <c r="R575" s="701"/>
      <c r="S575" s="701"/>
      <c r="T575" s="701"/>
      <c r="U575" s="701"/>
      <c r="V575" s="701"/>
      <c r="W575" s="701"/>
      <c r="X575" s="701"/>
      <c r="Y575" s="701"/>
      <c r="Z575" s="701"/>
      <c r="AA575" s="701"/>
      <c r="AB575" s="701"/>
      <c r="AC575" s="701"/>
      <c r="AD575" s="43"/>
      <c r="AE575" s="43"/>
      <c r="AF575" s="43"/>
      <c r="AG575" s="43"/>
      <c r="AH575" s="43"/>
      <c r="AI575" s="43"/>
      <c r="AJ575" s="43"/>
      <c r="AK575" s="43"/>
      <c r="AL575" s="43"/>
      <c r="AM575" s="43"/>
      <c r="AN575" s="43"/>
      <c r="AO575" s="43"/>
      <c r="AP575" s="43"/>
      <c r="AQ575" s="43"/>
      <c r="AR575" s="43"/>
      <c r="AS575" s="43"/>
    </row>
    <row r="576" spans="1:54">
      <c r="A576" s="43"/>
      <c r="B576" s="43"/>
      <c r="C576" s="267" t="s">
        <v>1046</v>
      </c>
      <c r="D576" s="43" t="s">
        <v>219</v>
      </c>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BB576" s="360">
        <f>IF(C576="☑",1,0)</f>
        <v>0</v>
      </c>
    </row>
    <row r="577" spans="1:54">
      <c r="A577" s="43"/>
      <c r="B577" s="43"/>
      <c r="C577" s="43"/>
      <c r="D577" s="697" t="s">
        <v>220</v>
      </c>
      <c r="E577" s="697"/>
      <c r="F577" s="697"/>
      <c r="G577" s="697"/>
      <c r="H577" s="697"/>
      <c r="I577" s="697"/>
      <c r="J577" s="697"/>
      <c r="K577" s="697"/>
      <c r="L577" s="700"/>
      <c r="M577" s="700"/>
      <c r="N577" s="700"/>
      <c r="O577" s="700"/>
      <c r="P577" s="700"/>
      <c r="Q577" s="700"/>
      <c r="R577" s="700"/>
      <c r="S577" s="700"/>
      <c r="T577" s="700"/>
      <c r="U577" s="700"/>
      <c r="V577" s="700"/>
      <c r="W577" s="700"/>
      <c r="X577" s="700"/>
      <c r="Y577" s="700"/>
      <c r="Z577" s="700"/>
      <c r="AA577" s="700"/>
      <c r="AB577" s="700"/>
      <c r="AC577" s="700"/>
      <c r="AD577" s="700"/>
      <c r="AE577" s="700"/>
      <c r="AF577" s="700"/>
      <c r="AG577" s="700"/>
      <c r="AH577" s="700"/>
      <c r="AI577" s="700"/>
      <c r="AJ577" s="700"/>
      <c r="AK577" s="700"/>
      <c r="AL577" s="700"/>
      <c r="AM577" s="700"/>
      <c r="AN577" s="700"/>
      <c r="AO577" s="700"/>
      <c r="AP577" s="700"/>
      <c r="AQ577" s="700"/>
      <c r="AR577" s="699" t="s">
        <v>19</v>
      </c>
      <c r="AS577" s="699"/>
      <c r="BB577" s="360"/>
    </row>
    <row r="578" spans="1:54">
      <c r="A578" s="43"/>
      <c r="B578" s="43"/>
      <c r="C578" s="267" t="s">
        <v>1046</v>
      </c>
      <c r="D578" s="43" t="s">
        <v>221</v>
      </c>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BB578" s="360">
        <f>IF(C578="☑",1,0)</f>
        <v>0</v>
      </c>
    </row>
    <row r="579" spans="1:54" ht="6" customHeight="1">
      <c r="A579" s="135"/>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c r="AA579" s="135"/>
      <c r="AB579" s="135"/>
      <c r="AC579" s="135"/>
      <c r="AD579" s="135"/>
      <c r="AE579" s="135"/>
      <c r="AF579" s="135"/>
      <c r="AG579" s="135"/>
      <c r="AH579" s="135"/>
      <c r="AI579" s="135"/>
      <c r="AJ579" s="135"/>
      <c r="AK579" s="135"/>
      <c r="AL579" s="135"/>
      <c r="AM579" s="135"/>
      <c r="AN579" s="135"/>
      <c r="AO579" s="135"/>
      <c r="AP579" s="135"/>
      <c r="AQ579" s="135"/>
      <c r="AR579" s="135"/>
      <c r="AS579" s="135"/>
      <c r="BB579" s="360"/>
    </row>
    <row r="580" spans="1:54" ht="6" customHeight="1">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row>
    <row r="581" spans="1:54">
      <c r="A581" s="42" t="s">
        <v>222</v>
      </c>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row>
    <row r="582" spans="1:54">
      <c r="A582" s="697" t="s">
        <v>71</v>
      </c>
      <c r="B582" s="697"/>
      <c r="C582" s="698"/>
      <c r="D582" s="698"/>
      <c r="E582" s="698"/>
      <c r="F582" s="698"/>
      <c r="G582" s="698"/>
      <c r="H582" s="698"/>
      <c r="I582" s="698"/>
      <c r="J582" s="698"/>
      <c r="K582" s="698"/>
      <c r="L582" s="698"/>
      <c r="M582" s="698"/>
      <c r="N582" s="698"/>
      <c r="O582" s="699" t="s">
        <v>19</v>
      </c>
      <c r="P582" s="699"/>
      <c r="Q582" s="46"/>
      <c r="R582" s="46"/>
      <c r="S582" s="46"/>
      <c r="T582" s="46"/>
      <c r="U582" s="46"/>
      <c r="V582" s="46"/>
      <c r="W582" s="46"/>
      <c r="X582" s="46"/>
      <c r="Y582" s="46"/>
      <c r="Z582" s="46"/>
      <c r="AA582" s="46"/>
      <c r="AB582" s="46"/>
      <c r="AC582" s="46"/>
      <c r="AD582" s="46"/>
      <c r="AE582" s="46"/>
      <c r="AF582" s="46"/>
      <c r="AG582" s="46"/>
      <c r="AH582" s="46"/>
      <c r="AI582" s="46"/>
      <c r="AJ582" s="46"/>
      <c r="AK582" s="43"/>
      <c r="AL582" s="43"/>
      <c r="AM582" s="43"/>
      <c r="AN582" s="43"/>
      <c r="AO582" s="43"/>
      <c r="AP582" s="43"/>
      <c r="AQ582" s="43"/>
      <c r="AR582" s="43"/>
      <c r="AS582" s="43"/>
    </row>
    <row r="583" spans="1:54" ht="6" customHeight="1">
      <c r="A583" s="136"/>
      <c r="B583" s="136"/>
      <c r="C583" s="137"/>
      <c r="D583" s="137"/>
      <c r="E583" s="137"/>
      <c r="F583" s="137"/>
      <c r="G583" s="137"/>
      <c r="H583" s="137"/>
      <c r="I583" s="137"/>
      <c r="J583" s="137"/>
      <c r="K583" s="137"/>
      <c r="L583" s="137"/>
      <c r="M583" s="137"/>
      <c r="N583" s="137"/>
      <c r="O583" s="138"/>
      <c r="P583" s="138"/>
      <c r="Q583" s="139"/>
      <c r="R583" s="139"/>
      <c r="S583" s="139"/>
      <c r="T583" s="139"/>
      <c r="U583" s="139"/>
      <c r="V583" s="139"/>
      <c r="W583" s="139"/>
      <c r="X583" s="139"/>
      <c r="Y583" s="139"/>
      <c r="Z583" s="139"/>
      <c r="AA583" s="139"/>
      <c r="AB583" s="139"/>
      <c r="AC583" s="139"/>
      <c r="AD583" s="139"/>
      <c r="AE583" s="139"/>
      <c r="AF583" s="139"/>
      <c r="AG583" s="139"/>
      <c r="AH583" s="139"/>
      <c r="AI583" s="139"/>
      <c r="AJ583" s="139"/>
      <c r="AK583" s="135"/>
      <c r="AL583" s="135"/>
      <c r="AM583" s="135"/>
      <c r="AN583" s="135"/>
      <c r="AO583" s="135"/>
      <c r="AP583" s="135"/>
      <c r="AQ583" s="135"/>
      <c r="AR583" s="135"/>
      <c r="AS583" s="135"/>
    </row>
    <row r="584" spans="1:54" ht="6" customHeight="1">
      <c r="A584" s="127"/>
      <c r="B584" s="127"/>
      <c r="C584" s="126"/>
      <c r="D584" s="126"/>
      <c r="E584" s="126"/>
      <c r="F584" s="126"/>
      <c r="G584" s="126"/>
      <c r="H584" s="126"/>
      <c r="I584" s="126"/>
      <c r="J584" s="126"/>
      <c r="K584" s="126"/>
      <c r="L584" s="126"/>
      <c r="M584" s="126"/>
      <c r="N584" s="126"/>
      <c r="O584" s="128"/>
      <c r="P584" s="128"/>
      <c r="Q584" s="46"/>
      <c r="R584" s="46"/>
      <c r="S584" s="46"/>
      <c r="T584" s="46"/>
      <c r="U584" s="46"/>
      <c r="V584" s="46"/>
      <c r="W584" s="46"/>
      <c r="X584" s="46"/>
      <c r="Y584" s="46"/>
      <c r="Z584" s="46"/>
      <c r="AA584" s="46"/>
      <c r="AB584" s="46"/>
      <c r="AC584" s="46"/>
      <c r="AD584" s="46"/>
      <c r="AE584" s="46"/>
      <c r="AF584" s="46"/>
      <c r="AG584" s="46"/>
      <c r="AH584" s="46"/>
      <c r="AI584" s="46"/>
      <c r="AJ584" s="46"/>
      <c r="AK584" s="43"/>
      <c r="AL584" s="43"/>
      <c r="AM584" s="43"/>
      <c r="AN584" s="43"/>
      <c r="AO584" s="43"/>
      <c r="AP584" s="43"/>
      <c r="AQ584" s="43"/>
      <c r="AR584" s="43"/>
      <c r="AS584" s="43"/>
    </row>
    <row r="585" spans="1:54">
      <c r="A585" s="42" t="s">
        <v>223</v>
      </c>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row>
    <row r="586" spans="1:54">
      <c r="A586" s="42"/>
      <c r="B586" s="43"/>
      <c r="C586" s="700"/>
      <c r="D586" s="700"/>
      <c r="E586" s="700"/>
      <c r="F586" s="700"/>
      <c r="G586" s="700"/>
      <c r="H586" s="700"/>
      <c r="I586" s="700"/>
      <c r="J586" s="700"/>
      <c r="K586" s="700"/>
      <c r="L586" s="700"/>
      <c r="M586" s="700"/>
      <c r="N586" s="700"/>
      <c r="O586" s="700"/>
      <c r="P586" s="700"/>
      <c r="Q586" s="700"/>
      <c r="R586" s="700"/>
      <c r="S586" s="700"/>
      <c r="T586" s="700"/>
      <c r="U586" s="700"/>
      <c r="V586" s="700"/>
      <c r="W586" s="700"/>
      <c r="X586" s="700"/>
      <c r="Y586" s="700"/>
      <c r="Z586" s="700"/>
      <c r="AA586" s="700"/>
      <c r="AB586" s="700"/>
      <c r="AC586" s="700"/>
      <c r="AD586" s="700"/>
      <c r="AE586" s="700"/>
      <c r="AF586" s="700"/>
      <c r="AG586" s="700"/>
      <c r="AH586" s="700"/>
      <c r="AI586" s="700"/>
      <c r="AJ586" s="700"/>
      <c r="AK586" s="700"/>
      <c r="AL586" s="700"/>
      <c r="AM586" s="700"/>
      <c r="AN586" s="700"/>
      <c r="AO586" s="700"/>
      <c r="AP586" s="700"/>
      <c r="AQ586" s="700"/>
      <c r="AR586" s="700"/>
      <c r="AS586" s="700"/>
    </row>
    <row r="587" spans="1:54">
      <c r="A587" s="42"/>
      <c r="B587" s="43"/>
      <c r="C587" s="700"/>
      <c r="D587" s="700"/>
      <c r="E587" s="700"/>
      <c r="F587" s="700"/>
      <c r="G587" s="700"/>
      <c r="H587" s="700"/>
      <c r="I587" s="700"/>
      <c r="J587" s="700"/>
      <c r="K587" s="700"/>
      <c r="L587" s="700"/>
      <c r="M587" s="700"/>
      <c r="N587" s="700"/>
      <c r="O587" s="700"/>
      <c r="P587" s="700"/>
      <c r="Q587" s="700"/>
      <c r="R587" s="700"/>
      <c r="S587" s="700"/>
      <c r="T587" s="700"/>
      <c r="U587" s="700"/>
      <c r="V587" s="700"/>
      <c r="W587" s="700"/>
      <c r="X587" s="700"/>
      <c r="Y587" s="700"/>
      <c r="Z587" s="700"/>
      <c r="AA587" s="700"/>
      <c r="AB587" s="700"/>
      <c r="AC587" s="700"/>
      <c r="AD587" s="700"/>
      <c r="AE587" s="700"/>
      <c r="AF587" s="700"/>
      <c r="AG587" s="700"/>
      <c r="AH587" s="700"/>
      <c r="AI587" s="700"/>
      <c r="AJ587" s="700"/>
      <c r="AK587" s="700"/>
      <c r="AL587" s="700"/>
      <c r="AM587" s="700"/>
      <c r="AN587" s="700"/>
      <c r="AO587" s="700"/>
      <c r="AP587" s="700"/>
      <c r="AQ587" s="700"/>
      <c r="AR587" s="700"/>
      <c r="AS587" s="700"/>
    </row>
    <row r="588" spans="1:54">
      <c r="A588" s="42"/>
      <c r="B588" s="43"/>
      <c r="C588" s="700"/>
      <c r="D588" s="700"/>
      <c r="E588" s="700"/>
      <c r="F588" s="700"/>
      <c r="G588" s="700"/>
      <c r="H588" s="700"/>
      <c r="I588" s="700"/>
      <c r="J588" s="700"/>
      <c r="K588" s="700"/>
      <c r="L588" s="700"/>
      <c r="M588" s="700"/>
      <c r="N588" s="700"/>
      <c r="O588" s="700"/>
      <c r="P588" s="700"/>
      <c r="Q588" s="700"/>
      <c r="R588" s="700"/>
      <c r="S588" s="700"/>
      <c r="T588" s="700"/>
      <c r="U588" s="700"/>
      <c r="V588" s="700"/>
      <c r="W588" s="700"/>
      <c r="X588" s="700"/>
      <c r="Y588" s="700"/>
      <c r="Z588" s="700"/>
      <c r="AA588" s="700"/>
      <c r="AB588" s="700"/>
      <c r="AC588" s="700"/>
      <c r="AD588" s="700"/>
      <c r="AE588" s="700"/>
      <c r="AF588" s="700"/>
      <c r="AG588" s="700"/>
      <c r="AH588" s="700"/>
      <c r="AI588" s="700"/>
      <c r="AJ588" s="700"/>
      <c r="AK588" s="700"/>
      <c r="AL588" s="700"/>
      <c r="AM588" s="700"/>
      <c r="AN588" s="700"/>
      <c r="AO588" s="700"/>
      <c r="AP588" s="700"/>
      <c r="AQ588" s="700"/>
      <c r="AR588" s="700"/>
      <c r="AS588" s="700"/>
    </row>
    <row r="589" spans="1:54" ht="6" customHeight="1">
      <c r="A589" s="135"/>
      <c r="B589" s="135"/>
      <c r="C589" s="708" t="s">
        <v>4</v>
      </c>
      <c r="D589" s="708"/>
      <c r="E589" s="708"/>
      <c r="F589" s="708"/>
      <c r="G589" s="708"/>
      <c r="H589" s="708"/>
      <c r="I589" s="708"/>
      <c r="J589" s="708"/>
      <c r="K589" s="708"/>
      <c r="L589" s="708"/>
      <c r="M589" s="708"/>
      <c r="N589" s="708"/>
      <c r="O589" s="708"/>
      <c r="P589" s="708"/>
      <c r="Q589" s="708"/>
      <c r="R589" s="708"/>
      <c r="S589" s="708"/>
      <c r="T589" s="708"/>
      <c r="U589" s="708"/>
      <c r="V589" s="708"/>
      <c r="W589" s="708"/>
      <c r="X589" s="708"/>
      <c r="Y589" s="708"/>
      <c r="Z589" s="708"/>
      <c r="AA589" s="708"/>
      <c r="AB589" s="708"/>
      <c r="AC589" s="708"/>
      <c r="AD589" s="708"/>
      <c r="AE589" s="708"/>
      <c r="AF589" s="708"/>
      <c r="AG589" s="708"/>
      <c r="AH589" s="708"/>
      <c r="AI589" s="708"/>
      <c r="AJ589" s="708"/>
      <c r="AK589" s="708"/>
      <c r="AL589" s="708"/>
      <c r="AM589" s="708"/>
      <c r="AN589" s="708"/>
      <c r="AO589" s="708"/>
      <c r="AP589" s="708"/>
      <c r="AQ589" s="708"/>
      <c r="AR589" s="708"/>
      <c r="AS589" s="135"/>
    </row>
    <row r="590" spans="1:54">
      <c r="A590" s="43"/>
      <c r="B590" s="43"/>
      <c r="C590" s="705" t="s">
        <v>4</v>
      </c>
      <c r="D590" s="705"/>
      <c r="E590" s="705"/>
      <c r="F590" s="705"/>
      <c r="G590" s="705"/>
      <c r="H590" s="705"/>
      <c r="I590" s="705"/>
      <c r="J590" s="705"/>
      <c r="K590" s="705"/>
      <c r="L590" s="705"/>
      <c r="M590" s="705"/>
      <c r="N590" s="705"/>
      <c r="O590" s="705"/>
      <c r="P590" s="705"/>
      <c r="Q590" s="705"/>
      <c r="R590" s="705"/>
      <c r="S590" s="705"/>
      <c r="T590" s="705"/>
      <c r="U590" s="705"/>
      <c r="V590" s="705"/>
      <c r="W590" s="705"/>
      <c r="X590" s="705"/>
      <c r="Y590" s="705"/>
      <c r="Z590" s="705"/>
      <c r="AA590" s="705"/>
      <c r="AB590" s="705"/>
      <c r="AC590" s="705"/>
      <c r="AD590" s="705"/>
      <c r="AE590" s="705"/>
      <c r="AF590" s="705"/>
      <c r="AG590" s="705"/>
      <c r="AH590" s="705"/>
      <c r="AI590" s="705"/>
      <c r="AJ590" s="705"/>
      <c r="AK590" s="705"/>
      <c r="AL590" s="705"/>
      <c r="AM590" s="705"/>
      <c r="AN590" s="705"/>
      <c r="AO590" s="705"/>
      <c r="AP590" s="705"/>
      <c r="AQ590" s="705"/>
      <c r="AR590" s="705"/>
      <c r="AS590" s="43"/>
    </row>
    <row r="591" spans="1:54">
      <c r="A591" s="43"/>
      <c r="B591" s="43"/>
      <c r="C591" s="705" t="s">
        <v>4</v>
      </c>
      <c r="D591" s="705"/>
      <c r="E591" s="705"/>
      <c r="F591" s="705"/>
      <c r="G591" s="705"/>
      <c r="H591" s="705"/>
      <c r="I591" s="705"/>
      <c r="J591" s="705"/>
      <c r="K591" s="705"/>
      <c r="L591" s="705"/>
      <c r="M591" s="705"/>
      <c r="N591" s="705"/>
      <c r="O591" s="705"/>
      <c r="P591" s="705"/>
      <c r="Q591" s="705"/>
      <c r="R591" s="705"/>
      <c r="S591" s="705"/>
      <c r="T591" s="705"/>
      <c r="U591" s="705"/>
      <c r="V591" s="705"/>
      <c r="W591" s="705"/>
      <c r="X591" s="705"/>
      <c r="Y591" s="705"/>
      <c r="Z591" s="705"/>
      <c r="AA591" s="705"/>
      <c r="AB591" s="705"/>
      <c r="AC591" s="705"/>
      <c r="AD591" s="705"/>
      <c r="AE591" s="705"/>
      <c r="AF591" s="705"/>
      <c r="AG591" s="705"/>
      <c r="AH591" s="705"/>
      <c r="AI591" s="705"/>
      <c r="AJ591" s="705"/>
      <c r="AK591" s="705"/>
      <c r="AL591" s="705"/>
      <c r="AM591" s="705"/>
      <c r="AN591" s="705"/>
      <c r="AO591" s="705"/>
      <c r="AP591" s="705"/>
      <c r="AQ591" s="705"/>
      <c r="AR591" s="705"/>
      <c r="AS591" s="43"/>
    </row>
    <row r="592" spans="1:54">
      <c r="A592" s="42"/>
      <c r="B592" s="42"/>
      <c r="C592" s="42"/>
      <c r="D592" s="42"/>
      <c r="E592" s="42"/>
      <c r="F592" s="42"/>
      <c r="G592" s="42"/>
      <c r="H592" s="42"/>
      <c r="I592" s="42"/>
      <c r="J592" s="707"/>
      <c r="K592" s="707"/>
      <c r="L592" s="707"/>
      <c r="M592" s="707"/>
      <c r="N592" s="707"/>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row>
    <row r="593" spans="1:45">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row>
    <row r="594" spans="1:45">
      <c r="A594" s="42"/>
      <c r="B594" s="42"/>
      <c r="C594" s="42"/>
      <c r="D594" s="42"/>
      <c r="E594" s="42"/>
      <c r="F594" s="42"/>
      <c r="G594" s="42"/>
      <c r="H594" s="42"/>
      <c r="I594" s="42"/>
      <c r="J594" s="682"/>
      <c r="K594" s="682"/>
      <c r="L594" s="682"/>
      <c r="M594" s="682"/>
      <c r="N594" s="682"/>
      <c r="O594" s="682"/>
      <c r="P594" s="682"/>
      <c r="Q594" s="39"/>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row>
    <row r="595" spans="1:45">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row>
    <row r="596" spans="1:45">
      <c r="A596" s="42"/>
      <c r="B596" s="42"/>
      <c r="C596" s="42"/>
      <c r="D596" s="42"/>
      <c r="E596" s="42"/>
      <c r="F596" s="42"/>
      <c r="G596" s="42"/>
      <c r="H596" s="42"/>
      <c r="I596" s="42"/>
      <c r="J596" s="42"/>
      <c r="K596" s="42"/>
      <c r="L596" s="42"/>
      <c r="M596" s="42"/>
      <c r="N596" s="42"/>
      <c r="O596" s="42"/>
      <c r="P596" s="42"/>
      <c r="Q596" s="42"/>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row>
    <row r="597" spans="1:45">
      <c r="A597" s="42"/>
      <c r="B597" s="39"/>
      <c r="C597" s="39"/>
      <c r="D597" s="44"/>
      <c r="E597" s="44"/>
      <c r="F597" s="44"/>
      <c r="G597" s="44"/>
      <c r="H597" s="44"/>
      <c r="I597" s="44"/>
      <c r="J597" s="44"/>
      <c r="K597" s="44"/>
      <c r="L597" s="44"/>
      <c r="M597" s="39"/>
      <c r="N597" s="39"/>
      <c r="O597" s="39"/>
      <c r="P597" s="39"/>
      <c r="Q597" s="45"/>
      <c r="R597" s="702"/>
      <c r="S597" s="702"/>
      <c r="T597" s="702"/>
      <c r="U597" s="702"/>
      <c r="V597" s="702"/>
      <c r="W597" s="702"/>
      <c r="X597" s="702"/>
      <c r="Y597" s="39"/>
      <c r="Z597" s="45"/>
      <c r="AA597" s="45"/>
      <c r="AB597" s="43"/>
      <c r="AC597" s="43"/>
      <c r="AD597" s="43"/>
      <c r="AE597" s="43"/>
      <c r="AF597" s="43"/>
      <c r="AG597" s="43"/>
      <c r="AH597" s="43"/>
      <c r="AI597" s="43"/>
      <c r="AJ597" s="43"/>
      <c r="AK597" s="43"/>
      <c r="AL597" s="43"/>
      <c r="AM597" s="43"/>
      <c r="AN597" s="43"/>
      <c r="AO597" s="43"/>
      <c r="AP597" s="43"/>
      <c r="AQ597" s="43"/>
      <c r="AR597" s="43"/>
      <c r="AS597" s="43"/>
    </row>
    <row r="598" spans="1:45">
      <c r="A598" s="42"/>
      <c r="B598" s="39"/>
      <c r="C598" s="39"/>
      <c r="D598" s="44"/>
      <c r="E598" s="44"/>
      <c r="F598" s="44"/>
      <c r="G598" s="44"/>
      <c r="H598" s="44"/>
      <c r="I598" s="44"/>
      <c r="J598" s="44"/>
      <c r="K598" s="44"/>
      <c r="L598" s="44"/>
      <c r="M598" s="39"/>
      <c r="N598" s="39"/>
      <c r="O598" s="39"/>
      <c r="P598" s="39"/>
      <c r="Q598" s="45"/>
      <c r="R598" s="702"/>
      <c r="S598" s="702"/>
      <c r="T598" s="702"/>
      <c r="U598" s="702"/>
      <c r="V598" s="702"/>
      <c r="W598" s="702"/>
      <c r="X598" s="702"/>
      <c r="Y598" s="39"/>
      <c r="Z598" s="45"/>
      <c r="AA598" s="45"/>
      <c r="AB598" s="43"/>
      <c r="AC598" s="43"/>
      <c r="AD598" s="43"/>
      <c r="AE598" s="43"/>
      <c r="AF598" s="43"/>
      <c r="AG598" s="43"/>
      <c r="AH598" s="43"/>
      <c r="AI598" s="43"/>
      <c r="AJ598" s="43"/>
      <c r="AK598" s="43"/>
      <c r="AL598" s="43"/>
      <c r="AM598" s="43"/>
      <c r="AN598" s="43"/>
      <c r="AO598" s="43"/>
      <c r="AP598" s="43"/>
      <c r="AQ598" s="43"/>
      <c r="AR598" s="43"/>
      <c r="AS598" s="43"/>
    </row>
    <row r="599" spans="1:45">
      <c r="A599" s="44"/>
      <c r="B599" s="39"/>
      <c r="C599" s="44"/>
      <c r="D599" s="44"/>
      <c r="E599" s="44"/>
      <c r="F599" s="44"/>
      <c r="G599" s="44"/>
      <c r="H599" s="44"/>
      <c r="I599" s="44"/>
      <c r="J599" s="44"/>
      <c r="K599" s="44"/>
      <c r="L599" s="44"/>
      <c r="M599" s="703"/>
      <c r="N599" s="703"/>
      <c r="O599" s="703"/>
      <c r="P599" s="703"/>
      <c r="Q599" s="45"/>
      <c r="R599" s="704"/>
      <c r="S599" s="704"/>
      <c r="T599" s="704"/>
      <c r="U599" s="704"/>
      <c r="V599" s="704"/>
      <c r="W599" s="704"/>
      <c r="X599" s="704"/>
      <c r="Y599" s="39"/>
      <c r="Z599" s="45"/>
      <c r="AA599" s="703"/>
      <c r="AB599" s="703"/>
      <c r="AC599" s="703"/>
      <c r="AD599" s="703"/>
      <c r="AE599" s="45"/>
      <c r="AF599" s="704"/>
      <c r="AG599" s="704"/>
      <c r="AH599" s="704"/>
      <c r="AI599" s="704"/>
      <c r="AJ599" s="704"/>
      <c r="AK599" s="704"/>
      <c r="AL599" s="704"/>
      <c r="AM599" s="39"/>
      <c r="AN599" s="45"/>
      <c r="AO599" s="43"/>
      <c r="AP599" s="43"/>
      <c r="AQ599" s="43"/>
      <c r="AR599" s="43"/>
      <c r="AS599" s="43"/>
    </row>
    <row r="600" spans="1:45">
      <c r="A600" s="43"/>
      <c r="B600" s="39"/>
      <c r="C600" s="43"/>
      <c r="D600" s="43"/>
      <c r="E600" s="43"/>
      <c r="F600" s="43"/>
      <c r="G600" s="43"/>
      <c r="H600" s="43"/>
      <c r="I600" s="43"/>
      <c r="J600" s="43"/>
      <c r="K600" s="43"/>
      <c r="L600" s="43"/>
      <c r="M600" s="43"/>
      <c r="N600" s="706"/>
      <c r="O600" s="706"/>
      <c r="P600" s="706"/>
      <c r="Q600" s="706"/>
      <c r="R600" s="706"/>
      <c r="S600" s="706"/>
      <c r="T600" s="706"/>
      <c r="U600" s="706"/>
      <c r="V600" s="706"/>
      <c r="W600" s="706"/>
      <c r="X600" s="706"/>
      <c r="Y600" s="706"/>
      <c r="Z600" s="706"/>
      <c r="AA600" s="706"/>
      <c r="AB600" s="706"/>
      <c r="AC600" s="706"/>
      <c r="AD600" s="706"/>
      <c r="AE600" s="706"/>
      <c r="AF600" s="706"/>
      <c r="AG600" s="706"/>
      <c r="AH600" s="706"/>
      <c r="AI600" s="706"/>
      <c r="AJ600" s="706"/>
      <c r="AK600" s="706"/>
      <c r="AL600" s="706"/>
      <c r="AM600" s="706"/>
      <c r="AN600" s="706"/>
      <c r="AO600" s="706"/>
      <c r="AP600" s="706"/>
      <c r="AQ600" s="706"/>
      <c r="AR600" s="706"/>
      <c r="AS600" s="43"/>
    </row>
    <row r="601" spans="1:45">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row>
  </sheetData>
  <sheetProtection sheet="1" selectLockedCells="1"/>
  <customSheetViews>
    <customSheetView guid="{C1810AB9-9D9A-4FB9-873B-4805AB18C60B}" showPageBreaks="1" printArea="1" hiddenRows="1" view="pageBreakPreview" topLeftCell="A764">
      <selection activeCell="A782" sqref="A782:AS81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1"/>
    </customSheetView>
    <customSheetView guid="{8E05952F-6E38-466A-99CF-E5006A3740F2}" showPageBreaks="1" printArea="1" hiddenRows="1" view="pageBreakPreview">
      <selection sqref="A1:AS771"/>
      <rowBreaks count="15" manualBreakCount="15">
        <brk id="56" max="44" man="1"/>
        <brk id="142" max="44" man="1"/>
        <brk id="200" max="44" man="1"/>
        <brk id="258" max="44" man="1"/>
        <brk id="307" max="44" man="1"/>
        <brk id="365" max="44" man="1"/>
        <brk id="441" max="44" man="1"/>
        <brk id="519" max="44" man="1"/>
        <brk id="598" max="44" man="1"/>
        <brk id="658" max="44" man="1"/>
        <brk id="715" max="44" man="1"/>
        <brk id="773" max="44" man="1"/>
        <brk id="779" max="44" man="1"/>
        <brk id="813" max="44" man="1"/>
        <brk id="850" max="44" man="1"/>
      </rowBreaks>
      <pageMargins left="0.7" right="0.7" top="0.75" bottom="0.75" header="0.3" footer="0.3"/>
      <pageSetup paperSize="9" orientation="portrait" r:id="rId2"/>
    </customSheetView>
  </customSheetViews>
  <mergeCells count="931">
    <mergeCell ref="C311:D311"/>
    <mergeCell ref="X311:Y311"/>
    <mergeCell ref="T311:U311"/>
    <mergeCell ref="V311:W311"/>
    <mergeCell ref="R311:S311"/>
    <mergeCell ref="G311:H311"/>
    <mergeCell ref="C298:AS298"/>
    <mergeCell ref="R304:S304"/>
    <mergeCell ref="T304:U304"/>
    <mergeCell ref="AB304:AC304"/>
    <mergeCell ref="Z304:AA304"/>
    <mergeCell ref="V304:W304"/>
    <mergeCell ref="C309:H309"/>
    <mergeCell ref="K308:M308"/>
    <mergeCell ref="A307:Q307"/>
    <mergeCell ref="C308:D308"/>
    <mergeCell ref="AM286:AN286"/>
    <mergeCell ref="AM287:AN287"/>
    <mergeCell ref="S286:Y286"/>
    <mergeCell ref="AD285:AJ285"/>
    <mergeCell ref="V290:AE290"/>
    <mergeCell ref="AD286:AJ286"/>
    <mergeCell ref="T281:AA281"/>
    <mergeCell ref="D291:O291"/>
    <mergeCell ref="R291:AC291"/>
    <mergeCell ref="AF291:AQ291"/>
    <mergeCell ref="AD287:AJ287"/>
    <mergeCell ref="B289:AG289"/>
    <mergeCell ref="AR255:AS255"/>
    <mergeCell ref="Z301:AA301"/>
    <mergeCell ref="A301:N301"/>
    <mergeCell ref="O301:Q301"/>
    <mergeCell ref="R301:S301"/>
    <mergeCell ref="AB301:AC301"/>
    <mergeCell ref="C295:AS295"/>
    <mergeCell ref="AR260:AS260"/>
    <mergeCell ref="AI264:AO264"/>
    <mergeCell ref="Y267:AE267"/>
    <mergeCell ref="AI267:AO267"/>
    <mergeCell ref="X275:AQ275"/>
    <mergeCell ref="O265:U265"/>
    <mergeCell ref="Y265:AE265"/>
    <mergeCell ref="AI265:AO265"/>
    <mergeCell ref="AR261:AS261"/>
    <mergeCell ref="AD284:AK284"/>
    <mergeCell ref="S284:Z284"/>
    <mergeCell ref="AI274:AO274"/>
    <mergeCell ref="O274:U274"/>
    <mergeCell ref="B285:M285"/>
    <mergeCell ref="B286:M286"/>
    <mergeCell ref="S287:Y287"/>
    <mergeCell ref="B281:S281"/>
    <mergeCell ref="AV396:AV397"/>
    <mergeCell ref="AV391:AV392"/>
    <mergeCell ref="C394:AS394"/>
    <mergeCell ref="G308:H308"/>
    <mergeCell ref="R308:S308"/>
    <mergeCell ref="T308:U308"/>
    <mergeCell ref="K314:M314"/>
    <mergeCell ref="K315:AS316"/>
    <mergeCell ref="V314:W314"/>
    <mergeCell ref="R314:S314"/>
    <mergeCell ref="X314:Y314"/>
    <mergeCell ref="C315:H315"/>
    <mergeCell ref="E314:F314"/>
    <mergeCell ref="P314:Q314"/>
    <mergeCell ref="C314:D314"/>
    <mergeCell ref="T314:U314"/>
    <mergeCell ref="G314:H314"/>
    <mergeCell ref="N314:O314"/>
    <mergeCell ref="C327:AS327"/>
    <mergeCell ref="C326:AS326"/>
    <mergeCell ref="P311:Q311"/>
    <mergeCell ref="N311:O311"/>
    <mergeCell ref="K309:AS310"/>
    <mergeCell ref="K311:M311"/>
    <mergeCell ref="J46:AS46"/>
    <mergeCell ref="J38:AS38"/>
    <mergeCell ref="B43:K43"/>
    <mergeCell ref="J42:AS42"/>
    <mergeCell ref="Q58:AS58"/>
    <mergeCell ref="J74:AS74"/>
    <mergeCell ref="J84:AS84"/>
    <mergeCell ref="S81:AB81"/>
    <mergeCell ref="B84:I84"/>
    <mergeCell ref="M63:O63"/>
    <mergeCell ref="B45:I45"/>
    <mergeCell ref="B42:I42"/>
    <mergeCell ref="B61:I61"/>
    <mergeCell ref="AH41:AK41"/>
    <mergeCell ref="AL41:AR41"/>
    <mergeCell ref="X63:AA63"/>
    <mergeCell ref="J59:AS59"/>
    <mergeCell ref="B48:P48"/>
    <mergeCell ref="AH51:AK51"/>
    <mergeCell ref="P238:Q238"/>
    <mergeCell ref="Y254:AE254"/>
    <mergeCell ref="O256:U256"/>
    <mergeCell ref="A253:I253"/>
    <mergeCell ref="B254:I254"/>
    <mergeCell ref="B241:AC241"/>
    <mergeCell ref="O253:V253"/>
    <mergeCell ref="AJ240:AK240"/>
    <mergeCell ref="O270:U270"/>
    <mergeCell ref="O261:U261"/>
    <mergeCell ref="Y261:AE261"/>
    <mergeCell ref="AI261:AO261"/>
    <mergeCell ref="Y259:AF259"/>
    <mergeCell ref="AI270:AO270"/>
    <mergeCell ref="AI269:AO269"/>
    <mergeCell ref="O269:U269"/>
    <mergeCell ref="AI268:AO268"/>
    <mergeCell ref="Y269:AE269"/>
    <mergeCell ref="O255:U255"/>
    <mergeCell ref="Y255:AE255"/>
    <mergeCell ref="AI255:AO255"/>
    <mergeCell ref="B255:M255"/>
    <mergeCell ref="Y274:AE274"/>
    <mergeCell ref="B280:S280"/>
    <mergeCell ref="A284:M284"/>
    <mergeCell ref="L415:M415"/>
    <mergeCell ref="X393:AB393"/>
    <mergeCell ref="B404:Q404"/>
    <mergeCell ref="B400:Q400"/>
    <mergeCell ref="A419:H419"/>
    <mergeCell ref="AR402:AS402"/>
    <mergeCell ref="J410:K410"/>
    <mergeCell ref="AI410:AO410"/>
    <mergeCell ref="K312:AS313"/>
    <mergeCell ref="AR412:AS412"/>
    <mergeCell ref="N346:AS346"/>
    <mergeCell ref="N347:AS347"/>
    <mergeCell ref="K347:M347"/>
    <mergeCell ref="J350:AS350"/>
    <mergeCell ref="A336:AS336"/>
    <mergeCell ref="B337:AR337"/>
    <mergeCell ref="A340:I340"/>
    <mergeCell ref="A350:I350"/>
    <mergeCell ref="K346:M346"/>
    <mergeCell ref="A343:I343"/>
    <mergeCell ref="J340:N340"/>
    <mergeCell ref="P361:R361"/>
    <mergeCell ref="AR410:AS410"/>
    <mergeCell ref="B402:AK402"/>
    <mergeCell ref="O410:U410"/>
    <mergeCell ref="AI411:AO411"/>
    <mergeCell ref="X304:Y304"/>
    <mergeCell ref="V308:W308"/>
    <mergeCell ref="T330:AS330"/>
    <mergeCell ref="A335:AS335"/>
    <mergeCell ref="A330:I330"/>
    <mergeCell ref="J330:N330"/>
    <mergeCell ref="C322:AS322"/>
    <mergeCell ref="C328:AS328"/>
    <mergeCell ref="A319:N319"/>
    <mergeCell ref="C320:AS320"/>
    <mergeCell ref="C321:AS321"/>
    <mergeCell ref="A325:N325"/>
    <mergeCell ref="K345:M345"/>
    <mergeCell ref="N343:AS343"/>
    <mergeCell ref="N344:AS344"/>
    <mergeCell ref="N345:AS345"/>
    <mergeCell ref="AL351:AS351"/>
    <mergeCell ref="A304:N304"/>
    <mergeCell ref="E308:F308"/>
    <mergeCell ref="AC231:AG231"/>
    <mergeCell ref="U231:Y231"/>
    <mergeCell ref="A217:I217"/>
    <mergeCell ref="B234:AH234"/>
    <mergeCell ref="AR237:AS237"/>
    <mergeCell ref="AI254:AO254"/>
    <mergeCell ref="O262:U262"/>
    <mergeCell ref="O264:U264"/>
    <mergeCell ref="Y264:AE264"/>
    <mergeCell ref="Y262:AE262"/>
    <mergeCell ref="AI262:AO262"/>
    <mergeCell ref="M237:Q237"/>
    <mergeCell ref="AC237:AG237"/>
    <mergeCell ref="U237:Y237"/>
    <mergeCell ref="W256:X256"/>
    <mergeCell ref="AI260:AO260"/>
    <mergeCell ref="A259:I259"/>
    <mergeCell ref="Y260:AE260"/>
    <mergeCell ref="O260:U260"/>
    <mergeCell ref="O259:V259"/>
    <mergeCell ref="B256:I256"/>
    <mergeCell ref="AI259:AP259"/>
    <mergeCell ref="O254:U254"/>
    <mergeCell ref="U235:Y235"/>
    <mergeCell ref="B87:I87"/>
    <mergeCell ref="J87:AS87"/>
    <mergeCell ref="B75:R75"/>
    <mergeCell ref="S75:AB75"/>
    <mergeCell ref="J205:AS205"/>
    <mergeCell ref="J206:AS206"/>
    <mergeCell ref="M231:Q231"/>
    <mergeCell ref="C222:AS222"/>
    <mergeCell ref="A209:I209"/>
    <mergeCell ref="A220:T220"/>
    <mergeCell ref="R227:Y227"/>
    <mergeCell ref="C221:AS221"/>
    <mergeCell ref="A225:I225"/>
    <mergeCell ref="AR231:AS231"/>
    <mergeCell ref="B227:Q227"/>
    <mergeCell ref="B226:Q226"/>
    <mergeCell ref="M136:O136"/>
    <mergeCell ref="M147:O147"/>
    <mergeCell ref="B91:I91"/>
    <mergeCell ref="B85:R85"/>
    <mergeCell ref="AC85:AD85"/>
    <mergeCell ref="B103:O103"/>
    <mergeCell ref="T101:W101"/>
    <mergeCell ref="J100:AS100"/>
    <mergeCell ref="J99:M99"/>
    <mergeCell ref="B5:AR5"/>
    <mergeCell ref="A4:AS4"/>
    <mergeCell ref="J10:AS10"/>
    <mergeCell ref="AH18:AK18"/>
    <mergeCell ref="Z18:AF18"/>
    <mergeCell ref="J9:AS9"/>
    <mergeCell ref="T14:W14"/>
    <mergeCell ref="AI43:AM43"/>
    <mergeCell ref="AO43:AR43"/>
    <mergeCell ref="J12:M12"/>
    <mergeCell ref="O12:R12"/>
    <mergeCell ref="J14:M14"/>
    <mergeCell ref="O14:R14"/>
    <mergeCell ref="AC20:AH20"/>
    <mergeCell ref="B19:I19"/>
    <mergeCell ref="B9:I9"/>
    <mergeCell ref="J11:AS11"/>
    <mergeCell ref="AO32:AR32"/>
    <mergeCell ref="Q32:V32"/>
    <mergeCell ref="Q37:AS37"/>
    <mergeCell ref="AC43:AH43"/>
    <mergeCell ref="M32:O32"/>
    <mergeCell ref="B74:I74"/>
    <mergeCell ref="B100:I100"/>
    <mergeCell ref="B102:I102"/>
    <mergeCell ref="J209:AS209"/>
    <mergeCell ref="A203:I203"/>
    <mergeCell ref="J203:AS203"/>
    <mergeCell ref="T57:W57"/>
    <mergeCell ref="T47:W47"/>
    <mergeCell ref="M43:O43"/>
    <mergeCell ref="B52:I52"/>
    <mergeCell ref="B56:I56"/>
    <mergeCell ref="B71:AR71"/>
    <mergeCell ref="M61:P61"/>
    <mergeCell ref="J49:AS49"/>
    <mergeCell ref="B51:I51"/>
    <mergeCell ref="M51:P51"/>
    <mergeCell ref="O47:R47"/>
    <mergeCell ref="P103:AS103"/>
    <mergeCell ref="B101:I101"/>
    <mergeCell ref="J101:M101"/>
    <mergeCell ref="O101:R101"/>
    <mergeCell ref="B97:I97"/>
    <mergeCell ref="J97:AS97"/>
    <mergeCell ref="J102:AS102"/>
    <mergeCell ref="O99:R99"/>
    <mergeCell ref="S85:AB85"/>
    <mergeCell ref="B63:K63"/>
    <mergeCell ref="AO63:AR63"/>
    <mergeCell ref="S78:AB78"/>
    <mergeCell ref="B78:R78"/>
    <mergeCell ref="B77:I77"/>
    <mergeCell ref="J77:AS77"/>
    <mergeCell ref="J54:AS54"/>
    <mergeCell ref="O57:R57"/>
    <mergeCell ref="J62:AS62"/>
    <mergeCell ref="B58:P58"/>
    <mergeCell ref="B55:I55"/>
    <mergeCell ref="B57:I57"/>
    <mergeCell ref="B72:AR72"/>
    <mergeCell ref="B66:I66"/>
    <mergeCell ref="J69:AS69"/>
    <mergeCell ref="S83:AB83"/>
    <mergeCell ref="B83:R83"/>
    <mergeCell ref="J31:AS31"/>
    <mergeCell ref="O34:R34"/>
    <mergeCell ref="B41:I41"/>
    <mergeCell ref="AC32:AH32"/>
    <mergeCell ref="B34:I34"/>
    <mergeCell ref="J35:AS35"/>
    <mergeCell ref="B92:R92"/>
    <mergeCell ref="S92:AB92"/>
    <mergeCell ref="B88:R88"/>
    <mergeCell ref="J82:AS82"/>
    <mergeCell ref="AC88:AD88"/>
    <mergeCell ref="B82:I82"/>
    <mergeCell ref="AC81:AD81"/>
    <mergeCell ref="J80:AS80"/>
    <mergeCell ref="B80:I80"/>
    <mergeCell ref="S90:AB90"/>
    <mergeCell ref="AC92:AD92"/>
    <mergeCell ref="J91:AS91"/>
    <mergeCell ref="B89:I89"/>
    <mergeCell ref="B90:R90"/>
    <mergeCell ref="S88:AB88"/>
    <mergeCell ref="J89:AS89"/>
    <mergeCell ref="Z41:AF41"/>
    <mergeCell ref="B62:I62"/>
    <mergeCell ref="AI32:AM32"/>
    <mergeCell ref="O55:R55"/>
    <mergeCell ref="J57:M57"/>
    <mergeCell ref="J56:AS56"/>
    <mergeCell ref="J33:AS33"/>
    <mergeCell ref="AO53:AR53"/>
    <mergeCell ref="J55:M55"/>
    <mergeCell ref="Q53:V53"/>
    <mergeCell ref="X53:AA53"/>
    <mergeCell ref="AC53:AH53"/>
    <mergeCell ref="AI53:AM53"/>
    <mergeCell ref="J36:M36"/>
    <mergeCell ref="O36:R36"/>
    <mergeCell ref="T36:W36"/>
    <mergeCell ref="B32:K32"/>
    <mergeCell ref="B35:I35"/>
    <mergeCell ref="B36:I36"/>
    <mergeCell ref="X43:AA43"/>
    <mergeCell ref="B37:P37"/>
    <mergeCell ref="J44:AS44"/>
    <mergeCell ref="Q43:V43"/>
    <mergeCell ref="M41:P41"/>
    <mergeCell ref="B47:I47"/>
    <mergeCell ref="B46:I46"/>
    <mergeCell ref="B12:I12"/>
    <mergeCell ref="B13:I13"/>
    <mergeCell ref="Q20:V20"/>
    <mergeCell ref="B23:I23"/>
    <mergeCell ref="AL30:AR30"/>
    <mergeCell ref="M18:P18"/>
    <mergeCell ref="J25:M25"/>
    <mergeCell ref="O25:R25"/>
    <mergeCell ref="T25:W25"/>
    <mergeCell ref="B24:I24"/>
    <mergeCell ref="B25:I25"/>
    <mergeCell ref="M30:P30"/>
    <mergeCell ref="B30:I30"/>
    <mergeCell ref="X20:AA20"/>
    <mergeCell ref="T24:W24"/>
    <mergeCell ref="J21:AS21"/>
    <mergeCell ref="J23:AS23"/>
    <mergeCell ref="J22:M22"/>
    <mergeCell ref="O22:R22"/>
    <mergeCell ref="B22:I22"/>
    <mergeCell ref="AI20:AM20"/>
    <mergeCell ref="AO20:AR20"/>
    <mergeCell ref="Z30:AF30"/>
    <mergeCell ref="J13:AS13"/>
    <mergeCell ref="B10:I10"/>
    <mergeCell ref="J19:AS19"/>
    <mergeCell ref="B14:I14"/>
    <mergeCell ref="B20:K20"/>
    <mergeCell ref="O110:R110"/>
    <mergeCell ref="T110:W110"/>
    <mergeCell ref="AC90:AD90"/>
    <mergeCell ref="J67:M67"/>
    <mergeCell ref="O67:R67"/>
    <mergeCell ref="T67:W67"/>
    <mergeCell ref="J34:M34"/>
    <mergeCell ref="J45:M45"/>
    <mergeCell ref="O45:R45"/>
    <mergeCell ref="Q48:AS48"/>
    <mergeCell ref="J47:M47"/>
    <mergeCell ref="B53:K53"/>
    <mergeCell ref="J65:M65"/>
    <mergeCell ref="O65:R65"/>
    <mergeCell ref="Q63:V63"/>
    <mergeCell ref="Z61:AF61"/>
    <mergeCell ref="AH61:AK61"/>
    <mergeCell ref="M53:O53"/>
    <mergeCell ref="Z51:AF51"/>
    <mergeCell ref="J110:M110"/>
    <mergeCell ref="B18:I18"/>
    <mergeCell ref="J24:M24"/>
    <mergeCell ref="O24:R24"/>
    <mergeCell ref="J66:AS66"/>
    <mergeCell ref="AC83:AD83"/>
    <mergeCell ref="Q68:AS68"/>
    <mergeCell ref="B68:P68"/>
    <mergeCell ref="J70:AS70"/>
    <mergeCell ref="AC78:AD78"/>
    <mergeCell ref="AC75:AD75"/>
    <mergeCell ref="B81:R81"/>
    <mergeCell ref="B67:I67"/>
    <mergeCell ref="AL61:AR61"/>
    <mergeCell ref="J52:AS52"/>
    <mergeCell ref="AL51:AR51"/>
    <mergeCell ref="AI63:AM63"/>
    <mergeCell ref="AC63:AH63"/>
    <mergeCell ref="J64:AS64"/>
    <mergeCell ref="B65:I65"/>
    <mergeCell ref="AH30:AK30"/>
    <mergeCell ref="M20:O20"/>
    <mergeCell ref="X32:AA32"/>
    <mergeCell ref="B31:I31"/>
    <mergeCell ref="AL18:AR18"/>
    <mergeCell ref="B98:I98"/>
    <mergeCell ref="B99:I99"/>
    <mergeCell ref="J98:AS98"/>
    <mergeCell ref="J108:M108"/>
    <mergeCell ref="J126:M126"/>
    <mergeCell ref="J104:AS104"/>
    <mergeCell ref="J113:AS113"/>
    <mergeCell ref="B110:I110"/>
    <mergeCell ref="B111:I111"/>
    <mergeCell ref="B119:I119"/>
    <mergeCell ref="J119:AS119"/>
    <mergeCell ref="B117:I117"/>
    <mergeCell ref="B118:I118"/>
    <mergeCell ref="J117:AS117"/>
    <mergeCell ref="B124:I124"/>
    <mergeCell ref="B125:I125"/>
    <mergeCell ref="O124:R124"/>
    <mergeCell ref="J125:AS125"/>
    <mergeCell ref="J124:M124"/>
    <mergeCell ref="O108:R108"/>
    <mergeCell ref="B108:I108"/>
    <mergeCell ref="B106:I106"/>
    <mergeCell ref="J106:AS106"/>
    <mergeCell ref="B107:I107"/>
    <mergeCell ref="J107:AS107"/>
    <mergeCell ref="B115:I115"/>
    <mergeCell ref="B114:I114"/>
    <mergeCell ref="J127:AS127"/>
    <mergeCell ref="J114:AS114"/>
    <mergeCell ref="B128:O128"/>
    <mergeCell ref="M134:P134"/>
    <mergeCell ref="B109:I109"/>
    <mergeCell ref="J109:AS109"/>
    <mergeCell ref="B122:I122"/>
    <mergeCell ref="J122:AS122"/>
    <mergeCell ref="B120:O120"/>
    <mergeCell ref="P120:AS120"/>
    <mergeCell ref="B112:O112"/>
    <mergeCell ref="P112:AS112"/>
    <mergeCell ref="J111:AS111"/>
    <mergeCell ref="B134:I134"/>
    <mergeCell ref="B126:I126"/>
    <mergeCell ref="B123:I123"/>
    <mergeCell ref="O126:R126"/>
    <mergeCell ref="T126:W126"/>
    <mergeCell ref="J123:AS123"/>
    <mergeCell ref="B116:I116"/>
    <mergeCell ref="J118:M118"/>
    <mergeCell ref="AL134:AR134"/>
    <mergeCell ref="B149:I149"/>
    <mergeCell ref="B150:I150"/>
    <mergeCell ref="J150:AS150"/>
    <mergeCell ref="B157:K157"/>
    <mergeCell ref="J140:M140"/>
    <mergeCell ref="B156:I156"/>
    <mergeCell ref="J156:AS156"/>
    <mergeCell ref="O149:R149"/>
    <mergeCell ref="B151:I151"/>
    <mergeCell ref="B155:I155"/>
    <mergeCell ref="M155:P155"/>
    <mergeCell ref="Z155:AF155"/>
    <mergeCell ref="Q141:AS141"/>
    <mergeCell ref="B152:P152"/>
    <mergeCell ref="Q152:AS152"/>
    <mergeCell ref="J149:M149"/>
    <mergeCell ref="J146:AS146"/>
    <mergeCell ref="Q147:V147"/>
    <mergeCell ref="X147:AA147"/>
    <mergeCell ref="AH134:AK134"/>
    <mergeCell ref="B139:I139"/>
    <mergeCell ref="B169:I169"/>
    <mergeCell ref="B172:P172"/>
    <mergeCell ref="Q172:AS172"/>
    <mergeCell ref="J171:M171"/>
    <mergeCell ref="AI136:AM136"/>
    <mergeCell ref="B167:K167"/>
    <mergeCell ref="B166:I166"/>
    <mergeCell ref="J166:AS166"/>
    <mergeCell ref="Q162:AS162"/>
    <mergeCell ref="B145:I145"/>
    <mergeCell ref="AO136:AR136"/>
    <mergeCell ref="J137:AS137"/>
    <mergeCell ref="Q136:V136"/>
    <mergeCell ref="X136:AA136"/>
    <mergeCell ref="B160:I160"/>
    <mergeCell ref="B162:P162"/>
    <mergeCell ref="J158:AS158"/>
    <mergeCell ref="J163:AS163"/>
    <mergeCell ref="AC147:AH147"/>
    <mergeCell ref="AI157:AM157"/>
    <mergeCell ref="AO157:AR157"/>
    <mergeCell ref="M165:P165"/>
    <mergeCell ref="Q157:V157"/>
    <mergeCell ref="X157:AA157"/>
    <mergeCell ref="J161:M161"/>
    <mergeCell ref="X167:AA167"/>
    <mergeCell ref="AO167:AR167"/>
    <mergeCell ref="B146:I146"/>
    <mergeCell ref="B127:I127"/>
    <mergeCell ref="J139:AS139"/>
    <mergeCell ref="B135:I135"/>
    <mergeCell ref="AI147:AM147"/>
    <mergeCell ref="AO147:AR147"/>
    <mergeCell ref="T151:W151"/>
    <mergeCell ref="AL155:AR155"/>
    <mergeCell ref="J153:AS153"/>
    <mergeCell ref="AC157:AH157"/>
    <mergeCell ref="O159:R159"/>
    <mergeCell ref="O161:R161"/>
    <mergeCell ref="O151:R151"/>
    <mergeCell ref="M157:O157"/>
    <mergeCell ref="J160:AS160"/>
    <mergeCell ref="J159:M159"/>
    <mergeCell ref="AL145:AR145"/>
    <mergeCell ref="T140:W140"/>
    <mergeCell ref="B141:P141"/>
    <mergeCell ref="AC136:AH136"/>
    <mergeCell ref="Z165:AF165"/>
    <mergeCell ref="B159:I159"/>
    <mergeCell ref="B161:I161"/>
    <mergeCell ref="M167:O167"/>
    <mergeCell ref="J181:AS181"/>
    <mergeCell ref="O171:R171"/>
    <mergeCell ref="Q167:V167"/>
    <mergeCell ref="J191:AS191"/>
    <mergeCell ref="B200:AR200"/>
    <mergeCell ref="AH165:AK165"/>
    <mergeCell ref="J193:AS193"/>
    <mergeCell ref="T161:W161"/>
    <mergeCell ref="AI167:AM167"/>
    <mergeCell ref="B177:I177"/>
    <mergeCell ref="O182:R182"/>
    <mergeCell ref="T182:W182"/>
    <mergeCell ref="B170:I170"/>
    <mergeCell ref="J170:AS170"/>
    <mergeCell ref="J173:AS173"/>
    <mergeCell ref="AL165:AR165"/>
    <mergeCell ref="B178:I178"/>
    <mergeCell ref="R178:X178"/>
    <mergeCell ref="Z178:AC178"/>
    <mergeCell ref="J177:AS177"/>
    <mergeCell ref="J169:M169"/>
    <mergeCell ref="AR232:AS232"/>
    <mergeCell ref="M232:Q232"/>
    <mergeCell ref="J232:K232"/>
    <mergeCell ref="U232:Y232"/>
    <mergeCell ref="AR254:AS254"/>
    <mergeCell ref="R239:Y239"/>
    <mergeCell ref="P239:Q239"/>
    <mergeCell ref="AK232:AO232"/>
    <mergeCell ref="AC232:AG232"/>
    <mergeCell ref="B240:AC240"/>
    <mergeCell ref="AD240:AI240"/>
    <mergeCell ref="AC233:AH233"/>
    <mergeCell ref="AR235:AS235"/>
    <mergeCell ref="AK235:AO235"/>
    <mergeCell ref="AC235:AG235"/>
    <mergeCell ref="B236:AH236"/>
    <mergeCell ref="AK233:AP233"/>
    <mergeCell ref="M235:Q235"/>
    <mergeCell ref="B238:O238"/>
    <mergeCell ref="B242:I242"/>
    <mergeCell ref="J242:AS242"/>
    <mergeCell ref="Z239:AA239"/>
    <mergeCell ref="AD241:AI241"/>
    <mergeCell ref="AJ241:AK241"/>
    <mergeCell ref="B165:I165"/>
    <mergeCell ref="J190:AS190"/>
    <mergeCell ref="J187:AS187"/>
    <mergeCell ref="J186:AS186"/>
    <mergeCell ref="J189:AS189"/>
    <mergeCell ref="AD178:AJ178"/>
    <mergeCell ref="J168:AS168"/>
    <mergeCell ref="O169:R169"/>
    <mergeCell ref="N246:AS246"/>
    <mergeCell ref="U233:Z233"/>
    <mergeCell ref="Z227:AA227"/>
    <mergeCell ref="R226:Y226"/>
    <mergeCell ref="B231:I231"/>
    <mergeCell ref="J231:K231"/>
    <mergeCell ref="AK231:AO231"/>
    <mergeCell ref="AC167:AH167"/>
    <mergeCell ref="J180:M180"/>
    <mergeCell ref="J194:AS194"/>
    <mergeCell ref="J204:AS204"/>
    <mergeCell ref="A246:I246"/>
    <mergeCell ref="K246:M246"/>
    <mergeCell ref="J243:AS243"/>
    <mergeCell ref="R238:Y238"/>
    <mergeCell ref="Z238:AA238"/>
    <mergeCell ref="A199:AS199"/>
    <mergeCell ref="M233:R233"/>
    <mergeCell ref="AK237:AO237"/>
    <mergeCell ref="AI253:AP253"/>
    <mergeCell ref="C196:AS196"/>
    <mergeCell ref="J179:AS179"/>
    <mergeCell ref="B171:I171"/>
    <mergeCell ref="J185:AS185"/>
    <mergeCell ref="T171:W171"/>
    <mergeCell ref="J182:M182"/>
    <mergeCell ref="O180:R180"/>
    <mergeCell ref="J249:AS249"/>
    <mergeCell ref="Y253:AF253"/>
    <mergeCell ref="I250:L250"/>
    <mergeCell ref="A249:I249"/>
    <mergeCell ref="N250:Q250"/>
    <mergeCell ref="AD250:AJ250"/>
    <mergeCell ref="S250:V250"/>
    <mergeCell ref="AL250:AS250"/>
    <mergeCell ref="D250:G250"/>
    <mergeCell ref="X250:AB250"/>
    <mergeCell ref="A230:I230"/>
    <mergeCell ref="Z226:AA226"/>
    <mergeCell ref="B233:I233"/>
    <mergeCell ref="J115:AS115"/>
    <mergeCell ref="J121:AS121"/>
    <mergeCell ref="J129:AS129"/>
    <mergeCell ref="M145:P145"/>
    <mergeCell ref="Z145:AF145"/>
    <mergeCell ref="AH145:AK145"/>
    <mergeCell ref="J148:AS148"/>
    <mergeCell ref="AH155:AK155"/>
    <mergeCell ref="J151:M151"/>
    <mergeCell ref="B147:K147"/>
    <mergeCell ref="B138:I138"/>
    <mergeCell ref="J135:AS135"/>
    <mergeCell ref="B136:K136"/>
    <mergeCell ref="O138:R138"/>
    <mergeCell ref="J138:M138"/>
    <mergeCell ref="P128:AS128"/>
    <mergeCell ref="O118:R118"/>
    <mergeCell ref="T118:W118"/>
    <mergeCell ref="Z134:AF134"/>
    <mergeCell ref="J142:AS142"/>
    <mergeCell ref="O140:R140"/>
    <mergeCell ref="B140:I140"/>
    <mergeCell ref="J116:M116"/>
    <mergeCell ref="O116:R116"/>
    <mergeCell ref="O272:U272"/>
    <mergeCell ref="Y272:AE272"/>
    <mergeCell ref="AI272:AO272"/>
    <mergeCell ref="AR266:AS266"/>
    <mergeCell ref="B290:U290"/>
    <mergeCell ref="AI289:AK289"/>
    <mergeCell ref="N287:Q287"/>
    <mergeCell ref="N286:Q286"/>
    <mergeCell ref="B288:M288"/>
    <mergeCell ref="AI266:AO266"/>
    <mergeCell ref="Y270:AE270"/>
    <mergeCell ref="O276:U276"/>
    <mergeCell ref="O267:U267"/>
    <mergeCell ref="O266:U266"/>
    <mergeCell ref="O271:U271"/>
    <mergeCell ref="O275:U275"/>
    <mergeCell ref="O268:U268"/>
    <mergeCell ref="S285:Y285"/>
    <mergeCell ref="AM285:AN285"/>
    <mergeCell ref="AM289:AO289"/>
    <mergeCell ref="Y268:AE268"/>
    <mergeCell ref="Y266:AE266"/>
    <mergeCell ref="T280:AA280"/>
    <mergeCell ref="A279:I279"/>
    <mergeCell ref="R383:V383"/>
    <mergeCell ref="R384:V384"/>
    <mergeCell ref="W385:X385"/>
    <mergeCell ref="R385:V385"/>
    <mergeCell ref="H410:I410"/>
    <mergeCell ref="AQ401:AS401"/>
    <mergeCell ref="I351:L351"/>
    <mergeCell ref="AI271:AO271"/>
    <mergeCell ref="Y271:AE271"/>
    <mergeCell ref="K344:M344"/>
    <mergeCell ref="C312:H312"/>
    <mergeCell ref="E311:F311"/>
    <mergeCell ref="O304:Q304"/>
    <mergeCell ref="P308:Q308"/>
    <mergeCell ref="X308:Y308"/>
    <mergeCell ref="N308:O308"/>
    <mergeCell ref="AF290:AS290"/>
    <mergeCell ref="T301:U301"/>
    <mergeCell ref="O288:AS288"/>
    <mergeCell ref="A294:I294"/>
    <mergeCell ref="X301:Y301"/>
    <mergeCell ref="C297:AS297"/>
    <mergeCell ref="C296:AS296"/>
    <mergeCell ref="V301:W301"/>
    <mergeCell ref="A409:I409"/>
    <mergeCell ref="O409:V409"/>
    <mergeCell ref="B384:Q384"/>
    <mergeCell ref="W384:X384"/>
    <mergeCell ref="B410:F410"/>
    <mergeCell ref="C395:AS395"/>
    <mergeCell ref="A388:I388"/>
    <mergeCell ref="B389:Q389"/>
    <mergeCell ref="Y409:AF409"/>
    <mergeCell ref="B390:Q390"/>
    <mergeCell ref="K343:M343"/>
    <mergeCell ref="S405:AR405"/>
    <mergeCell ref="B406:Q406"/>
    <mergeCell ref="B403:Z403"/>
    <mergeCell ref="AD403:AQ403"/>
    <mergeCell ref="AB406:AC406"/>
    <mergeCell ref="AD406:AQ406"/>
    <mergeCell ref="AR406:AS406"/>
    <mergeCell ref="AB403:AC403"/>
    <mergeCell ref="AR403:AS403"/>
    <mergeCell ref="AD393:AI393"/>
    <mergeCell ref="C397:AS397"/>
    <mergeCell ref="R389:V389"/>
    <mergeCell ref="W389:X389"/>
    <mergeCell ref="R390:V390"/>
    <mergeCell ref="W390:X390"/>
    <mergeCell ref="D351:G351"/>
    <mergeCell ref="X351:AB351"/>
    <mergeCell ref="N351:Q351"/>
    <mergeCell ref="S351:V351"/>
    <mergeCell ref="A381:I381"/>
    <mergeCell ref="A376:AE376"/>
    <mergeCell ref="AD351:AJ351"/>
    <mergeCell ref="R382:V382"/>
    <mergeCell ref="H411:I411"/>
    <mergeCell ref="H412:I412"/>
    <mergeCell ref="H413:I413"/>
    <mergeCell ref="A357:I357"/>
    <mergeCell ref="A354:I354"/>
    <mergeCell ref="J354:AS354"/>
    <mergeCell ref="A393:K393"/>
    <mergeCell ref="L411:M411"/>
    <mergeCell ref="A398:I398"/>
    <mergeCell ref="B399:AQ399"/>
    <mergeCell ref="AL402:AM402"/>
    <mergeCell ref="AN402:AQ402"/>
    <mergeCell ref="AM401:AO401"/>
    <mergeCell ref="AM400:AO400"/>
    <mergeCell ref="S404:AR404"/>
    <mergeCell ref="Y410:AE410"/>
    <mergeCell ref="AL393:AS393"/>
    <mergeCell ref="B385:Q385"/>
    <mergeCell ref="AR413:AS413"/>
    <mergeCell ref="AQ400:AS400"/>
    <mergeCell ref="R400:Z400"/>
    <mergeCell ref="AA400:AK400"/>
    <mergeCell ref="B383:Q383"/>
    <mergeCell ref="B382:Q382"/>
    <mergeCell ref="AI412:AO412"/>
    <mergeCell ref="J411:K411"/>
    <mergeCell ref="O411:U411"/>
    <mergeCell ref="AC515:AS515"/>
    <mergeCell ref="A458:I458"/>
    <mergeCell ref="B480:E480"/>
    <mergeCell ref="A470:N470"/>
    <mergeCell ref="B477:E477"/>
    <mergeCell ref="A513:N513"/>
    <mergeCell ref="O514:S514"/>
    <mergeCell ref="T514:V514"/>
    <mergeCell ref="A464:N464"/>
    <mergeCell ref="AL481:AP481"/>
    <mergeCell ref="T461:V461"/>
    <mergeCell ref="AL480:AP480"/>
    <mergeCell ref="N458:O458"/>
    <mergeCell ref="C490:AS490"/>
    <mergeCell ref="A494:AS494"/>
    <mergeCell ref="B495:AR495"/>
    <mergeCell ref="A507:N507"/>
    <mergeCell ref="T510:V510"/>
    <mergeCell ref="C489:AS489"/>
    <mergeCell ref="A434:L434"/>
    <mergeCell ref="I427:AS427"/>
    <mergeCell ref="J501:K501"/>
    <mergeCell ref="M528:AS528"/>
    <mergeCell ref="A531:L531"/>
    <mergeCell ref="C532:AS532"/>
    <mergeCell ref="C533:AS533"/>
    <mergeCell ref="B523:E523"/>
    <mergeCell ref="AL523:AP523"/>
    <mergeCell ref="B524:E524"/>
    <mergeCell ref="AL524:AP524"/>
    <mergeCell ref="AL525:AP525"/>
    <mergeCell ref="A528:L528"/>
    <mergeCell ref="G520:AI520"/>
    <mergeCell ref="G521:AI521"/>
    <mergeCell ref="G525:AI525"/>
    <mergeCell ref="O504:S504"/>
    <mergeCell ref="T504:V504"/>
    <mergeCell ref="G522:AI522"/>
    <mergeCell ref="G524:AI524"/>
    <mergeCell ref="G523:AI523"/>
    <mergeCell ref="AA556:AD556"/>
    <mergeCell ref="AF556:AL556"/>
    <mergeCell ref="J547:N547"/>
    <mergeCell ref="J550:P550"/>
    <mergeCell ref="R554:X554"/>
    <mergeCell ref="R555:X555"/>
    <mergeCell ref="R556:X556"/>
    <mergeCell ref="M556:P556"/>
    <mergeCell ref="O507:S507"/>
    <mergeCell ref="G574:AS574"/>
    <mergeCell ref="G575:AC575"/>
    <mergeCell ref="N557:AR557"/>
    <mergeCell ref="A543:AS543"/>
    <mergeCell ref="B544:AR544"/>
    <mergeCell ref="A461:N461"/>
    <mergeCell ref="O461:S461"/>
    <mergeCell ref="J458:K458"/>
    <mergeCell ref="L458:M458"/>
    <mergeCell ref="A510:N510"/>
    <mergeCell ref="O510:S510"/>
    <mergeCell ref="AL476:AQ476"/>
    <mergeCell ref="T507:V507"/>
    <mergeCell ref="O464:S464"/>
    <mergeCell ref="T464:V464"/>
    <mergeCell ref="A467:N467"/>
    <mergeCell ref="O467:S467"/>
    <mergeCell ref="T467:V467"/>
    <mergeCell ref="G476:K476"/>
    <mergeCell ref="N476:AI476"/>
    <mergeCell ref="O471:S471"/>
    <mergeCell ref="T471:V471"/>
    <mergeCell ref="G477:AI477"/>
    <mergeCell ref="AC472:AS472"/>
    <mergeCell ref="R598:X598"/>
    <mergeCell ref="M599:P599"/>
    <mergeCell ref="R599:X599"/>
    <mergeCell ref="C591:AR591"/>
    <mergeCell ref="O582:P582"/>
    <mergeCell ref="N600:AR600"/>
    <mergeCell ref="J592:N592"/>
    <mergeCell ref="J594:P594"/>
    <mergeCell ref="R597:X597"/>
    <mergeCell ref="AA599:AD599"/>
    <mergeCell ref="AF599:AL599"/>
    <mergeCell ref="C590:AR590"/>
    <mergeCell ref="C589:AR589"/>
    <mergeCell ref="C586:AS586"/>
    <mergeCell ref="C587:AS587"/>
    <mergeCell ref="C588:AS588"/>
    <mergeCell ref="A582:B582"/>
    <mergeCell ref="C582:N582"/>
    <mergeCell ref="D577:K577"/>
    <mergeCell ref="AR577:AS577"/>
    <mergeCell ref="L577:AQ577"/>
    <mergeCell ref="B525:E525"/>
    <mergeCell ref="AL482:AP482"/>
    <mergeCell ref="L501:M501"/>
    <mergeCell ref="A501:I501"/>
    <mergeCell ref="N501:O501"/>
    <mergeCell ref="A504:N504"/>
    <mergeCell ref="A498:I498"/>
    <mergeCell ref="J498:N498"/>
    <mergeCell ref="G519:K519"/>
    <mergeCell ref="N519:AI519"/>
    <mergeCell ref="AL519:AQ519"/>
    <mergeCell ref="B520:E520"/>
    <mergeCell ref="AL520:AP520"/>
    <mergeCell ref="B521:E521"/>
    <mergeCell ref="AL521:AP521"/>
    <mergeCell ref="B522:E522"/>
    <mergeCell ref="AL522:AP522"/>
    <mergeCell ref="Q561:AS561"/>
    <mergeCell ref="L565:AM565"/>
    <mergeCell ref="B482:E482"/>
    <mergeCell ref="A488:L488"/>
    <mergeCell ref="A485:L485"/>
    <mergeCell ref="G478:AI478"/>
    <mergeCell ref="G479:AI479"/>
    <mergeCell ref="G480:AI480"/>
    <mergeCell ref="G481:AI481"/>
    <mergeCell ref="A440:L440"/>
    <mergeCell ref="B416:F416"/>
    <mergeCell ref="B452:AR452"/>
    <mergeCell ref="A455:I455"/>
    <mergeCell ref="J455:N455"/>
    <mergeCell ref="G482:AI482"/>
    <mergeCell ref="AL477:AP477"/>
    <mergeCell ref="AL479:AP479"/>
    <mergeCell ref="M485:AS485"/>
    <mergeCell ref="A431:L431"/>
    <mergeCell ref="M431:Q431"/>
    <mergeCell ref="AR416:AS416"/>
    <mergeCell ref="I420:AS420"/>
    <mergeCell ref="A423:H423"/>
    <mergeCell ref="I423:AS423"/>
    <mergeCell ref="A437:L437"/>
    <mergeCell ref="C442:AS442"/>
    <mergeCell ref="B481:E481"/>
    <mergeCell ref="W382:X382"/>
    <mergeCell ref="W383:X383"/>
    <mergeCell ref="L412:M412"/>
    <mergeCell ref="Y413:AE413"/>
    <mergeCell ref="AR415:AS415"/>
    <mergeCell ref="J415:K415"/>
    <mergeCell ref="O415:U415"/>
    <mergeCell ref="O413:U413"/>
    <mergeCell ref="AI409:AP409"/>
    <mergeCell ref="L410:M410"/>
    <mergeCell ref="Y412:AE412"/>
    <mergeCell ref="O412:U412"/>
    <mergeCell ref="AR411:AS411"/>
    <mergeCell ref="Y411:AE411"/>
    <mergeCell ref="J412:K412"/>
    <mergeCell ref="M437:AS437"/>
    <mergeCell ref="L413:M413"/>
    <mergeCell ref="O416:U416"/>
    <mergeCell ref="AI416:AO416"/>
    <mergeCell ref="Y416:AE416"/>
    <mergeCell ref="J413:K413"/>
    <mergeCell ref="A451:AS451"/>
    <mergeCell ref="C441:AS441"/>
    <mergeCell ref="AR263:AS263"/>
    <mergeCell ref="O273:U273"/>
    <mergeCell ref="Y273:AE273"/>
    <mergeCell ref="AI273:AO273"/>
    <mergeCell ref="AL478:AP478"/>
    <mergeCell ref="B479:E479"/>
    <mergeCell ref="B478:E478"/>
    <mergeCell ref="AI413:AO413"/>
    <mergeCell ref="Y415:AE415"/>
    <mergeCell ref="A427:H427"/>
    <mergeCell ref="I421:AS421"/>
    <mergeCell ref="J414:K414"/>
    <mergeCell ref="L414:M414"/>
    <mergeCell ref="O414:U414"/>
    <mergeCell ref="Y414:AE414"/>
    <mergeCell ref="AI414:AO414"/>
    <mergeCell ref="I419:AS419"/>
    <mergeCell ref="R431:T431"/>
    <mergeCell ref="AI415:AO415"/>
    <mergeCell ref="I424:AS424"/>
    <mergeCell ref="M434:S434"/>
    <mergeCell ref="I428:AS428"/>
    <mergeCell ref="H414:I414"/>
    <mergeCell ref="H415:I415"/>
  </mergeCells>
  <phoneticPr fontId="1"/>
  <conditionalFormatting sqref="J340:N340">
    <cfRule type="cellIs" dxfId="1019" priority="217" operator="equal">
      <formula>""</formula>
    </cfRule>
    <cfRule type="cellIs" priority="218" operator="lessThanOrEqual">
      <formula>30</formula>
    </cfRule>
  </conditionalFormatting>
  <conditionalFormatting sqref="J9:AS11 J12:M12 O12:R12 J13:AS13 J14:M14 O14:R14 T14:W14 Z18:AF18 AL18:AR18 J19:AS19 X20:AA20 AI20:AM20 AO20:AR20 J21:AS21 J22:M22 O22:R22 J23:AS23 J24:M25 O24:R25 T24:W25 Z30:AF30 AL30:AR30 J31:AS31 X32:AA32 AI32:AM32 AO32:AR32 J33:AS33 J34:M34 O34:R34 J35:AS35 J36:M36 O36:R36 T36:W36 Q37:AS37 J38:AS38 Z41:AF41 AL41:AR41 J42:AS42 X43:AA43 AI43:AM43 AO43:AR43 J44:AS44 J45:M45 O45:R45 J46:AS46 J47:M47 O47:R47 T47:W47 Q48:AS48 J49:AS49 Z51:AF51 AL51:AR51 J52:AS52 X53:AA53 AI53:AM53 AO53:AR53 J54:AS54 J55:M55 O55:R55 J56:AS56 J57:M57 O57:R57 T57:W57 Q58:AS58 J59:AS59 Z61:AF61 AL61:AR61 J62:AS62 X63:AA63 AI63:AM63 AO63:AR63 J64:AS64 J65:M65 O65:R65 J66:AS66 J67:M67 O67:R67 T67:W67 Q68:AS68 J69:AS69 J74:AS74 S75:AB75 J77:AS77 S78:AB78 J80:AS80 S81:AB81 J82:AS82 S83:AB83 J84:AS84 S85:AB85 J87:AS87 S88:AB88 J89:AS89 S90:AB90 J91:AS91 S92:AB92 J97:AS98 J99:M99 O99:R99 J100:AS100 J101:M101 O101:R101 T101:W101 J102:AS102 P103:AS103 J104:AS104 J106:AS107 J108:M108 O108:R108 J109:AS109 J110:M110 O110:R110 T110:W110 J111:AS111 P112:AS112 J113:AS115 J116:M116 O116:R116 J117:AS117 J118:M118 O118:R118 T118:W118 J119:AS119 P120:AS120 J121:AS123 J124:M124 O124:R124 J125:AS125 J126:M126 O126:R126 T126:W126 J127:AS127 P128:AS128 J129:AS129 Z134:AF134 AL134:AR134 J135:AS135 X136:AA136 AI136:AM136 AO136:AR136 J137:AS137 J138:M138 O138:R138 J139:AS139 J140:M140 O140:R140 T140:W140 Q141:AS141 J142:AS142 Z145:AF145 AL145:AR145 J146:AS146 X147:AA147 AI147:AM147 AO147:AR147 J148:AS148 J149:M149 O149:R149 J150:AS150 J151:M151 O151:R151 T151:W151 Q152:AS152 J153:AS153 Z155:AF155 AL155:AR155 J156:AS156 X157:AA157 AI157:AM157 AO157:AR157 J158:AS158 J159:M159 O159:R159 J160:AS160 J161:M161 O161:R161 T161:W161 Q162:AS162 J163:AS163 Z165:AF165 AL165:AR165 J166:AS166 X167:AA167 AI167:AM167 AO167:AR167 J168:AS168 J169:M169 O169:R169 J170:AS170 J171:M171 O171:R171 T171:W171 Q172:AS172 J173:AS173 J177:AS177 R178:X178 AD178:AJ178 J179:AS179 J180:M180 O180:R180 J181:AS181 J182:M182 O182:R182 T182:W182 J185:AS186 J193:AS195 J203:AS206 J209:AS209 C222:AS222 R226:Y227 M231:Q232 U231:Y232 AC231:AG232 AK231:AO232 M233:R233 U233:Z233 AC233:AH233 AK233:AP233 M235:Q235 U235:Y235 AC235:AG235 AK235:AO235 M237:Q237 U237:Y237 AC237:AG237 AK237:AO237 AD240:AI241 J242:AS243 N246:AS246 O254:U255 Y254:AE255 T280:AA281 S285:Y287 AD285:AJ287 O288:AS288 C295:AS297 C298 Z301:AA301 Z304:AA304 E308:F308 V308:W308 K309:AS310 E311:F311 V311:W311 K312:AS313 E314:F314 V314:W314 K315:AS316 C320:C322 C326:C328 J330:N330 T330:AS330 N343:AS347 J354:AS354 R382:V385 R389:V390 C395:AS395 AN402:AQ402 AD403:AQ403 AD406:AQ406 J410:K415 O410:U415 Y410:AE415 I419:AS420 I423:AS424 I427:AS428 M431:Q431 M434:S434 M437:AS437 C441:AS442 L458:M458 O461:S461 O464:S464 O467:S467 O471:S471 G477:AI482 AL477:AP482 M485:AS485 C489:AS490 J498:N498 L501:M501 O504:S504 O507:S507 O510:S510 O514:S514 G520:AI525 AL520:AP525 M528:AS528 C532:AS533 J547:N547 J550:P550 R554:X556 AF556:AL556 N557:AR557 G574:AS574 L577:AQ577 C582:N582 C586:AS588">
    <cfRule type="cellIs" dxfId="1018" priority="651" operator="equal">
      <formula>""</formula>
    </cfRule>
  </conditionalFormatting>
  <conditionalFormatting sqref="J189:AS191">
    <cfRule type="cellIs" dxfId="1017" priority="12" operator="equal">
      <formula>""</formula>
    </cfRule>
  </conditionalFormatting>
  <conditionalFormatting sqref="M18:P18 M20 M30:P30 M32 M41:P41 M43 M51:P51 M53 M61:P61 M63 M134:P134 M136 M145:P145 M147 M155:P155 M157 M165:P165 M167">
    <cfRule type="cellIs" dxfId="1016" priority="653" operator="equal">
      <formula>""</formula>
    </cfRule>
  </conditionalFormatting>
  <conditionalFormatting sqref="O271:O275">
    <cfRule type="cellIs" dxfId="1015" priority="4" operator="equal">
      <formula>""</formula>
    </cfRule>
  </conditionalFormatting>
  <conditionalFormatting sqref="O260:U262 Y260:AE262 O264:U270 Y264:AE270">
    <cfRule type="cellIs" dxfId="1014" priority="11" operator="equal">
      <formula>""</formula>
    </cfRule>
  </conditionalFormatting>
  <conditionalFormatting sqref="R301:S301 R304:S304 N308:O308 N311:O311 N314:O314">
    <cfRule type="cellIs" dxfId="1013" priority="268" operator="equal">
      <formula>""</formula>
    </cfRule>
    <cfRule type="cellIs" dxfId="1012" priority="270" operator="lessThan">
      <formula>27</formula>
    </cfRule>
    <cfRule type="cellIs" dxfId="1011" priority="271" operator="lessThan">
      <formula>27</formula>
    </cfRule>
    <cfRule type="cellIs" dxfId="1010" priority="272" operator="lessThan">
      <formula>27</formula>
    </cfRule>
    <cfRule type="cellIs" dxfId="1009" priority="273" operator="lessThan">
      <formula>27</formula>
    </cfRule>
  </conditionalFormatting>
  <conditionalFormatting sqref="R238:Y239 AI254:AO255 O256:U256 AI410:AO416 O416:U416 Y416:AE416 J455:N455">
    <cfRule type="cellIs" dxfId="1008" priority="350" operator="equal">
      <formula>""</formula>
    </cfRule>
  </conditionalFormatting>
  <conditionalFormatting sqref="V301:W301 V304:W304 R308:S308 R311:S311 R314:S314">
    <cfRule type="cellIs" dxfId="1007" priority="267" operator="equal">
      <formula>""</formula>
    </cfRule>
    <cfRule type="cellIs" dxfId="1006" priority="269" operator="lessThan">
      <formula>1</formula>
    </cfRule>
  </conditionalFormatting>
  <conditionalFormatting sqref="X275:AQ275">
    <cfRule type="cellIs" dxfId="1005" priority="3" operator="equal">
      <formula>""</formula>
    </cfRule>
  </conditionalFormatting>
  <conditionalFormatting sqref="Y271:Y274">
    <cfRule type="cellIs" dxfId="1004" priority="6" operator="equal">
      <formula>""</formula>
    </cfRule>
  </conditionalFormatting>
  <conditionalFormatting sqref="AI271:AI274">
    <cfRule type="cellIs" dxfId="1003" priority="8" operator="equal">
      <formula>""</formula>
    </cfRule>
  </conditionalFormatting>
  <conditionalFormatting sqref="AI260:AO262 AI264:AO270 O276">
    <cfRule type="cellIs" dxfId="1002" priority="10" operator="equal">
      <formula>""</formula>
    </cfRule>
  </conditionalFormatting>
  <dataValidations xWindow="406" yWindow="334" count="42">
    <dataValidation type="textLength" operator="lessThanOrEqual" allowBlank="1" showInputMessage="1" showErrorMessage="1" promptTitle="文字数制限" prompt="全角50文字_x000a_以内" sqref="J185:AS186 J179:AS179 J181:AS181 J173:AS173 J170:AS170 J163:AS163 J160:AS160 J153:AS153 J150:AS150 J142:AS142 J139:AS139 J129:AS129 J127:AS127 J125:AS125 J121:AS123 J119:AS119 J117:AS117 J113:AS115 J111:AS111 J109:AS109 J104:AS104 J102:AS102 J100:AS100 J69:AS69 J66:AS66 J59:AS59 J56:AS56 J49:AS49 J46:AS46 J38:AS38 J35:AS35 J23:AS23 J21:AS21 J19:AS19 J13:AS13 J10:AS11 J177:AS177 J168:AS168 J166:AS166 J158:AS158 J156:AS156 J148:AS148 J146:AS146 J137:AS137 J135:AS135 J106:AS107 J97:AS98 J64:AS64 J62:AS62 J54:AS54 J52:AS52 J44:AS44 J42:AS42 J33:AS33 J31:AS31 L577:AQ577 G574:AS574 J193:AS195 J189:AS191" xr:uid="{00000000-0002-0000-0200-000000000000}">
      <formula1>50</formula1>
    </dataValidation>
    <dataValidation type="whole" allowBlank="1" showInputMessage="1" showErrorMessage="1" promptTitle="数字数制限" prompt="和暦" sqref="N314:O314 R301:S301 R304:S304 N308:O308 N311:O311" xr:uid="{00000000-0002-0000-0200-000001000000}">
      <formula1>1</formula1>
      <formula2>60</formula2>
    </dataValidation>
    <dataValidation type="whole" allowBlank="1" showInputMessage="1" showErrorMessage="1" promptTitle="数字数制限" prompt="1～12" sqref="V301:W301 R314:S314 R311:S311 R308:S308 V304:W304" xr:uid="{00000000-0002-0000-0200-000002000000}">
      <formula1>1</formula1>
      <formula2>12</formula2>
    </dataValidation>
    <dataValidation type="textLength" operator="lessThanOrEqual" allowBlank="1" showInputMessage="1" showErrorMessage="1" promptTitle="文字数制限" prompt="全角60文字_x000a_以内" sqref="M528:AS528 J242:AS243 C295:C300 D295:AS297 D299:AS300 M437:AS437 J130:AS130 C441:AS442 I423:AS424 C532:AS533 J39:AS39 M485:AS485 C489:AS490 C222:AS222" xr:uid="{00000000-0002-0000-0200-000003000000}">
      <formula1>60</formula1>
    </dataValidation>
    <dataValidation type="whole" allowBlank="1" showInputMessage="1" showErrorMessage="1" promptTitle="数字数制限" prompt="1～31_x000a_(最大値は_x000a_月による)" sqref="Z301:AA301 V314:W314 V311:W311 V308:W308 Z304:AA304" xr:uid="{00000000-0002-0000-0200-000004000000}">
      <formula1>1</formula1>
      <formula2>31</formula2>
    </dataValidation>
    <dataValidation type="list" allowBlank="1" showInputMessage="1" showErrorMessage="1" promptTitle="選択式" prompt="メニューから_x000a_選択" sqref="M18:P18 M61:P61 M155:P155 M51:P51 M134:P134 M41:P41 M165:P165 M30:P30 M145:P145" xr:uid="{00000000-0002-0000-0200-000005000000}">
      <formula1>"一級,二級,木造"</formula1>
    </dataValidation>
    <dataValidation type="list" allowBlank="1" showInputMessage="1" showErrorMessage="1" sqref="AC352:AC353 H352:H353 C352:C353 M352:M353 R352:R353 W352:W353 AK352:AK353" xr:uid="{00000000-0002-0000-0200-000006000000}">
      <formula1>"□,☑"</formula1>
    </dataValidation>
    <dataValidation type="custom" allowBlank="1" showInputMessage="1" showErrorMessage="1" promptTitle="桁数制限" prompt="小数点以下_x000a_第3位まで" sqref="R226:Y227" xr:uid="{00000000-0002-0000-0200-000007000000}">
      <formula1>R226-ROUNDDOWN(R226,3)=0</formula1>
    </dataValidation>
    <dataValidation type="textLength" operator="lessThanOrEqual" allowBlank="1" showInputMessage="1" showErrorMessage="1" promptTitle="文字数制限" prompt="全角75文字_x000a_以内" sqref="J203:AS208" xr:uid="{00000000-0002-0000-0200-000008000000}">
      <formula1>75</formula1>
    </dataValidation>
    <dataValidation type="textLength" operator="lessThanOrEqual" allowBlank="1" showInputMessage="1" showErrorMessage="1" promptTitle="文字数制限" prompt="全角40文字_x000a_以内" sqref="Q58:AS58 Q172:AS172 C326:AS328 C320:AS322 J209:AS209 T330:AS330 Q162:AS162 Q152:AS152 Q141:AS141 P128:AS128 P120:AS120 P112:AS112 P103:AS103 Q68:AS68 Q48:AS48 Q37:AS37 I427:AS428 I419:AS420 C586:AS588" xr:uid="{00000000-0002-0000-0200-000009000000}">
      <formula1>40</formula1>
    </dataValidation>
    <dataValidation type="textLength" operator="lessThanOrEqual" allowBlank="1" showInputMessage="1" showErrorMessage="1" promptTitle="文字数制限" prompt="全角120文字_x000a_以内" sqref="C395:AS395" xr:uid="{00000000-0002-0000-0200-00000A000000}">
      <formula1>120</formula1>
    </dataValidation>
    <dataValidation type="textLength" operator="equal" allowBlank="1" showInputMessage="1" showErrorMessage="1" promptTitle="文字数制限" prompt="前半の3桁" sqref="J12:M12 J180:M180 J169:M169 J159:M159 J149:M149 J138:M138 J124:M124 J116:M116 J108:M108 J99:M99 J65:M65 J55:M55 J45:M45 J34:M34 J22:M22" xr:uid="{00000000-0002-0000-0200-00000B000000}">
      <formula1>3</formula1>
    </dataValidation>
    <dataValidation type="textLength" operator="equal" allowBlank="1" showInputMessage="1" showErrorMessage="1" promptTitle="文字数制限" prompt="後半の4桁" sqref="O12:R12 O180:R180 O169:R169 O159:R159 O149:R149 O138:R138 O124:R124 O116:R116 O108:R108 O99:R99 O65:R65 O55:R55 O45:R45 O34:R34 O22:R22" xr:uid="{00000000-0002-0000-0200-00000C000000}">
      <formula1>4</formula1>
    </dataValidation>
    <dataValidation type="textLength" allowBlank="1" showInputMessage="1" showErrorMessage="1" promptTitle="文字数制限" prompt="市外番号" sqref="J14:M14 J182:M182 J171:M171 J161:M161 J151:M151 J140:M140 J126:M126 J118:M118 J110:M110 J101:M101 J67:M67 J57:M57 J47:M47 J36:M36 J24:M26" xr:uid="{00000000-0002-0000-0200-00000D000000}">
      <formula1>2</formula1>
      <formula2>5</formula2>
    </dataValidation>
    <dataValidation type="textLength" operator="equal" allowBlank="1" showInputMessage="1" showErrorMessage="1" promptTitle="文字数制限" prompt="加入者番号_x000a_4桁" sqref="T14:W14 T182:W182 T171:W171 T161:W161 T151:W151 T140:W140 T126:W126 T118:W118 T110:W110 T101:W101 T67:W67 T57:W57 T47:W47 T36:W36 T24:W26" xr:uid="{00000000-0002-0000-0200-00000E000000}">
      <formula1>4</formula1>
    </dataValidation>
    <dataValidation type="textLength" allowBlank="1" showInputMessage="1" showErrorMessage="1" promptTitle="文字数制限" prompt="市内局番_x000a_最大4桁" sqref="O14:R14 O182:R182 O171:R171 O161:R161 O151:R151 O140:R140 O126:R126 O118:R118 O110:R110 O101:R101 O67:R67 O57:R57 O47:R47 O36:R36 O24:R26" xr:uid="{00000000-0002-0000-0200-00000F000000}">
      <formula1>1</formula1>
      <formula2>4</formula2>
    </dataValidation>
    <dataValidation type="textLength" operator="lessThanOrEqual" allowBlank="1" showInputMessage="1" showErrorMessage="1" promptTitle="数字入力" prompt="数字を_x000a_入力" sqref="AL18:AR18 S92:AB92 S90:AB90 S88:AB88 S85:AB85 S83:AB83 S81:AB81 S78:AB78 S75:AB75 AL165:AR165 AO167:AR167 AO157:AR157 AL155:AR155 AL145:AR145 AO147:AR147 AO136:AR136 AL134:AR134 AO63:AR63 AL61:AR61 AL51:AR51 AO53:AR53 AO43:AR43 AL41:AR41 AO32:AR32 AL30:AR30 AO20:AR20" xr:uid="{00000000-0002-0000-0200-000010000000}">
      <formula1>30</formula1>
    </dataValidation>
    <dataValidation type="custom" operator="equal" allowBlank="1" showInputMessage="1" showErrorMessage="1" promptTitle="桁数制限" prompt="小数点以下_x000a_２桁まで" sqref="AD240:AI241" xr:uid="{00000000-0002-0000-0200-000011000000}">
      <formula1>AD240-ROUNDDOWN(AD240,2)=0</formula1>
    </dataValidation>
    <dataValidation type="custom" allowBlank="1" showInputMessage="1" showErrorMessage="1" promptTitle="桁数制限" prompt="小数点以下_x000a_第２位まで" sqref="M231:Q232 AK237:AO237 AC237:AG237 U237:Y237 M237:Q237 AK235:AO235 AC235:AG235 U235:Y235 M235:Q235 AK231:AO232 AC231:AG232 U231:Y232" xr:uid="{00000000-0002-0000-0200-000012000000}">
      <formula1>M231-ROUNDDOWN(M231,2)=0</formula1>
    </dataValidation>
    <dataValidation type="custom" operator="equal" allowBlank="1" showInputMessage="1" showErrorMessage="1" promptTitle="桁数制限" prompt="小数点以下_x000a_第２位まで" sqref="Y254:AE255 O265:O275 Y260:AE262 O260:U262 P265:U270 Z264:AE270 O264:U264 Y264:Y274 O254:U255" xr:uid="{00000000-0002-0000-0200-000013000000}">
      <formula1>O254-ROUNDDOWN(O254,2)=0</formula1>
    </dataValidation>
    <dataValidation type="whole" operator="lessThanOrEqual" allowBlank="1" showInputMessage="1" showErrorMessage="1" promptTitle="入力注意" prompt="延べ面積が10㎡を超えるものについて記入" sqref="T280:AA281" xr:uid="{00000000-0002-0000-0200-000014000000}">
      <formula1>999</formula1>
    </dataValidation>
    <dataValidation type="custom" allowBlank="1" showInputMessage="1" showErrorMessage="1" promptTitle="桁数制限" prompt="小数点以下_x000a_３桁まで" sqref="AD285:AJ285 S285:Y285" xr:uid="{00000000-0002-0000-0200-000015000000}">
      <formula1>S285-ROUNDDOWN(S285,3)=0</formula1>
    </dataValidation>
    <dataValidation type="whole" operator="lessThanOrEqual" allowBlank="1" showInputMessage="1" showErrorMessage="1" sqref="S286:Y287 AD286:AJ287" xr:uid="{00000000-0002-0000-0200-000016000000}">
      <formula1>40</formula1>
    </dataValidation>
    <dataValidation type="whole" operator="lessThanOrEqual" allowBlank="1" showInputMessage="1" showErrorMessage="1" sqref="R382:V385 AF556:AL556 R556:X556 L501:M501 L458:M458 J410:K415" xr:uid="{00000000-0002-0000-0200-000017000000}">
      <formula1>30</formula1>
    </dataValidation>
    <dataValidation errorStyle="information" allowBlank="1" showInputMessage="1" showErrorMessage="1" sqref="N348:Q349" xr:uid="{00000000-0002-0000-0200-000018000000}"/>
    <dataValidation type="custom" allowBlank="1" showInputMessage="1" showErrorMessage="1" promptTitle="桁数制限" prompt="小数点以下_x000a_3桁まで" sqref="R389:V390 R554:X555" xr:uid="{00000000-0002-0000-0200-000019000000}">
      <formula1>R389-ROUNDDOWN(R389,3)=0</formula1>
    </dataValidation>
    <dataValidation type="decimal" operator="greaterThan" allowBlank="1" showInputMessage="1" showErrorMessage="1" sqref="AB389" xr:uid="{00000000-0002-0000-0200-00001A000000}">
      <formula1>0.01</formula1>
    </dataValidation>
    <dataValidation type="list" allowBlank="1" showInputMessage="1" showErrorMessage="1" promptTitle="選択式" prompt="メニューより_x000a_選択" sqref="AN402:AQ402" xr:uid="{00000000-0002-0000-0200-00001B000000}">
      <formula1>"　,1,2,3,4"</formula1>
    </dataValidation>
    <dataValidation type="textLength" operator="lessThanOrEqual" allowBlank="1" showInputMessage="1" showErrorMessage="1" sqref="S404:AS404 S405:AR405 R406:Z406" xr:uid="{00000000-0002-0000-0200-00001C000000}">
      <formula1>30</formula1>
    </dataValidation>
    <dataValidation type="list" allowBlank="1" showInputMessage="1" showErrorMessage="1" promptTitle="選択式" prompt="メニューより_x000a_選択" sqref="H410:I415 J501:K501 J458:K458" xr:uid="{00000000-0002-0000-0200-00001D000000}">
      <formula1>"P,F,B,M"</formula1>
    </dataValidation>
    <dataValidation type="custom" allowBlank="1" showInputMessage="1" showErrorMessage="1" promptTitle="桁数制限" prompt="小数点以下_x000a_2桁まで" sqref="O410:U415 J550:P550 Y410:AE415" xr:uid="{00000000-0002-0000-0200-00001E000000}">
      <formula1>J410-ROUNDDOWN(J410,2)=0</formula1>
    </dataValidation>
    <dataValidation type="whole" operator="lessThanOrEqual" allowBlank="1" showInputMessage="1" showErrorMessage="1" promptTitle="記入方法" prompt="整数を入力" sqref="M431:Q431 O514:S514 O504:S504 O461:S461" xr:uid="{00000000-0002-0000-0200-00001F000000}">
      <formula1>9999</formula1>
    </dataValidation>
    <dataValidation type="list" errorStyle="information" showInputMessage="1" showErrorMessage="1" promptTitle="選択式" prompt="メニューより_x000a_選択_x000a_手入力も可" sqref="M434:S434" xr:uid="{00000000-0002-0000-0200-000020000000}">
      <formula1>",水洗,くみ取り,くみ取り（改良）"</formula1>
    </dataValidation>
    <dataValidation type="whole" operator="lessThanOrEqual" allowBlank="1" showInputMessage="1" showErrorMessage="1" promptTitle="記入方法" prompt="整数を入力" sqref="O464:S464 O510:S510 O507:S507 O467:S467" xr:uid="{00000000-0002-0000-0200-000021000000}">
      <formula1>99999</formula1>
    </dataValidation>
    <dataValidation type="custom" allowBlank="1" showInputMessage="1" showErrorMessage="1" promptTitle="桁数制限" prompt="少数点以下_x000a_2桁まで" sqref="AL477:AP482 AL520:AP525" xr:uid="{00000000-0002-0000-0200-000022000000}">
      <formula1>AL477-ROUNDDOWN(AL477,2)=0</formula1>
    </dataValidation>
    <dataValidation type="textLength" operator="lessThanOrEqual" allowBlank="1" showInputMessage="1" showErrorMessage="1" promptTitle="記入方法" prompt="1、2、・・・_x000a_または_x000a_1-1、1-2、・・・_x000a_(Exp-j等で_x000a_構造分離の場合)" sqref="J547:N547" xr:uid="{00000000-0002-0000-0200-000023000000}">
      <formula1>3</formula1>
    </dataValidation>
    <dataValidation type="list" allowBlank="1" showInputMessage="1" showErrorMessage="1" promptTitle="選択式" prompt="ﾒﾆューより_x000a_選択" sqref="C582:N582" xr:uid="{00000000-0002-0000-0200-000024000000}">
      <formula1>"１－イ,１－ロ,２－イ,２－ロ,３－イ"</formula1>
    </dataValidation>
    <dataValidation type="list" allowBlank="1" showInputMessage="1" showErrorMessage="1" sqref="J498:N498" xr:uid="{00000000-0002-0000-0200-000025000000}">
      <formula1>"1,2,3,4,5,6,7"</formula1>
    </dataValidation>
    <dataValidation type="list" allowBlank="1" showInputMessage="1" showErrorMessage="1" promptTitle="選択式" prompt="メニューより_x000a_選択" sqref="M20:O20 M167:O167 M157:O157 M147:O147 M136:O136 M63:O63 M53:O53 M43:O43 M32:O32" xr:uid="{00000000-0002-0000-0200-000026000000}">
      <formula1>"一級,二級,木造"</formula1>
    </dataValidation>
    <dataValidation type="textLength" operator="lessThanOrEqual" allowBlank="1" showErrorMessage="1" promptTitle="数字入力" prompt="数字を_x000a_入力" sqref="AD178:AJ178" xr:uid="{00000000-0002-0000-0200-000027000000}">
      <formula1>30</formula1>
    </dataValidation>
    <dataValidation type="whole" operator="lessThanOrEqual" allowBlank="1" showInputMessage="1" showErrorMessage="1" sqref="J330:N330" xr:uid="{00000000-0002-0000-0200-000028000000}">
      <formula1>999</formula1>
    </dataValidation>
    <dataValidation type="whole" operator="lessThanOrEqual" allowBlank="1" showInputMessage="1" showErrorMessage="1" promptTitle="記入方法" prompt="整数を入力" sqref="O471:S471" xr:uid="{6BDDCA5A-5F38-4EB9-8D24-486978DFDE4B}">
      <formula1>999999</formula1>
    </dataValidation>
  </dataValidations>
  <pageMargins left="0.70866141732283472" right="0.70866141732283472" top="0.74803149606299213" bottom="0.74803149606299213" header="0.31496062992125984" footer="0.31496062992125984"/>
  <pageSetup paperSize="9" scale="93" orientation="portrait" blackAndWhite="1" r:id="rId3"/>
  <rowBreaks count="4" manualBreakCount="4">
    <brk id="70" max="44" man="1"/>
    <brk id="131" max="44" man="1"/>
    <brk id="278" max="44" man="1"/>
    <brk id="408" max="44" man="1"/>
  </rowBreaks>
  <drawing r:id="rId4"/>
  <extLst>
    <ext xmlns:x14="http://schemas.microsoft.com/office/spreadsheetml/2009/9/main" uri="{CCE6A557-97BC-4b89-ADB6-D9C93CAAB3DF}">
      <x14:dataValidations xmlns:xm="http://schemas.microsoft.com/office/excel/2006/main" xWindow="406" yWindow="334" count="26">
        <x14:dataValidation type="list" allowBlank="1" showInputMessage="1" showErrorMessage="1" prompt="いずれか１つを選択してください。" xr:uid="{00000000-0002-0000-0200-000029000000}">
          <x14:formula1>
            <xm:f>選択肢!$K$2:$K$3</xm:f>
          </x14:formula1>
          <xm:sqref>R404:R405 AX220 BL225 BI225 BO225 BJ393:BJ394 BM392 BH392 BB392:BB394 AW392:AW394 C576 C578 C566:C570 C561:C562 X515 U515 X472 U472 AP400:AP401 AL400:AL401 AO363:AO364 X363:X364 N363:N364 AG362 V362 K362 C185:C187 AK351 AC351 W351 R351 M351 H351 C351 AE291 Q291 C291 AL289 AH289 AK250 AC250 W250 R250 M250 H250 C250 U220 AD217 T217 J217 AE213 V213 O213:O214 C213:C214 AX217 BI217 BF225:BF226 BC226 BL221 BI221 BF221 BO221 BC221:BC222 BJ222 C189:C191 B73 B76 B79 B86 C377:C378 AK217 AC377 AM377 V378 T377 K377 L378 C358:C364 C368:C375</xm:sqref>
        </x14:dataValidation>
        <x14:dataValidation type="list" allowBlank="1" showInputMessage="1" showErrorMessage="1" promptTitle="選択式" prompt="メニューから_x000a_選択" xr:uid="{00000000-0002-0000-0200-00002A000000}">
          <x14:formula1>
            <xm:f>選択肢!$F$2:$F$50</xm:f>
          </x14:formula1>
          <xm:sqref>Z18:AF18 Z30:AF30 Z41:AF41 Z51:AF51 Z61:AF61 Z134:AF134 Z145:AF145 Z155:AF155 Z165:AF165 R178:X178</xm:sqref>
        </x14:dataValidation>
        <x14:dataValidation type="list" allowBlank="1" showInputMessage="1" showErrorMessage="1" promptTitle="選択式" prompt="メニューから_x000a_選択" xr:uid="{00000000-0002-0000-0200-00002B000000}">
          <x14:formula1>
            <xm:f>選択肢!$E$2:$E$49</xm:f>
          </x14:formula1>
          <xm:sqref>X20:AA20 X32:AA32 X43:AA43 X53:AA53 X63:AA63 X136:AA136 X147:AA147 X157:AA157 X167:AA167</xm:sqref>
        </x14:dataValidation>
        <x14:dataValidation type="list" allowBlank="1" showInputMessage="1" showErrorMessage="1" promptTitle="選択式" prompt="メニューより選択_x000a_【3.設計者_x000a_ﾛ.氏名】" xr:uid="{00000000-0002-0000-0200-00002C000000}">
          <x14:formula1>
            <xm:f>選択肢!$C$2:$C$6</xm:f>
          </x14:formula1>
          <xm:sqref>J74:AS74 J84:AS84 J80:AS80 J82:AS82</xm:sqref>
        </x14:dataValidation>
        <x14:dataValidation type="list" allowBlank="1" showInputMessage="1" showErrorMessage="1" promptTitle="選択式" prompt="メニューから_x000a_選択" xr:uid="{00000000-0002-0000-0200-00002D000000}">
          <x14:formula1>
            <xm:f>選択肢!$H$2:$H$15</xm:f>
          </x14:formula1>
          <xm:sqref>M233:R233 AK233:AP233 U233:Z233</xm:sqref>
        </x14:dataValidation>
        <x14:dataValidation type="list" allowBlank="1" showInputMessage="1" showErrorMessage="1" promptTitle="選択式" prompt="メニューより_x000a_選択" xr:uid="{00000000-0002-0000-0200-00002E000000}">
          <x14:formula1>
            <xm:f>選択肢!$H$2:$H$15</xm:f>
          </x14:formula1>
          <xm:sqref>AC233:AH233</xm:sqref>
        </x14:dataValidation>
        <x14:dataValidation type="list" allowBlank="1" showInputMessage="1" showErrorMessage="1" xr:uid="{00000000-0002-0000-0200-000030000000}">
          <x14:formula1>
            <xm:f>選択肢!$K$2:$K$3</xm:f>
          </x14:formula1>
          <xm:sqref>O213 V213 AE213 J217 T217 AD217 U220 C250 H250 M250 R250 W250 AC250 AK250 C291 Q291 AE291 C351 H351 M351 R351 W351 AC351 AK351 K362 V362 AG362 BB392:BB394 N363:N364 X363:X364 AO363:AO364 AL400:AL401 AP400:AP401 U472 X472 U515 X515 C566:C570 C576 C578 BH392 BM392 BJ393:BJ394 AW392:AW394 C377:C378 AK217 AC377 AM377 V378 T377 K377 L378 C358:C364 C368:C375</xm:sqref>
        </x14:dataValidation>
        <x14:dataValidation type="list" allowBlank="1" showInputMessage="1" showErrorMessage="1" prompt="1つを選択" xr:uid="{00000000-0002-0000-0200-000031000000}">
          <x14:formula1>
            <xm:f>選択肢!$K$2:$K$3</xm:f>
          </x14:formula1>
          <xm:sqref>C561:C562</xm:sqref>
        </x14:dataValidation>
        <x14:dataValidation type="list" allowBlank="1" showInputMessage="1" showErrorMessage="1" prompt="「都市計画区域内」「準都市区域内」「都市計画区域及び準都市計画区域外」のいずれかを選択してください。" xr:uid="{00000000-0002-0000-0200-000032000000}">
          <x14:formula1>
            <xm:f>選択肢!$K$2:$K$3</xm:f>
          </x14:formula1>
          <xm:sqref>O214 C214</xm:sqref>
        </x14:dataValidation>
        <x14:dataValidation type="list" allowBlank="1" showInputMessage="1" showErrorMessage="1" prompt="「都市計画区域内」を選択した場合、_x000a_後のカッコ内から1項目を選択" xr:uid="{00000000-0002-0000-0200-000033000000}">
          <x14:formula1>
            <xm:f>選択肢!$K$2:$K$3</xm:f>
          </x14:formula1>
          <xm:sqref>C213</xm:sqref>
        </x14:dataValidation>
        <x14:dataValidation type="list" allowBlank="1" showInputMessage="1" showErrorMessage="1" prompt="いずれか1つ_x000a_を選択して_x000a_ください。" xr:uid="{00000000-0002-0000-0200-000034000000}">
          <x14:formula1>
            <xm:f>選択肢!$K$2:$K$3</xm:f>
          </x14:formula1>
          <xm:sqref>AL289 AH289</xm:sqref>
        </x14:dataValidation>
        <x14:dataValidation type="list" errorStyle="information" allowBlank="1" showInputMessage="1" showErrorMessage="1" promptTitle="選択式" prompt="メニューより_x000a_選択_x000a_手入力も可" xr:uid="{00000000-0002-0000-0200-000035000000}">
          <x14:formula1>
            <xm:f>選択肢!$A$2:$A$131</xm:f>
          </x14:formula1>
          <xm:sqref>T348:AS349</xm:sqref>
        </x14:dataValidation>
        <x14:dataValidation type="list" allowBlank="1" showInputMessage="1" showErrorMessage="1" promptTitle="選択式" prompt="メニューより選択_x000a_【3.設計者_x000a_ロ.氏名】" xr:uid="{00000000-0002-0000-0200-000036000000}">
          <x14:formula1>
            <xm:f>選択肢!$C$2:$C$6</xm:f>
          </x14:formula1>
          <xm:sqref>J74:AS74 J84:AS84 J80:AS80 J82:AS82</xm:sqref>
        </x14:dataValidation>
        <x14:dataValidation type="list" errorStyle="information" allowBlank="1" showInputMessage="1" showErrorMessage="1" promptTitle="選択式" prompt="メニューより選択_x000a_【3.設計者_x000a_ロ.氏名】" xr:uid="{00000000-0002-0000-0200-000037000000}">
          <x14:formula1>
            <xm:f>選択肢!$C$2:$C$6</xm:f>
          </x14:formula1>
          <xm:sqref>J89:AS89 J87:AS87 J77:AS77 J91:AS91</xm:sqref>
        </x14:dataValidation>
        <x14:dataValidation type="list" showInputMessage="1" showErrorMessage="1" promptTitle="選択式" prompt="メニューから_x000a_選択" xr:uid="{00000000-0002-0000-0200-000038000000}">
          <x14:formula1>
            <xm:f>選択肢!$H$2:$H$15</xm:f>
          </x14:formula1>
          <xm:sqref>AK233:AP233 AC233:AH233 U233:Z233 M233:R233</xm:sqref>
        </x14:dataValidation>
        <x14:dataValidation type="list" allowBlank="1" showInputMessage="1" xr:uid="{00000000-0002-0000-0200-000039000000}">
          <x14:formula1>
            <xm:f>選択肢!$G$2:$G$9</xm:f>
          </x14:formula1>
          <xm:sqref>O288:AS288</xm:sqref>
        </x14:dataValidation>
        <x14:dataValidation type="list" errorStyle="information" allowBlank="1" showInputMessage="1" promptTitle="選択式" prompt="メニューから_x000a_選択_x000a_手入力も可" xr:uid="{00000000-0002-0000-0200-00003A000000}">
          <x14:formula1>
            <xm:f>選択肢!$G$2:$G$25</xm:f>
          </x14:formula1>
          <xm:sqref>J354:AS354 O288:AS288</xm:sqref>
        </x14:dataValidation>
        <x14:dataValidation type="list" allowBlank="1" showInputMessage="1" promptTitle="選択式" prompt="メニューより_x000a_選択" xr:uid="{00000000-0002-0000-0200-00003B000000}">
          <x14:formula1>
            <xm:f>選択肢!$G$2:$G$25</xm:f>
          </x14:formula1>
          <xm:sqref>N557:AR557</xm:sqref>
        </x14:dataValidation>
        <x14:dataValidation type="list" errorStyle="information" showInputMessage="1" showErrorMessage="1" promptTitle="選択式" prompt="メニューから_x000a_選択_x000a_手入力も可" xr:uid="{00000000-0002-0000-0200-00003C000000}">
          <x14:formula1>
            <xm:f>選択肢!$G$2:$G$25</xm:f>
          </x14:formula1>
          <xm:sqref>J354:AS354</xm:sqref>
        </x14:dataValidation>
        <x14:dataValidation type="list" allowBlank="1" showInputMessage="1" showErrorMessage="1" promptTitle="選択式" prompt="メニューより_x000a_選択" xr:uid="{00000000-0002-0000-0200-00003D000000}">
          <x14:formula1>
            <xm:f>選択肢!$G$2:$G$25</xm:f>
          </x14:formula1>
          <xm:sqref>N557:AR557</xm:sqref>
        </x14:dataValidation>
        <x14:dataValidation type="list" allowBlank="1" showInputMessage="1" promptTitle="選択式" prompt="メニューより_x000a_選択_x000a_手入力も可" xr:uid="{00000000-0002-0000-0200-00003E000000}">
          <x14:formula1>
            <xm:f>選択肢!$A$2:$A$147</xm:f>
          </x14:formula1>
          <xm:sqref>N246:AS246 N343:AS347</xm:sqref>
        </x14:dataValidation>
        <x14:dataValidation type="list" errorStyle="information" allowBlank="1" showInputMessage="1" promptTitle="選択式" prompt="メニューより_x000a_選択_x000a_手入力も可" xr:uid="{00000000-0002-0000-0200-00003F000000}">
          <x14:formula1>
            <xm:f>選択肢!$A$2:$A$147</xm:f>
          </x14:formula1>
          <xm:sqref>N246:AS246 N343:AS347</xm:sqref>
        </x14:dataValidation>
        <x14:dataValidation type="list" allowBlank="1" showInputMessage="1" promptTitle="選択式" prompt="メニューより_x000a_選択_x000a_手入力も可" xr:uid="{00000000-0002-0000-0200-000040000000}">
          <x14:formula1>
            <xm:f>選択肢!$B$2:$B$147</xm:f>
          </x14:formula1>
          <xm:sqref>G477:AI482 G520:AI525</xm:sqref>
        </x14:dataValidation>
        <x14:dataValidation type="list" errorStyle="information" allowBlank="1" showInputMessage="1" promptTitle="選択式" prompt="メニューより_x000a_選択_x000a_手入力も可" xr:uid="{00000000-0002-0000-0200-000041000000}">
          <x14:formula1>
            <xm:f>選択肢!$B$2:$B$147</xm:f>
          </x14:formula1>
          <xm:sqref>G477:AI482 G520:AI525</xm:sqref>
        </x14:dataValidation>
        <x14:dataValidation type="list" errorStyle="information" allowBlank="1" showInputMessage="1" showErrorMessage="1" promptTitle="選択式" prompt="メニューより_x000a_選択" xr:uid="{00000000-0002-0000-0200-00002F000000}">
          <x14:formula1>
            <xm:f>選択肢!$D$2:$D$33</xm:f>
          </x14:formula1>
          <xm:sqref>K315:AS316 K312:AS313 K309:AS310</xm:sqref>
        </x14:dataValidation>
        <x14:dataValidation type="list" errorStyle="information" allowBlank="1" showInputMessage="1" showErrorMessage="1" promptTitle="選択式" prompt="メニューより選択_x000a_【3.設計者_x000a_ﾛ.氏名】" xr:uid="{0237C164-1C12-4455-8AA3-A2E678A0CAA1}">
          <x14:formula1>
            <xm:f>選択肢!$C$2:$C$6</xm:f>
          </x14:formula1>
          <xm:sqref>J77:AS77 J87:AS87 J89:AS89 J91:AS91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1056"/>
  <sheetViews>
    <sheetView topLeftCell="A1015" workbookViewId="0">
      <selection activeCell="A1055" sqref="A1055:G1056"/>
    </sheetView>
  </sheetViews>
  <sheetFormatPr defaultRowHeight="13.5"/>
  <cols>
    <col min="8" max="8" width="77.5" customWidth="1"/>
  </cols>
  <sheetData>
    <row r="1" spans="1:8">
      <c r="A1">
        <v>1</v>
      </c>
      <c r="B1">
        <v>2</v>
      </c>
      <c r="C1">
        <v>3</v>
      </c>
      <c r="D1">
        <v>4</v>
      </c>
      <c r="E1">
        <v>5</v>
      </c>
      <c r="F1">
        <v>6</v>
      </c>
      <c r="G1">
        <v>7</v>
      </c>
      <c r="H1" t="s">
        <v>1057</v>
      </c>
    </row>
    <row r="2" spans="1:8">
      <c r="A2" s="449"/>
      <c r="B2" s="449"/>
      <c r="C2" s="449"/>
      <c r="D2" s="449"/>
      <c r="E2" s="449"/>
      <c r="F2" s="449"/>
      <c r="G2" s="449"/>
      <c r="H2" t="s">
        <v>1145</v>
      </c>
    </row>
    <row r="3" spans="1:8">
      <c r="A3" s="449"/>
      <c r="B3" s="449"/>
      <c r="C3" s="449"/>
      <c r="D3" s="449"/>
      <c r="E3" s="449"/>
      <c r="F3" s="449"/>
      <c r="G3" s="449"/>
      <c r="H3" t="s">
        <v>1146</v>
      </c>
    </row>
    <row r="4" spans="1:8">
      <c r="A4" s="449"/>
      <c r="B4" s="449"/>
      <c r="C4" s="449"/>
      <c r="D4" s="449"/>
      <c r="E4" s="449"/>
      <c r="F4" s="449"/>
      <c r="G4" s="449"/>
      <c r="H4" t="s">
        <v>1147</v>
      </c>
    </row>
    <row r="5" spans="1:8">
      <c r="A5" s="449"/>
      <c r="B5" s="449"/>
      <c r="C5" s="449"/>
      <c r="D5" s="449"/>
      <c r="E5" s="449"/>
      <c r="F5" s="449"/>
      <c r="G5" s="449"/>
      <c r="H5" t="s">
        <v>1148</v>
      </c>
    </row>
    <row r="6" spans="1:8">
      <c r="A6" s="449"/>
      <c r="B6" s="449"/>
      <c r="C6" s="449"/>
      <c r="D6" s="449"/>
      <c r="E6" s="449"/>
      <c r="F6" s="449"/>
      <c r="G6" s="449"/>
      <c r="H6" t="s">
        <v>1149</v>
      </c>
    </row>
    <row r="7" spans="1:8">
      <c r="A7" s="449"/>
      <c r="B7" s="449"/>
      <c r="C7" s="449"/>
      <c r="D7" s="449"/>
      <c r="E7" s="449"/>
      <c r="F7" s="449"/>
      <c r="G7" s="449"/>
      <c r="H7" t="s">
        <v>1150</v>
      </c>
    </row>
    <row r="8" spans="1:8">
      <c r="A8" s="449"/>
      <c r="B8" s="449"/>
      <c r="C8" s="449"/>
      <c r="D8" s="449"/>
      <c r="E8" s="449"/>
      <c r="F8" s="449"/>
      <c r="G8" s="449"/>
      <c r="H8" t="s">
        <v>1151</v>
      </c>
    </row>
    <row r="9" spans="1:8">
      <c r="A9" s="449"/>
      <c r="B9" s="449"/>
      <c r="C9" s="449"/>
      <c r="D9" s="449"/>
      <c r="E9" s="449"/>
      <c r="F9" s="449"/>
      <c r="G9" s="449"/>
      <c r="H9" t="s">
        <v>1152</v>
      </c>
    </row>
    <row r="10" spans="1:8">
      <c r="A10" s="449"/>
      <c r="B10" s="449"/>
      <c r="C10" s="449"/>
      <c r="D10" s="449"/>
      <c r="E10" s="449"/>
      <c r="F10" s="449"/>
      <c r="G10" s="449"/>
      <c r="H10" t="s">
        <v>1153</v>
      </c>
    </row>
    <row r="11" spans="1:8">
      <c r="A11" s="449"/>
      <c r="B11" s="449"/>
      <c r="C11" s="449"/>
      <c r="D11" s="449"/>
      <c r="E11" s="449"/>
      <c r="F11" s="449"/>
      <c r="G11" s="449"/>
      <c r="H11" t="s">
        <v>1154</v>
      </c>
    </row>
    <row r="12" spans="1:8">
      <c r="A12" s="449"/>
      <c r="B12" s="449"/>
      <c r="C12" s="449"/>
      <c r="D12" s="449"/>
      <c r="E12" s="449"/>
      <c r="F12" s="449"/>
      <c r="G12" s="449"/>
      <c r="H12" t="s">
        <v>1155</v>
      </c>
    </row>
    <row r="13" spans="1:8">
      <c r="A13" s="449"/>
      <c r="B13" s="449"/>
      <c r="C13" s="449"/>
      <c r="D13" s="449"/>
      <c r="E13" s="449"/>
      <c r="F13" s="449"/>
      <c r="G13" s="449"/>
      <c r="H13" t="s">
        <v>1156</v>
      </c>
    </row>
    <row r="14" spans="1:8">
      <c r="A14" s="449"/>
      <c r="B14" s="449"/>
      <c r="C14" s="449"/>
      <c r="D14" s="449"/>
      <c r="E14" s="449"/>
      <c r="F14" s="449"/>
      <c r="G14" s="449"/>
      <c r="H14" t="s">
        <v>1157</v>
      </c>
    </row>
    <row r="15" spans="1:8">
      <c r="A15" s="449"/>
      <c r="B15" s="449"/>
      <c r="C15" s="449"/>
      <c r="D15" s="449"/>
      <c r="E15" s="449"/>
      <c r="F15" s="449"/>
      <c r="G15" s="449"/>
      <c r="H15" t="s">
        <v>1158</v>
      </c>
    </row>
    <row r="16" spans="1:8">
      <c r="A16" s="449"/>
      <c r="B16" s="449"/>
      <c r="C16" s="449"/>
      <c r="D16" s="449"/>
      <c r="E16" s="449"/>
      <c r="F16" s="449"/>
      <c r="G16" s="449"/>
      <c r="H16" t="s">
        <v>1159</v>
      </c>
    </row>
    <row r="17" spans="1:8">
      <c r="A17" s="449"/>
      <c r="B17" s="449"/>
      <c r="C17" s="449"/>
      <c r="D17" s="449"/>
      <c r="E17" s="449"/>
      <c r="F17" s="449"/>
      <c r="G17" s="449"/>
      <c r="H17" t="s">
        <v>1160</v>
      </c>
    </row>
    <row r="18" spans="1:8">
      <c r="A18" s="449"/>
      <c r="B18" s="449"/>
      <c r="C18" s="449"/>
      <c r="D18" s="449"/>
      <c r="E18" s="449"/>
      <c r="F18" s="449"/>
      <c r="G18" s="449"/>
      <c r="H18" t="s">
        <v>1161</v>
      </c>
    </row>
    <row r="19" spans="1:8">
      <c r="A19" s="449"/>
      <c r="B19" s="449"/>
      <c r="C19" s="449"/>
      <c r="D19" s="449"/>
      <c r="E19" s="449"/>
      <c r="F19" s="449"/>
      <c r="G19" s="449"/>
      <c r="H19" t="s">
        <v>1162</v>
      </c>
    </row>
    <row r="20" spans="1:8">
      <c r="A20" s="449"/>
      <c r="B20" s="449"/>
      <c r="C20" s="449"/>
      <c r="D20" s="449"/>
      <c r="E20" s="449"/>
      <c r="F20" s="449"/>
      <c r="G20" s="449"/>
      <c r="H20" t="s">
        <v>1163</v>
      </c>
    </row>
    <row r="21" spans="1:8">
      <c r="A21" s="449"/>
      <c r="B21" s="449"/>
      <c r="C21" s="449"/>
      <c r="D21" s="449"/>
      <c r="E21" s="449"/>
      <c r="F21" s="449"/>
      <c r="G21" s="449"/>
      <c r="H21" t="s">
        <v>1164</v>
      </c>
    </row>
    <row r="22" spans="1:8">
      <c r="A22" s="449"/>
      <c r="B22" s="449"/>
      <c r="C22" s="449"/>
      <c r="D22" s="449"/>
      <c r="E22" s="449"/>
      <c r="F22" s="449"/>
      <c r="G22" s="449"/>
      <c r="H22" t="s">
        <v>1165</v>
      </c>
    </row>
    <row r="23" spans="1:8">
      <c r="A23" s="449"/>
      <c r="B23" s="449"/>
      <c r="C23" s="449"/>
      <c r="D23" s="449"/>
      <c r="E23" s="449"/>
      <c r="F23" s="449"/>
      <c r="G23" s="449"/>
      <c r="H23" t="s">
        <v>1166</v>
      </c>
    </row>
    <row r="24" spans="1:8">
      <c r="A24" s="449"/>
      <c r="B24" s="449"/>
      <c r="C24" s="449"/>
      <c r="D24" s="449"/>
      <c r="E24" s="449"/>
      <c r="F24" s="449"/>
      <c r="G24" s="449"/>
      <c r="H24" t="s">
        <v>1167</v>
      </c>
    </row>
    <row r="25" spans="1:8">
      <c r="A25" s="449"/>
      <c r="B25" s="449"/>
      <c r="C25" s="449"/>
      <c r="D25" s="449"/>
      <c r="E25" s="449"/>
      <c r="F25" s="449"/>
      <c r="G25" s="449"/>
      <c r="H25" t="s">
        <v>1168</v>
      </c>
    </row>
    <row r="26" spans="1:8">
      <c r="A26" s="449"/>
      <c r="B26" s="449"/>
      <c r="C26" s="449"/>
      <c r="D26" s="449"/>
      <c r="E26" s="449"/>
      <c r="F26" s="449"/>
      <c r="G26" s="449"/>
      <c r="H26" t="s">
        <v>1169</v>
      </c>
    </row>
    <row r="27" spans="1:8">
      <c r="A27" s="449"/>
      <c r="B27" s="449"/>
      <c r="C27" s="449"/>
      <c r="D27" s="449"/>
      <c r="E27" s="449"/>
      <c r="F27" s="449"/>
      <c r="G27" s="449"/>
      <c r="H27" t="s">
        <v>1170</v>
      </c>
    </row>
    <row r="28" spans="1:8">
      <c r="A28" s="450">
        <v>0</v>
      </c>
      <c r="B28" s="450">
        <v>0</v>
      </c>
      <c r="C28" s="450">
        <v>0</v>
      </c>
      <c r="D28" s="450">
        <v>0</v>
      </c>
      <c r="E28" s="450">
        <v>0</v>
      </c>
      <c r="F28" s="450">
        <v>0</v>
      </c>
      <c r="G28" s="450">
        <v>0</v>
      </c>
      <c r="H28" t="s">
        <v>1171</v>
      </c>
    </row>
    <row r="29" spans="1:8">
      <c r="A29" s="450">
        <v>0</v>
      </c>
      <c r="B29" s="450">
        <v>0</v>
      </c>
      <c r="C29" s="450">
        <v>0</v>
      </c>
      <c r="D29" s="450">
        <v>0</v>
      </c>
      <c r="E29" s="450">
        <v>0</v>
      </c>
      <c r="F29" s="450">
        <v>0</v>
      </c>
      <c r="G29" s="450">
        <v>0</v>
      </c>
      <c r="H29" t="s">
        <v>1172</v>
      </c>
    </row>
    <row r="30" spans="1:8">
      <c r="A30" s="450">
        <v>0</v>
      </c>
      <c r="B30" s="450">
        <v>0</v>
      </c>
      <c r="C30" s="450">
        <v>0</v>
      </c>
      <c r="D30" s="450">
        <v>0</v>
      </c>
      <c r="E30" s="450">
        <v>0</v>
      </c>
      <c r="F30" s="450">
        <v>0</v>
      </c>
      <c r="G30" s="450">
        <v>0</v>
      </c>
      <c r="H30" t="s">
        <v>1173</v>
      </c>
    </row>
    <row r="31" spans="1:8">
      <c r="A31" s="450">
        <v>0</v>
      </c>
      <c r="B31" s="450">
        <v>0</v>
      </c>
      <c r="C31" s="450">
        <v>0</v>
      </c>
      <c r="D31" s="450">
        <v>0</v>
      </c>
      <c r="E31" s="450">
        <v>0</v>
      </c>
      <c r="F31" s="450">
        <v>0</v>
      </c>
      <c r="G31" s="450">
        <v>0</v>
      </c>
      <c r="H31" t="s">
        <v>1174</v>
      </c>
    </row>
    <row r="32" spans="1:8">
      <c r="A32" s="451">
        <v>0</v>
      </c>
      <c r="B32" s="451">
        <v>0</v>
      </c>
      <c r="C32" s="451">
        <v>0</v>
      </c>
      <c r="D32" s="451">
        <v>0</v>
      </c>
      <c r="E32" s="451">
        <v>0</v>
      </c>
      <c r="F32" s="451">
        <v>0</v>
      </c>
      <c r="G32" s="451">
        <v>0</v>
      </c>
      <c r="H32" t="s">
        <v>1175</v>
      </c>
    </row>
    <row r="33" spans="1:8">
      <c r="A33" s="451">
        <v>0</v>
      </c>
      <c r="B33" s="451">
        <v>0</v>
      </c>
      <c r="C33" s="451">
        <v>0</v>
      </c>
      <c r="D33" s="451">
        <v>0</v>
      </c>
      <c r="E33" s="451">
        <v>0</v>
      </c>
      <c r="F33" s="451">
        <v>0</v>
      </c>
      <c r="G33" s="451">
        <v>0</v>
      </c>
      <c r="H33" t="s">
        <v>1176</v>
      </c>
    </row>
    <row r="34" spans="1:8">
      <c r="A34" s="449"/>
      <c r="B34" s="449"/>
      <c r="C34" s="449"/>
      <c r="D34" s="449"/>
      <c r="E34" s="449"/>
      <c r="F34" s="449"/>
      <c r="G34" s="449"/>
      <c r="H34" t="s">
        <v>1177</v>
      </c>
    </row>
    <row r="35" spans="1:8">
      <c r="A35" s="449"/>
      <c r="B35" s="449"/>
      <c r="C35" s="449"/>
      <c r="D35" s="449"/>
      <c r="E35" s="449"/>
      <c r="F35" s="449"/>
      <c r="G35" s="449"/>
      <c r="H35" t="s">
        <v>1178</v>
      </c>
    </row>
    <row r="36" spans="1:8">
      <c r="A36" s="449"/>
      <c r="B36" s="449"/>
      <c r="C36" s="449"/>
      <c r="D36" s="449"/>
      <c r="E36" s="449"/>
      <c r="F36" s="449"/>
      <c r="G36" s="449"/>
      <c r="H36" t="s">
        <v>1179</v>
      </c>
    </row>
    <row r="37" spans="1:8">
      <c r="A37" s="449"/>
      <c r="B37" s="449"/>
      <c r="C37" s="449"/>
      <c r="D37" s="449"/>
      <c r="E37" s="449"/>
      <c r="F37" s="449"/>
      <c r="G37" s="449"/>
      <c r="H37" t="s">
        <v>1180</v>
      </c>
    </row>
    <row r="38" spans="1:8">
      <c r="A38" s="449"/>
      <c r="B38" s="449"/>
      <c r="C38" s="449"/>
      <c r="D38" s="449"/>
      <c r="E38" s="449"/>
      <c r="F38" s="449"/>
      <c r="G38" s="449"/>
      <c r="H38" t="s">
        <v>1181</v>
      </c>
    </row>
    <row r="39" spans="1:8">
      <c r="A39" s="449"/>
      <c r="B39" s="449"/>
      <c r="C39" s="449"/>
      <c r="D39" s="449"/>
      <c r="E39" s="449"/>
      <c r="F39" s="449"/>
      <c r="G39" s="449"/>
      <c r="H39" t="s">
        <v>1182</v>
      </c>
    </row>
    <row r="40" spans="1:8">
      <c r="A40" s="449"/>
      <c r="B40" s="449"/>
      <c r="C40" s="449"/>
      <c r="D40" s="449"/>
      <c r="E40" s="449"/>
      <c r="F40" s="449"/>
      <c r="G40" s="449"/>
      <c r="H40" t="s">
        <v>1183</v>
      </c>
    </row>
    <row r="41" spans="1:8">
      <c r="A41" s="452">
        <v>0</v>
      </c>
      <c r="B41" s="452">
        <v>0</v>
      </c>
      <c r="C41" s="452">
        <v>0</v>
      </c>
      <c r="D41" s="452">
        <v>0</v>
      </c>
      <c r="E41" s="452">
        <v>0</v>
      </c>
      <c r="F41" s="452">
        <v>0</v>
      </c>
      <c r="G41" s="452">
        <v>0</v>
      </c>
      <c r="H41" t="s">
        <v>1184</v>
      </c>
    </row>
    <row r="42" spans="1:8">
      <c r="A42" s="452">
        <v>0</v>
      </c>
      <c r="B42" s="452">
        <v>0</v>
      </c>
      <c r="C42" s="452">
        <v>0</v>
      </c>
      <c r="D42" s="452">
        <v>0</v>
      </c>
      <c r="E42" s="452">
        <v>0</v>
      </c>
      <c r="F42" s="452">
        <v>0</v>
      </c>
      <c r="G42" s="452">
        <v>0</v>
      </c>
      <c r="H42" t="s">
        <v>1185</v>
      </c>
    </row>
    <row r="43" spans="1:8">
      <c r="A43" s="452">
        <v>0</v>
      </c>
      <c r="B43" s="452">
        <v>0</v>
      </c>
      <c r="C43" s="452">
        <v>0</v>
      </c>
      <c r="D43" s="452">
        <v>0</v>
      </c>
      <c r="E43" s="452">
        <v>0</v>
      </c>
      <c r="F43" s="452">
        <v>0</v>
      </c>
      <c r="G43" s="452">
        <v>0</v>
      </c>
      <c r="H43" t="s">
        <v>1186</v>
      </c>
    </row>
    <row r="44" spans="1:8">
      <c r="A44" s="449"/>
      <c r="B44" s="449"/>
      <c r="C44" s="449"/>
      <c r="D44" s="449"/>
      <c r="E44" s="449"/>
      <c r="F44" s="449"/>
      <c r="G44" s="449"/>
      <c r="H44" t="s">
        <v>1187</v>
      </c>
    </row>
    <row r="45" spans="1:8">
      <c r="A45" s="452">
        <v>0</v>
      </c>
      <c r="B45" s="452">
        <v>0</v>
      </c>
      <c r="C45" s="452">
        <v>0</v>
      </c>
      <c r="D45" s="452">
        <v>0</v>
      </c>
      <c r="E45" s="452">
        <v>0</v>
      </c>
      <c r="F45" s="452">
        <v>0</v>
      </c>
      <c r="G45" s="452">
        <v>0</v>
      </c>
      <c r="H45" t="s">
        <v>1188</v>
      </c>
    </row>
    <row r="46" spans="1:8">
      <c r="A46" s="452">
        <v>0</v>
      </c>
      <c r="B46" s="452">
        <v>0</v>
      </c>
      <c r="C46" s="452">
        <v>0</v>
      </c>
      <c r="D46" s="452">
        <v>0</v>
      </c>
      <c r="E46" s="452">
        <v>0</v>
      </c>
      <c r="F46" s="452">
        <v>0</v>
      </c>
      <c r="G46" s="452">
        <v>0</v>
      </c>
      <c r="H46" t="s">
        <v>1189</v>
      </c>
    </row>
    <row r="47" spans="1:8">
      <c r="A47" s="452">
        <v>0</v>
      </c>
      <c r="B47" s="452">
        <v>0</v>
      </c>
      <c r="C47" s="452">
        <v>0</v>
      </c>
      <c r="D47" s="452">
        <v>0</v>
      </c>
      <c r="E47" s="452">
        <v>0</v>
      </c>
      <c r="F47" s="452">
        <v>0</v>
      </c>
      <c r="G47" s="452">
        <v>0</v>
      </c>
      <c r="H47" t="s">
        <v>1190</v>
      </c>
    </row>
    <row r="48" spans="1:8">
      <c r="A48" s="449"/>
      <c r="B48" s="449"/>
      <c r="C48" s="449"/>
      <c r="D48" s="449"/>
      <c r="E48" s="449"/>
      <c r="F48" s="449"/>
      <c r="G48" s="449"/>
      <c r="H48" t="s">
        <v>1191</v>
      </c>
    </row>
    <row r="49" spans="1:8">
      <c r="A49" s="452">
        <v>0</v>
      </c>
      <c r="B49" s="452">
        <v>0</v>
      </c>
      <c r="C49" s="452">
        <v>0</v>
      </c>
      <c r="D49" s="452">
        <v>0</v>
      </c>
      <c r="E49" s="452">
        <v>0</v>
      </c>
      <c r="F49" s="452">
        <v>0</v>
      </c>
      <c r="G49" s="452">
        <v>0</v>
      </c>
      <c r="H49" t="s">
        <v>1192</v>
      </c>
    </row>
    <row r="50" spans="1:8">
      <c r="A50" s="452">
        <v>0</v>
      </c>
      <c r="B50" s="452">
        <v>0</v>
      </c>
      <c r="C50" s="452">
        <v>0</v>
      </c>
      <c r="D50" s="452">
        <v>0</v>
      </c>
      <c r="E50" s="452">
        <v>0</v>
      </c>
      <c r="F50" s="452">
        <v>0</v>
      </c>
      <c r="G50" s="452">
        <v>0</v>
      </c>
      <c r="H50" t="s">
        <v>1193</v>
      </c>
    </row>
    <row r="51" spans="1:8">
      <c r="A51" s="452">
        <v>0</v>
      </c>
      <c r="B51" s="452">
        <v>0</v>
      </c>
      <c r="C51" s="452">
        <v>0</v>
      </c>
      <c r="D51" s="452">
        <v>0</v>
      </c>
      <c r="E51" s="452">
        <v>0</v>
      </c>
      <c r="F51" s="452">
        <v>0</v>
      </c>
      <c r="G51" s="452">
        <v>0</v>
      </c>
      <c r="H51" t="s">
        <v>1194</v>
      </c>
    </row>
    <row r="52" spans="1:8">
      <c r="A52" s="449"/>
      <c r="B52" s="449"/>
      <c r="C52" s="449"/>
      <c r="D52" s="449"/>
      <c r="E52" s="449"/>
      <c r="F52" s="449"/>
      <c r="G52" s="449"/>
      <c r="H52" t="s">
        <v>1195</v>
      </c>
    </row>
    <row r="53" spans="1:8">
      <c r="A53" s="452">
        <v>0</v>
      </c>
      <c r="B53" s="452">
        <v>0</v>
      </c>
      <c r="C53" s="452">
        <v>0</v>
      </c>
      <c r="D53" s="452">
        <v>0</v>
      </c>
      <c r="E53" s="452">
        <v>0</v>
      </c>
      <c r="F53" s="452">
        <v>0</v>
      </c>
      <c r="G53" s="452">
        <v>0</v>
      </c>
      <c r="H53" t="s">
        <v>1196</v>
      </c>
    </row>
    <row r="54" spans="1:8">
      <c r="A54" s="452">
        <v>0</v>
      </c>
      <c r="B54" s="452">
        <v>0</v>
      </c>
      <c r="C54" s="452">
        <v>0</v>
      </c>
      <c r="D54" s="452">
        <v>0</v>
      </c>
      <c r="E54" s="452">
        <v>0</v>
      </c>
      <c r="F54" s="452">
        <v>0</v>
      </c>
      <c r="G54" s="452">
        <v>0</v>
      </c>
      <c r="H54" t="s">
        <v>1197</v>
      </c>
    </row>
    <row r="55" spans="1:8">
      <c r="A55" s="452">
        <v>0</v>
      </c>
      <c r="B55" s="452">
        <v>0</v>
      </c>
      <c r="C55" s="452">
        <v>0</v>
      </c>
      <c r="D55" s="452">
        <v>0</v>
      </c>
      <c r="E55" s="452">
        <v>0</v>
      </c>
      <c r="F55" s="452">
        <v>0</v>
      </c>
      <c r="G55" s="452">
        <v>0</v>
      </c>
      <c r="H55" t="s">
        <v>1198</v>
      </c>
    </row>
    <row r="56" spans="1:8">
      <c r="A56" s="449"/>
      <c r="B56" s="449"/>
      <c r="C56" s="449"/>
      <c r="D56" s="449"/>
      <c r="E56" s="449"/>
      <c r="F56" s="449"/>
      <c r="G56" s="449"/>
      <c r="H56" t="s">
        <v>1199</v>
      </c>
    </row>
    <row r="57" spans="1:8">
      <c r="A57" s="452">
        <v>0</v>
      </c>
      <c r="B57" s="452">
        <v>0</v>
      </c>
      <c r="C57" s="452">
        <v>0</v>
      </c>
      <c r="D57" s="452">
        <v>0</v>
      </c>
      <c r="E57" s="452">
        <v>0</v>
      </c>
      <c r="F57" s="452">
        <v>0</v>
      </c>
      <c r="G57" s="452">
        <v>0</v>
      </c>
      <c r="H57" t="s">
        <v>1200</v>
      </c>
    </row>
    <row r="58" spans="1:8">
      <c r="A58" s="452">
        <v>0</v>
      </c>
      <c r="B58" s="452">
        <v>0</v>
      </c>
      <c r="C58" s="452">
        <v>0</v>
      </c>
      <c r="D58" s="452">
        <v>0</v>
      </c>
      <c r="E58" s="452">
        <v>0</v>
      </c>
      <c r="F58" s="452">
        <v>0</v>
      </c>
      <c r="G58" s="452">
        <v>0</v>
      </c>
      <c r="H58" t="s">
        <v>1201</v>
      </c>
    </row>
    <row r="59" spans="1:8">
      <c r="A59" s="452">
        <v>0</v>
      </c>
      <c r="B59" s="452">
        <v>0</v>
      </c>
      <c r="C59" s="452">
        <v>0</v>
      </c>
      <c r="D59" s="452">
        <v>0</v>
      </c>
      <c r="E59" s="452">
        <v>0</v>
      </c>
      <c r="F59" s="452">
        <v>0</v>
      </c>
      <c r="G59" s="452">
        <v>0</v>
      </c>
      <c r="H59" t="s">
        <v>1202</v>
      </c>
    </row>
    <row r="60" spans="1:8">
      <c r="A60" s="449"/>
      <c r="B60" s="449"/>
      <c r="C60" s="449"/>
      <c r="D60" s="449"/>
      <c r="E60" s="449"/>
      <c r="F60" s="449"/>
      <c r="G60" s="449"/>
      <c r="H60" t="s">
        <v>1203</v>
      </c>
    </row>
    <row r="61" spans="1:8">
      <c r="A61" s="452">
        <v>0</v>
      </c>
      <c r="B61" s="452">
        <v>0</v>
      </c>
      <c r="C61" s="452">
        <v>0</v>
      </c>
      <c r="D61" s="452">
        <v>0</v>
      </c>
      <c r="E61" s="452">
        <v>0</v>
      </c>
      <c r="F61" s="452">
        <v>0</v>
      </c>
      <c r="G61" s="452">
        <v>0</v>
      </c>
      <c r="H61" t="s">
        <v>1204</v>
      </c>
    </row>
    <row r="62" spans="1:8">
      <c r="A62" s="452">
        <v>0</v>
      </c>
      <c r="B62" s="452">
        <v>0</v>
      </c>
      <c r="C62" s="452">
        <v>0</v>
      </c>
      <c r="D62" s="452">
        <v>0</v>
      </c>
      <c r="E62" s="452">
        <v>0</v>
      </c>
      <c r="F62" s="452">
        <v>0</v>
      </c>
      <c r="G62" s="452">
        <v>0</v>
      </c>
      <c r="H62" t="s">
        <v>1205</v>
      </c>
    </row>
    <row r="63" spans="1:8">
      <c r="A63" s="452">
        <v>0</v>
      </c>
      <c r="B63" s="452">
        <v>0</v>
      </c>
      <c r="C63" s="452">
        <v>0</v>
      </c>
      <c r="D63" s="452">
        <v>0</v>
      </c>
      <c r="E63" s="452">
        <v>0</v>
      </c>
      <c r="F63" s="452">
        <v>0</v>
      </c>
      <c r="G63" s="452">
        <v>0</v>
      </c>
      <c r="H63" t="s">
        <v>1206</v>
      </c>
    </row>
    <row r="64" spans="1:8">
      <c r="A64" s="449"/>
      <c r="B64" s="449"/>
      <c r="C64" s="449"/>
      <c r="D64" s="449"/>
      <c r="E64" s="449"/>
      <c r="F64" s="449"/>
      <c r="G64" s="449"/>
      <c r="H64" t="s">
        <v>1207</v>
      </c>
    </row>
    <row r="65" spans="1:8">
      <c r="A65" s="452">
        <v>0</v>
      </c>
      <c r="B65" s="452">
        <v>0</v>
      </c>
      <c r="C65" s="452">
        <v>0</v>
      </c>
      <c r="D65" s="452">
        <v>0</v>
      </c>
      <c r="E65" s="452">
        <v>0</v>
      </c>
      <c r="F65" s="452">
        <v>0</v>
      </c>
      <c r="G65" s="452">
        <v>0</v>
      </c>
      <c r="H65" t="s">
        <v>1208</v>
      </c>
    </row>
    <row r="66" spans="1:8">
      <c r="A66" s="452">
        <v>0</v>
      </c>
      <c r="B66" s="452">
        <v>0</v>
      </c>
      <c r="C66" s="452">
        <v>0</v>
      </c>
      <c r="D66" s="452">
        <v>0</v>
      </c>
      <c r="E66" s="452">
        <v>0</v>
      </c>
      <c r="F66" s="452">
        <v>0</v>
      </c>
      <c r="G66" s="452">
        <v>0</v>
      </c>
      <c r="H66" t="s">
        <v>1209</v>
      </c>
    </row>
    <row r="67" spans="1:8">
      <c r="A67" s="452">
        <v>0</v>
      </c>
      <c r="B67" s="452">
        <v>0</v>
      </c>
      <c r="C67" s="452">
        <v>0</v>
      </c>
      <c r="D67" s="452">
        <v>0</v>
      </c>
      <c r="E67" s="452">
        <v>0</v>
      </c>
      <c r="F67" s="452">
        <v>0</v>
      </c>
      <c r="G67" s="452">
        <v>0</v>
      </c>
      <c r="H67" t="s">
        <v>1210</v>
      </c>
    </row>
    <row r="68" spans="1:8">
      <c r="A68" s="449"/>
      <c r="B68" s="449"/>
      <c r="C68" s="449"/>
      <c r="D68" s="449"/>
      <c r="E68" s="449"/>
      <c r="F68" s="449"/>
      <c r="G68" s="449"/>
      <c r="H68" t="s">
        <v>1211</v>
      </c>
    </row>
    <row r="69" spans="1:8">
      <c r="A69" s="452">
        <v>0</v>
      </c>
      <c r="B69" s="452">
        <v>0</v>
      </c>
      <c r="C69" s="452">
        <v>0</v>
      </c>
      <c r="D69" s="452">
        <v>0</v>
      </c>
      <c r="E69" s="452">
        <v>0</v>
      </c>
      <c r="F69" s="452">
        <v>0</v>
      </c>
      <c r="G69" s="452">
        <v>0</v>
      </c>
      <c r="H69" t="s">
        <v>1212</v>
      </c>
    </row>
    <row r="70" spans="1:8">
      <c r="A70" s="452">
        <v>0</v>
      </c>
      <c r="B70" s="452">
        <v>0</v>
      </c>
      <c r="C70" s="452">
        <v>0</v>
      </c>
      <c r="D70" s="452">
        <v>0</v>
      </c>
      <c r="E70" s="452">
        <v>0</v>
      </c>
      <c r="F70" s="452">
        <v>0</v>
      </c>
      <c r="G70" s="452">
        <v>0</v>
      </c>
      <c r="H70" t="s">
        <v>1213</v>
      </c>
    </row>
    <row r="71" spans="1:8">
      <c r="A71" s="452">
        <v>0</v>
      </c>
      <c r="B71" s="452">
        <v>0</v>
      </c>
      <c r="C71" s="452">
        <v>0</v>
      </c>
      <c r="D71" s="452">
        <v>0</v>
      </c>
      <c r="E71" s="452">
        <v>0</v>
      </c>
      <c r="F71" s="452">
        <v>0</v>
      </c>
      <c r="G71" s="452">
        <v>0</v>
      </c>
      <c r="H71" t="s">
        <v>1214</v>
      </c>
    </row>
    <row r="72" spans="1:8">
      <c r="A72" s="449"/>
      <c r="B72" s="449"/>
      <c r="C72" s="449"/>
      <c r="D72" s="449"/>
      <c r="E72" s="449"/>
      <c r="F72" s="449"/>
      <c r="G72" s="449"/>
      <c r="H72" t="s">
        <v>1215</v>
      </c>
    </row>
    <row r="73" spans="1:8">
      <c r="A73" s="452">
        <v>0</v>
      </c>
      <c r="B73" s="452">
        <v>0</v>
      </c>
      <c r="C73" s="452">
        <v>0</v>
      </c>
      <c r="D73" s="452">
        <v>0</v>
      </c>
      <c r="E73" s="452">
        <v>0</v>
      </c>
      <c r="F73" s="452">
        <v>0</v>
      </c>
      <c r="G73" s="452">
        <v>0</v>
      </c>
      <c r="H73" t="s">
        <v>1216</v>
      </c>
    </row>
    <row r="74" spans="1:8">
      <c r="A74" s="452">
        <v>0</v>
      </c>
      <c r="B74" s="452">
        <v>0</v>
      </c>
      <c r="C74" s="452">
        <v>0</v>
      </c>
      <c r="D74" s="452">
        <v>0</v>
      </c>
      <c r="E74" s="452">
        <v>0</v>
      </c>
      <c r="F74" s="452">
        <v>0</v>
      </c>
      <c r="G74" s="452">
        <v>0</v>
      </c>
      <c r="H74" t="s">
        <v>1217</v>
      </c>
    </row>
    <row r="75" spans="1:8">
      <c r="A75" s="452">
        <v>0</v>
      </c>
      <c r="B75" s="452">
        <v>0</v>
      </c>
      <c r="C75" s="452">
        <v>0</v>
      </c>
      <c r="D75" s="452">
        <v>0</v>
      </c>
      <c r="E75" s="452">
        <v>0</v>
      </c>
      <c r="F75" s="452">
        <v>0</v>
      </c>
      <c r="G75" s="452">
        <v>0</v>
      </c>
      <c r="H75" t="s">
        <v>1218</v>
      </c>
    </row>
    <row r="76" spans="1:8">
      <c r="A76" s="449"/>
      <c r="B76" s="449"/>
      <c r="C76" s="449"/>
      <c r="D76" s="449"/>
      <c r="E76" s="449"/>
      <c r="F76" s="449"/>
      <c r="G76" s="449"/>
      <c r="H76" t="s">
        <v>1219</v>
      </c>
    </row>
    <row r="77" spans="1:8">
      <c r="A77" s="452">
        <v>0</v>
      </c>
      <c r="B77" s="452">
        <v>0</v>
      </c>
      <c r="C77" s="452">
        <v>0</v>
      </c>
      <c r="D77" s="452">
        <v>0</v>
      </c>
      <c r="E77" s="452">
        <v>0</v>
      </c>
      <c r="F77" s="452">
        <v>0</v>
      </c>
      <c r="G77" s="452">
        <v>0</v>
      </c>
      <c r="H77" t="s">
        <v>1220</v>
      </c>
    </row>
    <row r="78" spans="1:8">
      <c r="A78" s="452">
        <v>0</v>
      </c>
      <c r="B78" s="452">
        <v>0</v>
      </c>
      <c r="C78" s="452">
        <v>0</v>
      </c>
      <c r="D78" s="452">
        <v>0</v>
      </c>
      <c r="E78" s="452">
        <v>0</v>
      </c>
      <c r="F78" s="452">
        <v>0</v>
      </c>
      <c r="G78" s="452">
        <v>0</v>
      </c>
      <c r="H78" t="s">
        <v>1221</v>
      </c>
    </row>
    <row r="79" spans="1:8">
      <c r="A79" s="452">
        <v>0</v>
      </c>
      <c r="B79" s="452">
        <v>0</v>
      </c>
      <c r="C79" s="452">
        <v>0</v>
      </c>
      <c r="D79" s="452">
        <v>0</v>
      </c>
      <c r="E79" s="452">
        <v>0</v>
      </c>
      <c r="F79" s="452">
        <v>0</v>
      </c>
      <c r="G79" s="452">
        <v>0</v>
      </c>
      <c r="H79" t="s">
        <v>1222</v>
      </c>
    </row>
    <row r="80" spans="1:8">
      <c r="A80" s="449"/>
      <c r="B80" s="449"/>
      <c r="C80" s="449"/>
      <c r="D80" s="449"/>
      <c r="E80" s="449"/>
      <c r="F80" s="449"/>
      <c r="G80" s="449"/>
      <c r="H80" t="s">
        <v>1223</v>
      </c>
    </row>
    <row r="81" spans="1:8">
      <c r="A81" s="452">
        <v>0</v>
      </c>
      <c r="B81" s="452">
        <v>0</v>
      </c>
      <c r="C81" s="452">
        <v>0</v>
      </c>
      <c r="D81" s="452">
        <v>0</v>
      </c>
      <c r="E81" s="452">
        <v>0</v>
      </c>
      <c r="F81" s="452">
        <v>0</v>
      </c>
      <c r="G81" s="452">
        <v>0</v>
      </c>
      <c r="H81" t="s">
        <v>1224</v>
      </c>
    </row>
    <row r="82" spans="1:8">
      <c r="A82" s="452">
        <v>0</v>
      </c>
      <c r="B82" s="452">
        <v>0</v>
      </c>
      <c r="C82" s="452">
        <v>0</v>
      </c>
      <c r="D82" s="452">
        <v>0</v>
      </c>
      <c r="E82" s="452">
        <v>0</v>
      </c>
      <c r="F82" s="452">
        <v>0</v>
      </c>
      <c r="G82" s="452">
        <v>0</v>
      </c>
      <c r="H82" t="s">
        <v>1225</v>
      </c>
    </row>
    <row r="83" spans="1:8">
      <c r="A83" s="452">
        <v>0</v>
      </c>
      <c r="B83" s="452">
        <v>0</v>
      </c>
      <c r="C83" s="452">
        <v>0</v>
      </c>
      <c r="D83" s="452">
        <v>0</v>
      </c>
      <c r="E83" s="452">
        <v>0</v>
      </c>
      <c r="F83" s="452">
        <v>0</v>
      </c>
      <c r="G83" s="452">
        <v>0</v>
      </c>
      <c r="H83" t="s">
        <v>1226</v>
      </c>
    </row>
    <row r="84" spans="1:8">
      <c r="A84" s="449"/>
      <c r="B84" s="449"/>
      <c r="C84" s="449"/>
      <c r="D84" s="449"/>
      <c r="E84" s="449"/>
      <c r="F84" s="449"/>
      <c r="G84" s="449"/>
      <c r="H84" t="s">
        <v>1227</v>
      </c>
    </row>
    <row r="85" spans="1:8">
      <c r="A85" s="452">
        <v>0</v>
      </c>
      <c r="B85" s="452">
        <v>0</v>
      </c>
      <c r="C85" s="452">
        <v>0</v>
      </c>
      <c r="D85" s="452">
        <v>0</v>
      </c>
      <c r="E85" s="452">
        <v>0</v>
      </c>
      <c r="F85" s="452">
        <v>0</v>
      </c>
      <c r="G85" s="452">
        <v>0</v>
      </c>
      <c r="H85" t="s">
        <v>1228</v>
      </c>
    </row>
    <row r="86" spans="1:8">
      <c r="A86" s="452">
        <v>0</v>
      </c>
      <c r="B86" s="452">
        <v>0</v>
      </c>
      <c r="C86" s="452">
        <v>0</v>
      </c>
      <c r="D86" s="452">
        <v>0</v>
      </c>
      <c r="E86" s="452">
        <v>0</v>
      </c>
      <c r="F86" s="452">
        <v>0</v>
      </c>
      <c r="G86" s="452">
        <v>0</v>
      </c>
      <c r="H86" t="s">
        <v>1229</v>
      </c>
    </row>
    <row r="87" spans="1:8">
      <c r="A87" s="452">
        <v>0</v>
      </c>
      <c r="B87" s="452">
        <v>0</v>
      </c>
      <c r="C87" s="452">
        <v>0</v>
      </c>
      <c r="D87" s="452">
        <v>0</v>
      </c>
      <c r="E87" s="452">
        <v>0</v>
      </c>
      <c r="F87" s="452">
        <v>0</v>
      </c>
      <c r="G87" s="452">
        <v>0</v>
      </c>
      <c r="H87" t="s">
        <v>1230</v>
      </c>
    </row>
    <row r="88" spans="1:8">
      <c r="A88" s="449"/>
      <c r="B88" s="449"/>
      <c r="C88" s="449"/>
      <c r="D88" s="449"/>
      <c r="E88" s="449"/>
      <c r="F88" s="449"/>
      <c r="G88" s="449"/>
      <c r="H88" t="s">
        <v>1231</v>
      </c>
    </row>
    <row r="89" spans="1:8">
      <c r="A89" s="452">
        <v>0</v>
      </c>
      <c r="B89" s="452">
        <v>0</v>
      </c>
      <c r="C89" s="452">
        <v>0</v>
      </c>
      <c r="D89" s="452">
        <v>0</v>
      </c>
      <c r="E89" s="452">
        <v>0</v>
      </c>
      <c r="F89" s="452">
        <v>0</v>
      </c>
      <c r="G89" s="452">
        <v>0</v>
      </c>
      <c r="H89" t="s">
        <v>1232</v>
      </c>
    </row>
    <row r="90" spans="1:8">
      <c r="A90" s="452">
        <v>0</v>
      </c>
      <c r="B90" s="452">
        <v>0</v>
      </c>
      <c r="C90" s="452">
        <v>0</v>
      </c>
      <c r="D90" s="452">
        <v>0</v>
      </c>
      <c r="E90" s="452">
        <v>0</v>
      </c>
      <c r="F90" s="452">
        <v>0</v>
      </c>
      <c r="G90" s="452">
        <v>0</v>
      </c>
      <c r="H90" t="s">
        <v>1233</v>
      </c>
    </row>
    <row r="91" spans="1:8">
      <c r="A91" s="452">
        <v>0</v>
      </c>
      <c r="B91" s="452">
        <v>0</v>
      </c>
      <c r="C91" s="452">
        <v>0</v>
      </c>
      <c r="D91" s="452">
        <v>0</v>
      </c>
      <c r="E91" s="452">
        <v>0</v>
      </c>
      <c r="F91" s="452">
        <v>0</v>
      </c>
      <c r="G91" s="452">
        <v>0</v>
      </c>
      <c r="H91" t="s">
        <v>1234</v>
      </c>
    </row>
    <row r="92" spans="1:8">
      <c r="A92" s="449"/>
      <c r="B92" s="449"/>
      <c r="C92" s="449"/>
      <c r="D92" s="449"/>
      <c r="E92" s="449"/>
      <c r="F92" s="449"/>
      <c r="G92" s="449"/>
      <c r="H92" t="s">
        <v>1235</v>
      </c>
    </row>
    <row r="93" spans="1:8">
      <c r="A93" s="452">
        <v>0</v>
      </c>
      <c r="B93" s="452">
        <v>0</v>
      </c>
      <c r="C93" s="452">
        <v>0</v>
      </c>
      <c r="D93" s="452">
        <v>0</v>
      </c>
      <c r="E93" s="452">
        <v>0</v>
      </c>
      <c r="F93" s="452">
        <v>0</v>
      </c>
      <c r="G93" s="452">
        <v>0</v>
      </c>
      <c r="H93" t="s">
        <v>1236</v>
      </c>
    </row>
    <row r="94" spans="1:8">
      <c r="A94" s="452">
        <v>0</v>
      </c>
      <c r="B94" s="452">
        <v>0</v>
      </c>
      <c r="C94" s="452">
        <v>0</v>
      </c>
      <c r="D94" s="452">
        <v>0</v>
      </c>
      <c r="E94" s="452">
        <v>0</v>
      </c>
      <c r="F94" s="452">
        <v>0</v>
      </c>
      <c r="G94" s="452">
        <v>0</v>
      </c>
      <c r="H94" t="s">
        <v>1237</v>
      </c>
    </row>
    <row r="95" spans="1:8">
      <c r="A95" s="452">
        <v>0</v>
      </c>
      <c r="B95" s="452">
        <v>0</v>
      </c>
      <c r="C95" s="452">
        <v>0</v>
      </c>
      <c r="D95" s="452">
        <v>0</v>
      </c>
      <c r="E95" s="452">
        <v>0</v>
      </c>
      <c r="F95" s="452">
        <v>0</v>
      </c>
      <c r="G95" s="452">
        <v>0</v>
      </c>
      <c r="H95" t="s">
        <v>1238</v>
      </c>
    </row>
    <row r="96" spans="1:8">
      <c r="A96" s="449"/>
      <c r="B96" s="449"/>
      <c r="C96" s="449"/>
      <c r="D96" s="449"/>
      <c r="E96" s="449"/>
      <c r="F96" s="449"/>
      <c r="G96" s="449"/>
      <c r="H96" t="s">
        <v>1239</v>
      </c>
    </row>
    <row r="97" spans="1:8">
      <c r="A97" s="452">
        <v>0</v>
      </c>
      <c r="B97" s="452">
        <v>0</v>
      </c>
      <c r="C97" s="452">
        <v>0</v>
      </c>
      <c r="D97" s="452">
        <v>0</v>
      </c>
      <c r="E97" s="452">
        <v>0</v>
      </c>
      <c r="F97" s="452">
        <v>0</v>
      </c>
      <c r="G97" s="452">
        <v>0</v>
      </c>
      <c r="H97" t="s">
        <v>1240</v>
      </c>
    </row>
    <row r="98" spans="1:8">
      <c r="A98" s="452">
        <v>0</v>
      </c>
      <c r="B98" s="452">
        <v>0</v>
      </c>
      <c r="C98" s="452">
        <v>0</v>
      </c>
      <c r="D98" s="452">
        <v>0</v>
      </c>
      <c r="E98" s="452">
        <v>0</v>
      </c>
      <c r="F98" s="452">
        <v>0</v>
      </c>
      <c r="G98" s="452">
        <v>0</v>
      </c>
      <c r="H98" t="s">
        <v>1241</v>
      </c>
    </row>
    <row r="99" spans="1:8">
      <c r="A99" s="452">
        <v>0</v>
      </c>
      <c r="B99" s="452">
        <v>0</v>
      </c>
      <c r="C99" s="452">
        <v>0</v>
      </c>
      <c r="D99" s="452">
        <v>0</v>
      </c>
      <c r="E99" s="452">
        <v>0</v>
      </c>
      <c r="F99" s="452">
        <v>0</v>
      </c>
      <c r="G99" s="452">
        <v>0</v>
      </c>
      <c r="H99" t="s">
        <v>1242</v>
      </c>
    </row>
    <row r="100" spans="1:8">
      <c r="A100" s="449"/>
      <c r="B100" s="449"/>
      <c r="C100" s="449"/>
      <c r="D100" s="449"/>
      <c r="E100" s="449"/>
      <c r="F100" s="449"/>
      <c r="G100" s="449"/>
      <c r="H100" t="s">
        <v>1243</v>
      </c>
    </row>
    <row r="101" spans="1:8">
      <c r="A101" s="452">
        <v>0</v>
      </c>
      <c r="B101" s="452">
        <v>0</v>
      </c>
      <c r="C101" s="452">
        <v>0</v>
      </c>
      <c r="D101" s="452">
        <v>0</v>
      </c>
      <c r="E101" s="452">
        <v>0</v>
      </c>
      <c r="F101" s="452">
        <v>0</v>
      </c>
      <c r="G101" s="452">
        <v>0</v>
      </c>
      <c r="H101" t="s">
        <v>1244</v>
      </c>
    </row>
    <row r="102" spans="1:8">
      <c r="A102" s="452">
        <v>0</v>
      </c>
      <c r="B102" s="452">
        <v>0</v>
      </c>
      <c r="C102" s="452">
        <v>0</v>
      </c>
      <c r="D102" s="452">
        <v>0</v>
      </c>
      <c r="E102" s="452">
        <v>0</v>
      </c>
      <c r="F102" s="452">
        <v>0</v>
      </c>
      <c r="G102" s="452">
        <v>0</v>
      </c>
      <c r="H102" t="s">
        <v>1245</v>
      </c>
    </row>
    <row r="103" spans="1:8">
      <c r="A103" s="452">
        <v>0</v>
      </c>
      <c r="B103" s="452">
        <v>0</v>
      </c>
      <c r="C103" s="452">
        <v>0</v>
      </c>
      <c r="D103" s="452">
        <v>0</v>
      </c>
      <c r="E103" s="452">
        <v>0</v>
      </c>
      <c r="F103" s="452">
        <v>0</v>
      </c>
      <c r="G103" s="452">
        <v>0</v>
      </c>
      <c r="H103" t="s">
        <v>1246</v>
      </c>
    </row>
    <row r="104" spans="1:8">
      <c r="A104" s="449"/>
      <c r="B104" s="449"/>
      <c r="C104" s="449"/>
      <c r="D104" s="449"/>
      <c r="E104" s="449"/>
      <c r="F104" s="449"/>
      <c r="G104" s="449"/>
      <c r="H104" t="s">
        <v>1247</v>
      </c>
    </row>
    <row r="105" spans="1:8">
      <c r="A105" s="452">
        <v>0</v>
      </c>
      <c r="B105" s="452">
        <v>0</v>
      </c>
      <c r="C105" s="452">
        <v>0</v>
      </c>
      <c r="D105" s="452">
        <v>0</v>
      </c>
      <c r="E105" s="452">
        <v>0</v>
      </c>
      <c r="F105" s="452">
        <v>0</v>
      </c>
      <c r="G105" s="452">
        <v>0</v>
      </c>
      <c r="H105" t="s">
        <v>1248</v>
      </c>
    </row>
    <row r="106" spans="1:8">
      <c r="A106" s="452">
        <v>0</v>
      </c>
      <c r="B106" s="452">
        <v>0</v>
      </c>
      <c r="C106" s="452">
        <v>0</v>
      </c>
      <c r="D106" s="452">
        <v>0</v>
      </c>
      <c r="E106" s="452">
        <v>0</v>
      </c>
      <c r="F106" s="452">
        <v>0</v>
      </c>
      <c r="G106" s="452">
        <v>0</v>
      </c>
      <c r="H106" t="s">
        <v>1249</v>
      </c>
    </row>
    <row r="107" spans="1:8">
      <c r="A107" s="452">
        <v>0</v>
      </c>
      <c r="B107" s="452">
        <v>0</v>
      </c>
      <c r="C107" s="452">
        <v>0</v>
      </c>
      <c r="D107" s="452">
        <v>0</v>
      </c>
      <c r="E107" s="452">
        <v>0</v>
      </c>
      <c r="F107" s="452">
        <v>0</v>
      </c>
      <c r="G107" s="452">
        <v>0</v>
      </c>
      <c r="H107" t="s">
        <v>1250</v>
      </c>
    </row>
    <row r="108" spans="1:8">
      <c r="A108" s="449"/>
      <c r="B108" s="449"/>
      <c r="C108" s="449"/>
      <c r="D108" s="449"/>
      <c r="E108" s="449"/>
      <c r="F108" s="449"/>
      <c r="G108" s="449"/>
      <c r="H108" t="s">
        <v>1251</v>
      </c>
    </row>
    <row r="109" spans="1:8">
      <c r="A109" s="452">
        <v>0</v>
      </c>
      <c r="B109" s="452">
        <v>0</v>
      </c>
      <c r="C109" s="452">
        <v>0</v>
      </c>
      <c r="D109" s="452">
        <v>0</v>
      </c>
      <c r="E109" s="452">
        <v>0</v>
      </c>
      <c r="F109" s="452">
        <v>0</v>
      </c>
      <c r="G109" s="452">
        <v>0</v>
      </c>
      <c r="H109" t="s">
        <v>1252</v>
      </c>
    </row>
    <row r="110" spans="1:8">
      <c r="A110" s="452">
        <v>0</v>
      </c>
      <c r="B110" s="452">
        <v>0</v>
      </c>
      <c r="C110" s="452">
        <v>0</v>
      </c>
      <c r="D110" s="452">
        <v>0</v>
      </c>
      <c r="E110" s="452">
        <v>0</v>
      </c>
      <c r="F110" s="452">
        <v>0</v>
      </c>
      <c r="G110" s="452">
        <v>0</v>
      </c>
      <c r="H110" t="s">
        <v>1253</v>
      </c>
    </row>
    <row r="111" spans="1:8">
      <c r="A111" s="452">
        <v>0</v>
      </c>
      <c r="B111" s="452">
        <v>0</v>
      </c>
      <c r="C111" s="452">
        <v>0</v>
      </c>
      <c r="D111" s="452">
        <v>0</v>
      </c>
      <c r="E111" s="452">
        <v>0</v>
      </c>
      <c r="F111" s="452">
        <v>0</v>
      </c>
      <c r="G111" s="452">
        <v>0</v>
      </c>
      <c r="H111" t="s">
        <v>1254</v>
      </c>
    </row>
    <row r="112" spans="1:8">
      <c r="A112" s="449"/>
      <c r="B112" s="449"/>
      <c r="C112" s="449"/>
      <c r="D112" s="449"/>
      <c r="E112" s="449"/>
      <c r="F112" s="449"/>
      <c r="G112" s="449"/>
      <c r="H112" t="s">
        <v>1255</v>
      </c>
    </row>
    <row r="113" spans="1:8">
      <c r="A113" s="452">
        <v>0</v>
      </c>
      <c r="B113" s="452">
        <v>0</v>
      </c>
      <c r="C113" s="452">
        <v>0</v>
      </c>
      <c r="D113" s="452">
        <v>0</v>
      </c>
      <c r="E113" s="452">
        <v>0</v>
      </c>
      <c r="F113" s="452">
        <v>0</v>
      </c>
      <c r="G113" s="452">
        <v>0</v>
      </c>
      <c r="H113" t="s">
        <v>1256</v>
      </c>
    </row>
    <row r="114" spans="1:8">
      <c r="A114" s="452">
        <v>0</v>
      </c>
      <c r="B114" s="452">
        <v>0</v>
      </c>
      <c r="C114" s="452">
        <v>0</v>
      </c>
      <c r="D114" s="452">
        <v>0</v>
      </c>
      <c r="E114" s="452">
        <v>0</v>
      </c>
      <c r="F114" s="452">
        <v>0</v>
      </c>
      <c r="G114" s="452">
        <v>0</v>
      </c>
      <c r="H114" t="s">
        <v>1257</v>
      </c>
    </row>
    <row r="115" spans="1:8">
      <c r="A115" s="452">
        <v>0</v>
      </c>
      <c r="B115" s="452">
        <v>0</v>
      </c>
      <c r="C115" s="452">
        <v>0</v>
      </c>
      <c r="D115" s="452">
        <v>0</v>
      </c>
      <c r="E115" s="452">
        <v>0</v>
      </c>
      <c r="F115" s="452">
        <v>0</v>
      </c>
      <c r="G115" s="452">
        <v>0</v>
      </c>
      <c r="H115" t="s">
        <v>1258</v>
      </c>
    </row>
    <row r="116" spans="1:8">
      <c r="A116" s="449"/>
      <c r="B116" s="449"/>
      <c r="C116" s="449"/>
      <c r="D116" s="449"/>
      <c r="E116" s="449"/>
      <c r="F116" s="449"/>
      <c r="G116" s="449"/>
      <c r="H116" t="s">
        <v>1259</v>
      </c>
    </row>
    <row r="117" spans="1:8">
      <c r="A117" s="452">
        <v>0</v>
      </c>
      <c r="B117" s="452">
        <v>0</v>
      </c>
      <c r="C117" s="452">
        <v>0</v>
      </c>
      <c r="D117" s="452">
        <v>0</v>
      </c>
      <c r="E117" s="452">
        <v>0</v>
      </c>
      <c r="F117" s="452">
        <v>0</v>
      </c>
      <c r="G117" s="452">
        <v>0</v>
      </c>
      <c r="H117" t="s">
        <v>1260</v>
      </c>
    </row>
    <row r="118" spans="1:8">
      <c r="A118" s="452">
        <v>0</v>
      </c>
      <c r="B118" s="452">
        <v>0</v>
      </c>
      <c r="C118" s="452">
        <v>0</v>
      </c>
      <c r="D118" s="452">
        <v>0</v>
      </c>
      <c r="E118" s="452">
        <v>0</v>
      </c>
      <c r="F118" s="452">
        <v>0</v>
      </c>
      <c r="G118" s="452">
        <v>0</v>
      </c>
      <c r="H118" t="s">
        <v>1261</v>
      </c>
    </row>
    <row r="119" spans="1:8">
      <c r="A119" s="452">
        <v>0</v>
      </c>
      <c r="B119" s="452">
        <v>0</v>
      </c>
      <c r="C119" s="452">
        <v>0</v>
      </c>
      <c r="D119" s="452">
        <v>0</v>
      </c>
      <c r="E119" s="452">
        <v>0</v>
      </c>
      <c r="F119" s="452">
        <v>0</v>
      </c>
      <c r="G119" s="452">
        <v>0</v>
      </c>
      <c r="H119" t="s">
        <v>1262</v>
      </c>
    </row>
    <row r="120" spans="1:8">
      <c r="A120" s="449"/>
      <c r="B120" s="449"/>
      <c r="C120" s="449"/>
      <c r="D120" s="449"/>
      <c r="E120" s="449"/>
      <c r="F120" s="449"/>
      <c r="G120" s="449"/>
      <c r="H120" t="s">
        <v>1263</v>
      </c>
    </row>
    <row r="121" spans="1:8">
      <c r="A121" s="452">
        <v>0</v>
      </c>
      <c r="B121" s="452">
        <v>0</v>
      </c>
      <c r="C121" s="452">
        <v>0</v>
      </c>
      <c r="D121" s="452">
        <v>0</v>
      </c>
      <c r="E121" s="452">
        <v>0</v>
      </c>
      <c r="F121" s="452">
        <v>0</v>
      </c>
      <c r="G121" s="452">
        <v>0</v>
      </c>
      <c r="H121" t="s">
        <v>1264</v>
      </c>
    </row>
    <row r="122" spans="1:8">
      <c r="A122" s="452">
        <v>0</v>
      </c>
      <c r="B122" s="452">
        <v>0</v>
      </c>
      <c r="C122" s="452">
        <v>0</v>
      </c>
      <c r="D122" s="452">
        <v>0</v>
      </c>
      <c r="E122" s="452">
        <v>0</v>
      </c>
      <c r="F122" s="452">
        <v>0</v>
      </c>
      <c r="G122" s="452">
        <v>0</v>
      </c>
      <c r="H122" t="s">
        <v>1265</v>
      </c>
    </row>
    <row r="123" spans="1:8">
      <c r="A123" s="452">
        <v>0</v>
      </c>
      <c r="B123" s="452">
        <v>0</v>
      </c>
      <c r="C123" s="452">
        <v>0</v>
      </c>
      <c r="D123" s="452">
        <v>0</v>
      </c>
      <c r="E123" s="452">
        <v>0</v>
      </c>
      <c r="F123" s="452">
        <v>0</v>
      </c>
      <c r="G123" s="452">
        <v>0</v>
      </c>
      <c r="H123" t="s">
        <v>1266</v>
      </c>
    </row>
    <row r="124" spans="1:8">
      <c r="A124" s="449"/>
      <c r="B124" s="449"/>
      <c r="C124" s="449"/>
      <c r="D124" s="449"/>
      <c r="E124" s="449"/>
      <c r="F124" s="449"/>
      <c r="G124" s="449"/>
      <c r="H124" t="s">
        <v>1267</v>
      </c>
    </row>
    <row r="125" spans="1:8">
      <c r="A125" s="452">
        <v>0</v>
      </c>
      <c r="B125" s="452">
        <v>0</v>
      </c>
      <c r="C125" s="452">
        <v>0</v>
      </c>
      <c r="D125" s="452">
        <v>0</v>
      </c>
      <c r="E125" s="452">
        <v>0</v>
      </c>
      <c r="F125" s="452">
        <v>0</v>
      </c>
      <c r="G125" s="452">
        <v>0</v>
      </c>
      <c r="H125" t="s">
        <v>1268</v>
      </c>
    </row>
    <row r="126" spans="1:8">
      <c r="A126" s="452">
        <v>0</v>
      </c>
      <c r="B126" s="452">
        <v>0</v>
      </c>
      <c r="C126" s="452">
        <v>0</v>
      </c>
      <c r="D126" s="452">
        <v>0</v>
      </c>
      <c r="E126" s="452">
        <v>0</v>
      </c>
      <c r="F126" s="452">
        <v>0</v>
      </c>
      <c r="G126" s="452">
        <v>0</v>
      </c>
      <c r="H126" t="s">
        <v>1269</v>
      </c>
    </row>
    <row r="127" spans="1:8">
      <c r="A127" s="452">
        <v>0</v>
      </c>
      <c r="B127" s="452">
        <v>0</v>
      </c>
      <c r="C127" s="452">
        <v>0</v>
      </c>
      <c r="D127" s="452">
        <v>0</v>
      </c>
      <c r="E127" s="452">
        <v>0</v>
      </c>
      <c r="F127" s="452">
        <v>0</v>
      </c>
      <c r="G127" s="452">
        <v>0</v>
      </c>
      <c r="H127" t="s">
        <v>1270</v>
      </c>
    </row>
    <row r="128" spans="1:8">
      <c r="A128" s="449"/>
      <c r="B128" s="449"/>
      <c r="C128" s="449"/>
      <c r="D128" s="449"/>
      <c r="E128" s="449"/>
      <c r="F128" s="449"/>
      <c r="G128" s="449"/>
      <c r="H128" t="s">
        <v>1271</v>
      </c>
    </row>
    <row r="129" spans="1:8">
      <c r="A129" s="452">
        <v>0</v>
      </c>
      <c r="B129" s="452">
        <v>0</v>
      </c>
      <c r="C129" s="452">
        <v>0</v>
      </c>
      <c r="D129" s="452">
        <v>0</v>
      </c>
      <c r="E129" s="452">
        <v>0</v>
      </c>
      <c r="F129" s="452">
        <v>0</v>
      </c>
      <c r="G129" s="452">
        <v>0</v>
      </c>
      <c r="H129" t="s">
        <v>1272</v>
      </c>
    </row>
    <row r="130" spans="1:8">
      <c r="A130" s="452">
        <v>0</v>
      </c>
      <c r="B130" s="452">
        <v>0</v>
      </c>
      <c r="C130" s="452">
        <v>0</v>
      </c>
      <c r="D130" s="452">
        <v>0</v>
      </c>
      <c r="E130" s="452">
        <v>0</v>
      </c>
      <c r="F130" s="452">
        <v>0</v>
      </c>
      <c r="G130" s="452">
        <v>0</v>
      </c>
      <c r="H130" t="s">
        <v>1273</v>
      </c>
    </row>
    <row r="131" spans="1:8">
      <c r="A131" s="452">
        <v>0</v>
      </c>
      <c r="B131" s="452">
        <v>0</v>
      </c>
      <c r="C131" s="452">
        <v>0</v>
      </c>
      <c r="D131" s="452">
        <v>0</v>
      </c>
      <c r="E131" s="452">
        <v>0</v>
      </c>
      <c r="F131" s="452">
        <v>0</v>
      </c>
      <c r="G131" s="452">
        <v>0</v>
      </c>
      <c r="H131" t="s">
        <v>1274</v>
      </c>
    </row>
    <row r="132" spans="1:8">
      <c r="A132" s="449"/>
      <c r="B132" s="449"/>
      <c r="C132" s="449"/>
      <c r="D132" s="449"/>
      <c r="E132" s="449"/>
      <c r="F132" s="449"/>
      <c r="G132" s="449"/>
      <c r="H132" t="s">
        <v>1275</v>
      </c>
    </row>
    <row r="133" spans="1:8">
      <c r="A133" s="452">
        <v>0</v>
      </c>
      <c r="B133" s="452">
        <v>0</v>
      </c>
      <c r="C133" s="452">
        <v>0</v>
      </c>
      <c r="D133" s="452">
        <v>0</v>
      </c>
      <c r="E133" s="452">
        <v>0</v>
      </c>
      <c r="F133" s="452">
        <v>0</v>
      </c>
      <c r="G133" s="452">
        <v>0</v>
      </c>
      <c r="H133" t="s">
        <v>1276</v>
      </c>
    </row>
    <row r="134" spans="1:8">
      <c r="A134" s="452">
        <v>0</v>
      </c>
      <c r="B134" s="452">
        <v>0</v>
      </c>
      <c r="C134" s="452">
        <v>0</v>
      </c>
      <c r="D134" s="452">
        <v>0</v>
      </c>
      <c r="E134" s="452">
        <v>0</v>
      </c>
      <c r="F134" s="452">
        <v>0</v>
      </c>
      <c r="G134" s="452">
        <v>0</v>
      </c>
      <c r="H134" t="s">
        <v>1277</v>
      </c>
    </row>
    <row r="135" spans="1:8">
      <c r="A135" s="452">
        <v>0</v>
      </c>
      <c r="B135" s="452">
        <v>0</v>
      </c>
      <c r="C135" s="452">
        <v>0</v>
      </c>
      <c r="D135" s="452">
        <v>0</v>
      </c>
      <c r="E135" s="452">
        <v>0</v>
      </c>
      <c r="F135" s="452">
        <v>0</v>
      </c>
      <c r="G135" s="452">
        <v>0</v>
      </c>
      <c r="H135" t="s">
        <v>1278</v>
      </c>
    </row>
    <row r="136" spans="1:8">
      <c r="A136" s="449"/>
      <c r="B136" s="449"/>
      <c r="C136" s="449"/>
      <c r="D136" s="449"/>
      <c r="E136" s="449"/>
      <c r="F136" s="449"/>
      <c r="G136" s="449"/>
      <c r="H136" t="s">
        <v>1279</v>
      </c>
    </row>
    <row r="137" spans="1:8">
      <c r="A137" s="452">
        <v>0</v>
      </c>
      <c r="B137" s="452">
        <v>0</v>
      </c>
      <c r="C137" s="452">
        <v>0</v>
      </c>
      <c r="D137" s="452">
        <v>0</v>
      </c>
      <c r="E137" s="452">
        <v>0</v>
      </c>
      <c r="F137" s="452">
        <v>0</v>
      </c>
      <c r="G137" s="452">
        <v>0</v>
      </c>
      <c r="H137" t="s">
        <v>1280</v>
      </c>
    </row>
    <row r="138" spans="1:8">
      <c r="A138" s="452">
        <v>0</v>
      </c>
      <c r="B138" s="452">
        <v>0</v>
      </c>
      <c r="C138" s="452">
        <v>0</v>
      </c>
      <c r="D138" s="452">
        <v>0</v>
      </c>
      <c r="E138" s="452">
        <v>0</v>
      </c>
      <c r="F138" s="452">
        <v>0</v>
      </c>
      <c r="G138" s="452">
        <v>0</v>
      </c>
      <c r="H138" t="s">
        <v>1281</v>
      </c>
    </row>
    <row r="139" spans="1:8">
      <c r="A139" s="452">
        <v>0</v>
      </c>
      <c r="B139" s="452">
        <v>0</v>
      </c>
      <c r="C139" s="452">
        <v>0</v>
      </c>
      <c r="D139" s="452">
        <v>0</v>
      </c>
      <c r="E139" s="452">
        <v>0</v>
      </c>
      <c r="F139" s="452">
        <v>0</v>
      </c>
      <c r="G139" s="452">
        <v>0</v>
      </c>
      <c r="H139" t="s">
        <v>1282</v>
      </c>
    </row>
    <row r="140" spans="1:8">
      <c r="A140" s="449"/>
      <c r="B140" s="449"/>
      <c r="C140" s="449"/>
      <c r="D140" s="449"/>
      <c r="E140" s="449"/>
      <c r="F140" s="449"/>
      <c r="G140" s="449"/>
      <c r="H140" t="s">
        <v>1283</v>
      </c>
    </row>
    <row r="141" spans="1:8">
      <c r="A141" s="452">
        <v>0</v>
      </c>
      <c r="B141" s="452">
        <v>0</v>
      </c>
      <c r="C141" s="452">
        <v>0</v>
      </c>
      <c r="D141" s="452">
        <v>0</v>
      </c>
      <c r="E141" s="452">
        <v>0</v>
      </c>
      <c r="F141" s="452">
        <v>0</v>
      </c>
      <c r="G141" s="452">
        <v>0</v>
      </c>
      <c r="H141" t="s">
        <v>1284</v>
      </c>
    </row>
    <row r="142" spans="1:8">
      <c r="A142" s="452">
        <v>0</v>
      </c>
      <c r="B142" s="452">
        <v>0</v>
      </c>
      <c r="C142" s="452">
        <v>0</v>
      </c>
      <c r="D142" s="452">
        <v>0</v>
      </c>
      <c r="E142" s="452">
        <v>0</v>
      </c>
      <c r="F142" s="452">
        <v>0</v>
      </c>
      <c r="G142" s="452">
        <v>0</v>
      </c>
      <c r="H142" t="s">
        <v>1285</v>
      </c>
    </row>
    <row r="143" spans="1:8">
      <c r="A143" s="452">
        <v>0</v>
      </c>
      <c r="B143" s="452">
        <v>0</v>
      </c>
      <c r="C143" s="452">
        <v>0</v>
      </c>
      <c r="D143" s="452">
        <v>0</v>
      </c>
      <c r="E143" s="452">
        <v>0</v>
      </c>
      <c r="F143" s="452">
        <v>0</v>
      </c>
      <c r="G143" s="452">
        <v>0</v>
      </c>
      <c r="H143" t="s">
        <v>1286</v>
      </c>
    </row>
    <row r="144" spans="1:8">
      <c r="A144" s="452">
        <v>0</v>
      </c>
      <c r="B144" s="452">
        <v>0</v>
      </c>
      <c r="C144" s="452">
        <v>0</v>
      </c>
      <c r="D144" s="452">
        <v>0</v>
      </c>
      <c r="E144" s="452">
        <v>0</v>
      </c>
      <c r="F144" s="452">
        <v>0</v>
      </c>
      <c r="G144" s="452">
        <v>0</v>
      </c>
      <c r="H144" t="s">
        <v>1287</v>
      </c>
    </row>
    <row r="145" spans="1:8">
      <c r="A145" s="452">
        <v>0</v>
      </c>
      <c r="B145" s="452">
        <v>0</v>
      </c>
      <c r="C145" s="452">
        <v>0</v>
      </c>
      <c r="D145" s="452">
        <v>0</v>
      </c>
      <c r="E145" s="452">
        <v>0</v>
      </c>
      <c r="F145" s="452">
        <v>0</v>
      </c>
      <c r="G145" s="452">
        <v>0</v>
      </c>
      <c r="H145" t="s">
        <v>1288</v>
      </c>
    </row>
    <row r="146" spans="1:8">
      <c r="A146" s="452">
        <v>0</v>
      </c>
      <c r="B146" s="452">
        <v>0</v>
      </c>
      <c r="C146" s="452">
        <v>0</v>
      </c>
      <c r="D146" s="452">
        <v>0</v>
      </c>
      <c r="E146" s="452">
        <v>0</v>
      </c>
      <c r="F146" s="452">
        <v>0</v>
      </c>
      <c r="G146" s="452">
        <v>0</v>
      </c>
      <c r="H146" t="s">
        <v>1289</v>
      </c>
    </row>
    <row r="147" spans="1:8">
      <c r="A147" s="449"/>
      <c r="B147" s="449"/>
      <c r="C147" s="449"/>
      <c r="D147" s="449"/>
      <c r="E147" s="449"/>
      <c r="F147" s="449"/>
      <c r="G147" s="449"/>
      <c r="H147" t="s">
        <v>1290</v>
      </c>
    </row>
    <row r="148" spans="1:8">
      <c r="A148" s="449"/>
      <c r="B148" s="449"/>
      <c r="C148" s="449"/>
      <c r="D148" s="449"/>
      <c r="E148" s="449"/>
      <c r="F148" s="449"/>
      <c r="G148" s="449"/>
      <c r="H148" t="s">
        <v>1291</v>
      </c>
    </row>
    <row r="149" spans="1:8">
      <c r="A149" s="449"/>
      <c r="B149" s="449"/>
      <c r="C149" s="449"/>
      <c r="D149" s="449"/>
      <c r="E149" s="449"/>
      <c r="F149" s="449"/>
      <c r="G149" s="449"/>
      <c r="H149" t="s">
        <v>1292</v>
      </c>
    </row>
    <row r="150" spans="1:8">
      <c r="A150" s="450">
        <v>0</v>
      </c>
      <c r="B150" s="450">
        <v>0</v>
      </c>
      <c r="C150" s="450">
        <v>0</v>
      </c>
      <c r="D150" s="450">
        <v>0</v>
      </c>
      <c r="E150" s="450">
        <v>0</v>
      </c>
      <c r="F150" s="450">
        <v>0</v>
      </c>
      <c r="G150" s="450">
        <v>0</v>
      </c>
      <c r="H150" t="s">
        <v>1293</v>
      </c>
    </row>
    <row r="151" spans="1:8">
      <c r="A151" s="449"/>
      <c r="B151" s="449"/>
      <c r="C151" s="449"/>
      <c r="D151" s="449"/>
      <c r="E151" s="449"/>
      <c r="F151" s="449"/>
      <c r="G151" s="449"/>
      <c r="H151" t="s">
        <v>1294</v>
      </c>
    </row>
    <row r="152" spans="1:8">
      <c r="A152" s="449"/>
      <c r="B152" s="449"/>
      <c r="C152" s="449"/>
      <c r="D152" s="449"/>
      <c r="E152" s="449"/>
      <c r="F152" s="449"/>
      <c r="G152" s="449"/>
      <c r="H152" t="s">
        <v>1295</v>
      </c>
    </row>
    <row r="153" spans="1:8">
      <c r="A153" s="449"/>
      <c r="B153" s="449"/>
      <c r="C153" s="449"/>
      <c r="D153" s="449"/>
      <c r="E153" s="449"/>
      <c r="F153" s="449"/>
      <c r="G153" s="449"/>
      <c r="H153" t="s">
        <v>1296</v>
      </c>
    </row>
    <row r="160" spans="1:8">
      <c r="A160">
        <v>0</v>
      </c>
      <c r="B160">
        <v>0</v>
      </c>
      <c r="C160">
        <v>0</v>
      </c>
      <c r="D160">
        <v>0</v>
      </c>
      <c r="E160">
        <v>0</v>
      </c>
      <c r="F160">
        <v>0</v>
      </c>
      <c r="G160">
        <v>0</v>
      </c>
      <c r="H160" t="s">
        <v>1297</v>
      </c>
    </row>
    <row r="161" spans="1:8">
      <c r="A161" s="449"/>
      <c r="B161" s="449"/>
      <c r="C161" s="449"/>
      <c r="D161" s="449"/>
      <c r="E161" s="449"/>
      <c r="F161" s="449"/>
      <c r="G161" s="449"/>
      <c r="H161" t="s">
        <v>1298</v>
      </c>
    </row>
    <row r="162" spans="1:8">
      <c r="A162" s="450">
        <v>0</v>
      </c>
      <c r="B162" s="450">
        <v>0</v>
      </c>
      <c r="C162" s="450">
        <v>0</v>
      </c>
      <c r="D162" s="450">
        <v>0</v>
      </c>
      <c r="E162" s="450">
        <v>0</v>
      </c>
      <c r="F162" s="450">
        <v>0</v>
      </c>
      <c r="G162" s="450">
        <v>0</v>
      </c>
      <c r="H162" t="s">
        <v>1299</v>
      </c>
    </row>
    <row r="163" spans="1:8">
      <c r="A163" s="450">
        <v>0</v>
      </c>
      <c r="B163" s="450">
        <v>0</v>
      </c>
      <c r="C163" s="450">
        <v>0</v>
      </c>
      <c r="D163" s="450">
        <v>0</v>
      </c>
      <c r="E163" s="450">
        <v>0</v>
      </c>
      <c r="F163" s="450">
        <v>0</v>
      </c>
      <c r="G163" s="450">
        <v>0</v>
      </c>
      <c r="H163" t="s">
        <v>1300</v>
      </c>
    </row>
    <row r="164" spans="1:8">
      <c r="A164" s="450">
        <v>0</v>
      </c>
      <c r="B164" s="450">
        <v>0</v>
      </c>
      <c r="C164" s="450">
        <v>0</v>
      </c>
      <c r="D164" s="450">
        <v>0</v>
      </c>
      <c r="E164" s="450">
        <v>0</v>
      </c>
      <c r="F164" s="450">
        <v>0</v>
      </c>
      <c r="G164" s="450">
        <v>0</v>
      </c>
      <c r="H164" t="s">
        <v>1301</v>
      </c>
    </row>
    <row r="165" spans="1:8">
      <c r="A165" s="450">
        <v>0</v>
      </c>
      <c r="B165" s="450">
        <v>0</v>
      </c>
      <c r="C165" s="450">
        <v>0</v>
      </c>
      <c r="D165" s="450">
        <v>0</v>
      </c>
      <c r="E165" s="450">
        <v>0</v>
      </c>
      <c r="F165" s="450">
        <v>0</v>
      </c>
      <c r="G165" s="450">
        <v>0</v>
      </c>
      <c r="H165" t="s">
        <v>1302</v>
      </c>
    </row>
    <row r="166" spans="1:8">
      <c r="A166" s="449"/>
      <c r="B166" s="449"/>
      <c r="C166" s="449"/>
      <c r="D166" s="449"/>
      <c r="E166" s="449"/>
      <c r="F166" s="449"/>
      <c r="G166" s="449"/>
      <c r="H166" t="s">
        <v>1303</v>
      </c>
    </row>
    <row r="167" spans="1:8">
      <c r="A167" s="449"/>
      <c r="B167" s="449"/>
      <c r="C167" s="449"/>
      <c r="D167" s="449"/>
      <c r="E167" s="449"/>
      <c r="F167" s="449"/>
      <c r="G167" s="449"/>
      <c r="H167" t="s">
        <v>1304</v>
      </c>
    </row>
    <row r="168" spans="1:8">
      <c r="A168" s="449"/>
      <c r="B168" s="449"/>
      <c r="C168" s="449"/>
      <c r="D168" s="449"/>
      <c r="E168" s="449"/>
      <c r="F168" s="449"/>
      <c r="G168" s="449"/>
      <c r="H168" t="s">
        <v>1305</v>
      </c>
    </row>
    <row r="169" spans="1:8">
      <c r="A169" s="452">
        <v>0</v>
      </c>
      <c r="B169" s="452">
        <v>0</v>
      </c>
      <c r="C169" s="452">
        <v>0</v>
      </c>
      <c r="D169" s="452">
        <v>0</v>
      </c>
      <c r="E169" s="452">
        <v>0</v>
      </c>
      <c r="F169" s="452">
        <v>0</v>
      </c>
      <c r="G169" s="452">
        <v>0</v>
      </c>
      <c r="H169" t="s">
        <v>1306</v>
      </c>
    </row>
    <row r="170" spans="1:8">
      <c r="A170" s="449"/>
      <c r="B170" s="449"/>
      <c r="C170" s="449"/>
      <c r="D170" s="449"/>
      <c r="E170" s="449"/>
      <c r="F170" s="449"/>
      <c r="G170" s="449"/>
      <c r="H170" t="s">
        <v>1307</v>
      </c>
    </row>
    <row r="171" spans="1:8">
      <c r="A171" s="449"/>
      <c r="B171" s="449"/>
      <c r="C171" s="449"/>
      <c r="D171" s="449"/>
      <c r="E171" s="449"/>
      <c r="F171" s="449"/>
      <c r="G171" s="449"/>
      <c r="H171" t="s">
        <v>1308</v>
      </c>
    </row>
    <row r="172" spans="1:8">
      <c r="A172" s="452">
        <v>0</v>
      </c>
      <c r="B172" s="452">
        <v>0</v>
      </c>
      <c r="C172" s="452">
        <v>0</v>
      </c>
      <c r="D172" s="452">
        <v>0</v>
      </c>
      <c r="E172" s="452">
        <v>0</v>
      </c>
      <c r="F172" s="452">
        <v>0</v>
      </c>
      <c r="G172" s="452">
        <v>0</v>
      </c>
      <c r="H172" t="s">
        <v>1309</v>
      </c>
    </row>
    <row r="173" spans="1:8">
      <c r="A173" s="449"/>
      <c r="B173" s="449"/>
      <c r="C173" s="449"/>
      <c r="D173" s="449"/>
      <c r="E173" s="449"/>
      <c r="F173" s="449"/>
      <c r="G173" s="449"/>
      <c r="H173" t="s">
        <v>1310</v>
      </c>
    </row>
    <row r="174" spans="1:8">
      <c r="A174" s="449"/>
      <c r="B174" s="449"/>
      <c r="C174" s="449"/>
      <c r="D174" s="449"/>
      <c r="E174" s="449"/>
      <c r="F174" s="449"/>
      <c r="G174" s="449"/>
      <c r="H174" t="s">
        <v>1311</v>
      </c>
    </row>
    <row r="175" spans="1:8">
      <c r="A175" s="452">
        <v>0</v>
      </c>
      <c r="B175" s="452">
        <v>0</v>
      </c>
      <c r="C175" s="452">
        <v>0</v>
      </c>
      <c r="D175" s="452">
        <v>0</v>
      </c>
      <c r="E175" s="452">
        <v>0</v>
      </c>
      <c r="F175" s="452">
        <v>0</v>
      </c>
      <c r="G175" s="452">
        <v>0</v>
      </c>
      <c r="H175" t="s">
        <v>1312</v>
      </c>
    </row>
    <row r="176" spans="1:8">
      <c r="A176" s="449"/>
      <c r="B176" s="449"/>
      <c r="C176" s="449"/>
      <c r="D176" s="449"/>
      <c r="E176" s="449"/>
      <c r="F176" s="449"/>
      <c r="G176" s="449"/>
      <c r="H176" t="s">
        <v>1313</v>
      </c>
    </row>
    <row r="177" spans="1:8">
      <c r="A177" s="449"/>
      <c r="B177" s="449"/>
      <c r="C177" s="449"/>
      <c r="D177" s="449"/>
      <c r="E177" s="449"/>
      <c r="F177" s="449"/>
      <c r="G177" s="449"/>
      <c r="H177" t="s">
        <v>1314</v>
      </c>
    </row>
    <row r="178" spans="1:8">
      <c r="A178" s="452">
        <v>0</v>
      </c>
      <c r="B178" s="452">
        <v>0</v>
      </c>
      <c r="C178" s="452">
        <v>0</v>
      </c>
      <c r="D178" s="452">
        <v>0</v>
      </c>
      <c r="E178" s="452">
        <v>0</v>
      </c>
      <c r="F178" s="452">
        <v>0</v>
      </c>
      <c r="G178" s="452">
        <v>0</v>
      </c>
      <c r="H178" t="s">
        <v>1315</v>
      </c>
    </row>
    <row r="179" spans="1:8">
      <c r="A179" s="449"/>
      <c r="B179" s="449"/>
      <c r="C179" s="449"/>
      <c r="D179" s="449"/>
      <c r="E179" s="449"/>
      <c r="F179" s="449"/>
      <c r="G179" s="449"/>
      <c r="H179" t="s">
        <v>1316</v>
      </c>
    </row>
    <row r="180" spans="1:8">
      <c r="A180" s="449"/>
      <c r="B180" s="449"/>
      <c r="C180" s="449"/>
      <c r="D180" s="449"/>
      <c r="E180" s="449"/>
      <c r="F180" s="449"/>
      <c r="G180" s="449"/>
      <c r="H180" t="s">
        <v>1317</v>
      </c>
    </row>
    <row r="181" spans="1:8">
      <c r="A181" s="452">
        <v>0</v>
      </c>
      <c r="B181" s="452">
        <v>0</v>
      </c>
      <c r="C181" s="452">
        <v>0</v>
      </c>
      <c r="D181" s="452">
        <v>0</v>
      </c>
      <c r="E181" s="452">
        <v>0</v>
      </c>
      <c r="F181" s="452">
        <v>0</v>
      </c>
      <c r="G181" s="452">
        <v>0</v>
      </c>
      <c r="H181" t="s">
        <v>1318</v>
      </c>
    </row>
    <row r="182" spans="1:8">
      <c r="A182" s="449"/>
      <c r="B182" s="449"/>
      <c r="C182" s="449"/>
      <c r="D182" s="449"/>
      <c r="E182" s="449"/>
      <c r="F182" s="449"/>
      <c r="G182" s="449"/>
      <c r="H182" t="s">
        <v>1319</v>
      </c>
    </row>
    <row r="183" spans="1:8">
      <c r="A183" s="449"/>
      <c r="B183" s="449"/>
      <c r="C183" s="449"/>
      <c r="D183" s="449"/>
      <c r="E183" s="449"/>
      <c r="F183" s="449"/>
      <c r="G183" s="449"/>
      <c r="H183" t="s">
        <v>1320</v>
      </c>
    </row>
    <row r="184" spans="1:8">
      <c r="A184" s="452">
        <v>0</v>
      </c>
      <c r="B184" s="452">
        <v>0</v>
      </c>
      <c r="C184" s="452">
        <v>0</v>
      </c>
      <c r="D184" s="452">
        <v>0</v>
      </c>
      <c r="E184" s="452">
        <v>0</v>
      </c>
      <c r="F184" s="452">
        <v>0</v>
      </c>
      <c r="G184" s="452">
        <v>0</v>
      </c>
      <c r="H184" t="s">
        <v>1321</v>
      </c>
    </row>
    <row r="185" spans="1:8">
      <c r="A185" s="449"/>
      <c r="B185" s="449"/>
      <c r="C185" s="449"/>
      <c r="D185" s="449"/>
      <c r="E185" s="449"/>
      <c r="F185" s="449"/>
      <c r="G185" s="449"/>
      <c r="H185" t="s">
        <v>1322</v>
      </c>
    </row>
    <row r="186" spans="1:8">
      <c r="A186" s="449"/>
      <c r="B186" s="449"/>
      <c r="C186" s="449"/>
      <c r="D186" s="449"/>
      <c r="E186" s="449"/>
      <c r="F186" s="449"/>
      <c r="G186" s="449"/>
      <c r="H186" t="s">
        <v>1323</v>
      </c>
    </row>
    <row r="187" spans="1:8">
      <c r="A187" s="449"/>
      <c r="B187" s="449"/>
      <c r="C187" s="449"/>
      <c r="D187" s="449"/>
      <c r="E187" s="449"/>
      <c r="F187" s="449"/>
      <c r="G187" s="449"/>
    </row>
    <row r="188" spans="1:8">
      <c r="A188" s="449"/>
      <c r="B188" s="449"/>
      <c r="C188" s="449"/>
      <c r="D188" s="449"/>
      <c r="E188" s="449"/>
      <c r="F188" s="449"/>
      <c r="G188" s="449"/>
    </row>
    <row r="189" spans="1:8">
      <c r="A189" s="449"/>
      <c r="B189" s="449"/>
      <c r="C189" s="449"/>
      <c r="D189" s="449"/>
      <c r="E189" s="449"/>
      <c r="F189" s="449"/>
      <c r="G189" s="449"/>
    </row>
    <row r="190" spans="1:8">
      <c r="A190" s="449"/>
      <c r="B190" s="449"/>
      <c r="C190" s="449"/>
      <c r="D190" s="449"/>
      <c r="E190" s="449"/>
      <c r="F190" s="449"/>
      <c r="G190" s="449"/>
    </row>
    <row r="191" spans="1:8">
      <c r="A191" s="449"/>
      <c r="B191" s="449"/>
      <c r="C191" s="449"/>
      <c r="D191" s="449"/>
      <c r="E191" s="449"/>
      <c r="F191" s="449"/>
      <c r="G191" s="449"/>
      <c r="H191" t="s">
        <v>1324</v>
      </c>
    </row>
    <row r="192" spans="1:8">
      <c r="A192" s="450">
        <v>0</v>
      </c>
      <c r="B192" s="450">
        <v>0</v>
      </c>
      <c r="C192" s="450">
        <v>0</v>
      </c>
      <c r="D192" s="450">
        <v>0</v>
      </c>
      <c r="E192" s="450">
        <v>0</v>
      </c>
      <c r="F192" s="450">
        <v>0</v>
      </c>
      <c r="G192" s="450">
        <v>0</v>
      </c>
      <c r="H192" t="s">
        <v>1325</v>
      </c>
    </row>
    <row r="193" spans="1:8">
      <c r="A193" s="450">
        <v>0</v>
      </c>
      <c r="B193" s="450">
        <v>0</v>
      </c>
      <c r="C193" s="450">
        <v>0</v>
      </c>
      <c r="D193" s="450">
        <v>0</v>
      </c>
      <c r="E193" s="450">
        <v>0</v>
      </c>
      <c r="F193" s="450">
        <v>0</v>
      </c>
      <c r="G193" s="450">
        <v>0</v>
      </c>
      <c r="H193" t="s">
        <v>1326</v>
      </c>
    </row>
    <row r="194" spans="1:8">
      <c r="A194" s="450">
        <v>0</v>
      </c>
      <c r="B194" s="450">
        <v>0</v>
      </c>
      <c r="C194" s="450">
        <v>0</v>
      </c>
      <c r="D194" s="450">
        <v>0</v>
      </c>
      <c r="E194" s="450">
        <v>0</v>
      </c>
      <c r="F194" s="450">
        <v>0</v>
      </c>
      <c r="G194" s="450">
        <v>0</v>
      </c>
      <c r="H194" t="s">
        <v>1327</v>
      </c>
    </row>
    <row r="195" spans="1:8">
      <c r="A195" s="450">
        <v>0</v>
      </c>
      <c r="B195" s="450">
        <v>0</v>
      </c>
      <c r="C195" s="450">
        <v>0</v>
      </c>
      <c r="D195" s="450">
        <v>0</v>
      </c>
      <c r="E195" s="450">
        <v>0</v>
      </c>
      <c r="F195" s="450">
        <v>0</v>
      </c>
      <c r="G195" s="450">
        <v>0</v>
      </c>
      <c r="H195" t="s">
        <v>1328</v>
      </c>
    </row>
    <row r="196" spans="1:8">
      <c r="A196" s="449"/>
      <c r="B196" s="449"/>
      <c r="C196" s="449"/>
      <c r="D196" s="449"/>
      <c r="E196" s="449"/>
      <c r="F196" s="449"/>
      <c r="G196" s="449"/>
      <c r="H196" t="s">
        <v>1329</v>
      </c>
    </row>
    <row r="197" spans="1:8">
      <c r="A197" s="449"/>
      <c r="B197" s="449"/>
      <c r="C197" s="449"/>
      <c r="D197" s="449"/>
      <c r="E197" s="449"/>
      <c r="F197" s="449"/>
      <c r="G197" s="449"/>
      <c r="H197" t="s">
        <v>1330</v>
      </c>
    </row>
    <row r="198" spans="1:8">
      <c r="A198" s="449"/>
      <c r="B198" s="449"/>
      <c r="C198" s="449"/>
      <c r="D198" s="449"/>
      <c r="E198" s="449"/>
      <c r="F198" s="449"/>
      <c r="G198" s="449"/>
      <c r="H198" t="s">
        <v>1331</v>
      </c>
    </row>
    <row r="199" spans="1:8">
      <c r="A199" s="452">
        <v>0</v>
      </c>
      <c r="B199" s="452">
        <v>0</v>
      </c>
      <c r="C199" s="452">
        <v>0</v>
      </c>
      <c r="D199" s="452">
        <v>0</v>
      </c>
      <c r="E199" s="452">
        <v>0</v>
      </c>
      <c r="F199" s="452">
        <v>0</v>
      </c>
      <c r="G199" s="452">
        <v>0</v>
      </c>
      <c r="H199" t="s">
        <v>1332</v>
      </c>
    </row>
    <row r="200" spans="1:8">
      <c r="A200" s="449"/>
      <c r="B200" s="449"/>
      <c r="C200" s="449"/>
      <c r="D200" s="449"/>
      <c r="E200" s="449"/>
      <c r="F200" s="449"/>
      <c r="G200" s="449"/>
      <c r="H200" t="s">
        <v>1333</v>
      </c>
    </row>
    <row r="201" spans="1:8">
      <c r="A201" s="449"/>
      <c r="B201" s="449"/>
      <c r="C201" s="449"/>
      <c r="D201" s="449"/>
      <c r="E201" s="449"/>
      <c r="F201" s="449"/>
      <c r="G201" s="449"/>
      <c r="H201" t="s">
        <v>1334</v>
      </c>
    </row>
    <row r="202" spans="1:8">
      <c r="A202" s="452">
        <v>0</v>
      </c>
      <c r="B202" s="452">
        <v>0</v>
      </c>
      <c r="C202" s="452">
        <v>0</v>
      </c>
      <c r="D202" s="452">
        <v>0</v>
      </c>
      <c r="E202" s="452">
        <v>0</v>
      </c>
      <c r="F202" s="452">
        <v>0</v>
      </c>
      <c r="G202" s="452">
        <v>0</v>
      </c>
      <c r="H202" t="s">
        <v>1335</v>
      </c>
    </row>
    <row r="203" spans="1:8">
      <c r="A203" s="449"/>
      <c r="B203" s="449"/>
      <c r="C203" s="449"/>
      <c r="D203" s="449"/>
      <c r="E203" s="449"/>
      <c r="F203" s="449"/>
      <c r="G203" s="449"/>
      <c r="H203" t="s">
        <v>1336</v>
      </c>
    </row>
    <row r="204" spans="1:8">
      <c r="A204" s="449"/>
      <c r="B204" s="449"/>
      <c r="C204" s="449"/>
      <c r="D204" s="449"/>
      <c r="E204" s="449"/>
      <c r="F204" s="449"/>
      <c r="G204" s="449"/>
      <c r="H204" t="s">
        <v>1337</v>
      </c>
    </row>
    <row r="205" spans="1:8">
      <c r="A205" s="452">
        <v>0</v>
      </c>
      <c r="B205" s="452">
        <v>0</v>
      </c>
      <c r="C205" s="452">
        <v>0</v>
      </c>
      <c r="D205" s="452">
        <v>0</v>
      </c>
      <c r="E205" s="452">
        <v>0</v>
      </c>
      <c r="F205" s="452">
        <v>0</v>
      </c>
      <c r="G205" s="452">
        <v>0</v>
      </c>
      <c r="H205" t="s">
        <v>1338</v>
      </c>
    </row>
    <row r="206" spans="1:8">
      <c r="A206" s="449"/>
      <c r="B206" s="449"/>
      <c r="C206" s="449"/>
      <c r="D206" s="449"/>
      <c r="E206" s="449"/>
      <c r="F206" s="449"/>
      <c r="G206" s="449"/>
      <c r="H206" t="s">
        <v>1339</v>
      </c>
    </row>
    <row r="207" spans="1:8">
      <c r="A207" s="449"/>
      <c r="B207" s="449"/>
      <c r="C207" s="449"/>
      <c r="D207" s="449"/>
      <c r="E207" s="449"/>
      <c r="F207" s="449"/>
      <c r="G207" s="449"/>
      <c r="H207" t="s">
        <v>1340</v>
      </c>
    </row>
    <row r="208" spans="1:8">
      <c r="A208" s="452">
        <v>0</v>
      </c>
      <c r="B208" s="452">
        <v>0</v>
      </c>
      <c r="C208" s="452">
        <v>0</v>
      </c>
      <c r="D208" s="452">
        <v>0</v>
      </c>
      <c r="E208" s="452">
        <v>0</v>
      </c>
      <c r="F208" s="452">
        <v>0</v>
      </c>
      <c r="G208" s="452">
        <v>0</v>
      </c>
      <c r="H208" t="s">
        <v>1341</v>
      </c>
    </row>
    <row r="209" spans="1:8">
      <c r="A209" s="449"/>
      <c r="B209" s="449"/>
      <c r="C209" s="449"/>
      <c r="D209" s="449"/>
      <c r="E209" s="449"/>
      <c r="F209" s="449"/>
      <c r="G209" s="449"/>
      <c r="H209" t="s">
        <v>1342</v>
      </c>
    </row>
    <row r="210" spans="1:8">
      <c r="A210" s="449"/>
      <c r="B210" s="449"/>
      <c r="C210" s="449"/>
      <c r="D210" s="449"/>
      <c r="E210" s="449"/>
      <c r="F210" s="449"/>
      <c r="G210" s="449"/>
      <c r="H210" t="s">
        <v>1343</v>
      </c>
    </row>
    <row r="211" spans="1:8">
      <c r="A211" s="452">
        <v>0</v>
      </c>
      <c r="B211" s="452">
        <v>0</v>
      </c>
      <c r="C211" s="452">
        <v>0</v>
      </c>
      <c r="D211" s="452">
        <v>0</v>
      </c>
      <c r="E211" s="452">
        <v>0</v>
      </c>
      <c r="F211" s="452">
        <v>0</v>
      </c>
      <c r="G211" s="452">
        <v>0</v>
      </c>
      <c r="H211" t="s">
        <v>1344</v>
      </c>
    </row>
    <row r="212" spans="1:8">
      <c r="A212" s="449"/>
      <c r="B212" s="449"/>
      <c r="C212" s="449"/>
      <c r="D212" s="449"/>
      <c r="E212" s="449"/>
      <c r="F212" s="449"/>
      <c r="G212" s="449"/>
      <c r="H212" t="s">
        <v>1345</v>
      </c>
    </row>
    <row r="213" spans="1:8">
      <c r="A213" s="449"/>
      <c r="B213" s="449"/>
      <c r="C213" s="449"/>
      <c r="D213" s="449"/>
      <c r="E213" s="449"/>
      <c r="F213" s="449"/>
      <c r="G213" s="449"/>
      <c r="H213" t="s">
        <v>1346</v>
      </c>
    </row>
    <row r="214" spans="1:8">
      <c r="A214" s="452">
        <v>0</v>
      </c>
      <c r="B214" s="452">
        <v>0</v>
      </c>
      <c r="C214" s="452">
        <v>0</v>
      </c>
      <c r="D214" s="452">
        <v>0</v>
      </c>
      <c r="E214" s="452">
        <v>0</v>
      </c>
      <c r="F214" s="452">
        <v>0</v>
      </c>
      <c r="G214" s="452">
        <v>0</v>
      </c>
      <c r="H214" t="s">
        <v>1347</v>
      </c>
    </row>
    <row r="215" spans="1:8">
      <c r="A215" s="449"/>
      <c r="B215" s="449"/>
      <c r="C215" s="449"/>
      <c r="D215" s="449"/>
      <c r="E215" s="449"/>
      <c r="F215" s="449"/>
      <c r="G215" s="449"/>
      <c r="H215" t="s">
        <v>1348</v>
      </c>
    </row>
    <row r="216" spans="1:8">
      <c r="A216" s="449"/>
      <c r="B216" s="449"/>
      <c r="C216" s="449"/>
      <c r="D216" s="449"/>
      <c r="E216" s="449"/>
      <c r="F216" s="449"/>
      <c r="G216" s="449"/>
      <c r="H216" t="s">
        <v>1349</v>
      </c>
    </row>
    <row r="217" spans="1:8">
      <c r="A217" s="449"/>
      <c r="B217" s="449"/>
      <c r="C217" s="449"/>
      <c r="D217" s="449"/>
      <c r="E217" s="449"/>
      <c r="F217" s="449"/>
      <c r="G217" s="449"/>
    </row>
    <row r="218" spans="1:8">
      <c r="A218" s="449"/>
      <c r="B218" s="449"/>
      <c r="C218" s="449"/>
      <c r="D218" s="449"/>
      <c r="E218" s="449"/>
      <c r="F218" s="449"/>
      <c r="G218" s="449"/>
    </row>
    <row r="219" spans="1:8">
      <c r="A219" s="449"/>
      <c r="B219" s="449"/>
      <c r="C219" s="449"/>
      <c r="D219" s="449"/>
      <c r="E219" s="449"/>
      <c r="F219" s="449"/>
      <c r="G219" s="449"/>
    </row>
    <row r="220" spans="1:8">
      <c r="A220" s="449"/>
      <c r="B220" s="449"/>
      <c r="C220" s="449"/>
      <c r="D220" s="449"/>
      <c r="E220" s="449"/>
      <c r="F220" s="449"/>
      <c r="G220" s="449"/>
    </row>
    <row r="221" spans="1:8">
      <c r="A221" s="449"/>
      <c r="B221" s="449"/>
      <c r="C221" s="449"/>
      <c r="D221" s="449"/>
      <c r="E221" s="449"/>
      <c r="F221" s="449"/>
      <c r="G221" s="449"/>
      <c r="H221" t="s">
        <v>1350</v>
      </c>
    </row>
    <row r="222" spans="1:8">
      <c r="A222" s="450">
        <v>0</v>
      </c>
      <c r="B222" s="450">
        <v>0</v>
      </c>
      <c r="C222" s="450">
        <v>0</v>
      </c>
      <c r="D222" s="450">
        <v>0</v>
      </c>
      <c r="E222" s="450">
        <v>0</v>
      </c>
      <c r="F222" s="450">
        <v>0</v>
      </c>
      <c r="G222" s="450">
        <v>0</v>
      </c>
      <c r="H222" t="s">
        <v>1351</v>
      </c>
    </row>
    <row r="223" spans="1:8">
      <c r="A223" s="450">
        <v>0</v>
      </c>
      <c r="B223" s="450">
        <v>0</v>
      </c>
      <c r="C223" s="450">
        <v>0</v>
      </c>
      <c r="D223" s="450">
        <v>0</v>
      </c>
      <c r="E223" s="450">
        <v>0</v>
      </c>
      <c r="F223" s="450">
        <v>0</v>
      </c>
      <c r="G223" s="450">
        <v>0</v>
      </c>
      <c r="H223" t="s">
        <v>1352</v>
      </c>
    </row>
    <row r="224" spans="1:8">
      <c r="A224" s="450">
        <v>0</v>
      </c>
      <c r="B224" s="450">
        <v>0</v>
      </c>
      <c r="C224" s="450">
        <v>0</v>
      </c>
      <c r="D224" s="450">
        <v>0</v>
      </c>
      <c r="E224" s="450">
        <v>0</v>
      </c>
      <c r="F224" s="450">
        <v>0</v>
      </c>
      <c r="G224" s="450">
        <v>0</v>
      </c>
      <c r="H224" t="s">
        <v>1353</v>
      </c>
    </row>
    <row r="225" spans="1:8">
      <c r="A225" s="450">
        <v>0</v>
      </c>
      <c r="B225" s="450">
        <v>0</v>
      </c>
      <c r="C225" s="450">
        <v>0</v>
      </c>
      <c r="D225" s="450">
        <v>0</v>
      </c>
      <c r="E225" s="450">
        <v>0</v>
      </c>
      <c r="F225" s="450">
        <v>0</v>
      </c>
      <c r="G225" s="450">
        <v>0</v>
      </c>
      <c r="H225" t="s">
        <v>1354</v>
      </c>
    </row>
    <row r="226" spans="1:8">
      <c r="A226" s="449"/>
      <c r="B226" s="449"/>
      <c r="C226" s="449"/>
      <c r="D226" s="449"/>
      <c r="E226" s="449"/>
      <c r="F226" s="449"/>
      <c r="G226" s="449"/>
      <c r="H226" t="s">
        <v>1355</v>
      </c>
    </row>
    <row r="227" spans="1:8">
      <c r="A227" s="449"/>
      <c r="B227" s="449"/>
      <c r="C227" s="449"/>
      <c r="D227" s="449"/>
      <c r="E227" s="449"/>
      <c r="F227" s="449"/>
      <c r="G227" s="449"/>
      <c r="H227" t="s">
        <v>1356</v>
      </c>
    </row>
    <row r="228" spans="1:8">
      <c r="A228" s="449"/>
      <c r="B228" s="449"/>
      <c r="C228" s="449"/>
      <c r="D228" s="449"/>
      <c r="E228" s="449"/>
      <c r="F228" s="449"/>
      <c r="G228" s="449"/>
      <c r="H228" t="s">
        <v>1357</v>
      </c>
    </row>
    <row r="229" spans="1:8">
      <c r="A229" s="452">
        <v>0</v>
      </c>
      <c r="B229" s="452">
        <v>0</v>
      </c>
      <c r="C229" s="452">
        <v>0</v>
      </c>
      <c r="D229" s="452">
        <v>0</v>
      </c>
      <c r="E229" s="452">
        <v>0</v>
      </c>
      <c r="F229" s="452">
        <v>0</v>
      </c>
      <c r="G229" s="452">
        <v>0</v>
      </c>
      <c r="H229" t="s">
        <v>1358</v>
      </c>
    </row>
    <row r="230" spans="1:8">
      <c r="A230" s="449"/>
      <c r="B230" s="449"/>
      <c r="C230" s="449"/>
      <c r="D230" s="449"/>
      <c r="E230" s="449"/>
      <c r="F230" s="449"/>
      <c r="G230" s="449"/>
      <c r="H230" t="s">
        <v>1359</v>
      </c>
    </row>
    <row r="231" spans="1:8">
      <c r="A231" s="449"/>
      <c r="B231" s="449"/>
      <c r="C231" s="449"/>
      <c r="D231" s="449"/>
      <c r="E231" s="449"/>
      <c r="F231" s="449"/>
      <c r="G231" s="449"/>
      <c r="H231" t="s">
        <v>1360</v>
      </c>
    </row>
    <row r="232" spans="1:8">
      <c r="A232" s="452">
        <v>0</v>
      </c>
      <c r="B232" s="452">
        <v>0</v>
      </c>
      <c r="C232" s="452">
        <v>0</v>
      </c>
      <c r="D232" s="452">
        <v>0</v>
      </c>
      <c r="E232" s="452">
        <v>0</v>
      </c>
      <c r="F232" s="452">
        <v>0</v>
      </c>
      <c r="G232" s="452">
        <v>0</v>
      </c>
      <c r="H232" t="s">
        <v>1361</v>
      </c>
    </row>
    <row r="233" spans="1:8">
      <c r="A233" s="449"/>
      <c r="B233" s="449"/>
      <c r="C233" s="449"/>
      <c r="D233" s="449"/>
      <c r="E233" s="449"/>
      <c r="F233" s="449"/>
      <c r="G233" s="449"/>
      <c r="H233" t="s">
        <v>1362</v>
      </c>
    </row>
    <row r="234" spans="1:8">
      <c r="A234" s="449"/>
      <c r="B234" s="449"/>
      <c r="C234" s="449"/>
      <c r="D234" s="449"/>
      <c r="E234" s="449"/>
      <c r="F234" s="449"/>
      <c r="G234" s="449"/>
      <c r="H234" t="s">
        <v>1363</v>
      </c>
    </row>
    <row r="235" spans="1:8">
      <c r="A235" s="452">
        <v>0</v>
      </c>
      <c r="B235" s="452">
        <v>0</v>
      </c>
      <c r="C235" s="452">
        <v>0</v>
      </c>
      <c r="D235" s="452">
        <v>0</v>
      </c>
      <c r="E235" s="452">
        <v>0</v>
      </c>
      <c r="F235" s="452">
        <v>0</v>
      </c>
      <c r="G235" s="452">
        <v>0</v>
      </c>
      <c r="H235" t="s">
        <v>1364</v>
      </c>
    </row>
    <row r="236" spans="1:8">
      <c r="A236" s="449"/>
      <c r="B236" s="449"/>
      <c r="C236" s="449"/>
      <c r="D236" s="449"/>
      <c r="E236" s="449"/>
      <c r="F236" s="449"/>
      <c r="G236" s="449"/>
      <c r="H236" t="s">
        <v>1365</v>
      </c>
    </row>
    <row r="237" spans="1:8">
      <c r="A237" s="449"/>
      <c r="B237" s="449"/>
      <c r="C237" s="449"/>
      <c r="D237" s="449"/>
      <c r="E237" s="449"/>
      <c r="F237" s="449"/>
      <c r="G237" s="449"/>
      <c r="H237" t="s">
        <v>1366</v>
      </c>
    </row>
    <row r="238" spans="1:8">
      <c r="A238" s="452">
        <v>0</v>
      </c>
      <c r="B238" s="452">
        <v>0</v>
      </c>
      <c r="C238" s="452">
        <v>0</v>
      </c>
      <c r="D238" s="452">
        <v>0</v>
      </c>
      <c r="E238" s="452">
        <v>0</v>
      </c>
      <c r="F238" s="452">
        <v>0</v>
      </c>
      <c r="G238" s="452">
        <v>0</v>
      </c>
      <c r="H238" t="s">
        <v>1367</v>
      </c>
    </row>
    <row r="239" spans="1:8">
      <c r="A239" s="449"/>
      <c r="B239" s="449"/>
      <c r="C239" s="449"/>
      <c r="D239" s="449"/>
      <c r="E239" s="449"/>
      <c r="F239" s="449"/>
      <c r="G239" s="449"/>
      <c r="H239" t="s">
        <v>1368</v>
      </c>
    </row>
    <row r="240" spans="1:8">
      <c r="A240" s="449"/>
      <c r="B240" s="449"/>
      <c r="C240" s="449"/>
      <c r="D240" s="449"/>
      <c r="E240" s="449"/>
      <c r="F240" s="449"/>
      <c r="G240" s="449"/>
      <c r="H240" t="s">
        <v>1369</v>
      </c>
    </row>
    <row r="241" spans="1:8">
      <c r="A241" s="452">
        <v>0</v>
      </c>
      <c r="B241" s="452">
        <v>0</v>
      </c>
      <c r="C241" s="452">
        <v>0</v>
      </c>
      <c r="D241" s="452">
        <v>0</v>
      </c>
      <c r="E241" s="452">
        <v>0</v>
      </c>
      <c r="F241" s="452">
        <v>0</v>
      </c>
      <c r="G241" s="452">
        <v>0</v>
      </c>
      <c r="H241" t="s">
        <v>1370</v>
      </c>
    </row>
    <row r="242" spans="1:8">
      <c r="A242" s="449"/>
      <c r="B242" s="449"/>
      <c r="C242" s="449"/>
      <c r="D242" s="449"/>
      <c r="E242" s="449"/>
      <c r="F242" s="449"/>
      <c r="G242" s="449"/>
      <c r="H242" t="s">
        <v>1371</v>
      </c>
    </row>
    <row r="243" spans="1:8">
      <c r="A243" s="449"/>
      <c r="B243" s="449"/>
      <c r="C243" s="449"/>
      <c r="D243" s="449"/>
      <c r="E243" s="449"/>
      <c r="F243" s="449"/>
      <c r="G243" s="449"/>
      <c r="H243" t="s">
        <v>1372</v>
      </c>
    </row>
    <row r="244" spans="1:8">
      <c r="A244" s="452">
        <v>0</v>
      </c>
      <c r="B244" s="452">
        <v>0</v>
      </c>
      <c r="C244" s="452">
        <v>0</v>
      </c>
      <c r="D244" s="452">
        <v>0</v>
      </c>
      <c r="E244" s="452">
        <v>0</v>
      </c>
      <c r="F244" s="452">
        <v>0</v>
      </c>
      <c r="G244" s="452">
        <v>0</v>
      </c>
      <c r="H244" t="s">
        <v>1373</v>
      </c>
    </row>
    <row r="245" spans="1:8">
      <c r="A245" s="449"/>
      <c r="B245" s="449"/>
      <c r="C245" s="449"/>
      <c r="D245" s="449"/>
      <c r="E245" s="449"/>
      <c r="F245" s="449"/>
      <c r="G245" s="449"/>
      <c r="H245" t="s">
        <v>1374</v>
      </c>
    </row>
    <row r="246" spans="1:8">
      <c r="A246" s="449"/>
      <c r="B246" s="449"/>
      <c r="C246" s="449"/>
      <c r="D246" s="449"/>
      <c r="E246" s="449"/>
      <c r="F246" s="449"/>
      <c r="G246" s="449"/>
      <c r="H246" t="s">
        <v>1375</v>
      </c>
    </row>
    <row r="247" spans="1:8">
      <c r="A247" s="449"/>
      <c r="B247" s="449"/>
      <c r="C247" s="449"/>
      <c r="D247" s="449"/>
      <c r="E247" s="449"/>
      <c r="F247" s="449"/>
      <c r="G247" s="449"/>
    </row>
    <row r="248" spans="1:8">
      <c r="A248" s="449"/>
      <c r="B248" s="449"/>
      <c r="C248" s="449"/>
      <c r="D248" s="449"/>
      <c r="E248" s="449"/>
      <c r="F248" s="449"/>
      <c r="G248" s="449"/>
    </row>
    <row r="249" spans="1:8">
      <c r="A249" s="449"/>
      <c r="B249" s="449"/>
      <c r="C249" s="449"/>
      <c r="D249" s="449"/>
      <c r="E249" s="449"/>
      <c r="F249" s="449"/>
      <c r="G249" s="449"/>
    </row>
    <row r="250" spans="1:8">
      <c r="A250" s="449"/>
      <c r="B250" s="449"/>
      <c r="C250" s="449"/>
      <c r="D250" s="449"/>
      <c r="E250" s="449"/>
      <c r="F250" s="449"/>
      <c r="G250" s="449"/>
    </row>
    <row r="251" spans="1:8">
      <c r="A251" s="449"/>
      <c r="B251" s="449"/>
      <c r="C251" s="449"/>
      <c r="D251" s="449"/>
      <c r="E251" s="449"/>
      <c r="F251" s="449"/>
      <c r="G251" s="449"/>
      <c r="H251" t="s">
        <v>1376</v>
      </c>
    </row>
    <row r="252" spans="1:8">
      <c r="A252" s="450">
        <v>0</v>
      </c>
      <c r="B252" s="450">
        <v>0</v>
      </c>
      <c r="C252" s="450">
        <v>0</v>
      </c>
      <c r="D252" s="450">
        <v>0</v>
      </c>
      <c r="E252" s="450">
        <v>0</v>
      </c>
      <c r="F252" s="450">
        <v>0</v>
      </c>
      <c r="G252" s="450">
        <v>0</v>
      </c>
      <c r="H252" t="s">
        <v>1377</v>
      </c>
    </row>
    <row r="253" spans="1:8">
      <c r="A253" s="450">
        <v>0</v>
      </c>
      <c r="B253" s="450">
        <v>0</v>
      </c>
      <c r="C253" s="450">
        <v>0</v>
      </c>
      <c r="D253" s="450">
        <v>0</v>
      </c>
      <c r="E253" s="450">
        <v>0</v>
      </c>
      <c r="F253" s="450">
        <v>0</v>
      </c>
      <c r="G253" s="450">
        <v>0</v>
      </c>
      <c r="H253" t="s">
        <v>1378</v>
      </c>
    </row>
    <row r="254" spans="1:8">
      <c r="A254" s="450">
        <v>0</v>
      </c>
      <c r="B254" s="450">
        <v>0</v>
      </c>
      <c r="C254" s="450">
        <v>0</v>
      </c>
      <c r="D254" s="450">
        <v>0</v>
      </c>
      <c r="E254" s="450">
        <v>0</v>
      </c>
      <c r="F254" s="450">
        <v>0</v>
      </c>
      <c r="G254" s="450">
        <v>0</v>
      </c>
      <c r="H254" t="s">
        <v>1379</v>
      </c>
    </row>
    <row r="255" spans="1:8">
      <c r="A255" s="450">
        <v>0</v>
      </c>
      <c r="B255" s="450">
        <v>0</v>
      </c>
      <c r="C255" s="450">
        <v>0</v>
      </c>
      <c r="D255" s="450">
        <v>0</v>
      </c>
      <c r="E255" s="450">
        <v>0</v>
      </c>
      <c r="F255" s="450">
        <v>0</v>
      </c>
      <c r="G255" s="450">
        <v>0</v>
      </c>
      <c r="H255" t="s">
        <v>1380</v>
      </c>
    </row>
    <row r="256" spans="1:8">
      <c r="A256" s="449"/>
      <c r="B256" s="449"/>
      <c r="C256" s="449"/>
      <c r="D256" s="449"/>
      <c r="E256" s="449"/>
      <c r="F256" s="449"/>
      <c r="G256" s="449"/>
      <c r="H256" t="s">
        <v>1381</v>
      </c>
    </row>
    <row r="257" spans="1:8">
      <c r="A257" s="449"/>
      <c r="B257" s="449"/>
      <c r="C257" s="449"/>
      <c r="D257" s="449"/>
      <c r="E257" s="449"/>
      <c r="F257" s="449"/>
      <c r="G257" s="449"/>
      <c r="H257" t="s">
        <v>1382</v>
      </c>
    </row>
    <row r="258" spans="1:8">
      <c r="A258" s="449"/>
      <c r="B258" s="449"/>
      <c r="C258" s="449"/>
      <c r="D258" s="449"/>
      <c r="E258" s="449"/>
      <c r="F258" s="449"/>
      <c r="G258" s="449"/>
      <c r="H258" t="s">
        <v>1383</v>
      </c>
    </row>
    <row r="259" spans="1:8">
      <c r="A259" s="452">
        <v>0</v>
      </c>
      <c r="B259" s="452">
        <v>0</v>
      </c>
      <c r="C259" s="452">
        <v>0</v>
      </c>
      <c r="D259" s="452">
        <v>0</v>
      </c>
      <c r="E259" s="452">
        <v>0</v>
      </c>
      <c r="F259" s="452">
        <v>0</v>
      </c>
      <c r="G259" s="452">
        <v>0</v>
      </c>
      <c r="H259" t="s">
        <v>1384</v>
      </c>
    </row>
    <row r="260" spans="1:8">
      <c r="A260" s="449"/>
      <c r="B260" s="449"/>
      <c r="C260" s="449"/>
      <c r="D260" s="449"/>
      <c r="E260" s="449"/>
      <c r="F260" s="449"/>
      <c r="G260" s="449"/>
      <c r="H260" t="s">
        <v>1385</v>
      </c>
    </row>
    <row r="261" spans="1:8">
      <c r="A261" s="449"/>
      <c r="B261" s="449"/>
      <c r="C261" s="449"/>
      <c r="D261" s="449"/>
      <c r="E261" s="449"/>
      <c r="F261" s="449"/>
      <c r="G261" s="449"/>
      <c r="H261" t="s">
        <v>1386</v>
      </c>
    </row>
    <row r="262" spans="1:8">
      <c r="A262" s="452">
        <v>0</v>
      </c>
      <c r="B262" s="452">
        <v>0</v>
      </c>
      <c r="C262" s="452">
        <v>0</v>
      </c>
      <c r="D262" s="452">
        <v>0</v>
      </c>
      <c r="E262" s="452">
        <v>0</v>
      </c>
      <c r="F262" s="452">
        <v>0</v>
      </c>
      <c r="G262" s="452">
        <v>0</v>
      </c>
      <c r="H262" t="s">
        <v>1387</v>
      </c>
    </row>
    <row r="263" spans="1:8">
      <c r="A263" s="449"/>
      <c r="B263" s="449"/>
      <c r="C263" s="449"/>
      <c r="D263" s="449"/>
      <c r="E263" s="449"/>
      <c r="F263" s="449"/>
      <c r="G263" s="449"/>
      <c r="H263" t="s">
        <v>1388</v>
      </c>
    </row>
    <row r="264" spans="1:8">
      <c r="A264" s="449"/>
      <c r="B264" s="449"/>
      <c r="C264" s="449"/>
      <c r="D264" s="449"/>
      <c r="E264" s="449"/>
      <c r="F264" s="449"/>
      <c r="G264" s="449"/>
      <c r="H264" t="s">
        <v>1389</v>
      </c>
    </row>
    <row r="265" spans="1:8">
      <c r="A265" s="452">
        <v>0</v>
      </c>
      <c r="B265" s="452">
        <v>0</v>
      </c>
      <c r="C265" s="452">
        <v>0</v>
      </c>
      <c r="D265" s="452">
        <v>0</v>
      </c>
      <c r="E265" s="452">
        <v>0</v>
      </c>
      <c r="F265" s="452">
        <v>0</v>
      </c>
      <c r="G265" s="452">
        <v>0</v>
      </c>
      <c r="H265" t="s">
        <v>1390</v>
      </c>
    </row>
    <row r="266" spans="1:8">
      <c r="A266" s="449"/>
      <c r="B266" s="449"/>
      <c r="C266" s="449"/>
      <c r="D266" s="449"/>
      <c r="E266" s="449"/>
      <c r="F266" s="449"/>
      <c r="G266" s="449"/>
      <c r="H266" t="s">
        <v>1391</v>
      </c>
    </row>
    <row r="267" spans="1:8">
      <c r="A267" s="449"/>
      <c r="B267" s="449"/>
      <c r="C267" s="449"/>
      <c r="D267" s="449"/>
      <c r="E267" s="449"/>
      <c r="F267" s="449"/>
      <c r="G267" s="449"/>
      <c r="H267" t="s">
        <v>1392</v>
      </c>
    </row>
    <row r="268" spans="1:8">
      <c r="A268" s="452">
        <v>0</v>
      </c>
      <c r="B268" s="452">
        <v>0</v>
      </c>
      <c r="C268" s="452">
        <v>0</v>
      </c>
      <c r="D268" s="452">
        <v>0</v>
      </c>
      <c r="E268" s="452">
        <v>0</v>
      </c>
      <c r="F268" s="452">
        <v>0</v>
      </c>
      <c r="G268" s="452">
        <v>0</v>
      </c>
      <c r="H268" t="s">
        <v>1393</v>
      </c>
    </row>
    <row r="269" spans="1:8">
      <c r="A269" s="449"/>
      <c r="B269" s="449"/>
      <c r="C269" s="449"/>
      <c r="D269" s="449"/>
      <c r="E269" s="449"/>
      <c r="F269" s="449"/>
      <c r="G269" s="449"/>
      <c r="H269" t="s">
        <v>1394</v>
      </c>
    </row>
    <row r="270" spans="1:8">
      <c r="A270" s="449"/>
      <c r="B270" s="449"/>
      <c r="C270" s="449"/>
      <c r="D270" s="449"/>
      <c r="E270" s="449"/>
      <c r="F270" s="449"/>
      <c r="G270" s="449"/>
      <c r="H270" t="s">
        <v>1395</v>
      </c>
    </row>
    <row r="271" spans="1:8">
      <c r="A271" s="452">
        <v>0</v>
      </c>
      <c r="B271" s="452">
        <v>0</v>
      </c>
      <c r="C271" s="452">
        <v>0</v>
      </c>
      <c r="D271" s="452">
        <v>0</v>
      </c>
      <c r="E271" s="452">
        <v>0</v>
      </c>
      <c r="F271" s="452">
        <v>0</v>
      </c>
      <c r="G271" s="452">
        <v>0</v>
      </c>
      <c r="H271" t="s">
        <v>1396</v>
      </c>
    </row>
    <row r="272" spans="1:8">
      <c r="A272" s="449"/>
      <c r="B272" s="449"/>
      <c r="C272" s="449"/>
      <c r="D272" s="449"/>
      <c r="E272" s="449"/>
      <c r="F272" s="449"/>
      <c r="G272" s="449"/>
      <c r="H272" t="s">
        <v>1397</v>
      </c>
    </row>
    <row r="273" spans="1:8">
      <c r="A273" s="449"/>
      <c r="B273" s="449"/>
      <c r="C273" s="449"/>
      <c r="D273" s="449"/>
      <c r="E273" s="449"/>
      <c r="F273" s="449"/>
      <c r="G273" s="449"/>
      <c r="H273" t="s">
        <v>1398</v>
      </c>
    </row>
    <row r="274" spans="1:8">
      <c r="A274" s="452">
        <v>0</v>
      </c>
      <c r="B274" s="452">
        <v>0</v>
      </c>
      <c r="C274" s="452">
        <v>0</v>
      </c>
      <c r="D274" s="452">
        <v>0</v>
      </c>
      <c r="E274" s="452">
        <v>0</v>
      </c>
      <c r="F274" s="452">
        <v>0</v>
      </c>
      <c r="G274" s="452">
        <v>0</v>
      </c>
      <c r="H274" t="s">
        <v>1399</v>
      </c>
    </row>
    <row r="275" spans="1:8">
      <c r="A275" s="449"/>
      <c r="B275" s="449"/>
      <c r="C275" s="449"/>
      <c r="D275" s="449"/>
      <c r="E275" s="449"/>
      <c r="F275" s="449"/>
      <c r="G275" s="449"/>
      <c r="H275" t="s">
        <v>1400</v>
      </c>
    </row>
    <row r="276" spans="1:8">
      <c r="A276" s="449"/>
      <c r="B276" s="449"/>
      <c r="C276" s="449"/>
      <c r="D276" s="449"/>
      <c r="E276" s="449"/>
      <c r="F276" s="449"/>
      <c r="G276" s="449"/>
      <c r="H276" t="s">
        <v>1401</v>
      </c>
    </row>
    <row r="277" spans="1:8">
      <c r="A277" s="449"/>
      <c r="B277" s="449"/>
      <c r="C277" s="449"/>
      <c r="D277" s="449"/>
      <c r="E277" s="449"/>
      <c r="F277" s="449"/>
      <c r="G277" s="449"/>
    </row>
    <row r="278" spans="1:8">
      <c r="A278" s="449"/>
      <c r="B278" s="449"/>
      <c r="C278" s="449"/>
      <c r="D278" s="449"/>
      <c r="E278" s="449"/>
      <c r="F278" s="449"/>
      <c r="G278" s="449"/>
    </row>
    <row r="279" spans="1:8">
      <c r="A279" s="449"/>
      <c r="B279" s="449"/>
      <c r="C279" s="449"/>
      <c r="D279" s="449"/>
      <c r="E279" s="449"/>
      <c r="F279" s="449"/>
      <c r="G279" s="449"/>
    </row>
    <row r="280" spans="1:8">
      <c r="A280" s="449"/>
      <c r="B280" s="449"/>
      <c r="C280" s="449"/>
      <c r="D280" s="449"/>
      <c r="E280" s="449"/>
      <c r="F280" s="449"/>
      <c r="G280" s="449"/>
    </row>
    <row r="281" spans="1:8">
      <c r="A281" s="449"/>
      <c r="B281" s="449"/>
      <c r="C281" s="449"/>
      <c r="D281" s="449"/>
      <c r="E281" s="449"/>
      <c r="F281" s="449"/>
      <c r="G281" s="449"/>
      <c r="H281" t="s">
        <v>1402</v>
      </c>
    </row>
    <row r="282" spans="1:8">
      <c r="A282" s="450">
        <v>0</v>
      </c>
      <c r="B282" s="450">
        <v>0</v>
      </c>
      <c r="C282" s="450">
        <v>0</v>
      </c>
      <c r="D282" s="450">
        <v>0</v>
      </c>
      <c r="E282" s="450">
        <v>0</v>
      </c>
      <c r="F282" s="450">
        <v>0</v>
      </c>
      <c r="G282" s="450">
        <v>0</v>
      </c>
      <c r="H282" t="s">
        <v>1403</v>
      </c>
    </row>
    <row r="283" spans="1:8">
      <c r="A283" s="450">
        <v>0</v>
      </c>
      <c r="B283" s="450">
        <v>0</v>
      </c>
      <c r="C283" s="450">
        <v>0</v>
      </c>
      <c r="D283" s="450">
        <v>0</v>
      </c>
      <c r="E283" s="450">
        <v>0</v>
      </c>
      <c r="F283" s="450">
        <v>0</v>
      </c>
      <c r="G283" s="450">
        <v>0</v>
      </c>
      <c r="H283" t="s">
        <v>1404</v>
      </c>
    </row>
    <row r="284" spans="1:8">
      <c r="A284" s="450">
        <v>0</v>
      </c>
      <c r="B284" s="450">
        <v>0</v>
      </c>
      <c r="C284" s="450">
        <v>0</v>
      </c>
      <c r="D284" s="450">
        <v>0</v>
      </c>
      <c r="E284" s="450">
        <v>0</v>
      </c>
      <c r="F284" s="450">
        <v>0</v>
      </c>
      <c r="G284" s="450">
        <v>0</v>
      </c>
      <c r="H284" t="s">
        <v>1405</v>
      </c>
    </row>
    <row r="285" spans="1:8">
      <c r="A285" s="450">
        <v>0</v>
      </c>
      <c r="B285" s="450">
        <v>0</v>
      </c>
      <c r="C285" s="450">
        <v>0</v>
      </c>
      <c r="D285" s="450">
        <v>0</v>
      </c>
      <c r="E285" s="450">
        <v>0</v>
      </c>
      <c r="F285" s="450">
        <v>0</v>
      </c>
      <c r="G285" s="450">
        <v>0</v>
      </c>
      <c r="H285" t="s">
        <v>1406</v>
      </c>
    </row>
    <row r="286" spans="1:8">
      <c r="A286" s="449"/>
      <c r="B286" s="449"/>
      <c r="C286" s="449"/>
      <c r="D286" s="449"/>
      <c r="E286" s="449"/>
      <c r="F286" s="449"/>
      <c r="G286" s="449"/>
      <c r="H286" t="s">
        <v>1407</v>
      </c>
    </row>
    <row r="287" spans="1:8">
      <c r="A287" s="449"/>
      <c r="B287" s="449"/>
      <c r="C287" s="449"/>
      <c r="D287" s="449"/>
      <c r="E287" s="449"/>
      <c r="F287" s="449"/>
      <c r="G287" s="449"/>
      <c r="H287" t="s">
        <v>1408</v>
      </c>
    </row>
    <row r="288" spans="1:8">
      <c r="A288" s="449"/>
      <c r="B288" s="449"/>
      <c r="C288" s="449"/>
      <c r="D288" s="449"/>
      <c r="E288" s="449"/>
      <c r="F288" s="449"/>
      <c r="G288" s="449"/>
      <c r="H288" t="s">
        <v>1409</v>
      </c>
    </row>
    <row r="289" spans="1:8">
      <c r="A289" s="452">
        <v>0</v>
      </c>
      <c r="B289" s="452">
        <v>0</v>
      </c>
      <c r="C289" s="452">
        <v>0</v>
      </c>
      <c r="D289" s="452">
        <v>0</v>
      </c>
      <c r="E289" s="452">
        <v>0</v>
      </c>
      <c r="F289" s="452">
        <v>0</v>
      </c>
      <c r="G289" s="452">
        <v>0</v>
      </c>
      <c r="H289" t="s">
        <v>1410</v>
      </c>
    </row>
    <row r="290" spans="1:8">
      <c r="A290" s="449"/>
      <c r="B290" s="449"/>
      <c r="C290" s="449"/>
      <c r="D290" s="449"/>
      <c r="E290" s="449"/>
      <c r="F290" s="449"/>
      <c r="G290" s="449"/>
      <c r="H290" t="s">
        <v>1411</v>
      </c>
    </row>
    <row r="291" spans="1:8">
      <c r="A291" s="449"/>
      <c r="B291" s="449"/>
      <c r="C291" s="449"/>
      <c r="D291" s="449"/>
      <c r="E291" s="449"/>
      <c r="F291" s="449"/>
      <c r="G291" s="449"/>
      <c r="H291" t="s">
        <v>1412</v>
      </c>
    </row>
    <row r="292" spans="1:8">
      <c r="A292" s="452">
        <v>0</v>
      </c>
      <c r="B292" s="452">
        <v>0</v>
      </c>
      <c r="C292" s="452">
        <v>0</v>
      </c>
      <c r="D292" s="452">
        <v>0</v>
      </c>
      <c r="E292" s="452">
        <v>0</v>
      </c>
      <c r="F292" s="452">
        <v>0</v>
      </c>
      <c r="G292" s="452">
        <v>0</v>
      </c>
      <c r="H292" t="s">
        <v>1413</v>
      </c>
    </row>
    <row r="293" spans="1:8">
      <c r="A293" s="449"/>
      <c r="B293" s="449"/>
      <c r="C293" s="449"/>
      <c r="D293" s="449"/>
      <c r="E293" s="449"/>
      <c r="F293" s="449"/>
      <c r="G293" s="449"/>
      <c r="H293" t="s">
        <v>1414</v>
      </c>
    </row>
    <row r="294" spans="1:8">
      <c r="A294" s="449"/>
      <c r="B294" s="449"/>
      <c r="C294" s="449"/>
      <c r="D294" s="449"/>
      <c r="E294" s="449"/>
      <c r="F294" s="449"/>
      <c r="G294" s="449"/>
      <c r="H294" t="s">
        <v>1415</v>
      </c>
    </row>
    <row r="295" spans="1:8">
      <c r="A295" s="452">
        <v>0</v>
      </c>
      <c r="B295" s="452">
        <v>0</v>
      </c>
      <c r="C295" s="452">
        <v>0</v>
      </c>
      <c r="D295" s="452">
        <v>0</v>
      </c>
      <c r="E295" s="452">
        <v>0</v>
      </c>
      <c r="F295" s="452">
        <v>0</v>
      </c>
      <c r="G295" s="452">
        <v>0</v>
      </c>
      <c r="H295" t="s">
        <v>1416</v>
      </c>
    </row>
    <row r="296" spans="1:8">
      <c r="A296" s="449"/>
      <c r="B296" s="449"/>
      <c r="C296" s="449"/>
      <c r="D296" s="449"/>
      <c r="E296" s="449"/>
      <c r="F296" s="449"/>
      <c r="G296" s="449"/>
      <c r="H296" t="s">
        <v>1417</v>
      </c>
    </row>
    <row r="297" spans="1:8">
      <c r="A297" s="449"/>
      <c r="B297" s="449"/>
      <c r="C297" s="449"/>
      <c r="D297" s="449"/>
      <c r="E297" s="449"/>
      <c r="F297" s="449"/>
      <c r="G297" s="449"/>
      <c r="H297" t="s">
        <v>1418</v>
      </c>
    </row>
    <row r="298" spans="1:8">
      <c r="A298" s="452">
        <v>0</v>
      </c>
      <c r="B298" s="452">
        <v>0</v>
      </c>
      <c r="C298" s="452">
        <v>0</v>
      </c>
      <c r="D298" s="452">
        <v>0</v>
      </c>
      <c r="E298" s="452">
        <v>0</v>
      </c>
      <c r="F298" s="452">
        <v>0</v>
      </c>
      <c r="G298" s="452">
        <v>0</v>
      </c>
      <c r="H298" t="s">
        <v>1419</v>
      </c>
    </row>
    <row r="299" spans="1:8">
      <c r="A299" s="449"/>
      <c r="B299" s="449"/>
      <c r="C299" s="449"/>
      <c r="D299" s="449"/>
      <c r="E299" s="449"/>
      <c r="F299" s="449"/>
      <c r="G299" s="449"/>
      <c r="H299" t="s">
        <v>1420</v>
      </c>
    </row>
    <row r="300" spans="1:8">
      <c r="A300" s="449"/>
      <c r="B300" s="449"/>
      <c r="C300" s="449"/>
      <c r="D300" s="449"/>
      <c r="E300" s="449"/>
      <c r="F300" s="449"/>
      <c r="G300" s="449"/>
      <c r="H300" t="s">
        <v>1421</v>
      </c>
    </row>
    <row r="301" spans="1:8">
      <c r="A301" s="452">
        <v>0</v>
      </c>
      <c r="B301" s="452">
        <v>0</v>
      </c>
      <c r="C301" s="452">
        <v>0</v>
      </c>
      <c r="D301" s="452">
        <v>0</v>
      </c>
      <c r="E301" s="452">
        <v>0</v>
      </c>
      <c r="F301" s="452">
        <v>0</v>
      </c>
      <c r="G301" s="452">
        <v>0</v>
      </c>
      <c r="H301" t="s">
        <v>1422</v>
      </c>
    </row>
    <row r="302" spans="1:8">
      <c r="A302" s="449"/>
      <c r="B302" s="449"/>
      <c r="C302" s="449"/>
      <c r="D302" s="449"/>
      <c r="E302" s="449"/>
      <c r="F302" s="449"/>
      <c r="G302" s="449"/>
      <c r="H302" t="s">
        <v>1423</v>
      </c>
    </row>
    <row r="303" spans="1:8">
      <c r="A303" s="449"/>
      <c r="B303" s="449"/>
      <c r="C303" s="449"/>
      <c r="D303" s="449"/>
      <c r="E303" s="449"/>
      <c r="F303" s="449"/>
      <c r="G303" s="449"/>
      <c r="H303" t="s">
        <v>1424</v>
      </c>
    </row>
    <row r="304" spans="1:8">
      <c r="A304" s="452">
        <v>0</v>
      </c>
      <c r="B304" s="452">
        <v>0</v>
      </c>
      <c r="C304" s="452">
        <v>0</v>
      </c>
      <c r="D304" s="452">
        <v>0</v>
      </c>
      <c r="E304" s="452">
        <v>0</v>
      </c>
      <c r="F304" s="452">
        <v>0</v>
      </c>
      <c r="G304" s="452">
        <v>0</v>
      </c>
      <c r="H304" t="s">
        <v>1425</v>
      </c>
    </row>
    <row r="305" spans="1:8">
      <c r="A305" s="449"/>
      <c r="B305" s="449"/>
      <c r="C305" s="449"/>
      <c r="D305" s="449"/>
      <c r="E305" s="449"/>
      <c r="F305" s="449"/>
      <c r="G305" s="449"/>
      <c r="H305" t="s">
        <v>1426</v>
      </c>
    </row>
    <row r="306" spans="1:8">
      <c r="A306" s="449"/>
      <c r="B306" s="449"/>
      <c r="C306" s="449"/>
      <c r="D306" s="449"/>
      <c r="E306" s="449"/>
      <c r="F306" s="449"/>
      <c r="G306" s="449"/>
      <c r="H306" t="s">
        <v>1427</v>
      </c>
    </row>
    <row r="307" spans="1:8">
      <c r="A307" s="449"/>
      <c r="B307" s="449"/>
      <c r="C307" s="449"/>
      <c r="D307" s="449"/>
      <c r="E307" s="449"/>
      <c r="F307" s="449"/>
      <c r="G307" s="449"/>
    </row>
    <row r="308" spans="1:8">
      <c r="A308" s="449"/>
      <c r="B308" s="449"/>
      <c r="C308" s="449"/>
      <c r="D308" s="449"/>
      <c r="E308" s="449"/>
      <c r="F308" s="449"/>
      <c r="G308" s="449"/>
    </row>
    <row r="309" spans="1:8">
      <c r="A309" s="449"/>
      <c r="B309" s="449"/>
      <c r="C309" s="449"/>
      <c r="D309" s="449"/>
      <c r="E309" s="449"/>
      <c r="F309" s="449"/>
      <c r="G309" s="449"/>
    </row>
    <row r="310" spans="1:8">
      <c r="A310" s="449"/>
      <c r="B310" s="449"/>
      <c r="C310" s="449"/>
      <c r="D310" s="449"/>
      <c r="E310" s="449"/>
      <c r="F310" s="449"/>
      <c r="G310" s="449"/>
    </row>
    <row r="311" spans="1:8">
      <c r="A311" s="449"/>
      <c r="B311" s="449"/>
      <c r="C311" s="449"/>
      <c r="D311" s="449"/>
      <c r="E311" s="449"/>
      <c r="F311" s="449"/>
      <c r="G311" s="449"/>
      <c r="H311" t="s">
        <v>1428</v>
      </c>
    </row>
    <row r="312" spans="1:8">
      <c r="A312" s="450">
        <v>0</v>
      </c>
      <c r="B312" s="450">
        <v>0</v>
      </c>
      <c r="C312" s="450">
        <v>0</v>
      </c>
      <c r="D312" s="450">
        <v>0</v>
      </c>
      <c r="E312" s="450">
        <v>0</v>
      </c>
      <c r="F312" s="450">
        <v>0</v>
      </c>
      <c r="G312" s="450">
        <v>0</v>
      </c>
      <c r="H312" t="s">
        <v>1429</v>
      </c>
    </row>
    <row r="313" spans="1:8">
      <c r="A313" s="450">
        <v>0</v>
      </c>
      <c r="B313" s="450">
        <v>0</v>
      </c>
      <c r="C313" s="450">
        <v>0</v>
      </c>
      <c r="D313" s="450">
        <v>0</v>
      </c>
      <c r="E313" s="450">
        <v>0</v>
      </c>
      <c r="F313" s="450">
        <v>0</v>
      </c>
      <c r="G313" s="450">
        <v>0</v>
      </c>
      <c r="H313" t="s">
        <v>1430</v>
      </c>
    </row>
    <row r="314" spans="1:8">
      <c r="A314" s="450">
        <v>0</v>
      </c>
      <c r="B314" s="450">
        <v>0</v>
      </c>
      <c r="C314" s="450">
        <v>0</v>
      </c>
      <c r="D314" s="450">
        <v>0</v>
      </c>
      <c r="E314" s="450">
        <v>0</v>
      </c>
      <c r="F314" s="450">
        <v>0</v>
      </c>
      <c r="G314" s="450">
        <v>0</v>
      </c>
      <c r="H314" t="s">
        <v>1431</v>
      </c>
    </row>
    <row r="315" spans="1:8">
      <c r="A315" s="450">
        <v>0</v>
      </c>
      <c r="B315" s="450">
        <v>0</v>
      </c>
      <c r="C315" s="450">
        <v>0</v>
      </c>
      <c r="D315" s="450">
        <v>0</v>
      </c>
      <c r="E315" s="450">
        <v>0</v>
      </c>
      <c r="F315" s="450">
        <v>0</v>
      </c>
      <c r="G315" s="450">
        <v>0</v>
      </c>
      <c r="H315" t="s">
        <v>1432</v>
      </c>
    </row>
    <row r="316" spans="1:8">
      <c r="A316" s="449"/>
      <c r="B316" s="449"/>
      <c r="C316" s="449"/>
      <c r="D316" s="449"/>
      <c r="E316" s="449"/>
      <c r="F316" s="449"/>
      <c r="G316" s="449"/>
      <c r="H316" t="s">
        <v>1433</v>
      </c>
    </row>
    <row r="317" spans="1:8">
      <c r="A317" s="449"/>
      <c r="B317" s="449"/>
      <c r="C317" s="449"/>
      <c r="D317" s="449"/>
      <c r="E317" s="449"/>
      <c r="F317" s="449"/>
      <c r="G317" s="449"/>
      <c r="H317" t="s">
        <v>1434</v>
      </c>
    </row>
    <row r="318" spans="1:8">
      <c r="A318" s="449"/>
      <c r="B318" s="449"/>
      <c r="C318" s="449"/>
      <c r="D318" s="449"/>
      <c r="E318" s="449"/>
      <c r="F318" s="449"/>
      <c r="G318" s="449"/>
      <c r="H318" t="s">
        <v>1435</v>
      </c>
    </row>
    <row r="319" spans="1:8">
      <c r="A319" s="452">
        <v>0</v>
      </c>
      <c r="B319" s="452">
        <v>0</v>
      </c>
      <c r="C319" s="452">
        <v>0</v>
      </c>
      <c r="D319" s="452">
        <v>0</v>
      </c>
      <c r="E319" s="452">
        <v>0</v>
      </c>
      <c r="F319" s="452">
        <v>0</v>
      </c>
      <c r="G319" s="452">
        <v>0</v>
      </c>
      <c r="H319" t="s">
        <v>1436</v>
      </c>
    </row>
    <row r="320" spans="1:8">
      <c r="A320" s="449"/>
      <c r="B320" s="449"/>
      <c r="C320" s="449"/>
      <c r="D320" s="449"/>
      <c r="E320" s="449"/>
      <c r="F320" s="449"/>
      <c r="G320" s="449"/>
      <c r="H320" t="s">
        <v>1437</v>
      </c>
    </row>
    <row r="321" spans="1:8">
      <c r="A321" s="449"/>
      <c r="B321" s="449"/>
      <c r="C321" s="449"/>
      <c r="D321" s="449"/>
      <c r="E321" s="449"/>
      <c r="F321" s="449"/>
      <c r="G321" s="449"/>
      <c r="H321" t="s">
        <v>1438</v>
      </c>
    </row>
    <row r="322" spans="1:8">
      <c r="A322" s="452">
        <v>0</v>
      </c>
      <c r="B322" s="452">
        <v>0</v>
      </c>
      <c r="C322" s="452">
        <v>0</v>
      </c>
      <c r="D322" s="452">
        <v>0</v>
      </c>
      <c r="E322" s="452">
        <v>0</v>
      </c>
      <c r="F322" s="452">
        <v>0</v>
      </c>
      <c r="G322" s="452">
        <v>0</v>
      </c>
      <c r="H322" t="s">
        <v>1439</v>
      </c>
    </row>
    <row r="323" spans="1:8">
      <c r="A323" s="449"/>
      <c r="B323" s="449"/>
      <c r="C323" s="449"/>
      <c r="D323" s="449"/>
      <c r="E323" s="449"/>
      <c r="F323" s="449"/>
      <c r="G323" s="449"/>
      <c r="H323" t="s">
        <v>1440</v>
      </c>
    </row>
    <row r="324" spans="1:8">
      <c r="A324" s="449"/>
      <c r="B324" s="449"/>
      <c r="C324" s="449"/>
      <c r="D324" s="449"/>
      <c r="E324" s="449"/>
      <c r="F324" s="449"/>
      <c r="G324" s="449"/>
      <c r="H324" t="s">
        <v>1441</v>
      </c>
    </row>
    <row r="325" spans="1:8">
      <c r="A325" s="452">
        <v>0</v>
      </c>
      <c r="B325" s="452">
        <v>0</v>
      </c>
      <c r="C325" s="452">
        <v>0</v>
      </c>
      <c r="D325" s="452">
        <v>0</v>
      </c>
      <c r="E325" s="452">
        <v>0</v>
      </c>
      <c r="F325" s="452">
        <v>0</v>
      </c>
      <c r="G325" s="452">
        <v>0</v>
      </c>
      <c r="H325" t="s">
        <v>1442</v>
      </c>
    </row>
    <row r="326" spans="1:8">
      <c r="A326" s="449"/>
      <c r="B326" s="449"/>
      <c r="C326" s="449"/>
      <c r="D326" s="449"/>
      <c r="E326" s="449"/>
      <c r="F326" s="449"/>
      <c r="G326" s="449"/>
      <c r="H326" t="s">
        <v>1443</v>
      </c>
    </row>
    <row r="327" spans="1:8">
      <c r="A327" s="449"/>
      <c r="B327" s="449"/>
      <c r="C327" s="449"/>
      <c r="D327" s="449"/>
      <c r="E327" s="449"/>
      <c r="F327" s="449"/>
      <c r="G327" s="449"/>
      <c r="H327" t="s">
        <v>1444</v>
      </c>
    </row>
    <row r="328" spans="1:8">
      <c r="A328" s="452">
        <v>0</v>
      </c>
      <c r="B328" s="452">
        <v>0</v>
      </c>
      <c r="C328" s="452">
        <v>0</v>
      </c>
      <c r="D328" s="452">
        <v>0</v>
      </c>
      <c r="E328" s="452">
        <v>0</v>
      </c>
      <c r="F328" s="452">
        <v>0</v>
      </c>
      <c r="G328" s="452">
        <v>0</v>
      </c>
      <c r="H328" t="s">
        <v>1445</v>
      </c>
    </row>
    <row r="329" spans="1:8">
      <c r="A329" s="449"/>
      <c r="B329" s="449"/>
      <c r="C329" s="449"/>
      <c r="D329" s="449"/>
      <c r="E329" s="449"/>
      <c r="F329" s="449"/>
      <c r="G329" s="449"/>
      <c r="H329" t="s">
        <v>1446</v>
      </c>
    </row>
    <row r="330" spans="1:8">
      <c r="A330" s="449"/>
      <c r="B330" s="449"/>
      <c r="C330" s="449"/>
      <c r="D330" s="449"/>
      <c r="E330" s="449"/>
      <c r="F330" s="449"/>
      <c r="G330" s="449"/>
      <c r="H330" t="s">
        <v>1447</v>
      </c>
    </row>
    <row r="331" spans="1:8">
      <c r="A331" s="452">
        <v>0</v>
      </c>
      <c r="B331" s="452">
        <v>0</v>
      </c>
      <c r="C331" s="452">
        <v>0</v>
      </c>
      <c r="D331" s="452">
        <v>0</v>
      </c>
      <c r="E331" s="452">
        <v>0</v>
      </c>
      <c r="F331" s="452">
        <v>0</v>
      </c>
      <c r="G331" s="452">
        <v>0</v>
      </c>
      <c r="H331" t="s">
        <v>1448</v>
      </c>
    </row>
    <row r="332" spans="1:8">
      <c r="A332" s="449"/>
      <c r="B332" s="449"/>
      <c r="C332" s="449"/>
      <c r="D332" s="449"/>
      <c r="E332" s="449"/>
      <c r="F332" s="449"/>
      <c r="G332" s="449"/>
      <c r="H332" t="s">
        <v>1449</v>
      </c>
    </row>
    <row r="333" spans="1:8">
      <c r="A333" s="449"/>
      <c r="B333" s="449"/>
      <c r="C333" s="449"/>
      <c r="D333" s="449"/>
      <c r="E333" s="449"/>
      <c r="F333" s="449"/>
      <c r="G333" s="449"/>
      <c r="H333" t="s">
        <v>1450</v>
      </c>
    </row>
    <row r="334" spans="1:8">
      <c r="A334" s="452">
        <v>0</v>
      </c>
      <c r="B334" s="452">
        <v>0</v>
      </c>
      <c r="C334" s="452">
        <v>0</v>
      </c>
      <c r="D334" s="452">
        <v>0</v>
      </c>
      <c r="E334" s="452">
        <v>0</v>
      </c>
      <c r="F334" s="452">
        <v>0</v>
      </c>
      <c r="G334" s="452">
        <v>0</v>
      </c>
      <c r="H334" t="s">
        <v>1451</v>
      </c>
    </row>
    <row r="335" spans="1:8">
      <c r="A335" s="449"/>
      <c r="B335" s="449"/>
      <c r="C335" s="449"/>
      <c r="D335" s="449"/>
      <c r="E335" s="449"/>
      <c r="F335" s="449"/>
      <c r="G335" s="449"/>
      <c r="H335" t="s">
        <v>1452</v>
      </c>
    </row>
    <row r="336" spans="1:8">
      <c r="A336" s="449"/>
      <c r="B336" s="449"/>
      <c r="C336" s="449"/>
      <c r="D336" s="449"/>
      <c r="E336" s="449"/>
      <c r="F336" s="449"/>
      <c r="G336" s="449"/>
      <c r="H336" t="s">
        <v>1453</v>
      </c>
    </row>
    <row r="337" spans="1:8">
      <c r="A337" s="449"/>
      <c r="B337" s="449"/>
      <c r="C337" s="449"/>
      <c r="D337" s="449"/>
      <c r="E337" s="449"/>
      <c r="F337" s="449"/>
      <c r="G337" s="449"/>
    </row>
    <row r="338" spans="1:8">
      <c r="A338" s="449"/>
      <c r="B338" s="449"/>
      <c r="C338" s="449"/>
      <c r="D338" s="449"/>
      <c r="E338" s="449"/>
      <c r="F338" s="449"/>
      <c r="G338" s="449"/>
    </row>
    <row r="339" spans="1:8">
      <c r="A339" s="449"/>
      <c r="B339" s="449"/>
      <c r="C339" s="449"/>
      <c r="D339" s="449"/>
      <c r="E339" s="449"/>
      <c r="F339" s="449"/>
      <c r="G339" s="449"/>
    </row>
    <row r="340" spans="1:8">
      <c r="A340" s="449"/>
      <c r="B340" s="449"/>
      <c r="C340" s="449"/>
      <c r="D340" s="449"/>
      <c r="E340" s="449"/>
      <c r="F340" s="449"/>
      <c r="G340" s="449"/>
    </row>
    <row r="341" spans="1:8">
      <c r="A341" s="449"/>
      <c r="B341" s="449"/>
      <c r="C341" s="449"/>
      <c r="D341" s="449"/>
      <c r="E341" s="449"/>
      <c r="F341" s="449"/>
      <c r="G341" s="449"/>
      <c r="H341" t="s">
        <v>1454</v>
      </c>
    </row>
    <row r="342" spans="1:8">
      <c r="A342" s="450">
        <v>0</v>
      </c>
      <c r="B342" s="450">
        <v>0</v>
      </c>
      <c r="C342" s="450">
        <v>0</v>
      </c>
      <c r="D342" s="450">
        <v>0</v>
      </c>
      <c r="E342" s="450">
        <v>0</v>
      </c>
      <c r="F342" s="450">
        <v>0</v>
      </c>
      <c r="G342" s="450">
        <v>0</v>
      </c>
      <c r="H342" t="s">
        <v>1455</v>
      </c>
    </row>
    <row r="343" spans="1:8">
      <c r="A343" s="450">
        <v>0</v>
      </c>
      <c r="B343" s="450">
        <v>0</v>
      </c>
      <c r="C343" s="450">
        <v>0</v>
      </c>
      <c r="D343" s="450">
        <v>0</v>
      </c>
      <c r="E343" s="450">
        <v>0</v>
      </c>
      <c r="F343" s="450">
        <v>0</v>
      </c>
      <c r="G343" s="450">
        <v>0</v>
      </c>
      <c r="H343" t="s">
        <v>1456</v>
      </c>
    </row>
    <row r="344" spans="1:8">
      <c r="A344" s="450">
        <v>0</v>
      </c>
      <c r="B344" s="450">
        <v>0</v>
      </c>
      <c r="C344" s="450">
        <v>0</v>
      </c>
      <c r="D344" s="450">
        <v>0</v>
      </c>
      <c r="E344" s="450">
        <v>0</v>
      </c>
      <c r="F344" s="450">
        <v>0</v>
      </c>
      <c r="G344" s="450">
        <v>0</v>
      </c>
      <c r="H344" t="s">
        <v>1457</v>
      </c>
    </row>
    <row r="345" spans="1:8">
      <c r="A345" s="450">
        <v>0</v>
      </c>
      <c r="B345" s="450">
        <v>0</v>
      </c>
      <c r="C345" s="450">
        <v>0</v>
      </c>
      <c r="D345" s="450">
        <v>0</v>
      </c>
      <c r="E345" s="450">
        <v>0</v>
      </c>
      <c r="F345" s="450">
        <v>0</v>
      </c>
      <c r="G345" s="450">
        <v>0</v>
      </c>
      <c r="H345" t="s">
        <v>1458</v>
      </c>
    </row>
    <row r="346" spans="1:8">
      <c r="A346" s="449"/>
      <c r="B346" s="449"/>
      <c r="C346" s="449"/>
      <c r="D346" s="449"/>
      <c r="E346" s="449"/>
      <c r="F346" s="449"/>
      <c r="G346" s="449"/>
      <c r="H346" t="s">
        <v>1459</v>
      </c>
    </row>
    <row r="347" spans="1:8">
      <c r="A347" s="449"/>
      <c r="B347" s="449"/>
      <c r="C347" s="449"/>
      <c r="D347" s="449"/>
      <c r="E347" s="449"/>
      <c r="F347" s="449"/>
      <c r="G347" s="449"/>
      <c r="H347" t="s">
        <v>1460</v>
      </c>
    </row>
    <row r="348" spans="1:8">
      <c r="A348" s="449"/>
      <c r="B348" s="449"/>
      <c r="C348" s="449"/>
      <c r="D348" s="449"/>
      <c r="E348" s="449"/>
      <c r="F348" s="449"/>
      <c r="G348" s="449"/>
      <c r="H348" t="s">
        <v>1461</v>
      </c>
    </row>
    <row r="349" spans="1:8">
      <c r="A349" s="452">
        <v>0</v>
      </c>
      <c r="B349" s="452">
        <v>0</v>
      </c>
      <c r="C349" s="452">
        <v>0</v>
      </c>
      <c r="D349" s="452">
        <v>0</v>
      </c>
      <c r="E349" s="452">
        <v>0</v>
      </c>
      <c r="F349" s="452">
        <v>0</v>
      </c>
      <c r="G349" s="452">
        <v>0</v>
      </c>
      <c r="H349" t="s">
        <v>1462</v>
      </c>
    </row>
    <row r="350" spans="1:8">
      <c r="A350" s="449"/>
      <c r="B350" s="449"/>
      <c r="C350" s="449"/>
      <c r="D350" s="449"/>
      <c r="E350" s="449"/>
      <c r="F350" s="449"/>
      <c r="G350" s="449"/>
      <c r="H350" t="s">
        <v>1463</v>
      </c>
    </row>
    <row r="351" spans="1:8">
      <c r="A351" s="449"/>
      <c r="B351" s="449"/>
      <c r="C351" s="449"/>
      <c r="D351" s="449"/>
      <c r="E351" s="449"/>
      <c r="F351" s="449"/>
      <c r="G351" s="449"/>
      <c r="H351" t="s">
        <v>1464</v>
      </c>
    </row>
    <row r="352" spans="1:8">
      <c r="A352" s="452">
        <v>0</v>
      </c>
      <c r="B352" s="452">
        <v>0</v>
      </c>
      <c r="C352" s="452">
        <v>0</v>
      </c>
      <c r="D352" s="452">
        <v>0</v>
      </c>
      <c r="E352" s="452">
        <v>0</v>
      </c>
      <c r="F352" s="452">
        <v>0</v>
      </c>
      <c r="G352" s="452">
        <v>0</v>
      </c>
      <c r="H352" t="s">
        <v>1465</v>
      </c>
    </row>
    <row r="353" spans="1:8">
      <c r="A353" s="449"/>
      <c r="B353" s="449"/>
      <c r="C353" s="449"/>
      <c r="D353" s="449"/>
      <c r="E353" s="449"/>
      <c r="F353" s="449"/>
      <c r="G353" s="449"/>
      <c r="H353" t="s">
        <v>1466</v>
      </c>
    </row>
    <row r="354" spans="1:8">
      <c r="A354" s="449"/>
      <c r="B354" s="449"/>
      <c r="C354" s="449"/>
      <c r="D354" s="449"/>
      <c r="E354" s="449"/>
      <c r="F354" s="449"/>
      <c r="G354" s="449"/>
      <c r="H354" t="s">
        <v>1467</v>
      </c>
    </row>
    <row r="355" spans="1:8">
      <c r="A355" s="452">
        <v>0</v>
      </c>
      <c r="B355" s="452">
        <v>0</v>
      </c>
      <c r="C355" s="452">
        <v>0</v>
      </c>
      <c r="D355" s="452">
        <v>0</v>
      </c>
      <c r="E355" s="452">
        <v>0</v>
      </c>
      <c r="F355" s="452">
        <v>0</v>
      </c>
      <c r="G355" s="452">
        <v>0</v>
      </c>
      <c r="H355" t="s">
        <v>1468</v>
      </c>
    </row>
    <row r="356" spans="1:8">
      <c r="A356" s="449"/>
      <c r="B356" s="449"/>
      <c r="C356" s="449"/>
      <c r="D356" s="449"/>
      <c r="E356" s="449"/>
      <c r="F356" s="449"/>
      <c r="G356" s="449"/>
      <c r="H356" t="s">
        <v>1469</v>
      </c>
    </row>
    <row r="357" spans="1:8">
      <c r="A357" s="449"/>
      <c r="B357" s="449"/>
      <c r="C357" s="449"/>
      <c r="D357" s="449"/>
      <c r="E357" s="449"/>
      <c r="F357" s="449"/>
      <c r="G357" s="449"/>
      <c r="H357" t="s">
        <v>1470</v>
      </c>
    </row>
    <row r="358" spans="1:8">
      <c r="A358" s="452">
        <v>0</v>
      </c>
      <c r="B358" s="452">
        <v>0</v>
      </c>
      <c r="C358" s="452">
        <v>0</v>
      </c>
      <c r="D358" s="452">
        <v>0</v>
      </c>
      <c r="E358" s="452">
        <v>0</v>
      </c>
      <c r="F358" s="452">
        <v>0</v>
      </c>
      <c r="G358" s="452">
        <v>0</v>
      </c>
      <c r="H358" t="s">
        <v>1471</v>
      </c>
    </row>
    <row r="359" spans="1:8">
      <c r="A359" s="449"/>
      <c r="B359" s="449"/>
      <c r="C359" s="449"/>
      <c r="D359" s="449"/>
      <c r="E359" s="449"/>
      <c r="F359" s="449"/>
      <c r="G359" s="449"/>
      <c r="H359" t="s">
        <v>1472</v>
      </c>
    </row>
    <row r="360" spans="1:8">
      <c r="A360" s="449"/>
      <c r="B360" s="449"/>
      <c r="C360" s="449"/>
      <c r="D360" s="449"/>
      <c r="E360" s="449"/>
      <c r="F360" s="449"/>
      <c r="G360" s="449"/>
      <c r="H360" t="s">
        <v>1473</v>
      </c>
    </row>
    <row r="361" spans="1:8">
      <c r="A361" s="452">
        <v>0</v>
      </c>
      <c r="B361" s="452">
        <v>0</v>
      </c>
      <c r="C361" s="452">
        <v>0</v>
      </c>
      <c r="D361" s="452">
        <v>0</v>
      </c>
      <c r="E361" s="452">
        <v>0</v>
      </c>
      <c r="F361" s="452">
        <v>0</v>
      </c>
      <c r="G361" s="452">
        <v>0</v>
      </c>
      <c r="H361" t="s">
        <v>1474</v>
      </c>
    </row>
    <row r="362" spans="1:8">
      <c r="A362" s="449"/>
      <c r="B362" s="449"/>
      <c r="C362" s="449"/>
      <c r="D362" s="449"/>
      <c r="E362" s="449"/>
      <c r="F362" s="449"/>
      <c r="G362" s="449"/>
      <c r="H362" t="s">
        <v>1475</v>
      </c>
    </row>
    <row r="363" spans="1:8">
      <c r="A363" s="449"/>
      <c r="B363" s="449"/>
      <c r="C363" s="449"/>
      <c r="D363" s="449"/>
      <c r="E363" s="449"/>
      <c r="F363" s="449"/>
      <c r="G363" s="449"/>
      <c r="H363" t="s">
        <v>1476</v>
      </c>
    </row>
    <row r="364" spans="1:8">
      <c r="A364" s="452">
        <v>0</v>
      </c>
      <c r="B364" s="452">
        <v>0</v>
      </c>
      <c r="C364" s="452">
        <v>0</v>
      </c>
      <c r="D364" s="452">
        <v>0</v>
      </c>
      <c r="E364" s="452">
        <v>0</v>
      </c>
      <c r="F364" s="452">
        <v>0</v>
      </c>
      <c r="G364" s="452">
        <v>0</v>
      </c>
      <c r="H364" t="s">
        <v>1477</v>
      </c>
    </row>
    <row r="365" spans="1:8">
      <c r="A365" s="449"/>
      <c r="B365" s="449"/>
      <c r="C365" s="449"/>
      <c r="D365" s="449"/>
      <c r="E365" s="449"/>
      <c r="F365" s="449"/>
      <c r="G365" s="449"/>
      <c r="H365" t="s">
        <v>1478</v>
      </c>
    </row>
    <row r="366" spans="1:8">
      <c r="A366" s="449"/>
      <c r="B366" s="449"/>
      <c r="C366" s="449"/>
      <c r="D366" s="449"/>
      <c r="E366" s="449"/>
      <c r="F366" s="449"/>
      <c r="G366" s="449"/>
      <c r="H366" t="s">
        <v>1479</v>
      </c>
    </row>
    <row r="367" spans="1:8">
      <c r="A367" s="449"/>
      <c r="B367" s="449"/>
      <c r="C367" s="449"/>
      <c r="D367" s="449"/>
      <c r="E367" s="449"/>
      <c r="F367" s="449"/>
      <c r="G367" s="449"/>
    </row>
    <row r="368" spans="1:8">
      <c r="A368" s="449"/>
      <c r="B368" s="449"/>
      <c r="C368" s="449"/>
      <c r="D368" s="449"/>
      <c r="E368" s="449"/>
      <c r="F368" s="449"/>
      <c r="G368" s="449"/>
    </row>
    <row r="369" spans="1:8">
      <c r="A369" s="449"/>
      <c r="B369" s="449"/>
      <c r="C369" s="449"/>
      <c r="D369" s="449"/>
      <c r="E369" s="449"/>
      <c r="F369" s="449"/>
      <c r="G369" s="449"/>
    </row>
    <row r="370" spans="1:8">
      <c r="A370" s="449"/>
      <c r="B370" s="449"/>
      <c r="C370" s="449"/>
      <c r="D370" s="449"/>
      <c r="E370" s="449"/>
      <c r="F370" s="449"/>
      <c r="G370" s="449"/>
    </row>
    <row r="371" spans="1:8">
      <c r="A371" s="449"/>
      <c r="B371" s="449"/>
      <c r="C371" s="449"/>
      <c r="D371" s="449"/>
      <c r="E371" s="449"/>
      <c r="F371" s="449"/>
      <c r="G371" s="449"/>
      <c r="H371" t="s">
        <v>1480</v>
      </c>
    </row>
    <row r="372" spans="1:8">
      <c r="A372" s="450">
        <v>0</v>
      </c>
      <c r="B372" s="450">
        <v>0</v>
      </c>
      <c r="C372" s="450">
        <v>0</v>
      </c>
      <c r="D372" s="450">
        <v>0</v>
      </c>
      <c r="E372" s="450">
        <v>0</v>
      </c>
      <c r="F372" s="450">
        <v>0</v>
      </c>
      <c r="G372" s="450">
        <v>0</v>
      </c>
      <c r="H372" t="s">
        <v>1481</v>
      </c>
    </row>
    <row r="373" spans="1:8">
      <c r="A373" s="450">
        <v>0</v>
      </c>
      <c r="B373" s="450">
        <v>0</v>
      </c>
      <c r="C373" s="450">
        <v>0</v>
      </c>
      <c r="D373" s="450">
        <v>0</v>
      </c>
      <c r="E373" s="450">
        <v>0</v>
      </c>
      <c r="F373" s="450">
        <v>0</v>
      </c>
      <c r="G373" s="450">
        <v>0</v>
      </c>
      <c r="H373" t="s">
        <v>1482</v>
      </c>
    </row>
    <row r="374" spans="1:8">
      <c r="A374" s="450">
        <v>0</v>
      </c>
      <c r="B374" s="450">
        <v>0</v>
      </c>
      <c r="C374" s="450">
        <v>0</v>
      </c>
      <c r="D374" s="450">
        <v>0</v>
      </c>
      <c r="E374" s="450">
        <v>0</v>
      </c>
      <c r="F374" s="450">
        <v>0</v>
      </c>
      <c r="G374" s="450">
        <v>0</v>
      </c>
      <c r="H374" t="s">
        <v>1483</v>
      </c>
    </row>
    <row r="375" spans="1:8">
      <c r="A375" s="450">
        <v>0</v>
      </c>
      <c r="B375" s="450">
        <v>0</v>
      </c>
      <c r="C375" s="450">
        <v>0</v>
      </c>
      <c r="D375" s="450">
        <v>0</v>
      </c>
      <c r="E375" s="450">
        <v>0</v>
      </c>
      <c r="F375" s="450">
        <v>0</v>
      </c>
      <c r="G375" s="450">
        <v>0</v>
      </c>
      <c r="H375" t="s">
        <v>1484</v>
      </c>
    </row>
    <row r="376" spans="1:8">
      <c r="A376" s="449"/>
      <c r="B376" s="449"/>
      <c r="C376" s="449"/>
      <c r="D376" s="449"/>
      <c r="E376" s="449"/>
      <c r="F376" s="449"/>
      <c r="G376" s="449"/>
      <c r="H376" t="s">
        <v>1485</v>
      </c>
    </row>
    <row r="377" spans="1:8">
      <c r="A377" s="449"/>
      <c r="B377" s="449"/>
      <c r="C377" s="449"/>
      <c r="D377" s="449"/>
      <c r="E377" s="449"/>
      <c r="F377" s="449"/>
      <c r="G377" s="449"/>
      <c r="H377" t="s">
        <v>1486</v>
      </c>
    </row>
    <row r="378" spans="1:8">
      <c r="A378" s="449"/>
      <c r="B378" s="449"/>
      <c r="C378" s="449"/>
      <c r="D378" s="449"/>
      <c r="E378" s="449"/>
      <c r="F378" s="449"/>
      <c r="G378" s="449"/>
      <c r="H378" t="s">
        <v>1487</v>
      </c>
    </row>
    <row r="379" spans="1:8">
      <c r="A379" s="452">
        <v>0</v>
      </c>
      <c r="B379" s="452">
        <v>0</v>
      </c>
      <c r="C379" s="452">
        <v>0</v>
      </c>
      <c r="D379" s="452">
        <v>0</v>
      </c>
      <c r="E379" s="452">
        <v>0</v>
      </c>
      <c r="F379" s="452">
        <v>0</v>
      </c>
      <c r="G379" s="452">
        <v>0</v>
      </c>
      <c r="H379" t="s">
        <v>1488</v>
      </c>
    </row>
    <row r="380" spans="1:8">
      <c r="A380" s="449"/>
      <c r="B380" s="449"/>
      <c r="C380" s="449"/>
      <c r="D380" s="449"/>
      <c r="E380" s="449"/>
      <c r="F380" s="449"/>
      <c r="G380" s="449"/>
      <c r="H380" t="s">
        <v>1489</v>
      </c>
    </row>
    <row r="381" spans="1:8">
      <c r="A381" s="449"/>
      <c r="B381" s="449"/>
      <c r="C381" s="449"/>
      <c r="D381" s="449"/>
      <c r="E381" s="449"/>
      <c r="F381" s="449"/>
      <c r="G381" s="449"/>
      <c r="H381" t="s">
        <v>1490</v>
      </c>
    </row>
    <row r="382" spans="1:8">
      <c r="A382" s="452">
        <v>0</v>
      </c>
      <c r="B382" s="452">
        <v>0</v>
      </c>
      <c r="C382" s="452">
        <v>0</v>
      </c>
      <c r="D382" s="452">
        <v>0</v>
      </c>
      <c r="E382" s="452">
        <v>0</v>
      </c>
      <c r="F382" s="452">
        <v>0</v>
      </c>
      <c r="G382" s="452">
        <v>0</v>
      </c>
      <c r="H382" t="s">
        <v>1491</v>
      </c>
    </row>
    <row r="383" spans="1:8">
      <c r="A383" s="449"/>
      <c r="B383" s="449"/>
      <c r="C383" s="449"/>
      <c r="D383" s="449"/>
      <c r="E383" s="449"/>
      <c r="F383" s="449"/>
      <c r="G383" s="449"/>
      <c r="H383" t="s">
        <v>1492</v>
      </c>
    </row>
    <row r="384" spans="1:8">
      <c r="A384" s="449"/>
      <c r="B384" s="449"/>
      <c r="C384" s="449"/>
      <c r="D384" s="449"/>
      <c r="E384" s="449"/>
      <c r="F384" s="449"/>
      <c r="G384" s="449"/>
      <c r="H384" t="s">
        <v>1493</v>
      </c>
    </row>
    <row r="385" spans="1:8">
      <c r="A385" s="452">
        <v>0</v>
      </c>
      <c r="B385" s="452">
        <v>0</v>
      </c>
      <c r="C385" s="452">
        <v>0</v>
      </c>
      <c r="D385" s="452">
        <v>0</v>
      </c>
      <c r="E385" s="452">
        <v>0</v>
      </c>
      <c r="F385" s="452">
        <v>0</v>
      </c>
      <c r="G385" s="452">
        <v>0</v>
      </c>
      <c r="H385" t="s">
        <v>1494</v>
      </c>
    </row>
    <row r="386" spans="1:8">
      <c r="A386" s="449"/>
      <c r="B386" s="449"/>
      <c r="C386" s="449"/>
      <c r="D386" s="449"/>
      <c r="E386" s="449"/>
      <c r="F386" s="449"/>
      <c r="G386" s="449"/>
      <c r="H386" t="s">
        <v>1495</v>
      </c>
    </row>
    <row r="387" spans="1:8">
      <c r="A387" s="449"/>
      <c r="B387" s="449"/>
      <c r="C387" s="449"/>
      <c r="D387" s="449"/>
      <c r="E387" s="449"/>
      <c r="F387" s="449"/>
      <c r="G387" s="449"/>
      <c r="H387" t="s">
        <v>1496</v>
      </c>
    </row>
    <row r="388" spans="1:8">
      <c r="A388" s="452">
        <v>0</v>
      </c>
      <c r="B388" s="452">
        <v>0</v>
      </c>
      <c r="C388" s="452">
        <v>0</v>
      </c>
      <c r="D388" s="452">
        <v>0</v>
      </c>
      <c r="E388" s="452">
        <v>0</v>
      </c>
      <c r="F388" s="452">
        <v>0</v>
      </c>
      <c r="G388" s="452">
        <v>0</v>
      </c>
      <c r="H388" t="s">
        <v>1497</v>
      </c>
    </row>
    <row r="389" spans="1:8">
      <c r="A389" s="449"/>
      <c r="B389" s="449"/>
      <c r="C389" s="449"/>
      <c r="D389" s="449"/>
      <c r="E389" s="449"/>
      <c r="F389" s="449"/>
      <c r="G389" s="449"/>
      <c r="H389" t="s">
        <v>1498</v>
      </c>
    </row>
    <row r="390" spans="1:8">
      <c r="A390" s="449"/>
      <c r="B390" s="449"/>
      <c r="C390" s="449"/>
      <c r="D390" s="449"/>
      <c r="E390" s="449"/>
      <c r="F390" s="449"/>
      <c r="G390" s="449"/>
      <c r="H390" t="s">
        <v>1499</v>
      </c>
    </row>
    <row r="391" spans="1:8">
      <c r="A391" s="452">
        <v>0</v>
      </c>
      <c r="B391" s="452">
        <v>0</v>
      </c>
      <c r="C391" s="452">
        <v>0</v>
      </c>
      <c r="D391" s="452">
        <v>0</v>
      </c>
      <c r="E391" s="452">
        <v>0</v>
      </c>
      <c r="F391" s="452">
        <v>0</v>
      </c>
      <c r="G391" s="452">
        <v>0</v>
      </c>
      <c r="H391" t="s">
        <v>1500</v>
      </c>
    </row>
    <row r="392" spans="1:8">
      <c r="A392" s="449"/>
      <c r="B392" s="449"/>
      <c r="C392" s="449"/>
      <c r="D392" s="449"/>
      <c r="E392" s="449"/>
      <c r="F392" s="449"/>
      <c r="G392" s="449"/>
      <c r="H392" t="s">
        <v>1501</v>
      </c>
    </row>
    <row r="393" spans="1:8">
      <c r="A393" s="449"/>
      <c r="B393" s="449"/>
      <c r="C393" s="449"/>
      <c r="D393" s="449"/>
      <c r="E393" s="449"/>
      <c r="F393" s="449"/>
      <c r="G393" s="449"/>
      <c r="H393" t="s">
        <v>1502</v>
      </c>
    </row>
    <row r="394" spans="1:8">
      <c r="A394" s="452">
        <v>0</v>
      </c>
      <c r="B394" s="452">
        <v>0</v>
      </c>
      <c r="C394" s="452">
        <v>0</v>
      </c>
      <c r="D394" s="452">
        <v>0</v>
      </c>
      <c r="E394" s="452">
        <v>0</v>
      </c>
      <c r="F394" s="452">
        <v>0</v>
      </c>
      <c r="G394" s="452">
        <v>0</v>
      </c>
      <c r="H394" t="s">
        <v>1503</v>
      </c>
    </row>
    <row r="395" spans="1:8">
      <c r="A395" s="449"/>
      <c r="B395" s="449"/>
      <c r="C395" s="449"/>
      <c r="D395" s="449"/>
      <c r="E395" s="449"/>
      <c r="F395" s="449"/>
      <c r="G395" s="449"/>
      <c r="H395" t="s">
        <v>1504</v>
      </c>
    </row>
    <row r="396" spans="1:8">
      <c r="A396" s="449"/>
      <c r="B396" s="449"/>
      <c r="C396" s="449"/>
      <c r="D396" s="449"/>
      <c r="E396" s="449"/>
      <c r="F396" s="449"/>
      <c r="G396" s="449"/>
      <c r="H396" t="s">
        <v>1505</v>
      </c>
    </row>
    <row r="397" spans="1:8">
      <c r="A397" s="449"/>
      <c r="B397" s="449"/>
      <c r="C397" s="449"/>
      <c r="D397" s="449"/>
      <c r="E397" s="449"/>
      <c r="F397" s="449"/>
      <c r="G397" s="449"/>
    </row>
    <row r="398" spans="1:8">
      <c r="A398" s="449"/>
      <c r="B398" s="449"/>
      <c r="C398" s="449"/>
      <c r="D398" s="449"/>
      <c r="E398" s="449"/>
      <c r="F398" s="449"/>
      <c r="G398" s="449"/>
    </row>
    <row r="399" spans="1:8">
      <c r="A399" s="449"/>
      <c r="B399" s="449"/>
      <c r="C399" s="449"/>
      <c r="D399" s="449"/>
      <c r="E399" s="449"/>
      <c r="F399" s="449"/>
      <c r="G399" s="449"/>
    </row>
    <row r="400" spans="1:8">
      <c r="A400" s="449"/>
      <c r="B400" s="449"/>
      <c r="C400" s="449"/>
      <c r="D400" s="449"/>
      <c r="E400" s="449"/>
      <c r="F400" s="449"/>
      <c r="G400" s="449"/>
    </row>
    <row r="401" spans="1:8">
      <c r="A401" s="449"/>
      <c r="B401" s="449"/>
      <c r="C401" s="449"/>
      <c r="D401" s="449"/>
      <c r="E401" s="449"/>
      <c r="F401" s="449"/>
      <c r="G401" s="449"/>
      <c r="H401" t="s">
        <v>1506</v>
      </c>
    </row>
    <row r="402" spans="1:8">
      <c r="A402" s="450">
        <v>0</v>
      </c>
      <c r="B402" s="450">
        <v>0</v>
      </c>
      <c r="C402" s="450">
        <v>0</v>
      </c>
      <c r="D402" s="450">
        <v>0</v>
      </c>
      <c r="E402" s="450">
        <v>0</v>
      </c>
      <c r="F402" s="450">
        <v>0</v>
      </c>
      <c r="G402" s="450">
        <v>0</v>
      </c>
      <c r="H402" t="s">
        <v>1507</v>
      </c>
    </row>
    <row r="403" spans="1:8">
      <c r="A403" s="450">
        <v>0</v>
      </c>
      <c r="B403" s="450">
        <v>0</v>
      </c>
      <c r="C403" s="450">
        <v>0</v>
      </c>
      <c r="D403" s="450">
        <v>0</v>
      </c>
      <c r="E403" s="450">
        <v>0</v>
      </c>
      <c r="F403" s="450">
        <v>0</v>
      </c>
      <c r="G403" s="450">
        <v>0</v>
      </c>
      <c r="H403" t="s">
        <v>1508</v>
      </c>
    </row>
    <row r="404" spans="1:8">
      <c r="A404" s="450">
        <v>0</v>
      </c>
      <c r="B404" s="450">
        <v>0</v>
      </c>
      <c r="C404" s="450">
        <v>0</v>
      </c>
      <c r="D404" s="450">
        <v>0</v>
      </c>
      <c r="E404" s="450">
        <v>0</v>
      </c>
      <c r="F404" s="450">
        <v>0</v>
      </c>
      <c r="G404" s="450">
        <v>0</v>
      </c>
      <c r="H404" t="s">
        <v>1509</v>
      </c>
    </row>
    <row r="405" spans="1:8">
      <c r="A405" s="450">
        <v>0</v>
      </c>
      <c r="B405" s="450">
        <v>0</v>
      </c>
      <c r="C405" s="450">
        <v>0</v>
      </c>
      <c r="D405" s="450">
        <v>0</v>
      </c>
      <c r="E405" s="450">
        <v>0</v>
      </c>
      <c r="F405" s="450">
        <v>0</v>
      </c>
      <c r="G405" s="450">
        <v>0</v>
      </c>
      <c r="H405" t="s">
        <v>1510</v>
      </c>
    </row>
    <row r="406" spans="1:8">
      <c r="A406" s="449"/>
      <c r="B406" s="449"/>
      <c r="C406" s="449"/>
      <c r="D406" s="449"/>
      <c r="E406" s="449"/>
      <c r="F406" s="449"/>
      <c r="G406" s="449"/>
      <c r="H406" t="s">
        <v>1511</v>
      </c>
    </row>
    <row r="407" spans="1:8">
      <c r="A407" s="449"/>
      <c r="B407" s="449"/>
      <c r="C407" s="449"/>
      <c r="D407" s="449"/>
      <c r="E407" s="449"/>
      <c r="F407" s="449"/>
      <c r="G407" s="449"/>
      <c r="H407" t="s">
        <v>1512</v>
      </c>
    </row>
    <row r="408" spans="1:8">
      <c r="A408" s="449"/>
      <c r="B408" s="449"/>
      <c r="C408" s="449"/>
      <c r="D408" s="449"/>
      <c r="E408" s="449"/>
      <c r="F408" s="449"/>
      <c r="G408" s="449"/>
      <c r="H408" t="s">
        <v>1513</v>
      </c>
    </row>
    <row r="409" spans="1:8">
      <c r="A409" s="452">
        <v>0</v>
      </c>
      <c r="B409" s="452">
        <v>0</v>
      </c>
      <c r="C409" s="452">
        <v>0</v>
      </c>
      <c r="D409" s="452">
        <v>0</v>
      </c>
      <c r="E409" s="452">
        <v>0</v>
      </c>
      <c r="F409" s="452">
        <v>0</v>
      </c>
      <c r="G409" s="452">
        <v>0</v>
      </c>
      <c r="H409" t="s">
        <v>1514</v>
      </c>
    </row>
    <row r="410" spans="1:8">
      <c r="A410" s="449"/>
      <c r="B410" s="449"/>
      <c r="C410" s="449"/>
      <c r="D410" s="449"/>
      <c r="E410" s="449"/>
      <c r="F410" s="449"/>
      <c r="G410" s="449"/>
      <c r="H410" t="s">
        <v>1515</v>
      </c>
    </row>
    <row r="411" spans="1:8">
      <c r="A411" s="449"/>
      <c r="B411" s="449"/>
      <c r="C411" s="449"/>
      <c r="D411" s="449"/>
      <c r="E411" s="449"/>
      <c r="F411" s="449"/>
      <c r="G411" s="449"/>
      <c r="H411" t="s">
        <v>1516</v>
      </c>
    </row>
    <row r="412" spans="1:8">
      <c r="A412" s="452">
        <v>0</v>
      </c>
      <c r="B412" s="452">
        <v>0</v>
      </c>
      <c r="C412" s="452">
        <v>0</v>
      </c>
      <c r="D412" s="452">
        <v>0</v>
      </c>
      <c r="E412" s="452">
        <v>0</v>
      </c>
      <c r="F412" s="452">
        <v>0</v>
      </c>
      <c r="G412" s="452">
        <v>0</v>
      </c>
      <c r="H412" t="s">
        <v>1517</v>
      </c>
    </row>
    <row r="413" spans="1:8">
      <c r="A413" s="449"/>
      <c r="B413" s="449"/>
      <c r="C413" s="449"/>
      <c r="D413" s="449"/>
      <c r="E413" s="449"/>
      <c r="F413" s="449"/>
      <c r="G413" s="449"/>
      <c r="H413" t="s">
        <v>1518</v>
      </c>
    </row>
    <row r="414" spans="1:8">
      <c r="A414" s="449"/>
      <c r="B414" s="449"/>
      <c r="C414" s="449"/>
      <c r="D414" s="449"/>
      <c r="E414" s="449"/>
      <c r="F414" s="449"/>
      <c r="G414" s="449"/>
      <c r="H414" t="s">
        <v>1519</v>
      </c>
    </row>
    <row r="415" spans="1:8">
      <c r="A415" s="452">
        <v>0</v>
      </c>
      <c r="B415" s="452">
        <v>0</v>
      </c>
      <c r="C415" s="452">
        <v>0</v>
      </c>
      <c r="D415" s="452">
        <v>0</v>
      </c>
      <c r="E415" s="452">
        <v>0</v>
      </c>
      <c r="F415" s="452">
        <v>0</v>
      </c>
      <c r="G415" s="452">
        <v>0</v>
      </c>
      <c r="H415" t="s">
        <v>1520</v>
      </c>
    </row>
    <row r="416" spans="1:8">
      <c r="A416" s="449"/>
      <c r="B416" s="449"/>
      <c r="C416" s="449"/>
      <c r="D416" s="449"/>
      <c r="E416" s="449"/>
      <c r="F416" s="449"/>
      <c r="G416" s="449"/>
      <c r="H416" t="s">
        <v>1521</v>
      </c>
    </row>
    <row r="417" spans="1:8">
      <c r="A417" s="449"/>
      <c r="B417" s="449"/>
      <c r="C417" s="449"/>
      <c r="D417" s="449"/>
      <c r="E417" s="449"/>
      <c r="F417" s="449"/>
      <c r="G417" s="449"/>
      <c r="H417" t="s">
        <v>1522</v>
      </c>
    </row>
    <row r="418" spans="1:8">
      <c r="A418" s="452">
        <v>0</v>
      </c>
      <c r="B418" s="452">
        <v>0</v>
      </c>
      <c r="C418" s="452">
        <v>0</v>
      </c>
      <c r="D418" s="452">
        <v>0</v>
      </c>
      <c r="E418" s="452">
        <v>0</v>
      </c>
      <c r="F418" s="452">
        <v>0</v>
      </c>
      <c r="G418" s="452">
        <v>0</v>
      </c>
      <c r="H418" t="s">
        <v>1523</v>
      </c>
    </row>
    <row r="419" spans="1:8">
      <c r="A419" s="449"/>
      <c r="B419" s="449"/>
      <c r="C419" s="449"/>
      <c r="D419" s="449"/>
      <c r="E419" s="449"/>
      <c r="F419" s="449"/>
      <c r="G419" s="449"/>
      <c r="H419" t="s">
        <v>1524</v>
      </c>
    </row>
    <row r="420" spans="1:8">
      <c r="A420" s="449"/>
      <c r="B420" s="449"/>
      <c r="C420" s="449"/>
      <c r="D420" s="449"/>
      <c r="E420" s="449"/>
      <c r="F420" s="449"/>
      <c r="G420" s="449"/>
      <c r="H420" t="s">
        <v>1525</v>
      </c>
    </row>
    <row r="421" spans="1:8">
      <c r="A421" s="452">
        <v>0</v>
      </c>
      <c r="B421" s="452">
        <v>0</v>
      </c>
      <c r="C421" s="452">
        <v>0</v>
      </c>
      <c r="D421" s="452">
        <v>0</v>
      </c>
      <c r="E421" s="452">
        <v>0</v>
      </c>
      <c r="F421" s="452">
        <v>0</v>
      </c>
      <c r="G421" s="452">
        <v>0</v>
      </c>
      <c r="H421" t="s">
        <v>1526</v>
      </c>
    </row>
    <row r="422" spans="1:8">
      <c r="A422" s="449"/>
      <c r="B422" s="449"/>
      <c r="C422" s="449"/>
      <c r="D422" s="449"/>
      <c r="E422" s="449"/>
      <c r="F422" s="449"/>
      <c r="G422" s="449"/>
      <c r="H422" t="s">
        <v>1527</v>
      </c>
    </row>
    <row r="423" spans="1:8">
      <c r="A423" s="449"/>
      <c r="B423" s="449"/>
      <c r="C423" s="449"/>
      <c r="D423" s="449"/>
      <c r="E423" s="449"/>
      <c r="F423" s="449"/>
      <c r="G423" s="449"/>
      <c r="H423" t="s">
        <v>1528</v>
      </c>
    </row>
    <row r="424" spans="1:8">
      <c r="A424" s="452">
        <v>0</v>
      </c>
      <c r="B424" s="452">
        <v>0</v>
      </c>
      <c r="C424" s="452">
        <v>0</v>
      </c>
      <c r="D424" s="452">
        <v>0</v>
      </c>
      <c r="E424" s="452">
        <v>0</v>
      </c>
      <c r="F424" s="452">
        <v>0</v>
      </c>
      <c r="G424" s="452">
        <v>0</v>
      </c>
      <c r="H424" t="s">
        <v>1529</v>
      </c>
    </row>
    <row r="425" spans="1:8">
      <c r="A425" s="449"/>
      <c r="B425" s="449"/>
      <c r="C425" s="449"/>
      <c r="D425" s="449"/>
      <c r="E425" s="449"/>
      <c r="F425" s="449"/>
      <c r="G425" s="449"/>
      <c r="H425" t="s">
        <v>1530</v>
      </c>
    </row>
    <row r="426" spans="1:8">
      <c r="A426" s="449"/>
      <c r="B426" s="449"/>
      <c r="C426" s="449"/>
      <c r="D426" s="449"/>
      <c r="E426" s="449"/>
      <c r="F426" s="449"/>
      <c r="G426" s="449"/>
      <c r="H426" t="s">
        <v>1531</v>
      </c>
    </row>
    <row r="427" spans="1:8">
      <c r="A427" s="449"/>
      <c r="B427" s="449"/>
      <c r="C427" s="449"/>
      <c r="D427" s="449"/>
      <c r="E427" s="449"/>
      <c r="F427" s="449"/>
      <c r="G427" s="449"/>
    </row>
    <row r="428" spans="1:8">
      <c r="A428" s="449"/>
      <c r="B428" s="449"/>
      <c r="C428" s="449"/>
      <c r="D428" s="449"/>
      <c r="E428" s="449"/>
      <c r="F428" s="449"/>
      <c r="G428" s="449"/>
    </row>
    <row r="429" spans="1:8">
      <c r="A429" s="449"/>
      <c r="B429" s="449"/>
      <c r="C429" s="449"/>
      <c r="D429" s="449"/>
      <c r="E429" s="449"/>
      <c r="F429" s="449"/>
      <c r="G429" s="449"/>
    </row>
    <row r="430" spans="1:8">
      <c r="A430" s="449"/>
      <c r="B430" s="449"/>
      <c r="C430" s="449"/>
      <c r="D430" s="449"/>
      <c r="E430" s="449"/>
      <c r="F430" s="449"/>
      <c r="G430" s="449"/>
    </row>
    <row r="431" spans="1:8">
      <c r="A431" s="449"/>
      <c r="B431" s="449"/>
      <c r="C431" s="449"/>
      <c r="D431" s="449"/>
      <c r="E431" s="449"/>
      <c r="F431" s="449"/>
      <c r="G431" s="449"/>
      <c r="H431" t="s">
        <v>1532</v>
      </c>
    </row>
    <row r="432" spans="1:8">
      <c r="A432" s="450">
        <v>0</v>
      </c>
      <c r="B432" s="450">
        <v>0</v>
      </c>
      <c r="C432" s="450">
        <v>0</v>
      </c>
      <c r="D432" s="450">
        <v>0</v>
      </c>
      <c r="E432" s="450">
        <v>0</v>
      </c>
      <c r="F432" s="450">
        <v>0</v>
      </c>
      <c r="G432" s="450">
        <v>0</v>
      </c>
      <c r="H432" t="s">
        <v>1533</v>
      </c>
    </row>
    <row r="433" spans="1:8">
      <c r="A433" s="450">
        <v>0</v>
      </c>
      <c r="B433" s="450">
        <v>0</v>
      </c>
      <c r="C433" s="450">
        <v>0</v>
      </c>
      <c r="D433" s="450">
        <v>0</v>
      </c>
      <c r="E433" s="450">
        <v>0</v>
      </c>
      <c r="F433" s="450">
        <v>0</v>
      </c>
      <c r="G433" s="450">
        <v>0</v>
      </c>
      <c r="H433" t="s">
        <v>1534</v>
      </c>
    </row>
    <row r="434" spans="1:8">
      <c r="A434" s="450">
        <v>0</v>
      </c>
      <c r="B434" s="450">
        <v>0</v>
      </c>
      <c r="C434" s="450">
        <v>0</v>
      </c>
      <c r="D434" s="450">
        <v>0</v>
      </c>
      <c r="E434" s="450">
        <v>0</v>
      </c>
      <c r="F434" s="450">
        <v>0</v>
      </c>
      <c r="G434" s="450">
        <v>0</v>
      </c>
      <c r="H434" t="s">
        <v>1535</v>
      </c>
    </row>
    <row r="435" spans="1:8">
      <c r="A435" s="450">
        <v>0</v>
      </c>
      <c r="B435" s="450">
        <v>0</v>
      </c>
      <c r="C435" s="450">
        <v>0</v>
      </c>
      <c r="D435" s="450">
        <v>0</v>
      </c>
      <c r="E435" s="450">
        <v>0</v>
      </c>
      <c r="F435" s="450">
        <v>0</v>
      </c>
      <c r="G435" s="450">
        <v>0</v>
      </c>
      <c r="H435" t="s">
        <v>1536</v>
      </c>
    </row>
    <row r="436" spans="1:8">
      <c r="A436" s="449"/>
      <c r="B436" s="449"/>
      <c r="C436" s="449"/>
      <c r="D436" s="449"/>
      <c r="E436" s="449"/>
      <c r="F436" s="449"/>
      <c r="G436" s="449"/>
      <c r="H436" t="s">
        <v>1537</v>
      </c>
    </row>
    <row r="437" spans="1:8">
      <c r="A437" s="449"/>
      <c r="B437" s="449"/>
      <c r="C437" s="449"/>
      <c r="D437" s="449"/>
      <c r="E437" s="449"/>
      <c r="F437" s="449"/>
      <c r="G437" s="449"/>
      <c r="H437" t="s">
        <v>1538</v>
      </c>
    </row>
    <row r="438" spans="1:8">
      <c r="A438" s="449"/>
      <c r="B438" s="449"/>
      <c r="C438" s="449"/>
      <c r="D438" s="449"/>
      <c r="E438" s="449"/>
      <c r="F438" s="449"/>
      <c r="G438" s="449"/>
      <c r="H438" t="s">
        <v>1539</v>
      </c>
    </row>
    <row r="439" spans="1:8">
      <c r="A439" s="452">
        <v>0</v>
      </c>
      <c r="B439" s="452">
        <v>0</v>
      </c>
      <c r="C439" s="452">
        <v>0</v>
      </c>
      <c r="D439" s="452">
        <v>0</v>
      </c>
      <c r="E439" s="452">
        <v>0</v>
      </c>
      <c r="F439" s="452">
        <v>0</v>
      </c>
      <c r="G439" s="452">
        <v>0</v>
      </c>
      <c r="H439" t="s">
        <v>1540</v>
      </c>
    </row>
    <row r="440" spans="1:8">
      <c r="A440" s="449"/>
      <c r="B440" s="449"/>
      <c r="C440" s="449"/>
      <c r="D440" s="449"/>
      <c r="E440" s="449"/>
      <c r="F440" s="449"/>
      <c r="G440" s="449"/>
      <c r="H440" t="s">
        <v>1541</v>
      </c>
    </row>
    <row r="441" spans="1:8">
      <c r="A441" s="449"/>
      <c r="B441" s="449"/>
      <c r="C441" s="449"/>
      <c r="D441" s="449"/>
      <c r="E441" s="449"/>
      <c r="F441" s="449"/>
      <c r="G441" s="449"/>
      <c r="H441" t="s">
        <v>1542</v>
      </c>
    </row>
    <row r="442" spans="1:8">
      <c r="A442" s="452">
        <v>0</v>
      </c>
      <c r="B442" s="452">
        <v>0</v>
      </c>
      <c r="C442" s="452">
        <v>0</v>
      </c>
      <c r="D442" s="452">
        <v>0</v>
      </c>
      <c r="E442" s="452">
        <v>0</v>
      </c>
      <c r="F442" s="452">
        <v>0</v>
      </c>
      <c r="G442" s="452">
        <v>0</v>
      </c>
      <c r="H442" t="s">
        <v>1543</v>
      </c>
    </row>
    <row r="443" spans="1:8">
      <c r="A443" s="449"/>
      <c r="B443" s="449"/>
      <c r="C443" s="449"/>
      <c r="D443" s="449"/>
      <c r="E443" s="449"/>
      <c r="F443" s="449"/>
      <c r="G443" s="449"/>
      <c r="H443" t="s">
        <v>1544</v>
      </c>
    </row>
    <row r="444" spans="1:8">
      <c r="A444" s="449"/>
      <c r="B444" s="449"/>
      <c r="C444" s="449"/>
      <c r="D444" s="449"/>
      <c r="E444" s="449"/>
      <c r="F444" s="449"/>
      <c r="G444" s="449"/>
      <c r="H444" t="s">
        <v>1545</v>
      </c>
    </row>
    <row r="445" spans="1:8">
      <c r="A445" s="452">
        <v>0</v>
      </c>
      <c r="B445" s="452">
        <v>0</v>
      </c>
      <c r="C445" s="452">
        <v>0</v>
      </c>
      <c r="D445" s="452">
        <v>0</v>
      </c>
      <c r="E445" s="452">
        <v>0</v>
      </c>
      <c r="F445" s="452">
        <v>0</v>
      </c>
      <c r="G445" s="452">
        <v>0</v>
      </c>
      <c r="H445" t="s">
        <v>1546</v>
      </c>
    </row>
    <row r="446" spans="1:8">
      <c r="A446" s="449"/>
      <c r="B446" s="449"/>
      <c r="C446" s="449"/>
      <c r="D446" s="449"/>
      <c r="E446" s="449"/>
      <c r="F446" s="449"/>
      <c r="G446" s="449"/>
      <c r="H446" t="s">
        <v>1547</v>
      </c>
    </row>
    <row r="447" spans="1:8">
      <c r="A447" s="449"/>
      <c r="B447" s="449"/>
      <c r="C447" s="449"/>
      <c r="D447" s="449"/>
      <c r="E447" s="449"/>
      <c r="F447" s="449"/>
      <c r="G447" s="449"/>
      <c r="H447" t="s">
        <v>1548</v>
      </c>
    </row>
    <row r="448" spans="1:8">
      <c r="A448" s="452">
        <v>0</v>
      </c>
      <c r="B448" s="452">
        <v>0</v>
      </c>
      <c r="C448" s="452">
        <v>0</v>
      </c>
      <c r="D448" s="452">
        <v>0</v>
      </c>
      <c r="E448" s="452">
        <v>0</v>
      </c>
      <c r="F448" s="452">
        <v>0</v>
      </c>
      <c r="G448" s="452">
        <v>0</v>
      </c>
      <c r="H448" t="s">
        <v>1549</v>
      </c>
    </row>
    <row r="449" spans="1:8">
      <c r="A449" s="449"/>
      <c r="B449" s="449"/>
      <c r="C449" s="449"/>
      <c r="D449" s="449"/>
      <c r="E449" s="449"/>
      <c r="F449" s="449"/>
      <c r="G449" s="449"/>
      <c r="H449" t="s">
        <v>1550</v>
      </c>
    </row>
    <row r="450" spans="1:8">
      <c r="A450" s="449"/>
      <c r="B450" s="449"/>
      <c r="C450" s="449"/>
      <c r="D450" s="449"/>
      <c r="E450" s="449"/>
      <c r="F450" s="449"/>
      <c r="G450" s="449"/>
      <c r="H450" t="s">
        <v>1551</v>
      </c>
    </row>
    <row r="451" spans="1:8">
      <c r="A451" s="452">
        <v>0</v>
      </c>
      <c r="B451" s="452">
        <v>0</v>
      </c>
      <c r="C451" s="452">
        <v>0</v>
      </c>
      <c r="D451" s="452">
        <v>0</v>
      </c>
      <c r="E451" s="452">
        <v>0</v>
      </c>
      <c r="F451" s="452">
        <v>0</v>
      </c>
      <c r="G451" s="452">
        <v>0</v>
      </c>
      <c r="H451" t="s">
        <v>1552</v>
      </c>
    </row>
    <row r="452" spans="1:8">
      <c r="A452" s="449"/>
      <c r="B452" s="449"/>
      <c r="C452" s="449"/>
      <c r="D452" s="449"/>
      <c r="E452" s="449"/>
      <c r="F452" s="449"/>
      <c r="G452" s="449"/>
      <c r="H452" t="s">
        <v>1553</v>
      </c>
    </row>
    <row r="453" spans="1:8">
      <c r="A453" s="449"/>
      <c r="B453" s="449"/>
      <c r="C453" s="449"/>
      <c r="D453" s="449"/>
      <c r="E453" s="449"/>
      <c r="F453" s="449"/>
      <c r="G453" s="449"/>
      <c r="H453" t="s">
        <v>1554</v>
      </c>
    </row>
    <row r="454" spans="1:8">
      <c r="A454" s="452">
        <v>0</v>
      </c>
      <c r="B454" s="452">
        <v>0</v>
      </c>
      <c r="C454" s="452">
        <v>0</v>
      </c>
      <c r="D454" s="452">
        <v>0</v>
      </c>
      <c r="E454" s="452">
        <v>0</v>
      </c>
      <c r="F454" s="452">
        <v>0</v>
      </c>
      <c r="G454" s="452">
        <v>0</v>
      </c>
      <c r="H454" t="s">
        <v>1555</v>
      </c>
    </row>
    <row r="455" spans="1:8">
      <c r="A455" s="449"/>
      <c r="B455" s="449"/>
      <c r="C455" s="449"/>
      <c r="D455" s="449"/>
      <c r="E455" s="449"/>
      <c r="F455" s="449"/>
      <c r="G455" s="449"/>
      <c r="H455" t="s">
        <v>1556</v>
      </c>
    </row>
    <row r="456" spans="1:8">
      <c r="A456" s="449"/>
      <c r="B456" s="449"/>
      <c r="C456" s="449"/>
      <c r="D456" s="449"/>
      <c r="E456" s="449"/>
      <c r="F456" s="449"/>
      <c r="G456" s="449"/>
      <c r="H456" t="s">
        <v>1557</v>
      </c>
    </row>
    <row r="457" spans="1:8">
      <c r="A457" s="449"/>
      <c r="B457" s="449"/>
      <c r="C457" s="449"/>
      <c r="D457" s="449"/>
      <c r="E457" s="449"/>
      <c r="F457" s="449"/>
      <c r="G457" s="449"/>
    </row>
    <row r="458" spans="1:8">
      <c r="A458" s="449"/>
      <c r="B458" s="449"/>
      <c r="C458" s="449"/>
      <c r="D458" s="449"/>
      <c r="E458" s="449"/>
      <c r="F458" s="449"/>
      <c r="G458" s="449"/>
    </row>
    <row r="459" spans="1:8">
      <c r="A459" s="449"/>
      <c r="B459" s="449"/>
      <c r="C459" s="449"/>
      <c r="D459" s="449"/>
      <c r="E459" s="449"/>
      <c r="F459" s="449"/>
      <c r="G459" s="449"/>
    </row>
    <row r="460" spans="1:8">
      <c r="A460" s="449"/>
      <c r="B460" s="449"/>
      <c r="C460" s="449"/>
      <c r="D460" s="449"/>
      <c r="E460" s="449"/>
      <c r="F460" s="449"/>
      <c r="G460" s="449"/>
    </row>
    <row r="461" spans="1:8">
      <c r="A461" s="449"/>
      <c r="B461" s="449"/>
      <c r="C461" s="449"/>
      <c r="D461" s="449"/>
      <c r="E461" s="449"/>
      <c r="F461" s="449"/>
      <c r="G461" s="449"/>
      <c r="H461" t="s">
        <v>1558</v>
      </c>
    </row>
    <row r="462" spans="1:8">
      <c r="A462" s="450">
        <v>0</v>
      </c>
      <c r="B462" s="450">
        <v>0</v>
      </c>
      <c r="C462" s="450">
        <v>0</v>
      </c>
      <c r="D462" s="450">
        <v>0</v>
      </c>
      <c r="E462" s="450">
        <v>0</v>
      </c>
      <c r="F462" s="450">
        <v>0</v>
      </c>
      <c r="G462" s="450">
        <v>0</v>
      </c>
      <c r="H462" t="s">
        <v>1559</v>
      </c>
    </row>
    <row r="463" spans="1:8">
      <c r="A463" s="450">
        <v>0</v>
      </c>
      <c r="B463" s="450">
        <v>0</v>
      </c>
      <c r="C463" s="450">
        <v>0</v>
      </c>
      <c r="D463" s="450">
        <v>0</v>
      </c>
      <c r="E463" s="450">
        <v>0</v>
      </c>
      <c r="F463" s="450">
        <v>0</v>
      </c>
      <c r="G463" s="450">
        <v>0</v>
      </c>
      <c r="H463" t="s">
        <v>1560</v>
      </c>
    </row>
    <row r="464" spans="1:8">
      <c r="A464" s="450">
        <v>0</v>
      </c>
      <c r="B464" s="450">
        <v>0</v>
      </c>
      <c r="C464" s="450">
        <v>0</v>
      </c>
      <c r="D464" s="450">
        <v>0</v>
      </c>
      <c r="E464" s="450">
        <v>0</v>
      </c>
      <c r="F464" s="450">
        <v>0</v>
      </c>
      <c r="G464" s="450">
        <v>0</v>
      </c>
      <c r="H464" t="s">
        <v>1561</v>
      </c>
    </row>
    <row r="465" spans="1:8">
      <c r="A465" s="450">
        <v>0</v>
      </c>
      <c r="B465" s="450">
        <v>0</v>
      </c>
      <c r="C465" s="450">
        <v>0</v>
      </c>
      <c r="D465" s="450">
        <v>0</v>
      </c>
      <c r="E465" s="450">
        <v>0</v>
      </c>
      <c r="F465" s="450">
        <v>0</v>
      </c>
      <c r="G465" s="450">
        <v>0</v>
      </c>
      <c r="H465" t="s">
        <v>1562</v>
      </c>
    </row>
    <row r="466" spans="1:8">
      <c r="A466" s="449"/>
      <c r="B466" s="449"/>
      <c r="C466" s="449"/>
      <c r="D466" s="449"/>
      <c r="E466" s="449"/>
      <c r="F466" s="449"/>
      <c r="G466" s="449"/>
      <c r="H466" t="s">
        <v>1563</v>
      </c>
    </row>
    <row r="467" spans="1:8">
      <c r="A467" s="449"/>
      <c r="B467" s="449"/>
      <c r="C467" s="449"/>
      <c r="D467" s="449"/>
      <c r="E467" s="449"/>
      <c r="F467" s="449"/>
      <c r="G467" s="449"/>
      <c r="H467" t="s">
        <v>1564</v>
      </c>
    </row>
    <row r="468" spans="1:8">
      <c r="A468" s="449"/>
      <c r="B468" s="449"/>
      <c r="C468" s="449"/>
      <c r="D468" s="449"/>
      <c r="E468" s="449"/>
      <c r="F468" s="449"/>
      <c r="G468" s="449"/>
      <c r="H468" t="s">
        <v>1565</v>
      </c>
    </row>
    <row r="469" spans="1:8">
      <c r="A469" s="452">
        <v>0</v>
      </c>
      <c r="B469" s="452">
        <v>0</v>
      </c>
      <c r="C469" s="452">
        <v>0</v>
      </c>
      <c r="D469" s="452">
        <v>0</v>
      </c>
      <c r="E469" s="452">
        <v>0</v>
      </c>
      <c r="F469" s="452">
        <v>0</v>
      </c>
      <c r="G469" s="452">
        <v>0</v>
      </c>
      <c r="H469" t="s">
        <v>1566</v>
      </c>
    </row>
    <row r="470" spans="1:8">
      <c r="A470" s="449"/>
      <c r="B470" s="449"/>
      <c r="C470" s="449"/>
      <c r="D470" s="449"/>
      <c r="E470" s="449"/>
      <c r="F470" s="449"/>
      <c r="G470" s="449"/>
      <c r="H470" t="s">
        <v>1567</v>
      </c>
    </row>
    <row r="471" spans="1:8">
      <c r="A471" s="449"/>
      <c r="B471" s="449"/>
      <c r="C471" s="449"/>
      <c r="D471" s="449"/>
      <c r="E471" s="449"/>
      <c r="F471" s="449"/>
      <c r="G471" s="449"/>
      <c r="H471" t="s">
        <v>1568</v>
      </c>
    </row>
    <row r="472" spans="1:8">
      <c r="A472" s="452">
        <v>0</v>
      </c>
      <c r="B472" s="452">
        <v>0</v>
      </c>
      <c r="C472" s="452">
        <v>0</v>
      </c>
      <c r="D472" s="452">
        <v>0</v>
      </c>
      <c r="E472" s="452">
        <v>0</v>
      </c>
      <c r="F472" s="452">
        <v>0</v>
      </c>
      <c r="G472" s="452">
        <v>0</v>
      </c>
      <c r="H472" t="s">
        <v>1569</v>
      </c>
    </row>
    <row r="473" spans="1:8">
      <c r="A473" s="449"/>
      <c r="B473" s="449"/>
      <c r="C473" s="449"/>
      <c r="D473" s="449"/>
      <c r="E473" s="449"/>
      <c r="F473" s="449"/>
      <c r="G473" s="449"/>
      <c r="H473" t="s">
        <v>1570</v>
      </c>
    </row>
    <row r="474" spans="1:8">
      <c r="A474" s="449"/>
      <c r="B474" s="449"/>
      <c r="C474" s="449"/>
      <c r="D474" s="449"/>
      <c r="E474" s="449"/>
      <c r="F474" s="449"/>
      <c r="G474" s="449"/>
      <c r="H474" t="s">
        <v>1571</v>
      </c>
    </row>
    <row r="475" spans="1:8">
      <c r="A475" s="452">
        <v>0</v>
      </c>
      <c r="B475" s="452">
        <v>0</v>
      </c>
      <c r="C475" s="452">
        <v>0</v>
      </c>
      <c r="D475" s="452">
        <v>0</v>
      </c>
      <c r="E475" s="452">
        <v>0</v>
      </c>
      <c r="F475" s="452">
        <v>0</v>
      </c>
      <c r="G475" s="452">
        <v>0</v>
      </c>
      <c r="H475" t="s">
        <v>1572</v>
      </c>
    </row>
    <row r="476" spans="1:8">
      <c r="A476" s="449"/>
      <c r="B476" s="449"/>
      <c r="C476" s="449"/>
      <c r="D476" s="449"/>
      <c r="E476" s="449"/>
      <c r="F476" s="449"/>
      <c r="G476" s="449"/>
      <c r="H476" t="s">
        <v>1573</v>
      </c>
    </row>
    <row r="477" spans="1:8">
      <c r="A477" s="449"/>
      <c r="B477" s="449"/>
      <c r="C477" s="449"/>
      <c r="D477" s="449"/>
      <c r="E477" s="449"/>
      <c r="F477" s="449"/>
      <c r="G477" s="449"/>
      <c r="H477" t="s">
        <v>1574</v>
      </c>
    </row>
    <row r="478" spans="1:8">
      <c r="A478" s="452">
        <v>0</v>
      </c>
      <c r="B478" s="452">
        <v>0</v>
      </c>
      <c r="C478" s="452">
        <v>0</v>
      </c>
      <c r="D478" s="452">
        <v>0</v>
      </c>
      <c r="E478" s="452">
        <v>0</v>
      </c>
      <c r="F478" s="452">
        <v>0</v>
      </c>
      <c r="G478" s="452">
        <v>0</v>
      </c>
      <c r="H478" t="s">
        <v>1575</v>
      </c>
    </row>
    <row r="479" spans="1:8">
      <c r="A479" s="449"/>
      <c r="B479" s="449"/>
      <c r="C479" s="449"/>
      <c r="D479" s="449"/>
      <c r="E479" s="449"/>
      <c r="F479" s="449"/>
      <c r="G479" s="449"/>
      <c r="H479" t="s">
        <v>1576</v>
      </c>
    </row>
    <row r="480" spans="1:8">
      <c r="A480" s="449"/>
      <c r="B480" s="449"/>
      <c r="C480" s="449"/>
      <c r="D480" s="449"/>
      <c r="E480" s="449"/>
      <c r="F480" s="449"/>
      <c r="G480" s="449"/>
      <c r="H480" t="s">
        <v>1577</v>
      </c>
    </row>
    <row r="481" spans="1:8">
      <c r="A481" s="452">
        <v>0</v>
      </c>
      <c r="B481" s="452">
        <v>0</v>
      </c>
      <c r="C481" s="452">
        <v>0</v>
      </c>
      <c r="D481" s="452">
        <v>0</v>
      </c>
      <c r="E481" s="452">
        <v>0</v>
      </c>
      <c r="F481" s="452">
        <v>0</v>
      </c>
      <c r="G481" s="452">
        <v>0</v>
      </c>
      <c r="H481" t="s">
        <v>1578</v>
      </c>
    </row>
    <row r="482" spans="1:8">
      <c r="A482" s="449"/>
      <c r="B482" s="449"/>
      <c r="C482" s="449"/>
      <c r="D482" s="449"/>
      <c r="E482" s="449"/>
      <c r="F482" s="449"/>
      <c r="G482" s="449"/>
      <c r="H482" t="s">
        <v>1579</v>
      </c>
    </row>
    <row r="483" spans="1:8">
      <c r="A483" s="449"/>
      <c r="B483" s="449"/>
      <c r="C483" s="449"/>
      <c r="D483" s="449"/>
      <c r="E483" s="449"/>
      <c r="F483" s="449"/>
      <c r="G483" s="449"/>
      <c r="H483" t="s">
        <v>1580</v>
      </c>
    </row>
    <row r="484" spans="1:8">
      <c r="A484" s="452">
        <v>0</v>
      </c>
      <c r="B484" s="452">
        <v>0</v>
      </c>
      <c r="C484" s="452">
        <v>0</v>
      </c>
      <c r="D484" s="452">
        <v>0</v>
      </c>
      <c r="E484" s="452">
        <v>0</v>
      </c>
      <c r="F484" s="452">
        <v>0</v>
      </c>
      <c r="G484" s="452">
        <v>0</v>
      </c>
      <c r="H484" t="s">
        <v>1581</v>
      </c>
    </row>
    <row r="485" spans="1:8">
      <c r="A485" s="449"/>
      <c r="B485" s="449"/>
      <c r="C485" s="449"/>
      <c r="D485" s="449"/>
      <c r="E485" s="449"/>
      <c r="F485" s="449"/>
      <c r="G485" s="449"/>
      <c r="H485" t="s">
        <v>1582</v>
      </c>
    </row>
    <row r="486" spans="1:8">
      <c r="A486" s="449"/>
      <c r="B486" s="449"/>
      <c r="C486" s="449"/>
      <c r="D486" s="449"/>
      <c r="E486" s="449"/>
      <c r="F486" s="449"/>
      <c r="G486" s="449"/>
      <c r="H486" t="s">
        <v>1583</v>
      </c>
    </row>
    <row r="487" spans="1:8">
      <c r="A487" s="449"/>
      <c r="B487" s="449"/>
      <c r="C487" s="449"/>
      <c r="D487" s="449"/>
      <c r="E487" s="449"/>
      <c r="F487" s="449"/>
      <c r="G487" s="449"/>
    </row>
    <row r="488" spans="1:8">
      <c r="A488" s="449"/>
      <c r="B488" s="449"/>
      <c r="C488" s="449"/>
      <c r="D488" s="449"/>
      <c r="E488" s="449"/>
      <c r="F488" s="449"/>
      <c r="G488" s="449"/>
    </row>
    <row r="489" spans="1:8">
      <c r="A489" s="449"/>
      <c r="B489" s="449"/>
      <c r="C489" s="449"/>
      <c r="D489" s="449"/>
      <c r="E489" s="449"/>
      <c r="F489" s="449"/>
      <c r="G489" s="449"/>
    </row>
    <row r="490" spans="1:8">
      <c r="A490" s="449"/>
      <c r="B490" s="449"/>
      <c r="C490" s="449"/>
      <c r="D490" s="449"/>
      <c r="E490" s="449"/>
      <c r="F490" s="449"/>
      <c r="G490" s="449"/>
    </row>
    <row r="491" spans="1:8">
      <c r="A491" s="449"/>
      <c r="B491" s="449"/>
      <c r="C491" s="449"/>
      <c r="D491" s="449"/>
      <c r="E491" s="449"/>
      <c r="F491" s="449"/>
      <c r="G491" s="449"/>
      <c r="H491" t="s">
        <v>1584</v>
      </c>
    </row>
    <row r="492" spans="1:8">
      <c r="A492" s="450">
        <v>0</v>
      </c>
      <c r="B492" s="450">
        <v>0</v>
      </c>
      <c r="C492" s="450">
        <v>0</v>
      </c>
      <c r="D492" s="450">
        <v>0</v>
      </c>
      <c r="E492" s="450">
        <v>0</v>
      </c>
      <c r="F492" s="450">
        <v>0</v>
      </c>
      <c r="G492" s="450">
        <v>0</v>
      </c>
      <c r="H492" t="s">
        <v>1585</v>
      </c>
    </row>
    <row r="493" spans="1:8">
      <c r="A493" s="450">
        <v>0</v>
      </c>
      <c r="B493" s="450">
        <v>0</v>
      </c>
      <c r="C493" s="450">
        <v>0</v>
      </c>
      <c r="D493" s="450">
        <v>0</v>
      </c>
      <c r="E493" s="450">
        <v>0</v>
      </c>
      <c r="F493" s="450">
        <v>0</v>
      </c>
      <c r="G493" s="450">
        <v>0</v>
      </c>
      <c r="H493" t="s">
        <v>1586</v>
      </c>
    </row>
    <row r="494" spans="1:8">
      <c r="A494" s="450">
        <v>0</v>
      </c>
      <c r="B494" s="450">
        <v>0</v>
      </c>
      <c r="C494" s="450">
        <v>0</v>
      </c>
      <c r="D494" s="450">
        <v>0</v>
      </c>
      <c r="E494" s="450">
        <v>0</v>
      </c>
      <c r="F494" s="450">
        <v>0</v>
      </c>
      <c r="G494" s="450">
        <v>0</v>
      </c>
      <c r="H494" t="s">
        <v>1587</v>
      </c>
    </row>
    <row r="495" spans="1:8">
      <c r="A495" s="450">
        <v>0</v>
      </c>
      <c r="B495" s="450">
        <v>0</v>
      </c>
      <c r="C495" s="450">
        <v>0</v>
      </c>
      <c r="D495" s="450">
        <v>0</v>
      </c>
      <c r="E495" s="450">
        <v>0</v>
      </c>
      <c r="F495" s="450">
        <v>0</v>
      </c>
      <c r="G495" s="450">
        <v>0</v>
      </c>
      <c r="H495" t="s">
        <v>1588</v>
      </c>
    </row>
    <row r="496" spans="1:8">
      <c r="A496" s="449"/>
      <c r="B496" s="449"/>
      <c r="C496" s="449"/>
      <c r="D496" s="449"/>
      <c r="E496" s="449"/>
      <c r="F496" s="449"/>
      <c r="G496" s="449"/>
      <c r="H496" t="s">
        <v>1589</v>
      </c>
    </row>
    <row r="497" spans="1:8">
      <c r="A497" s="449"/>
      <c r="B497" s="449"/>
      <c r="C497" s="449"/>
      <c r="D497" s="449"/>
      <c r="E497" s="449"/>
      <c r="F497" s="449"/>
      <c r="G497" s="449"/>
      <c r="H497" t="s">
        <v>1590</v>
      </c>
    </row>
    <row r="498" spans="1:8">
      <c r="A498" s="449"/>
      <c r="B498" s="449"/>
      <c r="C498" s="449"/>
      <c r="D498" s="449"/>
      <c r="E498" s="449"/>
      <c r="F498" s="449"/>
      <c r="G498" s="449"/>
      <c r="H498" t="s">
        <v>1591</v>
      </c>
    </row>
    <row r="499" spans="1:8">
      <c r="A499" s="452">
        <v>0</v>
      </c>
      <c r="B499" s="452">
        <v>0</v>
      </c>
      <c r="C499" s="452">
        <v>0</v>
      </c>
      <c r="D499" s="452">
        <v>0</v>
      </c>
      <c r="E499" s="452">
        <v>0</v>
      </c>
      <c r="F499" s="452">
        <v>0</v>
      </c>
      <c r="G499" s="452">
        <v>0</v>
      </c>
      <c r="H499" t="s">
        <v>1592</v>
      </c>
    </row>
    <row r="500" spans="1:8">
      <c r="A500" s="449"/>
      <c r="B500" s="449"/>
      <c r="C500" s="449"/>
      <c r="D500" s="449"/>
      <c r="E500" s="449"/>
      <c r="F500" s="449"/>
      <c r="G500" s="449"/>
      <c r="H500" t="s">
        <v>1593</v>
      </c>
    </row>
    <row r="501" spans="1:8">
      <c r="A501" s="449"/>
      <c r="B501" s="449"/>
      <c r="C501" s="449"/>
      <c r="D501" s="449"/>
      <c r="E501" s="449"/>
      <c r="F501" s="449"/>
      <c r="G501" s="449"/>
      <c r="H501" t="s">
        <v>1594</v>
      </c>
    </row>
    <row r="502" spans="1:8">
      <c r="A502" s="452">
        <v>0</v>
      </c>
      <c r="B502" s="452">
        <v>0</v>
      </c>
      <c r="C502" s="452">
        <v>0</v>
      </c>
      <c r="D502" s="452">
        <v>0</v>
      </c>
      <c r="E502" s="452">
        <v>0</v>
      </c>
      <c r="F502" s="452">
        <v>0</v>
      </c>
      <c r="G502" s="452">
        <v>0</v>
      </c>
      <c r="H502" t="s">
        <v>1595</v>
      </c>
    </row>
    <row r="503" spans="1:8">
      <c r="A503" s="449"/>
      <c r="B503" s="449"/>
      <c r="C503" s="449"/>
      <c r="D503" s="449"/>
      <c r="E503" s="449"/>
      <c r="F503" s="449"/>
      <c r="G503" s="449"/>
      <c r="H503" t="s">
        <v>1596</v>
      </c>
    </row>
    <row r="504" spans="1:8">
      <c r="A504" s="449"/>
      <c r="B504" s="449"/>
      <c r="C504" s="449"/>
      <c r="D504" s="449"/>
      <c r="E504" s="449"/>
      <c r="F504" s="449"/>
      <c r="G504" s="449"/>
      <c r="H504" t="s">
        <v>1597</v>
      </c>
    </row>
    <row r="505" spans="1:8">
      <c r="A505" s="452">
        <v>0</v>
      </c>
      <c r="B505" s="452">
        <v>0</v>
      </c>
      <c r="C505" s="452">
        <v>0</v>
      </c>
      <c r="D505" s="452">
        <v>0</v>
      </c>
      <c r="E505" s="452">
        <v>0</v>
      </c>
      <c r="F505" s="452">
        <v>0</v>
      </c>
      <c r="G505" s="452">
        <v>0</v>
      </c>
      <c r="H505" t="s">
        <v>1598</v>
      </c>
    </row>
    <row r="506" spans="1:8">
      <c r="A506" s="449"/>
      <c r="B506" s="449"/>
      <c r="C506" s="449"/>
      <c r="D506" s="449"/>
      <c r="E506" s="449"/>
      <c r="F506" s="449"/>
      <c r="G506" s="449"/>
      <c r="H506" t="s">
        <v>1599</v>
      </c>
    </row>
    <row r="507" spans="1:8">
      <c r="A507" s="449"/>
      <c r="B507" s="449"/>
      <c r="C507" s="449"/>
      <c r="D507" s="449"/>
      <c r="E507" s="449"/>
      <c r="F507" s="449"/>
      <c r="G507" s="449"/>
      <c r="H507" t="s">
        <v>1600</v>
      </c>
    </row>
    <row r="508" spans="1:8">
      <c r="A508" s="452">
        <v>0</v>
      </c>
      <c r="B508" s="452">
        <v>0</v>
      </c>
      <c r="C508" s="452">
        <v>0</v>
      </c>
      <c r="D508" s="452">
        <v>0</v>
      </c>
      <c r="E508" s="452">
        <v>0</v>
      </c>
      <c r="F508" s="452">
        <v>0</v>
      </c>
      <c r="G508" s="452">
        <v>0</v>
      </c>
      <c r="H508" t="s">
        <v>1601</v>
      </c>
    </row>
    <row r="509" spans="1:8">
      <c r="A509" s="449"/>
      <c r="B509" s="449"/>
      <c r="C509" s="449"/>
      <c r="D509" s="449"/>
      <c r="E509" s="449"/>
      <c r="F509" s="449"/>
      <c r="G509" s="449"/>
      <c r="H509" t="s">
        <v>1602</v>
      </c>
    </row>
    <row r="510" spans="1:8">
      <c r="A510" s="449"/>
      <c r="B510" s="449"/>
      <c r="C510" s="449"/>
      <c r="D510" s="449"/>
      <c r="E510" s="449"/>
      <c r="F510" s="449"/>
      <c r="G510" s="449"/>
      <c r="H510" t="s">
        <v>1603</v>
      </c>
    </row>
    <row r="511" spans="1:8">
      <c r="A511" s="452">
        <v>0</v>
      </c>
      <c r="B511" s="452">
        <v>0</v>
      </c>
      <c r="C511" s="452">
        <v>0</v>
      </c>
      <c r="D511" s="452">
        <v>0</v>
      </c>
      <c r="E511" s="452">
        <v>0</v>
      </c>
      <c r="F511" s="452">
        <v>0</v>
      </c>
      <c r="G511" s="452">
        <v>0</v>
      </c>
      <c r="H511" t="s">
        <v>1604</v>
      </c>
    </row>
    <row r="512" spans="1:8">
      <c r="A512" s="449"/>
      <c r="B512" s="449"/>
      <c r="C512" s="449"/>
      <c r="D512" s="449"/>
      <c r="E512" s="449"/>
      <c r="F512" s="449"/>
      <c r="G512" s="449"/>
      <c r="H512" t="s">
        <v>1605</v>
      </c>
    </row>
    <row r="513" spans="1:8">
      <c r="A513" s="449"/>
      <c r="B513" s="449"/>
      <c r="C513" s="449"/>
      <c r="D513" s="449"/>
      <c r="E513" s="449"/>
      <c r="F513" s="449"/>
      <c r="G513" s="449"/>
      <c r="H513" t="s">
        <v>1606</v>
      </c>
    </row>
    <row r="514" spans="1:8">
      <c r="A514" s="452">
        <v>0</v>
      </c>
      <c r="B514" s="452">
        <v>0</v>
      </c>
      <c r="C514" s="452">
        <v>0</v>
      </c>
      <c r="D514" s="452">
        <v>0</v>
      </c>
      <c r="E514" s="452">
        <v>0</v>
      </c>
      <c r="F514" s="452">
        <v>0</v>
      </c>
      <c r="G514" s="452">
        <v>0</v>
      </c>
      <c r="H514" t="s">
        <v>1607</v>
      </c>
    </row>
    <row r="515" spans="1:8">
      <c r="A515" s="449"/>
      <c r="B515" s="449"/>
      <c r="C515" s="449"/>
      <c r="D515" s="449"/>
      <c r="E515" s="449"/>
      <c r="F515" s="449"/>
      <c r="G515" s="449"/>
      <c r="H515" t="s">
        <v>1608</v>
      </c>
    </row>
    <row r="516" spans="1:8">
      <c r="A516" s="449"/>
      <c r="B516" s="449"/>
      <c r="C516" s="449"/>
      <c r="D516" s="449"/>
      <c r="E516" s="449"/>
      <c r="F516" s="449"/>
      <c r="G516" s="449"/>
      <c r="H516" t="s">
        <v>1609</v>
      </c>
    </row>
    <row r="517" spans="1:8">
      <c r="A517" s="449"/>
      <c r="B517" s="449"/>
      <c r="C517" s="449"/>
      <c r="D517" s="449"/>
      <c r="E517" s="449"/>
      <c r="F517" s="449"/>
      <c r="G517" s="449"/>
    </row>
    <row r="518" spans="1:8">
      <c r="A518" s="449"/>
      <c r="B518" s="449"/>
      <c r="C518" s="449"/>
      <c r="D518" s="449"/>
      <c r="E518" s="449"/>
      <c r="F518" s="449"/>
      <c r="G518" s="449"/>
    </row>
    <row r="519" spans="1:8">
      <c r="A519" s="449"/>
      <c r="B519" s="449"/>
      <c r="C519" s="449"/>
      <c r="D519" s="449"/>
      <c r="E519" s="449"/>
      <c r="F519" s="449"/>
      <c r="G519" s="449"/>
    </row>
    <row r="520" spans="1:8">
      <c r="A520" s="449"/>
      <c r="B520" s="449"/>
      <c r="C520" s="449"/>
      <c r="D520" s="449"/>
      <c r="E520" s="449"/>
      <c r="F520" s="449"/>
      <c r="G520" s="449"/>
    </row>
    <row r="521" spans="1:8">
      <c r="A521" s="449"/>
      <c r="B521" s="449"/>
      <c r="C521" s="449"/>
      <c r="D521" s="449"/>
      <c r="E521" s="449"/>
      <c r="F521" s="449"/>
      <c r="G521" s="449"/>
      <c r="H521" t="s">
        <v>1610</v>
      </c>
    </row>
    <row r="522" spans="1:8">
      <c r="A522" s="450">
        <v>0</v>
      </c>
      <c r="B522" s="450">
        <v>0</v>
      </c>
      <c r="C522" s="450">
        <v>0</v>
      </c>
      <c r="D522" s="450">
        <v>0</v>
      </c>
      <c r="E522" s="450">
        <v>0</v>
      </c>
      <c r="F522" s="450">
        <v>0</v>
      </c>
      <c r="G522" s="450">
        <v>0</v>
      </c>
      <c r="H522" t="s">
        <v>1611</v>
      </c>
    </row>
    <row r="523" spans="1:8">
      <c r="A523" s="450">
        <v>0</v>
      </c>
      <c r="B523" s="450">
        <v>0</v>
      </c>
      <c r="C523" s="450">
        <v>0</v>
      </c>
      <c r="D523" s="450">
        <v>0</v>
      </c>
      <c r="E523" s="450">
        <v>0</v>
      </c>
      <c r="F523" s="450">
        <v>0</v>
      </c>
      <c r="G523" s="450">
        <v>0</v>
      </c>
      <c r="H523" t="s">
        <v>1612</v>
      </c>
    </row>
    <row r="524" spans="1:8">
      <c r="A524" s="450">
        <v>0</v>
      </c>
      <c r="B524" s="450">
        <v>0</v>
      </c>
      <c r="C524" s="450">
        <v>0</v>
      </c>
      <c r="D524" s="450">
        <v>0</v>
      </c>
      <c r="E524" s="450">
        <v>0</v>
      </c>
      <c r="F524" s="450">
        <v>0</v>
      </c>
      <c r="G524" s="450">
        <v>0</v>
      </c>
      <c r="H524" t="s">
        <v>1613</v>
      </c>
    </row>
    <row r="525" spans="1:8">
      <c r="A525" s="450">
        <v>0</v>
      </c>
      <c r="B525" s="450">
        <v>0</v>
      </c>
      <c r="C525" s="450">
        <v>0</v>
      </c>
      <c r="D525" s="450">
        <v>0</v>
      </c>
      <c r="E525" s="450">
        <v>0</v>
      </c>
      <c r="F525" s="450">
        <v>0</v>
      </c>
      <c r="G525" s="450">
        <v>0</v>
      </c>
      <c r="H525" t="s">
        <v>1614</v>
      </c>
    </row>
    <row r="526" spans="1:8">
      <c r="A526" s="449"/>
      <c r="B526" s="449"/>
      <c r="C526" s="449"/>
      <c r="D526" s="449"/>
      <c r="E526" s="449"/>
      <c r="F526" s="449"/>
      <c r="G526" s="449"/>
      <c r="H526" t="s">
        <v>1615</v>
      </c>
    </row>
    <row r="527" spans="1:8">
      <c r="A527" s="449"/>
      <c r="B527" s="449"/>
      <c r="C527" s="449"/>
      <c r="D527" s="449"/>
      <c r="E527" s="449"/>
      <c r="F527" s="449"/>
      <c r="G527" s="449"/>
      <c r="H527" t="s">
        <v>1616</v>
      </c>
    </row>
    <row r="528" spans="1:8">
      <c r="A528" s="449"/>
      <c r="B528" s="449"/>
      <c r="C528" s="449"/>
      <c r="D528" s="449"/>
      <c r="E528" s="449"/>
      <c r="F528" s="449"/>
      <c r="G528" s="449"/>
      <c r="H528" t="s">
        <v>1617</v>
      </c>
    </row>
    <row r="529" spans="1:8">
      <c r="A529" s="452">
        <v>0</v>
      </c>
      <c r="B529" s="452">
        <v>0</v>
      </c>
      <c r="C529" s="452">
        <v>0</v>
      </c>
      <c r="D529" s="452">
        <v>0</v>
      </c>
      <c r="E529" s="452">
        <v>0</v>
      </c>
      <c r="F529" s="452">
        <v>0</v>
      </c>
      <c r="G529" s="452">
        <v>0</v>
      </c>
      <c r="H529" t="s">
        <v>1618</v>
      </c>
    </row>
    <row r="530" spans="1:8">
      <c r="A530" s="449"/>
      <c r="B530" s="449"/>
      <c r="C530" s="449"/>
      <c r="D530" s="449"/>
      <c r="E530" s="449"/>
      <c r="F530" s="449"/>
      <c r="G530" s="449"/>
      <c r="H530" t="s">
        <v>1619</v>
      </c>
    </row>
    <row r="531" spans="1:8">
      <c r="A531" s="449"/>
      <c r="B531" s="449"/>
      <c r="C531" s="449"/>
      <c r="D531" s="449"/>
      <c r="E531" s="449"/>
      <c r="F531" s="449"/>
      <c r="G531" s="449"/>
      <c r="H531" t="s">
        <v>1620</v>
      </c>
    </row>
    <row r="532" spans="1:8">
      <c r="A532" s="452">
        <v>0</v>
      </c>
      <c r="B532" s="452">
        <v>0</v>
      </c>
      <c r="C532" s="452">
        <v>0</v>
      </c>
      <c r="D532" s="452">
        <v>0</v>
      </c>
      <c r="E532" s="452">
        <v>0</v>
      </c>
      <c r="F532" s="452">
        <v>0</v>
      </c>
      <c r="G532" s="452">
        <v>0</v>
      </c>
      <c r="H532" t="s">
        <v>1621</v>
      </c>
    </row>
    <row r="533" spans="1:8">
      <c r="A533" s="449"/>
      <c r="B533" s="449"/>
      <c r="C533" s="449"/>
      <c r="D533" s="449"/>
      <c r="E533" s="449"/>
      <c r="F533" s="449"/>
      <c r="G533" s="449"/>
      <c r="H533" t="s">
        <v>1622</v>
      </c>
    </row>
    <row r="534" spans="1:8">
      <c r="A534" s="449"/>
      <c r="B534" s="449"/>
      <c r="C534" s="449"/>
      <c r="D534" s="449"/>
      <c r="E534" s="449"/>
      <c r="F534" s="449"/>
      <c r="G534" s="449"/>
      <c r="H534" t="s">
        <v>1623</v>
      </c>
    </row>
    <row r="535" spans="1:8">
      <c r="A535" s="452">
        <v>0</v>
      </c>
      <c r="B535" s="452">
        <v>0</v>
      </c>
      <c r="C535" s="452">
        <v>0</v>
      </c>
      <c r="D535" s="452">
        <v>0</v>
      </c>
      <c r="E535" s="452">
        <v>0</v>
      </c>
      <c r="F535" s="452">
        <v>0</v>
      </c>
      <c r="G535" s="452">
        <v>0</v>
      </c>
      <c r="H535" t="s">
        <v>1624</v>
      </c>
    </row>
    <row r="536" spans="1:8">
      <c r="A536" s="449"/>
      <c r="B536" s="449"/>
      <c r="C536" s="449"/>
      <c r="D536" s="449"/>
      <c r="E536" s="449"/>
      <c r="F536" s="449"/>
      <c r="G536" s="449"/>
      <c r="H536" t="s">
        <v>1625</v>
      </c>
    </row>
    <row r="537" spans="1:8">
      <c r="A537" s="449"/>
      <c r="B537" s="449"/>
      <c r="C537" s="449"/>
      <c r="D537" s="449"/>
      <c r="E537" s="449"/>
      <c r="F537" s="449"/>
      <c r="G537" s="449"/>
      <c r="H537" t="s">
        <v>1626</v>
      </c>
    </row>
    <row r="538" spans="1:8">
      <c r="A538" s="452">
        <v>0</v>
      </c>
      <c r="B538" s="452">
        <v>0</v>
      </c>
      <c r="C538" s="452">
        <v>0</v>
      </c>
      <c r="D538" s="452">
        <v>0</v>
      </c>
      <c r="E538" s="452">
        <v>0</v>
      </c>
      <c r="F538" s="452">
        <v>0</v>
      </c>
      <c r="G538" s="452">
        <v>0</v>
      </c>
      <c r="H538" t="s">
        <v>1627</v>
      </c>
    </row>
    <row r="539" spans="1:8">
      <c r="A539" s="449"/>
      <c r="B539" s="449"/>
      <c r="C539" s="449"/>
      <c r="D539" s="449"/>
      <c r="E539" s="449"/>
      <c r="F539" s="449"/>
      <c r="G539" s="449"/>
      <c r="H539" t="s">
        <v>1628</v>
      </c>
    </row>
    <row r="540" spans="1:8">
      <c r="A540" s="449"/>
      <c r="B540" s="449"/>
      <c r="C540" s="449"/>
      <c r="D540" s="449"/>
      <c r="E540" s="449"/>
      <c r="F540" s="449"/>
      <c r="G540" s="449"/>
      <c r="H540" t="s">
        <v>1629</v>
      </c>
    </row>
    <row r="541" spans="1:8">
      <c r="A541" s="452">
        <v>0</v>
      </c>
      <c r="B541" s="452">
        <v>0</v>
      </c>
      <c r="C541" s="452">
        <v>0</v>
      </c>
      <c r="D541" s="452">
        <v>0</v>
      </c>
      <c r="E541" s="452">
        <v>0</v>
      </c>
      <c r="F541" s="452">
        <v>0</v>
      </c>
      <c r="G541" s="452">
        <v>0</v>
      </c>
      <c r="H541" t="s">
        <v>1630</v>
      </c>
    </row>
    <row r="542" spans="1:8">
      <c r="A542" s="449"/>
      <c r="B542" s="449"/>
      <c r="C542" s="449"/>
      <c r="D542" s="449"/>
      <c r="E542" s="449"/>
      <c r="F542" s="449"/>
      <c r="G542" s="449"/>
      <c r="H542" t="s">
        <v>1631</v>
      </c>
    </row>
    <row r="543" spans="1:8">
      <c r="A543" s="449"/>
      <c r="B543" s="449"/>
      <c r="C543" s="449"/>
      <c r="D543" s="449"/>
      <c r="E543" s="449"/>
      <c r="F543" s="449"/>
      <c r="G543" s="449"/>
      <c r="H543" t="s">
        <v>1632</v>
      </c>
    </row>
    <row r="544" spans="1:8">
      <c r="A544" s="452">
        <v>0</v>
      </c>
      <c r="B544" s="452">
        <v>0</v>
      </c>
      <c r="C544" s="452">
        <v>0</v>
      </c>
      <c r="D544" s="452">
        <v>0</v>
      </c>
      <c r="E544" s="452">
        <v>0</v>
      </c>
      <c r="F544" s="452">
        <v>0</v>
      </c>
      <c r="G544" s="452">
        <v>0</v>
      </c>
      <c r="H544" t="s">
        <v>1633</v>
      </c>
    </row>
    <row r="545" spans="1:8">
      <c r="A545" s="449"/>
      <c r="B545" s="449"/>
      <c r="C545" s="449"/>
      <c r="D545" s="449"/>
      <c r="E545" s="449"/>
      <c r="F545" s="449"/>
      <c r="G545" s="449"/>
      <c r="H545" t="s">
        <v>1634</v>
      </c>
    </row>
    <row r="546" spans="1:8">
      <c r="A546" s="449"/>
      <c r="B546" s="449"/>
      <c r="C546" s="449"/>
      <c r="D546" s="449"/>
      <c r="E546" s="449"/>
      <c r="F546" s="449"/>
      <c r="G546" s="449"/>
      <c r="H546" t="s">
        <v>1635</v>
      </c>
    </row>
    <row r="547" spans="1:8">
      <c r="A547" s="449"/>
      <c r="B547" s="449"/>
      <c r="C547" s="449"/>
      <c r="D547" s="449"/>
      <c r="E547" s="449"/>
      <c r="F547" s="449"/>
      <c r="G547" s="449"/>
    </row>
    <row r="548" spans="1:8">
      <c r="A548" s="449"/>
      <c r="B548" s="449"/>
      <c r="C548" s="449"/>
      <c r="D548" s="449"/>
      <c r="E548" s="449"/>
      <c r="F548" s="449"/>
      <c r="G548" s="449"/>
    </row>
    <row r="549" spans="1:8">
      <c r="A549" s="449"/>
      <c r="B549" s="449"/>
      <c r="C549" s="449"/>
      <c r="D549" s="449"/>
      <c r="E549" s="449"/>
      <c r="F549" s="449"/>
      <c r="G549" s="449"/>
    </row>
    <row r="550" spans="1:8">
      <c r="A550" s="449"/>
      <c r="B550" s="449"/>
      <c r="C550" s="449"/>
      <c r="D550" s="449"/>
      <c r="E550" s="449"/>
      <c r="F550" s="449"/>
      <c r="G550" s="449"/>
    </row>
    <row r="551" spans="1:8">
      <c r="A551" s="449"/>
      <c r="B551" s="449"/>
      <c r="C551" s="449"/>
      <c r="D551" s="449"/>
      <c r="E551" s="449"/>
      <c r="F551" s="449"/>
      <c r="G551" s="449"/>
      <c r="H551" t="s">
        <v>1636</v>
      </c>
    </row>
    <row r="552" spans="1:8">
      <c r="A552" s="450">
        <v>0</v>
      </c>
      <c r="B552" s="450">
        <v>0</v>
      </c>
      <c r="C552" s="450">
        <v>0</v>
      </c>
      <c r="D552" s="450">
        <v>0</v>
      </c>
      <c r="E552" s="450">
        <v>0</v>
      </c>
      <c r="F552" s="450">
        <v>0</v>
      </c>
      <c r="G552" s="450">
        <v>0</v>
      </c>
      <c r="H552" t="s">
        <v>1637</v>
      </c>
    </row>
    <row r="553" spans="1:8">
      <c r="A553" s="450">
        <v>0</v>
      </c>
      <c r="B553" s="450">
        <v>0</v>
      </c>
      <c r="C553" s="450">
        <v>0</v>
      </c>
      <c r="D553" s="450">
        <v>0</v>
      </c>
      <c r="E553" s="450">
        <v>0</v>
      </c>
      <c r="F553" s="450">
        <v>0</v>
      </c>
      <c r="G553" s="450">
        <v>0</v>
      </c>
      <c r="H553" t="s">
        <v>1638</v>
      </c>
    </row>
    <row r="554" spans="1:8">
      <c r="A554" s="450">
        <v>0</v>
      </c>
      <c r="B554" s="450">
        <v>0</v>
      </c>
      <c r="C554" s="450">
        <v>0</v>
      </c>
      <c r="D554" s="450">
        <v>0</v>
      </c>
      <c r="E554" s="450">
        <v>0</v>
      </c>
      <c r="F554" s="450">
        <v>0</v>
      </c>
      <c r="G554" s="450">
        <v>0</v>
      </c>
      <c r="H554" t="s">
        <v>1639</v>
      </c>
    </row>
    <row r="555" spans="1:8">
      <c r="A555" s="450">
        <v>0</v>
      </c>
      <c r="B555" s="450">
        <v>0</v>
      </c>
      <c r="C555" s="450">
        <v>0</v>
      </c>
      <c r="D555" s="450">
        <v>0</v>
      </c>
      <c r="E555" s="450">
        <v>0</v>
      </c>
      <c r="F555" s="450">
        <v>0</v>
      </c>
      <c r="G555" s="450">
        <v>0</v>
      </c>
      <c r="H555" t="s">
        <v>1640</v>
      </c>
    </row>
    <row r="556" spans="1:8">
      <c r="A556" s="449"/>
      <c r="B556" s="449"/>
      <c r="C556" s="449"/>
      <c r="D556" s="449"/>
      <c r="E556" s="449"/>
      <c r="F556" s="449"/>
      <c r="G556" s="449"/>
      <c r="H556" t="s">
        <v>1641</v>
      </c>
    </row>
    <row r="557" spans="1:8">
      <c r="A557" s="449"/>
      <c r="B557" s="449"/>
      <c r="C557" s="449"/>
      <c r="D557" s="449"/>
      <c r="E557" s="449"/>
      <c r="F557" s="449"/>
      <c r="G557" s="449"/>
      <c r="H557" t="s">
        <v>1642</v>
      </c>
    </row>
    <row r="558" spans="1:8">
      <c r="A558" s="449"/>
      <c r="B558" s="449"/>
      <c r="C558" s="449"/>
      <c r="D558" s="449"/>
      <c r="E558" s="449"/>
      <c r="F558" s="449"/>
      <c r="G558" s="449"/>
      <c r="H558" t="s">
        <v>1643</v>
      </c>
    </row>
    <row r="559" spans="1:8">
      <c r="A559" s="452">
        <v>0</v>
      </c>
      <c r="B559" s="452">
        <v>0</v>
      </c>
      <c r="C559" s="452">
        <v>0</v>
      </c>
      <c r="D559" s="452">
        <v>0</v>
      </c>
      <c r="E559" s="452">
        <v>0</v>
      </c>
      <c r="F559" s="452">
        <v>0</v>
      </c>
      <c r="G559" s="452">
        <v>0</v>
      </c>
      <c r="H559" t="s">
        <v>1644</v>
      </c>
    </row>
    <row r="560" spans="1:8">
      <c r="A560" s="449"/>
      <c r="B560" s="449"/>
      <c r="C560" s="449"/>
      <c r="D560" s="449"/>
      <c r="E560" s="449"/>
      <c r="F560" s="449"/>
      <c r="G560" s="449"/>
      <c r="H560" t="s">
        <v>1645</v>
      </c>
    </row>
    <row r="561" spans="1:8">
      <c r="A561" s="449"/>
      <c r="B561" s="449"/>
      <c r="C561" s="449"/>
      <c r="D561" s="449"/>
      <c r="E561" s="449"/>
      <c r="F561" s="449"/>
      <c r="G561" s="449"/>
      <c r="H561" t="s">
        <v>1646</v>
      </c>
    </row>
    <row r="562" spans="1:8">
      <c r="A562" s="452">
        <v>0</v>
      </c>
      <c r="B562" s="452">
        <v>0</v>
      </c>
      <c r="C562" s="452">
        <v>0</v>
      </c>
      <c r="D562" s="452">
        <v>0</v>
      </c>
      <c r="E562" s="452">
        <v>0</v>
      </c>
      <c r="F562" s="452">
        <v>0</v>
      </c>
      <c r="G562" s="452">
        <v>0</v>
      </c>
      <c r="H562" t="s">
        <v>1647</v>
      </c>
    </row>
    <row r="563" spans="1:8">
      <c r="A563" s="449"/>
      <c r="B563" s="449"/>
      <c r="C563" s="449"/>
      <c r="D563" s="449"/>
      <c r="E563" s="449"/>
      <c r="F563" s="449"/>
      <c r="G563" s="449"/>
      <c r="H563" t="s">
        <v>1648</v>
      </c>
    </row>
    <row r="564" spans="1:8">
      <c r="A564" s="449"/>
      <c r="B564" s="449"/>
      <c r="C564" s="449"/>
      <c r="D564" s="449"/>
      <c r="E564" s="449"/>
      <c r="F564" s="449"/>
      <c r="G564" s="449"/>
      <c r="H564" t="s">
        <v>1649</v>
      </c>
    </row>
    <row r="565" spans="1:8">
      <c r="A565" s="452">
        <v>0</v>
      </c>
      <c r="B565" s="452">
        <v>0</v>
      </c>
      <c r="C565" s="452">
        <v>0</v>
      </c>
      <c r="D565" s="452">
        <v>0</v>
      </c>
      <c r="E565" s="452">
        <v>0</v>
      </c>
      <c r="F565" s="452">
        <v>0</v>
      </c>
      <c r="G565" s="452">
        <v>0</v>
      </c>
      <c r="H565" t="s">
        <v>1650</v>
      </c>
    </row>
    <row r="566" spans="1:8">
      <c r="A566" s="449"/>
      <c r="B566" s="449"/>
      <c r="C566" s="449"/>
      <c r="D566" s="449"/>
      <c r="E566" s="449"/>
      <c r="F566" s="449"/>
      <c r="G566" s="449"/>
      <c r="H566" t="s">
        <v>1651</v>
      </c>
    </row>
    <row r="567" spans="1:8">
      <c r="A567" s="449"/>
      <c r="B567" s="449"/>
      <c r="C567" s="449"/>
      <c r="D567" s="449"/>
      <c r="E567" s="449"/>
      <c r="F567" s="449"/>
      <c r="G567" s="449"/>
      <c r="H567" t="s">
        <v>1652</v>
      </c>
    </row>
    <row r="568" spans="1:8">
      <c r="A568" s="452">
        <v>0</v>
      </c>
      <c r="B568" s="452">
        <v>0</v>
      </c>
      <c r="C568" s="452">
        <v>0</v>
      </c>
      <c r="D568" s="452">
        <v>0</v>
      </c>
      <c r="E568" s="452">
        <v>0</v>
      </c>
      <c r="F568" s="452">
        <v>0</v>
      </c>
      <c r="G568" s="452">
        <v>0</v>
      </c>
      <c r="H568" t="s">
        <v>1653</v>
      </c>
    </row>
    <row r="569" spans="1:8">
      <c r="A569" s="449"/>
      <c r="B569" s="449"/>
      <c r="C569" s="449"/>
      <c r="D569" s="449"/>
      <c r="E569" s="449"/>
      <c r="F569" s="449"/>
      <c r="G569" s="449"/>
      <c r="H569" t="s">
        <v>1654</v>
      </c>
    </row>
    <row r="570" spans="1:8">
      <c r="A570" s="449"/>
      <c r="B570" s="449"/>
      <c r="C570" s="449"/>
      <c r="D570" s="449"/>
      <c r="E570" s="449"/>
      <c r="F570" s="449"/>
      <c r="G570" s="449"/>
      <c r="H570" t="s">
        <v>1655</v>
      </c>
    </row>
    <row r="571" spans="1:8">
      <c r="A571" s="452">
        <v>0</v>
      </c>
      <c r="B571" s="452">
        <v>0</v>
      </c>
      <c r="C571" s="452">
        <v>0</v>
      </c>
      <c r="D571" s="452">
        <v>0</v>
      </c>
      <c r="E571" s="452">
        <v>0</v>
      </c>
      <c r="F571" s="452">
        <v>0</v>
      </c>
      <c r="G571" s="452">
        <v>0</v>
      </c>
      <c r="H571" t="s">
        <v>1656</v>
      </c>
    </row>
    <row r="572" spans="1:8">
      <c r="A572" s="449"/>
      <c r="B572" s="449"/>
      <c r="C572" s="449"/>
      <c r="D572" s="449"/>
      <c r="E572" s="449"/>
      <c r="F572" s="449"/>
      <c r="G572" s="449"/>
      <c r="H572" t="s">
        <v>1657</v>
      </c>
    </row>
    <row r="573" spans="1:8">
      <c r="A573" s="449"/>
      <c r="B573" s="449"/>
      <c r="C573" s="449"/>
      <c r="D573" s="449"/>
      <c r="E573" s="449"/>
      <c r="F573" s="449"/>
      <c r="G573" s="449"/>
      <c r="H573" t="s">
        <v>1658</v>
      </c>
    </row>
    <row r="574" spans="1:8">
      <c r="A574" s="452">
        <v>0</v>
      </c>
      <c r="B574" s="452">
        <v>0</v>
      </c>
      <c r="C574" s="452">
        <v>0</v>
      </c>
      <c r="D574" s="452">
        <v>0</v>
      </c>
      <c r="E574" s="452">
        <v>0</v>
      </c>
      <c r="F574" s="452">
        <v>0</v>
      </c>
      <c r="G574" s="452">
        <v>0</v>
      </c>
      <c r="H574" t="s">
        <v>1659</v>
      </c>
    </row>
    <row r="575" spans="1:8">
      <c r="A575" s="449"/>
      <c r="B575" s="449"/>
      <c r="C575" s="449"/>
      <c r="D575" s="449"/>
      <c r="E575" s="449"/>
      <c r="F575" s="449"/>
      <c r="G575" s="449"/>
      <c r="H575" t="s">
        <v>1660</v>
      </c>
    </row>
    <row r="576" spans="1:8">
      <c r="A576" s="449"/>
      <c r="B576" s="449"/>
      <c r="C576" s="449"/>
      <c r="D576" s="449"/>
      <c r="E576" s="449"/>
      <c r="F576" s="449"/>
      <c r="G576" s="449"/>
      <c r="H576" t="s">
        <v>1661</v>
      </c>
    </row>
    <row r="577" spans="1:8">
      <c r="A577" s="449"/>
      <c r="B577" s="449"/>
      <c r="C577" s="449"/>
      <c r="D577" s="449"/>
      <c r="E577" s="449"/>
      <c r="F577" s="449"/>
      <c r="G577" s="449"/>
    </row>
    <row r="578" spans="1:8">
      <c r="A578" s="449"/>
      <c r="B578" s="449"/>
      <c r="C578" s="449"/>
      <c r="D578" s="449"/>
      <c r="E578" s="449"/>
      <c r="F578" s="449"/>
      <c r="G578" s="449"/>
    </row>
    <row r="579" spans="1:8">
      <c r="A579" s="449"/>
      <c r="B579" s="449"/>
      <c r="C579" s="449"/>
      <c r="D579" s="449"/>
      <c r="E579" s="449"/>
      <c r="F579" s="449"/>
      <c r="G579" s="449"/>
    </row>
    <row r="580" spans="1:8">
      <c r="A580" s="449"/>
      <c r="B580" s="449"/>
      <c r="C580" s="449"/>
      <c r="D580" s="449"/>
      <c r="E580" s="449"/>
      <c r="F580" s="449"/>
      <c r="G580" s="449"/>
    </row>
    <row r="581" spans="1:8">
      <c r="A581" s="449"/>
      <c r="B581" s="449"/>
      <c r="C581" s="449"/>
      <c r="D581" s="449"/>
      <c r="E581" s="449"/>
      <c r="F581" s="449"/>
      <c r="G581" s="449"/>
      <c r="H581" t="s">
        <v>1662</v>
      </c>
    </row>
    <row r="582" spans="1:8">
      <c r="A582" s="450">
        <v>0</v>
      </c>
      <c r="B582" s="450">
        <v>0</v>
      </c>
      <c r="C582" s="450">
        <v>0</v>
      </c>
      <c r="D582" s="450">
        <v>0</v>
      </c>
      <c r="E582" s="450">
        <v>0</v>
      </c>
      <c r="F582" s="450">
        <v>0</v>
      </c>
      <c r="G582" s="450">
        <v>0</v>
      </c>
      <c r="H582" t="s">
        <v>1663</v>
      </c>
    </row>
    <row r="583" spans="1:8">
      <c r="A583" s="450">
        <v>0</v>
      </c>
      <c r="B583" s="450">
        <v>0</v>
      </c>
      <c r="C583" s="450">
        <v>0</v>
      </c>
      <c r="D583" s="450">
        <v>0</v>
      </c>
      <c r="E583" s="450">
        <v>0</v>
      </c>
      <c r="F583" s="450">
        <v>0</v>
      </c>
      <c r="G583" s="450">
        <v>0</v>
      </c>
      <c r="H583" t="s">
        <v>1664</v>
      </c>
    </row>
    <row r="584" spans="1:8">
      <c r="A584" s="450">
        <v>0</v>
      </c>
      <c r="B584" s="450">
        <v>0</v>
      </c>
      <c r="C584" s="450">
        <v>0</v>
      </c>
      <c r="D584" s="450">
        <v>0</v>
      </c>
      <c r="E584" s="450">
        <v>0</v>
      </c>
      <c r="F584" s="450">
        <v>0</v>
      </c>
      <c r="G584" s="450">
        <v>0</v>
      </c>
      <c r="H584" t="s">
        <v>1665</v>
      </c>
    </row>
    <row r="585" spans="1:8">
      <c r="A585" s="450">
        <v>0</v>
      </c>
      <c r="B585" s="450">
        <v>0</v>
      </c>
      <c r="C585" s="450">
        <v>0</v>
      </c>
      <c r="D585" s="450">
        <v>0</v>
      </c>
      <c r="E585" s="450">
        <v>0</v>
      </c>
      <c r="F585" s="450">
        <v>0</v>
      </c>
      <c r="G585" s="450">
        <v>0</v>
      </c>
      <c r="H585" t="s">
        <v>1666</v>
      </c>
    </row>
    <row r="586" spans="1:8">
      <c r="A586" s="449"/>
      <c r="B586" s="449"/>
      <c r="C586" s="449"/>
      <c r="D586" s="449"/>
      <c r="E586" s="449"/>
      <c r="F586" s="449"/>
      <c r="G586" s="449"/>
      <c r="H586" t="s">
        <v>1667</v>
      </c>
    </row>
    <row r="587" spans="1:8">
      <c r="A587" s="449"/>
      <c r="B587" s="449"/>
      <c r="C587" s="449"/>
      <c r="D587" s="449"/>
      <c r="E587" s="449"/>
      <c r="F587" s="449"/>
      <c r="G587" s="449"/>
      <c r="H587" t="s">
        <v>1668</v>
      </c>
    </row>
    <row r="588" spans="1:8">
      <c r="A588" s="449"/>
      <c r="B588" s="449"/>
      <c r="C588" s="449"/>
      <c r="D588" s="449"/>
      <c r="E588" s="449"/>
      <c r="F588" s="449"/>
      <c r="G588" s="449"/>
      <c r="H588" t="s">
        <v>1669</v>
      </c>
    </row>
    <row r="589" spans="1:8">
      <c r="A589" s="452">
        <v>0</v>
      </c>
      <c r="B589" s="452">
        <v>0</v>
      </c>
      <c r="C589" s="452">
        <v>0</v>
      </c>
      <c r="D589" s="452">
        <v>0</v>
      </c>
      <c r="E589" s="452">
        <v>0</v>
      </c>
      <c r="F589" s="452">
        <v>0</v>
      </c>
      <c r="G589" s="452">
        <v>0</v>
      </c>
      <c r="H589" t="s">
        <v>1670</v>
      </c>
    </row>
    <row r="590" spans="1:8">
      <c r="A590" s="449"/>
      <c r="B590" s="449"/>
      <c r="C590" s="449"/>
      <c r="D590" s="449"/>
      <c r="E590" s="449"/>
      <c r="F590" s="449"/>
      <c r="G590" s="449"/>
      <c r="H590" t="s">
        <v>1671</v>
      </c>
    </row>
    <row r="591" spans="1:8">
      <c r="A591" s="449"/>
      <c r="B591" s="449"/>
      <c r="C591" s="449"/>
      <c r="D591" s="449"/>
      <c r="E591" s="449"/>
      <c r="F591" s="449"/>
      <c r="G591" s="449"/>
      <c r="H591" t="s">
        <v>1672</v>
      </c>
    </row>
    <row r="592" spans="1:8">
      <c r="A592" s="452">
        <v>0</v>
      </c>
      <c r="B592" s="452">
        <v>0</v>
      </c>
      <c r="C592" s="452">
        <v>0</v>
      </c>
      <c r="D592" s="452">
        <v>0</v>
      </c>
      <c r="E592" s="452">
        <v>0</v>
      </c>
      <c r="F592" s="452">
        <v>0</v>
      </c>
      <c r="G592" s="452">
        <v>0</v>
      </c>
      <c r="H592" t="s">
        <v>1673</v>
      </c>
    </row>
    <row r="593" spans="1:8">
      <c r="A593" s="449"/>
      <c r="B593" s="449"/>
      <c r="C593" s="449"/>
      <c r="D593" s="449"/>
      <c r="E593" s="449"/>
      <c r="F593" s="449"/>
      <c r="G593" s="449"/>
      <c r="H593" t="s">
        <v>1674</v>
      </c>
    </row>
    <row r="594" spans="1:8">
      <c r="A594" s="449"/>
      <c r="B594" s="449"/>
      <c r="C594" s="449"/>
      <c r="D594" s="449"/>
      <c r="E594" s="449"/>
      <c r="F594" s="449"/>
      <c r="G594" s="449"/>
      <c r="H594" t="s">
        <v>1675</v>
      </c>
    </row>
    <row r="595" spans="1:8">
      <c r="A595" s="452">
        <v>0</v>
      </c>
      <c r="B595" s="452">
        <v>0</v>
      </c>
      <c r="C595" s="452">
        <v>0</v>
      </c>
      <c r="D595" s="452">
        <v>0</v>
      </c>
      <c r="E595" s="452">
        <v>0</v>
      </c>
      <c r="F595" s="452">
        <v>0</v>
      </c>
      <c r="G595" s="452">
        <v>0</v>
      </c>
      <c r="H595" t="s">
        <v>1676</v>
      </c>
    </row>
    <row r="596" spans="1:8">
      <c r="A596" s="449"/>
      <c r="B596" s="449"/>
      <c r="C596" s="449"/>
      <c r="D596" s="449"/>
      <c r="E596" s="449"/>
      <c r="F596" s="449"/>
      <c r="G596" s="449"/>
      <c r="H596" t="s">
        <v>1677</v>
      </c>
    </row>
    <row r="597" spans="1:8">
      <c r="A597" s="449"/>
      <c r="B597" s="449"/>
      <c r="C597" s="449"/>
      <c r="D597" s="449"/>
      <c r="E597" s="449"/>
      <c r="F597" s="449"/>
      <c r="G597" s="449"/>
      <c r="H597" t="s">
        <v>1678</v>
      </c>
    </row>
    <row r="598" spans="1:8">
      <c r="A598" s="452">
        <v>0</v>
      </c>
      <c r="B598" s="452">
        <v>0</v>
      </c>
      <c r="C598" s="452">
        <v>0</v>
      </c>
      <c r="D598" s="452">
        <v>0</v>
      </c>
      <c r="E598" s="452">
        <v>0</v>
      </c>
      <c r="F598" s="452">
        <v>0</v>
      </c>
      <c r="G598" s="452">
        <v>0</v>
      </c>
      <c r="H598" t="s">
        <v>1679</v>
      </c>
    </row>
    <row r="599" spans="1:8">
      <c r="A599" s="449"/>
      <c r="B599" s="449"/>
      <c r="C599" s="449"/>
      <c r="D599" s="449"/>
      <c r="E599" s="449"/>
      <c r="F599" s="449"/>
      <c r="G599" s="449"/>
      <c r="H599" t="s">
        <v>1680</v>
      </c>
    </row>
    <row r="600" spans="1:8">
      <c r="A600" s="449"/>
      <c r="B600" s="449"/>
      <c r="C600" s="449"/>
      <c r="D600" s="449"/>
      <c r="E600" s="449"/>
      <c r="F600" s="449"/>
      <c r="G600" s="449"/>
      <c r="H600" t="s">
        <v>1681</v>
      </c>
    </row>
    <row r="601" spans="1:8">
      <c r="A601" s="452">
        <v>0</v>
      </c>
      <c r="B601" s="452">
        <v>0</v>
      </c>
      <c r="C601" s="452">
        <v>0</v>
      </c>
      <c r="D601" s="452">
        <v>0</v>
      </c>
      <c r="E601" s="452">
        <v>0</v>
      </c>
      <c r="F601" s="452">
        <v>0</v>
      </c>
      <c r="G601" s="452">
        <v>0</v>
      </c>
      <c r="H601" t="s">
        <v>1682</v>
      </c>
    </row>
    <row r="602" spans="1:8">
      <c r="A602" s="449"/>
      <c r="B602" s="449"/>
      <c r="C602" s="449"/>
      <c r="D602" s="449"/>
      <c r="E602" s="449"/>
      <c r="F602" s="449"/>
      <c r="G602" s="449"/>
      <c r="H602" t="s">
        <v>1683</v>
      </c>
    </row>
    <row r="603" spans="1:8">
      <c r="A603" s="449"/>
      <c r="B603" s="449"/>
      <c r="C603" s="449"/>
      <c r="D603" s="449"/>
      <c r="E603" s="449"/>
      <c r="F603" s="449"/>
      <c r="G603" s="449"/>
      <c r="H603" t="s">
        <v>1684</v>
      </c>
    </row>
    <row r="604" spans="1:8">
      <c r="A604" s="452">
        <v>0</v>
      </c>
      <c r="B604" s="452">
        <v>0</v>
      </c>
      <c r="C604" s="452">
        <v>0</v>
      </c>
      <c r="D604" s="452">
        <v>0</v>
      </c>
      <c r="E604" s="452">
        <v>0</v>
      </c>
      <c r="F604" s="452">
        <v>0</v>
      </c>
      <c r="G604" s="452">
        <v>0</v>
      </c>
      <c r="H604" t="s">
        <v>1685</v>
      </c>
    </row>
    <row r="605" spans="1:8">
      <c r="A605" s="449"/>
      <c r="B605" s="449"/>
      <c r="C605" s="449"/>
      <c r="D605" s="449"/>
      <c r="E605" s="449"/>
      <c r="F605" s="449"/>
      <c r="G605" s="449"/>
      <c r="H605" t="s">
        <v>1686</v>
      </c>
    </row>
    <row r="606" spans="1:8">
      <c r="A606" s="449"/>
      <c r="B606" s="449"/>
      <c r="C606" s="449"/>
      <c r="D606" s="449"/>
      <c r="E606" s="449"/>
      <c r="F606" s="449"/>
      <c r="G606" s="449"/>
      <c r="H606" t="s">
        <v>1687</v>
      </c>
    </row>
    <row r="607" spans="1:8">
      <c r="A607" s="449"/>
      <c r="B607" s="449"/>
      <c r="C607" s="449"/>
      <c r="D607" s="449"/>
      <c r="E607" s="449"/>
      <c r="F607" s="449"/>
      <c r="G607" s="449"/>
    </row>
    <row r="608" spans="1:8">
      <c r="A608" s="449"/>
      <c r="B608" s="449"/>
      <c r="C608" s="449"/>
      <c r="D608" s="449"/>
      <c r="E608" s="449"/>
      <c r="F608" s="449"/>
      <c r="G608" s="449"/>
    </row>
    <row r="609" spans="1:8">
      <c r="A609" s="449"/>
      <c r="B609" s="449"/>
      <c r="C609" s="449"/>
      <c r="D609" s="449"/>
      <c r="E609" s="449"/>
      <c r="F609" s="449"/>
      <c r="G609" s="449"/>
    </row>
    <row r="610" spans="1:8">
      <c r="A610" s="449"/>
      <c r="B610" s="449"/>
      <c r="C610" s="449"/>
      <c r="D610" s="449"/>
      <c r="E610" s="449"/>
      <c r="F610" s="449"/>
      <c r="G610" s="449"/>
    </row>
    <row r="611" spans="1:8">
      <c r="A611" s="449"/>
      <c r="B611" s="449"/>
      <c r="C611" s="449"/>
      <c r="D611" s="449"/>
      <c r="E611" s="449"/>
      <c r="F611" s="449"/>
      <c r="G611" s="449"/>
      <c r="H611" t="s">
        <v>1688</v>
      </c>
    </row>
    <row r="612" spans="1:8">
      <c r="A612" s="450">
        <v>0</v>
      </c>
      <c r="B612" s="450">
        <v>0</v>
      </c>
      <c r="C612" s="450">
        <v>0</v>
      </c>
      <c r="D612" s="450">
        <v>0</v>
      </c>
      <c r="E612" s="450">
        <v>0</v>
      </c>
      <c r="F612" s="450">
        <v>0</v>
      </c>
      <c r="G612" s="450">
        <v>0</v>
      </c>
      <c r="H612" t="s">
        <v>1689</v>
      </c>
    </row>
    <row r="613" spans="1:8">
      <c r="A613" s="450">
        <v>0</v>
      </c>
      <c r="B613" s="450">
        <v>0</v>
      </c>
      <c r="C613" s="450">
        <v>0</v>
      </c>
      <c r="D613" s="450">
        <v>0</v>
      </c>
      <c r="E613" s="450">
        <v>0</v>
      </c>
      <c r="F613" s="450">
        <v>0</v>
      </c>
      <c r="G613" s="450">
        <v>0</v>
      </c>
      <c r="H613" t="s">
        <v>1690</v>
      </c>
    </row>
    <row r="614" spans="1:8">
      <c r="A614" s="450">
        <v>0</v>
      </c>
      <c r="B614" s="450">
        <v>0</v>
      </c>
      <c r="C614" s="450">
        <v>0</v>
      </c>
      <c r="D614" s="450">
        <v>0</v>
      </c>
      <c r="E614" s="450">
        <v>0</v>
      </c>
      <c r="F614" s="450">
        <v>0</v>
      </c>
      <c r="G614" s="450">
        <v>0</v>
      </c>
      <c r="H614" t="s">
        <v>1691</v>
      </c>
    </row>
    <row r="615" spans="1:8">
      <c r="A615" s="450">
        <v>0</v>
      </c>
      <c r="B615" s="450">
        <v>0</v>
      </c>
      <c r="C615" s="450">
        <v>0</v>
      </c>
      <c r="D615" s="450">
        <v>0</v>
      </c>
      <c r="E615" s="450">
        <v>0</v>
      </c>
      <c r="F615" s="450">
        <v>0</v>
      </c>
      <c r="G615" s="450">
        <v>0</v>
      </c>
      <c r="H615" t="s">
        <v>1692</v>
      </c>
    </row>
    <row r="616" spans="1:8">
      <c r="A616" s="449"/>
      <c r="B616" s="449"/>
      <c r="C616" s="449"/>
      <c r="D616" s="449"/>
      <c r="E616" s="449"/>
      <c r="F616" s="449"/>
      <c r="G616" s="449"/>
      <c r="H616" t="s">
        <v>1693</v>
      </c>
    </row>
    <row r="617" spans="1:8">
      <c r="A617" s="449"/>
      <c r="B617" s="449"/>
      <c r="C617" s="449"/>
      <c r="D617" s="449"/>
      <c r="E617" s="449"/>
      <c r="F617" s="449"/>
      <c r="G617" s="449"/>
      <c r="H617" t="s">
        <v>1694</v>
      </c>
    </row>
    <row r="618" spans="1:8">
      <c r="A618" s="449"/>
      <c r="B618" s="449"/>
      <c r="C618" s="449"/>
      <c r="D618" s="449"/>
      <c r="E618" s="449"/>
      <c r="F618" s="449"/>
      <c r="G618" s="449"/>
      <c r="H618" t="s">
        <v>1695</v>
      </c>
    </row>
    <row r="619" spans="1:8">
      <c r="A619" s="452">
        <v>0</v>
      </c>
      <c r="B619" s="452">
        <v>0</v>
      </c>
      <c r="C619" s="452">
        <v>0</v>
      </c>
      <c r="D619" s="452">
        <v>0</v>
      </c>
      <c r="E619" s="452">
        <v>0</v>
      </c>
      <c r="F619" s="452">
        <v>0</v>
      </c>
      <c r="G619" s="452">
        <v>0</v>
      </c>
      <c r="H619" t="s">
        <v>1696</v>
      </c>
    </row>
    <row r="620" spans="1:8">
      <c r="A620" s="449"/>
      <c r="B620" s="449"/>
      <c r="C620" s="449"/>
      <c r="D620" s="449"/>
      <c r="E620" s="449"/>
      <c r="F620" s="449"/>
      <c r="G620" s="449"/>
      <c r="H620" t="s">
        <v>1697</v>
      </c>
    </row>
    <row r="621" spans="1:8">
      <c r="A621" s="449"/>
      <c r="B621" s="449"/>
      <c r="C621" s="449"/>
      <c r="D621" s="449"/>
      <c r="E621" s="449"/>
      <c r="F621" s="449"/>
      <c r="G621" s="449"/>
      <c r="H621" t="s">
        <v>1698</v>
      </c>
    </row>
    <row r="622" spans="1:8">
      <c r="A622" s="452">
        <v>0</v>
      </c>
      <c r="B622" s="452">
        <v>0</v>
      </c>
      <c r="C622" s="452">
        <v>0</v>
      </c>
      <c r="D622" s="452">
        <v>0</v>
      </c>
      <c r="E622" s="452">
        <v>0</v>
      </c>
      <c r="F622" s="452">
        <v>0</v>
      </c>
      <c r="G622" s="452">
        <v>0</v>
      </c>
      <c r="H622" t="s">
        <v>1699</v>
      </c>
    </row>
    <row r="623" spans="1:8">
      <c r="A623" s="449"/>
      <c r="B623" s="449"/>
      <c r="C623" s="449"/>
      <c r="D623" s="449"/>
      <c r="E623" s="449"/>
      <c r="F623" s="449"/>
      <c r="G623" s="449"/>
      <c r="H623" t="s">
        <v>1700</v>
      </c>
    </row>
    <row r="624" spans="1:8">
      <c r="A624" s="449"/>
      <c r="B624" s="449"/>
      <c r="C624" s="449"/>
      <c r="D624" s="449"/>
      <c r="E624" s="449"/>
      <c r="F624" s="449"/>
      <c r="G624" s="449"/>
      <c r="H624" t="s">
        <v>1701</v>
      </c>
    </row>
    <row r="625" spans="1:8">
      <c r="A625" s="452">
        <v>0</v>
      </c>
      <c r="B625" s="452">
        <v>0</v>
      </c>
      <c r="C625" s="452">
        <v>0</v>
      </c>
      <c r="D625" s="452">
        <v>0</v>
      </c>
      <c r="E625" s="452">
        <v>0</v>
      </c>
      <c r="F625" s="452">
        <v>0</v>
      </c>
      <c r="G625" s="452">
        <v>0</v>
      </c>
      <c r="H625" t="s">
        <v>1702</v>
      </c>
    </row>
    <row r="626" spans="1:8">
      <c r="A626" s="449"/>
      <c r="B626" s="449"/>
      <c r="C626" s="449"/>
      <c r="D626" s="449"/>
      <c r="E626" s="449"/>
      <c r="F626" s="449"/>
      <c r="G626" s="449"/>
      <c r="H626" t="s">
        <v>1703</v>
      </c>
    </row>
    <row r="627" spans="1:8">
      <c r="A627" s="449"/>
      <c r="B627" s="449"/>
      <c r="C627" s="449"/>
      <c r="D627" s="449"/>
      <c r="E627" s="449"/>
      <c r="F627" s="449"/>
      <c r="G627" s="449"/>
      <c r="H627" t="s">
        <v>1704</v>
      </c>
    </row>
    <row r="628" spans="1:8">
      <c r="A628" s="452">
        <v>0</v>
      </c>
      <c r="B628" s="452">
        <v>0</v>
      </c>
      <c r="C628" s="452">
        <v>0</v>
      </c>
      <c r="D628" s="452">
        <v>0</v>
      </c>
      <c r="E628" s="452">
        <v>0</v>
      </c>
      <c r="F628" s="452">
        <v>0</v>
      </c>
      <c r="G628" s="452">
        <v>0</v>
      </c>
      <c r="H628" t="s">
        <v>1705</v>
      </c>
    </row>
    <row r="629" spans="1:8">
      <c r="A629" s="449"/>
      <c r="B629" s="449"/>
      <c r="C629" s="449"/>
      <c r="D629" s="449"/>
      <c r="E629" s="449"/>
      <c r="F629" s="449"/>
      <c r="G629" s="449"/>
      <c r="H629" t="s">
        <v>1706</v>
      </c>
    </row>
    <row r="630" spans="1:8">
      <c r="A630" s="449"/>
      <c r="B630" s="449"/>
      <c r="C630" s="449"/>
      <c r="D630" s="449"/>
      <c r="E630" s="449"/>
      <c r="F630" s="449"/>
      <c r="G630" s="449"/>
      <c r="H630" t="s">
        <v>1707</v>
      </c>
    </row>
    <row r="631" spans="1:8">
      <c r="A631" s="452">
        <v>0</v>
      </c>
      <c r="B631" s="452">
        <v>0</v>
      </c>
      <c r="C631" s="452">
        <v>0</v>
      </c>
      <c r="D631" s="452">
        <v>0</v>
      </c>
      <c r="E631" s="452">
        <v>0</v>
      </c>
      <c r="F631" s="452">
        <v>0</v>
      </c>
      <c r="G631" s="452">
        <v>0</v>
      </c>
      <c r="H631" t="s">
        <v>1708</v>
      </c>
    </row>
    <row r="632" spans="1:8">
      <c r="A632" s="449"/>
      <c r="B632" s="449"/>
      <c r="C632" s="449"/>
      <c r="D632" s="449"/>
      <c r="E632" s="449"/>
      <c r="F632" s="449"/>
      <c r="G632" s="449"/>
      <c r="H632" t="s">
        <v>1709</v>
      </c>
    </row>
    <row r="633" spans="1:8">
      <c r="A633" s="449"/>
      <c r="B633" s="449"/>
      <c r="C633" s="449"/>
      <c r="D633" s="449"/>
      <c r="E633" s="449"/>
      <c r="F633" s="449"/>
      <c r="G633" s="449"/>
      <c r="H633" t="s">
        <v>1710</v>
      </c>
    </row>
    <row r="634" spans="1:8">
      <c r="A634" s="452">
        <v>0</v>
      </c>
      <c r="B634" s="452">
        <v>0</v>
      </c>
      <c r="C634" s="452">
        <v>0</v>
      </c>
      <c r="D634" s="452">
        <v>0</v>
      </c>
      <c r="E634" s="452">
        <v>0</v>
      </c>
      <c r="F634" s="452">
        <v>0</v>
      </c>
      <c r="G634" s="452">
        <v>0</v>
      </c>
      <c r="H634" t="s">
        <v>1711</v>
      </c>
    </row>
    <row r="635" spans="1:8">
      <c r="A635" s="449"/>
      <c r="B635" s="449"/>
      <c r="C635" s="449"/>
      <c r="D635" s="449"/>
      <c r="E635" s="449"/>
      <c r="F635" s="449"/>
      <c r="G635" s="449"/>
      <c r="H635" t="s">
        <v>1712</v>
      </c>
    </row>
    <row r="636" spans="1:8">
      <c r="A636" s="449"/>
      <c r="B636" s="449"/>
      <c r="C636" s="449"/>
      <c r="D636" s="449"/>
      <c r="E636" s="449"/>
      <c r="F636" s="449"/>
      <c r="G636" s="449"/>
      <c r="H636" t="s">
        <v>1713</v>
      </c>
    </row>
    <row r="637" spans="1:8">
      <c r="A637" s="449"/>
      <c r="B637" s="449"/>
      <c r="C637" s="449"/>
      <c r="D637" s="449"/>
      <c r="E637" s="449"/>
      <c r="F637" s="449"/>
      <c r="G637" s="449"/>
    </row>
    <row r="638" spans="1:8">
      <c r="A638" s="449"/>
      <c r="B638" s="449"/>
      <c r="C638" s="449"/>
      <c r="D638" s="449"/>
      <c r="E638" s="449"/>
      <c r="F638" s="449"/>
      <c r="G638" s="449"/>
    </row>
    <row r="639" spans="1:8">
      <c r="A639" s="449"/>
      <c r="B639" s="449"/>
      <c r="C639" s="449"/>
      <c r="D639" s="449"/>
      <c r="E639" s="449"/>
      <c r="F639" s="449"/>
      <c r="G639" s="449"/>
    </row>
    <row r="640" spans="1:8">
      <c r="A640" s="449"/>
      <c r="B640" s="449"/>
      <c r="C640" s="449"/>
      <c r="D640" s="449"/>
      <c r="E640" s="449"/>
      <c r="F640" s="449"/>
      <c r="G640" s="449"/>
    </row>
    <row r="641" spans="1:8">
      <c r="A641" s="449"/>
      <c r="B641" s="449"/>
      <c r="C641" s="449"/>
      <c r="D641" s="449"/>
      <c r="E641" s="449"/>
      <c r="F641" s="449"/>
      <c r="G641" s="449"/>
      <c r="H641" t="s">
        <v>1714</v>
      </c>
    </row>
    <row r="642" spans="1:8">
      <c r="A642" s="450">
        <v>0</v>
      </c>
      <c r="B642" s="450">
        <v>0</v>
      </c>
      <c r="C642" s="450">
        <v>0</v>
      </c>
      <c r="D642" s="450">
        <v>0</v>
      </c>
      <c r="E642" s="450">
        <v>0</v>
      </c>
      <c r="F642" s="450">
        <v>0</v>
      </c>
      <c r="G642" s="450">
        <v>0</v>
      </c>
      <c r="H642" t="s">
        <v>1715</v>
      </c>
    </row>
    <row r="643" spans="1:8">
      <c r="A643" s="450">
        <v>0</v>
      </c>
      <c r="B643" s="450">
        <v>0</v>
      </c>
      <c r="C643" s="450">
        <v>0</v>
      </c>
      <c r="D643" s="450">
        <v>0</v>
      </c>
      <c r="E643" s="450">
        <v>0</v>
      </c>
      <c r="F643" s="450">
        <v>0</v>
      </c>
      <c r="G643" s="450">
        <v>0</v>
      </c>
      <c r="H643" t="s">
        <v>1716</v>
      </c>
    </row>
    <row r="644" spans="1:8">
      <c r="A644" s="450">
        <v>0</v>
      </c>
      <c r="B644" s="450">
        <v>0</v>
      </c>
      <c r="C644" s="450">
        <v>0</v>
      </c>
      <c r="D644" s="450">
        <v>0</v>
      </c>
      <c r="E644" s="450">
        <v>0</v>
      </c>
      <c r="F644" s="450">
        <v>0</v>
      </c>
      <c r="G644" s="450">
        <v>0</v>
      </c>
      <c r="H644" t="s">
        <v>1717</v>
      </c>
    </row>
    <row r="645" spans="1:8">
      <c r="A645" s="450">
        <v>0</v>
      </c>
      <c r="B645" s="450">
        <v>0</v>
      </c>
      <c r="C645" s="450">
        <v>0</v>
      </c>
      <c r="D645" s="450">
        <v>0</v>
      </c>
      <c r="E645" s="450">
        <v>0</v>
      </c>
      <c r="F645" s="450">
        <v>0</v>
      </c>
      <c r="G645" s="450">
        <v>0</v>
      </c>
      <c r="H645" t="s">
        <v>1718</v>
      </c>
    </row>
    <row r="646" spans="1:8">
      <c r="A646" s="449"/>
      <c r="B646" s="449"/>
      <c r="C646" s="449"/>
      <c r="D646" s="449"/>
      <c r="E646" s="449"/>
      <c r="F646" s="449"/>
      <c r="G646" s="449"/>
      <c r="H646" t="s">
        <v>1719</v>
      </c>
    </row>
    <row r="647" spans="1:8">
      <c r="A647" s="449"/>
      <c r="B647" s="449"/>
      <c r="C647" s="449"/>
      <c r="D647" s="449"/>
      <c r="E647" s="449"/>
      <c r="F647" s="449"/>
      <c r="G647" s="449"/>
      <c r="H647" t="s">
        <v>1720</v>
      </c>
    </row>
    <row r="648" spans="1:8">
      <c r="A648" s="449"/>
      <c r="B648" s="449"/>
      <c r="C648" s="449"/>
      <c r="D648" s="449"/>
      <c r="E648" s="449"/>
      <c r="F648" s="449"/>
      <c r="G648" s="449"/>
      <c r="H648" t="s">
        <v>1721</v>
      </c>
    </row>
    <row r="649" spans="1:8">
      <c r="A649" s="452">
        <v>0</v>
      </c>
      <c r="B649" s="452">
        <v>0</v>
      </c>
      <c r="C649" s="452">
        <v>0</v>
      </c>
      <c r="D649" s="452">
        <v>0</v>
      </c>
      <c r="E649" s="452">
        <v>0</v>
      </c>
      <c r="F649" s="452">
        <v>0</v>
      </c>
      <c r="G649" s="452">
        <v>0</v>
      </c>
      <c r="H649" t="s">
        <v>1722</v>
      </c>
    </row>
    <row r="650" spans="1:8">
      <c r="A650" s="449"/>
      <c r="B650" s="449"/>
      <c r="C650" s="449"/>
      <c r="D650" s="449"/>
      <c r="E650" s="449"/>
      <c r="F650" s="449"/>
      <c r="G650" s="449"/>
      <c r="H650" t="s">
        <v>1723</v>
      </c>
    </row>
    <row r="651" spans="1:8">
      <c r="A651" s="449"/>
      <c r="B651" s="449"/>
      <c r="C651" s="449"/>
      <c r="D651" s="449"/>
      <c r="E651" s="449"/>
      <c r="F651" s="449"/>
      <c r="G651" s="449"/>
      <c r="H651" t="s">
        <v>1724</v>
      </c>
    </row>
    <row r="652" spans="1:8">
      <c r="A652" s="452">
        <v>0</v>
      </c>
      <c r="B652" s="452">
        <v>0</v>
      </c>
      <c r="C652" s="452">
        <v>0</v>
      </c>
      <c r="D652" s="452">
        <v>0</v>
      </c>
      <c r="E652" s="452">
        <v>0</v>
      </c>
      <c r="F652" s="452">
        <v>0</v>
      </c>
      <c r="G652" s="452">
        <v>0</v>
      </c>
      <c r="H652" t="s">
        <v>1725</v>
      </c>
    </row>
    <row r="653" spans="1:8">
      <c r="A653" s="449"/>
      <c r="B653" s="449"/>
      <c r="C653" s="449"/>
      <c r="D653" s="449"/>
      <c r="E653" s="449"/>
      <c r="F653" s="449"/>
      <c r="G653" s="449"/>
      <c r="H653" t="s">
        <v>1726</v>
      </c>
    </row>
    <row r="654" spans="1:8">
      <c r="A654" s="449"/>
      <c r="B654" s="449"/>
      <c r="C654" s="449"/>
      <c r="D654" s="449"/>
      <c r="E654" s="449"/>
      <c r="F654" s="449"/>
      <c r="G654" s="449"/>
      <c r="H654" t="s">
        <v>1727</v>
      </c>
    </row>
    <row r="655" spans="1:8">
      <c r="A655" s="452">
        <v>0</v>
      </c>
      <c r="B655" s="452">
        <v>0</v>
      </c>
      <c r="C655" s="452">
        <v>0</v>
      </c>
      <c r="D655" s="452">
        <v>0</v>
      </c>
      <c r="E655" s="452">
        <v>0</v>
      </c>
      <c r="F655" s="452">
        <v>0</v>
      </c>
      <c r="G655" s="452">
        <v>0</v>
      </c>
      <c r="H655" t="s">
        <v>1728</v>
      </c>
    </row>
    <row r="656" spans="1:8">
      <c r="A656" s="449"/>
      <c r="B656" s="449"/>
      <c r="C656" s="449"/>
      <c r="D656" s="449"/>
      <c r="E656" s="449"/>
      <c r="F656" s="449"/>
      <c r="G656" s="449"/>
      <c r="H656" t="s">
        <v>1729</v>
      </c>
    </row>
    <row r="657" spans="1:8">
      <c r="A657" s="449"/>
      <c r="B657" s="449"/>
      <c r="C657" s="449"/>
      <c r="D657" s="449"/>
      <c r="E657" s="449"/>
      <c r="F657" s="449"/>
      <c r="G657" s="449"/>
      <c r="H657" t="s">
        <v>1730</v>
      </c>
    </row>
    <row r="658" spans="1:8">
      <c r="A658" s="452">
        <v>0</v>
      </c>
      <c r="B658" s="452">
        <v>0</v>
      </c>
      <c r="C658" s="452">
        <v>0</v>
      </c>
      <c r="D658" s="452">
        <v>0</v>
      </c>
      <c r="E658" s="452">
        <v>0</v>
      </c>
      <c r="F658" s="452">
        <v>0</v>
      </c>
      <c r="G658" s="452">
        <v>0</v>
      </c>
      <c r="H658" t="s">
        <v>1731</v>
      </c>
    </row>
    <row r="659" spans="1:8">
      <c r="A659" s="449"/>
      <c r="B659" s="449"/>
      <c r="C659" s="449"/>
      <c r="D659" s="449"/>
      <c r="E659" s="449"/>
      <c r="F659" s="449"/>
      <c r="G659" s="449"/>
      <c r="H659" t="s">
        <v>1732</v>
      </c>
    </row>
    <row r="660" spans="1:8">
      <c r="A660" s="449"/>
      <c r="B660" s="449"/>
      <c r="C660" s="449"/>
      <c r="D660" s="449"/>
      <c r="E660" s="449"/>
      <c r="F660" s="449"/>
      <c r="G660" s="449"/>
      <c r="H660" t="s">
        <v>1733</v>
      </c>
    </row>
    <row r="661" spans="1:8">
      <c r="A661" s="452">
        <v>0</v>
      </c>
      <c r="B661" s="452">
        <v>0</v>
      </c>
      <c r="C661" s="452">
        <v>0</v>
      </c>
      <c r="D661" s="452">
        <v>0</v>
      </c>
      <c r="E661" s="452">
        <v>0</v>
      </c>
      <c r="F661" s="452">
        <v>0</v>
      </c>
      <c r="G661" s="452">
        <v>0</v>
      </c>
      <c r="H661" t="s">
        <v>1734</v>
      </c>
    </row>
    <row r="662" spans="1:8">
      <c r="A662" s="449"/>
      <c r="B662" s="449"/>
      <c r="C662" s="449"/>
      <c r="D662" s="449"/>
      <c r="E662" s="449"/>
      <c r="F662" s="449"/>
      <c r="G662" s="449"/>
      <c r="H662" t="s">
        <v>1735</v>
      </c>
    </row>
    <row r="663" spans="1:8">
      <c r="A663" s="449"/>
      <c r="B663" s="449"/>
      <c r="C663" s="449"/>
      <c r="D663" s="449"/>
      <c r="E663" s="449"/>
      <c r="F663" s="449"/>
      <c r="G663" s="449"/>
      <c r="H663" t="s">
        <v>1736</v>
      </c>
    </row>
    <row r="664" spans="1:8">
      <c r="A664" s="452">
        <v>0</v>
      </c>
      <c r="B664" s="452">
        <v>0</v>
      </c>
      <c r="C664" s="452">
        <v>0</v>
      </c>
      <c r="D664" s="452">
        <v>0</v>
      </c>
      <c r="E664" s="452">
        <v>0</v>
      </c>
      <c r="F664" s="452">
        <v>0</v>
      </c>
      <c r="G664" s="452">
        <v>0</v>
      </c>
      <c r="H664" t="s">
        <v>1737</v>
      </c>
    </row>
    <row r="665" spans="1:8">
      <c r="A665" s="449"/>
      <c r="B665" s="449"/>
      <c r="C665" s="449"/>
      <c r="D665" s="449"/>
      <c r="E665" s="449"/>
      <c r="F665" s="449"/>
      <c r="G665" s="449"/>
      <c r="H665" t="s">
        <v>1738</v>
      </c>
    </row>
    <row r="666" spans="1:8">
      <c r="A666" s="449"/>
      <c r="B666" s="449"/>
      <c r="C666" s="449"/>
      <c r="D666" s="449"/>
      <c r="E666" s="449"/>
      <c r="F666" s="449"/>
      <c r="G666" s="449"/>
      <c r="H666" t="s">
        <v>1739</v>
      </c>
    </row>
    <row r="667" spans="1:8">
      <c r="A667" s="449"/>
      <c r="B667" s="449"/>
      <c r="C667" s="449"/>
      <c r="D667" s="449"/>
      <c r="E667" s="449"/>
      <c r="F667" s="449"/>
      <c r="G667" s="449"/>
    </row>
    <row r="668" spans="1:8">
      <c r="A668" s="449"/>
      <c r="B668" s="449"/>
      <c r="C668" s="449"/>
      <c r="D668" s="449"/>
      <c r="E668" s="449"/>
      <c r="F668" s="449"/>
      <c r="G668" s="449"/>
    </row>
    <row r="669" spans="1:8">
      <c r="A669" s="449"/>
      <c r="B669" s="449"/>
      <c r="C669" s="449"/>
      <c r="D669" s="449"/>
      <c r="E669" s="449"/>
      <c r="F669" s="449"/>
      <c r="G669" s="449"/>
    </row>
    <row r="670" spans="1:8">
      <c r="A670" s="449"/>
      <c r="B670" s="449"/>
      <c r="C670" s="449"/>
      <c r="D670" s="449"/>
      <c r="E670" s="449"/>
      <c r="F670" s="449"/>
      <c r="G670" s="449"/>
    </row>
    <row r="671" spans="1:8">
      <c r="A671" s="449"/>
      <c r="B671" s="449"/>
      <c r="C671" s="449"/>
      <c r="D671" s="449"/>
      <c r="E671" s="449"/>
      <c r="F671" s="449"/>
      <c r="G671" s="449"/>
      <c r="H671" t="s">
        <v>1740</v>
      </c>
    </row>
    <row r="672" spans="1:8">
      <c r="A672" s="450">
        <v>0</v>
      </c>
      <c r="B672" s="450">
        <v>0</v>
      </c>
      <c r="C672" s="450">
        <v>0</v>
      </c>
      <c r="D672" s="450">
        <v>0</v>
      </c>
      <c r="E672" s="450">
        <v>0</v>
      </c>
      <c r="F672" s="450">
        <v>0</v>
      </c>
      <c r="G672" s="450">
        <v>0</v>
      </c>
      <c r="H672" t="s">
        <v>1741</v>
      </c>
    </row>
    <row r="673" spans="1:8">
      <c r="A673" s="450">
        <v>0</v>
      </c>
      <c r="B673" s="450">
        <v>0</v>
      </c>
      <c r="C673" s="450">
        <v>0</v>
      </c>
      <c r="D673" s="450">
        <v>0</v>
      </c>
      <c r="E673" s="450">
        <v>0</v>
      </c>
      <c r="F673" s="450">
        <v>0</v>
      </c>
      <c r="G673" s="450">
        <v>0</v>
      </c>
      <c r="H673" t="s">
        <v>1742</v>
      </c>
    </row>
    <row r="674" spans="1:8">
      <c r="A674" s="450">
        <v>0</v>
      </c>
      <c r="B674" s="450">
        <v>0</v>
      </c>
      <c r="C674" s="450">
        <v>0</v>
      </c>
      <c r="D674" s="450">
        <v>0</v>
      </c>
      <c r="E674" s="450">
        <v>0</v>
      </c>
      <c r="F674" s="450">
        <v>0</v>
      </c>
      <c r="G674" s="450">
        <v>0</v>
      </c>
      <c r="H674" t="s">
        <v>1743</v>
      </c>
    </row>
    <row r="675" spans="1:8">
      <c r="A675" s="450">
        <v>0</v>
      </c>
      <c r="B675" s="450">
        <v>0</v>
      </c>
      <c r="C675" s="450">
        <v>0</v>
      </c>
      <c r="D675" s="450">
        <v>0</v>
      </c>
      <c r="E675" s="450">
        <v>0</v>
      </c>
      <c r="F675" s="450">
        <v>0</v>
      </c>
      <c r="G675" s="450">
        <v>0</v>
      </c>
      <c r="H675" t="s">
        <v>1744</v>
      </c>
    </row>
    <row r="676" spans="1:8">
      <c r="A676" s="449"/>
      <c r="B676" s="449"/>
      <c r="C676" s="449"/>
      <c r="D676" s="449"/>
      <c r="E676" s="449"/>
      <c r="F676" s="449"/>
      <c r="G676" s="449"/>
      <c r="H676" t="s">
        <v>1745</v>
      </c>
    </row>
    <row r="677" spans="1:8">
      <c r="A677" s="449"/>
      <c r="B677" s="449"/>
      <c r="C677" s="449"/>
      <c r="D677" s="449"/>
      <c r="E677" s="449"/>
      <c r="F677" s="449"/>
      <c r="G677" s="449"/>
      <c r="H677" t="s">
        <v>1746</v>
      </c>
    </row>
    <row r="678" spans="1:8">
      <c r="A678" s="449"/>
      <c r="B678" s="449"/>
      <c r="C678" s="449"/>
      <c r="D678" s="449"/>
      <c r="E678" s="449"/>
      <c r="F678" s="449"/>
      <c r="G678" s="449"/>
      <c r="H678" t="s">
        <v>1747</v>
      </c>
    </row>
    <row r="679" spans="1:8">
      <c r="A679" s="452">
        <v>0</v>
      </c>
      <c r="B679" s="452">
        <v>0</v>
      </c>
      <c r="C679" s="452">
        <v>0</v>
      </c>
      <c r="D679" s="452">
        <v>0</v>
      </c>
      <c r="E679" s="452">
        <v>0</v>
      </c>
      <c r="F679" s="452">
        <v>0</v>
      </c>
      <c r="G679" s="452">
        <v>0</v>
      </c>
      <c r="H679" t="s">
        <v>1748</v>
      </c>
    </row>
    <row r="680" spans="1:8">
      <c r="A680" s="449"/>
      <c r="B680" s="449"/>
      <c r="C680" s="449"/>
      <c r="D680" s="449"/>
      <c r="E680" s="449"/>
      <c r="F680" s="449"/>
      <c r="G680" s="449"/>
      <c r="H680" t="s">
        <v>1749</v>
      </c>
    </row>
    <row r="681" spans="1:8">
      <c r="A681" s="449"/>
      <c r="B681" s="449"/>
      <c r="C681" s="449"/>
      <c r="D681" s="449"/>
      <c r="E681" s="449"/>
      <c r="F681" s="449"/>
      <c r="G681" s="449"/>
      <c r="H681" t="s">
        <v>1750</v>
      </c>
    </row>
    <row r="682" spans="1:8">
      <c r="A682" s="452">
        <v>0</v>
      </c>
      <c r="B682" s="452">
        <v>0</v>
      </c>
      <c r="C682" s="452">
        <v>0</v>
      </c>
      <c r="D682" s="452">
        <v>0</v>
      </c>
      <c r="E682" s="452">
        <v>0</v>
      </c>
      <c r="F682" s="452">
        <v>0</v>
      </c>
      <c r="G682" s="452">
        <v>0</v>
      </c>
      <c r="H682" t="s">
        <v>1751</v>
      </c>
    </row>
    <row r="683" spans="1:8">
      <c r="A683" s="449"/>
      <c r="B683" s="449"/>
      <c r="C683" s="449"/>
      <c r="D683" s="449"/>
      <c r="E683" s="449"/>
      <c r="F683" s="449"/>
      <c r="G683" s="449"/>
      <c r="H683" t="s">
        <v>1752</v>
      </c>
    </row>
    <row r="684" spans="1:8">
      <c r="A684" s="449"/>
      <c r="B684" s="449"/>
      <c r="C684" s="449"/>
      <c r="D684" s="449"/>
      <c r="E684" s="449"/>
      <c r="F684" s="449"/>
      <c r="G684" s="449"/>
      <c r="H684" t="s">
        <v>1753</v>
      </c>
    </row>
    <row r="685" spans="1:8">
      <c r="A685" s="452">
        <v>0</v>
      </c>
      <c r="B685" s="452">
        <v>0</v>
      </c>
      <c r="C685" s="452">
        <v>0</v>
      </c>
      <c r="D685" s="452">
        <v>0</v>
      </c>
      <c r="E685" s="452">
        <v>0</v>
      </c>
      <c r="F685" s="452">
        <v>0</v>
      </c>
      <c r="G685" s="452">
        <v>0</v>
      </c>
      <c r="H685" t="s">
        <v>1754</v>
      </c>
    </row>
    <row r="686" spans="1:8">
      <c r="A686" s="449"/>
      <c r="B686" s="449"/>
      <c r="C686" s="449"/>
      <c r="D686" s="449"/>
      <c r="E686" s="449"/>
      <c r="F686" s="449"/>
      <c r="G686" s="449"/>
      <c r="H686" t="s">
        <v>1755</v>
      </c>
    </row>
    <row r="687" spans="1:8">
      <c r="A687" s="449"/>
      <c r="B687" s="449"/>
      <c r="C687" s="449"/>
      <c r="D687" s="449"/>
      <c r="E687" s="449"/>
      <c r="F687" s="449"/>
      <c r="G687" s="449"/>
      <c r="H687" t="s">
        <v>1756</v>
      </c>
    </row>
    <row r="688" spans="1:8">
      <c r="A688" s="452">
        <v>0</v>
      </c>
      <c r="B688" s="452">
        <v>0</v>
      </c>
      <c r="C688" s="452">
        <v>0</v>
      </c>
      <c r="D688" s="452">
        <v>0</v>
      </c>
      <c r="E688" s="452">
        <v>0</v>
      </c>
      <c r="F688" s="452">
        <v>0</v>
      </c>
      <c r="G688" s="452">
        <v>0</v>
      </c>
      <c r="H688" t="s">
        <v>1757</v>
      </c>
    </row>
    <row r="689" spans="1:8">
      <c r="A689" s="449"/>
      <c r="B689" s="449"/>
      <c r="C689" s="449"/>
      <c r="D689" s="449"/>
      <c r="E689" s="449"/>
      <c r="F689" s="449"/>
      <c r="G689" s="449"/>
      <c r="H689" t="s">
        <v>1758</v>
      </c>
    </row>
    <row r="690" spans="1:8">
      <c r="A690" s="449"/>
      <c r="B690" s="449"/>
      <c r="C690" s="449"/>
      <c r="D690" s="449"/>
      <c r="E690" s="449"/>
      <c r="F690" s="449"/>
      <c r="G690" s="449"/>
      <c r="H690" t="s">
        <v>1759</v>
      </c>
    </row>
    <row r="691" spans="1:8">
      <c r="A691" s="452">
        <v>0</v>
      </c>
      <c r="B691" s="452">
        <v>0</v>
      </c>
      <c r="C691" s="452">
        <v>0</v>
      </c>
      <c r="D691" s="452">
        <v>0</v>
      </c>
      <c r="E691" s="452">
        <v>0</v>
      </c>
      <c r="F691" s="452">
        <v>0</v>
      </c>
      <c r="G691" s="452">
        <v>0</v>
      </c>
      <c r="H691" t="s">
        <v>1760</v>
      </c>
    </row>
    <row r="692" spans="1:8">
      <c r="A692" s="449"/>
      <c r="B692" s="449"/>
      <c r="C692" s="449"/>
      <c r="D692" s="449"/>
      <c r="E692" s="449"/>
      <c r="F692" s="449"/>
      <c r="G692" s="449"/>
      <c r="H692" t="s">
        <v>1761</v>
      </c>
    </row>
    <row r="693" spans="1:8">
      <c r="A693" s="449"/>
      <c r="B693" s="449"/>
      <c r="C693" s="449"/>
      <c r="D693" s="449"/>
      <c r="E693" s="449"/>
      <c r="F693" s="449"/>
      <c r="G693" s="449"/>
      <c r="H693" t="s">
        <v>1762</v>
      </c>
    </row>
    <row r="694" spans="1:8">
      <c r="A694" s="452">
        <v>0</v>
      </c>
      <c r="B694" s="452">
        <v>0</v>
      </c>
      <c r="C694" s="452">
        <v>0</v>
      </c>
      <c r="D694" s="452">
        <v>0</v>
      </c>
      <c r="E694" s="452">
        <v>0</v>
      </c>
      <c r="F694" s="452">
        <v>0</v>
      </c>
      <c r="G694" s="452">
        <v>0</v>
      </c>
      <c r="H694" t="s">
        <v>1763</v>
      </c>
    </row>
    <row r="695" spans="1:8">
      <c r="A695" s="449"/>
      <c r="B695" s="449"/>
      <c r="C695" s="449"/>
      <c r="D695" s="449"/>
      <c r="E695" s="449"/>
      <c r="F695" s="449"/>
      <c r="G695" s="449"/>
      <c r="H695" t="s">
        <v>1764</v>
      </c>
    </row>
    <row r="696" spans="1:8">
      <c r="A696" s="449"/>
      <c r="B696" s="449"/>
      <c r="C696" s="449"/>
      <c r="D696" s="449"/>
      <c r="E696" s="449"/>
      <c r="F696" s="449"/>
      <c r="G696" s="449"/>
      <c r="H696" t="s">
        <v>1765</v>
      </c>
    </row>
    <row r="697" spans="1:8">
      <c r="A697" s="449"/>
      <c r="B697" s="449"/>
      <c r="C697" s="449"/>
      <c r="D697" s="449"/>
      <c r="E697" s="449"/>
      <c r="F697" s="449"/>
      <c r="G697" s="449"/>
    </row>
    <row r="698" spans="1:8">
      <c r="A698" s="449"/>
      <c r="B698" s="449"/>
      <c r="C698" s="449"/>
      <c r="D698" s="449"/>
      <c r="E698" s="449"/>
      <c r="F698" s="449"/>
      <c r="G698" s="449"/>
    </row>
    <row r="699" spans="1:8">
      <c r="A699" s="449"/>
      <c r="B699" s="449"/>
      <c r="C699" s="449"/>
      <c r="D699" s="449"/>
      <c r="E699" s="449"/>
      <c r="F699" s="449"/>
      <c r="G699" s="449"/>
    </row>
    <row r="700" spans="1:8">
      <c r="A700" s="449"/>
      <c r="B700" s="449"/>
      <c r="C700" s="449"/>
      <c r="D700" s="449"/>
      <c r="E700" s="449"/>
      <c r="F700" s="449"/>
      <c r="G700" s="449"/>
    </row>
    <row r="701" spans="1:8">
      <c r="A701" s="449"/>
      <c r="B701" s="449"/>
      <c r="C701" s="449"/>
      <c r="D701" s="449"/>
      <c r="E701" s="449"/>
      <c r="F701" s="449"/>
      <c r="G701" s="449"/>
      <c r="H701" t="s">
        <v>1766</v>
      </c>
    </row>
    <row r="702" spans="1:8">
      <c r="A702" s="450">
        <v>0</v>
      </c>
      <c r="B702" s="450">
        <v>0</v>
      </c>
      <c r="C702" s="450">
        <v>0</v>
      </c>
      <c r="D702" s="450">
        <v>0</v>
      </c>
      <c r="E702" s="450">
        <v>0</v>
      </c>
      <c r="F702" s="450">
        <v>0</v>
      </c>
      <c r="G702" s="450">
        <v>0</v>
      </c>
      <c r="H702" t="s">
        <v>1767</v>
      </c>
    </row>
    <row r="703" spans="1:8">
      <c r="A703" s="450">
        <v>0</v>
      </c>
      <c r="B703" s="450">
        <v>0</v>
      </c>
      <c r="C703" s="450">
        <v>0</v>
      </c>
      <c r="D703" s="450">
        <v>0</v>
      </c>
      <c r="E703" s="450">
        <v>0</v>
      </c>
      <c r="F703" s="450">
        <v>0</v>
      </c>
      <c r="G703" s="450">
        <v>0</v>
      </c>
      <c r="H703" t="s">
        <v>1768</v>
      </c>
    </row>
    <row r="704" spans="1:8">
      <c r="A704" s="450">
        <v>0</v>
      </c>
      <c r="B704" s="450">
        <v>0</v>
      </c>
      <c r="C704" s="450">
        <v>0</v>
      </c>
      <c r="D704" s="450">
        <v>0</v>
      </c>
      <c r="E704" s="450">
        <v>0</v>
      </c>
      <c r="F704" s="450">
        <v>0</v>
      </c>
      <c r="G704" s="450">
        <v>0</v>
      </c>
      <c r="H704" t="s">
        <v>1769</v>
      </c>
    </row>
    <row r="705" spans="1:8">
      <c r="A705" s="450">
        <v>0</v>
      </c>
      <c r="B705" s="450">
        <v>0</v>
      </c>
      <c r="C705" s="450">
        <v>0</v>
      </c>
      <c r="D705" s="450">
        <v>0</v>
      </c>
      <c r="E705" s="450">
        <v>0</v>
      </c>
      <c r="F705" s="450">
        <v>0</v>
      </c>
      <c r="G705" s="450">
        <v>0</v>
      </c>
      <c r="H705" t="s">
        <v>1770</v>
      </c>
    </row>
    <row r="706" spans="1:8">
      <c r="A706" s="449"/>
      <c r="B706" s="449"/>
      <c r="C706" s="449"/>
      <c r="D706" s="449"/>
      <c r="E706" s="449"/>
      <c r="F706" s="449"/>
      <c r="G706" s="449"/>
      <c r="H706" t="s">
        <v>1771</v>
      </c>
    </row>
    <row r="707" spans="1:8">
      <c r="A707" s="449"/>
      <c r="B707" s="449"/>
      <c r="C707" s="449"/>
      <c r="D707" s="449"/>
      <c r="E707" s="449"/>
      <c r="F707" s="449"/>
      <c r="G707" s="449"/>
      <c r="H707" t="s">
        <v>1772</v>
      </c>
    </row>
    <row r="708" spans="1:8">
      <c r="A708" s="449"/>
      <c r="B708" s="449"/>
      <c r="C708" s="449"/>
      <c r="D708" s="449"/>
      <c r="E708" s="449"/>
      <c r="F708" s="449"/>
      <c r="G708" s="449"/>
      <c r="H708" t="s">
        <v>1773</v>
      </c>
    </row>
    <row r="709" spans="1:8">
      <c r="A709" s="452">
        <v>0</v>
      </c>
      <c r="B709" s="452">
        <v>0</v>
      </c>
      <c r="C709" s="452">
        <v>0</v>
      </c>
      <c r="D709" s="452">
        <v>0</v>
      </c>
      <c r="E709" s="452">
        <v>0</v>
      </c>
      <c r="F709" s="452">
        <v>0</v>
      </c>
      <c r="G709" s="452">
        <v>0</v>
      </c>
      <c r="H709" t="s">
        <v>1774</v>
      </c>
    </row>
    <row r="710" spans="1:8">
      <c r="A710" s="449"/>
      <c r="B710" s="449"/>
      <c r="C710" s="449"/>
      <c r="D710" s="449"/>
      <c r="E710" s="449"/>
      <c r="F710" s="449"/>
      <c r="G710" s="449"/>
      <c r="H710" t="s">
        <v>1775</v>
      </c>
    </row>
    <row r="711" spans="1:8">
      <c r="A711" s="449"/>
      <c r="B711" s="449"/>
      <c r="C711" s="449"/>
      <c r="D711" s="449"/>
      <c r="E711" s="449"/>
      <c r="F711" s="449"/>
      <c r="G711" s="449"/>
      <c r="H711" t="s">
        <v>1776</v>
      </c>
    </row>
    <row r="712" spans="1:8">
      <c r="A712" s="452">
        <v>0</v>
      </c>
      <c r="B712" s="452">
        <v>0</v>
      </c>
      <c r="C712" s="452">
        <v>0</v>
      </c>
      <c r="D712" s="452">
        <v>0</v>
      </c>
      <c r="E712" s="452">
        <v>0</v>
      </c>
      <c r="F712" s="452">
        <v>0</v>
      </c>
      <c r="G712" s="452">
        <v>0</v>
      </c>
      <c r="H712" t="s">
        <v>1777</v>
      </c>
    </row>
    <row r="713" spans="1:8">
      <c r="A713" s="449"/>
      <c r="B713" s="449"/>
      <c r="C713" s="449"/>
      <c r="D713" s="449"/>
      <c r="E713" s="449"/>
      <c r="F713" s="449"/>
      <c r="G713" s="449"/>
      <c r="H713" t="s">
        <v>1778</v>
      </c>
    </row>
    <row r="714" spans="1:8">
      <c r="A714" s="449"/>
      <c r="B714" s="449"/>
      <c r="C714" s="449"/>
      <c r="D714" s="449"/>
      <c r="E714" s="449"/>
      <c r="F714" s="449"/>
      <c r="G714" s="449"/>
      <c r="H714" t="s">
        <v>1779</v>
      </c>
    </row>
    <row r="715" spans="1:8">
      <c r="A715" s="452">
        <v>0</v>
      </c>
      <c r="B715" s="452">
        <v>0</v>
      </c>
      <c r="C715" s="452">
        <v>0</v>
      </c>
      <c r="D715" s="452">
        <v>0</v>
      </c>
      <c r="E715" s="452">
        <v>0</v>
      </c>
      <c r="F715" s="452">
        <v>0</v>
      </c>
      <c r="G715" s="452">
        <v>0</v>
      </c>
      <c r="H715" t="s">
        <v>1780</v>
      </c>
    </row>
    <row r="716" spans="1:8">
      <c r="A716" s="449"/>
      <c r="B716" s="449"/>
      <c r="C716" s="449"/>
      <c r="D716" s="449"/>
      <c r="E716" s="449"/>
      <c r="F716" s="449"/>
      <c r="G716" s="449"/>
      <c r="H716" t="s">
        <v>1781</v>
      </c>
    </row>
    <row r="717" spans="1:8">
      <c r="A717" s="449"/>
      <c r="B717" s="449"/>
      <c r="C717" s="449"/>
      <c r="D717" s="449"/>
      <c r="E717" s="449"/>
      <c r="F717" s="449"/>
      <c r="G717" s="449"/>
      <c r="H717" t="s">
        <v>1782</v>
      </c>
    </row>
    <row r="718" spans="1:8">
      <c r="A718" s="452">
        <v>0</v>
      </c>
      <c r="B718" s="452">
        <v>0</v>
      </c>
      <c r="C718" s="452">
        <v>0</v>
      </c>
      <c r="D718" s="452">
        <v>0</v>
      </c>
      <c r="E718" s="452">
        <v>0</v>
      </c>
      <c r="F718" s="452">
        <v>0</v>
      </c>
      <c r="G718" s="452">
        <v>0</v>
      </c>
      <c r="H718" t="s">
        <v>1783</v>
      </c>
    </row>
    <row r="719" spans="1:8">
      <c r="A719" s="449"/>
      <c r="B719" s="449"/>
      <c r="C719" s="449"/>
      <c r="D719" s="449"/>
      <c r="E719" s="449"/>
      <c r="F719" s="449"/>
      <c r="G719" s="449"/>
      <c r="H719" t="s">
        <v>1784</v>
      </c>
    </row>
    <row r="720" spans="1:8">
      <c r="A720" s="449"/>
      <c r="B720" s="449"/>
      <c r="C720" s="449"/>
      <c r="D720" s="449"/>
      <c r="E720" s="449"/>
      <c r="F720" s="449"/>
      <c r="G720" s="449"/>
      <c r="H720" t="s">
        <v>1785</v>
      </c>
    </row>
    <row r="721" spans="1:8">
      <c r="A721" s="452">
        <v>0</v>
      </c>
      <c r="B721" s="452">
        <v>0</v>
      </c>
      <c r="C721" s="452">
        <v>0</v>
      </c>
      <c r="D721" s="452">
        <v>0</v>
      </c>
      <c r="E721" s="452">
        <v>0</v>
      </c>
      <c r="F721" s="452">
        <v>0</v>
      </c>
      <c r="G721" s="452">
        <v>0</v>
      </c>
      <c r="H721" t="s">
        <v>1786</v>
      </c>
    </row>
    <row r="722" spans="1:8">
      <c r="A722" s="449"/>
      <c r="B722" s="449"/>
      <c r="C722" s="449"/>
      <c r="D722" s="449"/>
      <c r="E722" s="449"/>
      <c r="F722" s="449"/>
      <c r="G722" s="449"/>
      <c r="H722" t="s">
        <v>1787</v>
      </c>
    </row>
    <row r="723" spans="1:8">
      <c r="A723" s="449"/>
      <c r="B723" s="449"/>
      <c r="C723" s="449"/>
      <c r="D723" s="449"/>
      <c r="E723" s="449"/>
      <c r="F723" s="449"/>
      <c r="G723" s="449"/>
      <c r="H723" t="s">
        <v>1788</v>
      </c>
    </row>
    <row r="724" spans="1:8">
      <c r="A724" s="452">
        <v>0</v>
      </c>
      <c r="B724" s="452">
        <v>0</v>
      </c>
      <c r="C724" s="452">
        <v>0</v>
      </c>
      <c r="D724" s="452">
        <v>0</v>
      </c>
      <c r="E724" s="452">
        <v>0</v>
      </c>
      <c r="F724" s="452">
        <v>0</v>
      </c>
      <c r="G724" s="452">
        <v>0</v>
      </c>
      <c r="H724" t="s">
        <v>1789</v>
      </c>
    </row>
    <row r="725" spans="1:8">
      <c r="A725" s="449"/>
      <c r="B725" s="449"/>
      <c r="C725" s="449"/>
      <c r="D725" s="449"/>
      <c r="E725" s="449"/>
      <c r="F725" s="449"/>
      <c r="G725" s="449"/>
      <c r="H725" t="s">
        <v>1790</v>
      </c>
    </row>
    <row r="726" spans="1:8">
      <c r="A726" s="449"/>
      <c r="B726" s="449"/>
      <c r="C726" s="449"/>
      <c r="D726" s="449"/>
      <c r="E726" s="449"/>
      <c r="F726" s="449"/>
      <c r="G726" s="449"/>
      <c r="H726" t="s">
        <v>1791</v>
      </c>
    </row>
    <row r="727" spans="1:8">
      <c r="A727" s="449"/>
      <c r="B727" s="449"/>
      <c r="C727" s="449"/>
      <c r="D727" s="449"/>
      <c r="E727" s="449"/>
      <c r="F727" s="449"/>
      <c r="G727" s="449"/>
    </row>
    <row r="728" spans="1:8">
      <c r="A728" s="449"/>
      <c r="B728" s="449"/>
      <c r="C728" s="449"/>
      <c r="D728" s="449"/>
      <c r="E728" s="449"/>
      <c r="F728" s="449"/>
      <c r="G728" s="449"/>
    </row>
    <row r="729" spans="1:8">
      <c r="A729" s="449"/>
      <c r="B729" s="449"/>
      <c r="C729" s="449"/>
      <c r="D729" s="449"/>
      <c r="E729" s="449"/>
      <c r="F729" s="449"/>
      <c r="G729" s="449"/>
    </row>
    <row r="730" spans="1:8">
      <c r="A730" s="449"/>
      <c r="B730" s="449"/>
      <c r="C730" s="449"/>
      <c r="D730" s="449"/>
      <c r="E730" s="449"/>
      <c r="F730" s="449"/>
      <c r="G730" s="449"/>
    </row>
    <row r="731" spans="1:8">
      <c r="A731" s="449"/>
      <c r="B731" s="449"/>
      <c r="C731" s="449"/>
      <c r="D731" s="449"/>
      <c r="E731" s="449"/>
      <c r="F731" s="449"/>
      <c r="G731" s="449"/>
      <c r="H731" t="s">
        <v>1792</v>
      </c>
    </row>
    <row r="732" spans="1:8">
      <c r="A732" s="450">
        <v>0</v>
      </c>
      <c r="B732" s="450">
        <v>0</v>
      </c>
      <c r="C732" s="450">
        <v>0</v>
      </c>
      <c r="D732" s="450">
        <v>0</v>
      </c>
      <c r="E732" s="450">
        <v>0</v>
      </c>
      <c r="F732" s="450">
        <v>0</v>
      </c>
      <c r="G732" s="450">
        <v>0</v>
      </c>
      <c r="H732" t="s">
        <v>1793</v>
      </c>
    </row>
    <row r="733" spans="1:8">
      <c r="A733" s="450">
        <v>0</v>
      </c>
      <c r="B733" s="450">
        <v>0</v>
      </c>
      <c r="C733" s="450">
        <v>0</v>
      </c>
      <c r="D733" s="450">
        <v>0</v>
      </c>
      <c r="E733" s="450">
        <v>0</v>
      </c>
      <c r="F733" s="450">
        <v>0</v>
      </c>
      <c r="G733" s="450">
        <v>0</v>
      </c>
      <c r="H733" t="s">
        <v>1794</v>
      </c>
    </row>
    <row r="734" spans="1:8">
      <c r="A734" s="450">
        <v>0</v>
      </c>
      <c r="B734" s="450">
        <v>0</v>
      </c>
      <c r="C734" s="450">
        <v>0</v>
      </c>
      <c r="D734" s="450">
        <v>0</v>
      </c>
      <c r="E734" s="450">
        <v>0</v>
      </c>
      <c r="F734" s="450">
        <v>0</v>
      </c>
      <c r="G734" s="450">
        <v>0</v>
      </c>
      <c r="H734" t="s">
        <v>1795</v>
      </c>
    </row>
    <row r="735" spans="1:8">
      <c r="A735" s="450">
        <v>0</v>
      </c>
      <c r="B735" s="450">
        <v>0</v>
      </c>
      <c r="C735" s="450">
        <v>0</v>
      </c>
      <c r="D735" s="450">
        <v>0</v>
      </c>
      <c r="E735" s="450">
        <v>0</v>
      </c>
      <c r="F735" s="450">
        <v>0</v>
      </c>
      <c r="G735" s="450">
        <v>0</v>
      </c>
      <c r="H735" t="s">
        <v>1796</v>
      </c>
    </row>
    <row r="736" spans="1:8">
      <c r="A736" s="449"/>
      <c r="B736" s="449"/>
      <c r="C736" s="449"/>
      <c r="D736" s="449"/>
      <c r="E736" s="449"/>
      <c r="F736" s="449"/>
      <c r="G736" s="449"/>
      <c r="H736" t="s">
        <v>1797</v>
      </c>
    </row>
    <row r="737" spans="1:8">
      <c r="A737" s="449"/>
      <c r="B737" s="449"/>
      <c r="C737" s="449"/>
      <c r="D737" s="449"/>
      <c r="E737" s="449"/>
      <c r="F737" s="449"/>
      <c r="G737" s="449"/>
      <c r="H737" t="s">
        <v>1798</v>
      </c>
    </row>
    <row r="738" spans="1:8">
      <c r="A738" s="449"/>
      <c r="B738" s="449"/>
      <c r="C738" s="449"/>
      <c r="D738" s="449"/>
      <c r="E738" s="449"/>
      <c r="F738" s="449"/>
      <c r="G738" s="449"/>
      <c r="H738" t="s">
        <v>1799</v>
      </c>
    </row>
    <row r="739" spans="1:8">
      <c r="A739" s="452">
        <v>0</v>
      </c>
      <c r="B739" s="452">
        <v>0</v>
      </c>
      <c r="C739" s="452">
        <v>0</v>
      </c>
      <c r="D739" s="452">
        <v>0</v>
      </c>
      <c r="E739" s="452">
        <v>0</v>
      </c>
      <c r="F739" s="452">
        <v>0</v>
      </c>
      <c r="G739" s="452">
        <v>0</v>
      </c>
      <c r="H739" t="s">
        <v>1800</v>
      </c>
    </row>
    <row r="740" spans="1:8">
      <c r="A740" s="449"/>
      <c r="B740" s="449"/>
      <c r="C740" s="449"/>
      <c r="D740" s="449"/>
      <c r="E740" s="449"/>
      <c r="F740" s="449"/>
      <c r="G740" s="449"/>
      <c r="H740" t="s">
        <v>1801</v>
      </c>
    </row>
    <row r="741" spans="1:8">
      <c r="A741" s="449"/>
      <c r="B741" s="449"/>
      <c r="C741" s="449"/>
      <c r="D741" s="449"/>
      <c r="E741" s="449"/>
      <c r="F741" s="449"/>
      <c r="G741" s="449"/>
      <c r="H741" t="s">
        <v>1802</v>
      </c>
    </row>
    <row r="742" spans="1:8">
      <c r="A742" s="452">
        <v>0</v>
      </c>
      <c r="B742" s="452">
        <v>0</v>
      </c>
      <c r="C742" s="452">
        <v>0</v>
      </c>
      <c r="D742" s="452">
        <v>0</v>
      </c>
      <c r="E742" s="452">
        <v>0</v>
      </c>
      <c r="F742" s="452">
        <v>0</v>
      </c>
      <c r="G742" s="452">
        <v>0</v>
      </c>
      <c r="H742" t="s">
        <v>1803</v>
      </c>
    </row>
    <row r="743" spans="1:8">
      <c r="A743" s="449"/>
      <c r="B743" s="449"/>
      <c r="C743" s="449"/>
      <c r="D743" s="449"/>
      <c r="E743" s="449"/>
      <c r="F743" s="449"/>
      <c r="G743" s="449"/>
      <c r="H743" t="s">
        <v>1804</v>
      </c>
    </row>
    <row r="744" spans="1:8">
      <c r="A744" s="449"/>
      <c r="B744" s="449"/>
      <c r="C744" s="449"/>
      <c r="D744" s="449"/>
      <c r="E744" s="449"/>
      <c r="F744" s="449"/>
      <c r="G744" s="449"/>
      <c r="H744" t="s">
        <v>1805</v>
      </c>
    </row>
    <row r="745" spans="1:8">
      <c r="A745" s="452">
        <v>0</v>
      </c>
      <c r="B745" s="452">
        <v>0</v>
      </c>
      <c r="C745" s="452">
        <v>0</v>
      </c>
      <c r="D745" s="452">
        <v>0</v>
      </c>
      <c r="E745" s="452">
        <v>0</v>
      </c>
      <c r="F745" s="452">
        <v>0</v>
      </c>
      <c r="G745" s="452">
        <v>0</v>
      </c>
      <c r="H745" t="s">
        <v>1806</v>
      </c>
    </row>
    <row r="746" spans="1:8">
      <c r="A746" s="449"/>
      <c r="B746" s="449"/>
      <c r="C746" s="449"/>
      <c r="D746" s="449"/>
      <c r="E746" s="449"/>
      <c r="F746" s="449"/>
      <c r="G746" s="449"/>
      <c r="H746" t="s">
        <v>1807</v>
      </c>
    </row>
    <row r="747" spans="1:8">
      <c r="A747" s="449"/>
      <c r="B747" s="449"/>
      <c r="C747" s="449"/>
      <c r="D747" s="449"/>
      <c r="E747" s="449"/>
      <c r="F747" s="449"/>
      <c r="G747" s="449"/>
      <c r="H747" t="s">
        <v>1808</v>
      </c>
    </row>
    <row r="748" spans="1:8">
      <c r="A748" s="452">
        <v>0</v>
      </c>
      <c r="B748" s="452">
        <v>0</v>
      </c>
      <c r="C748" s="452">
        <v>0</v>
      </c>
      <c r="D748" s="452">
        <v>0</v>
      </c>
      <c r="E748" s="452">
        <v>0</v>
      </c>
      <c r="F748" s="452">
        <v>0</v>
      </c>
      <c r="G748" s="452">
        <v>0</v>
      </c>
      <c r="H748" t="s">
        <v>1809</v>
      </c>
    </row>
    <row r="749" spans="1:8">
      <c r="A749" s="449"/>
      <c r="B749" s="449"/>
      <c r="C749" s="449"/>
      <c r="D749" s="449"/>
      <c r="E749" s="449"/>
      <c r="F749" s="449"/>
      <c r="G749" s="449"/>
      <c r="H749" t="s">
        <v>1810</v>
      </c>
    </row>
    <row r="750" spans="1:8">
      <c r="A750" s="449"/>
      <c r="B750" s="449"/>
      <c r="C750" s="449"/>
      <c r="D750" s="449"/>
      <c r="E750" s="449"/>
      <c r="F750" s="449"/>
      <c r="G750" s="449"/>
      <c r="H750" t="s">
        <v>1811</v>
      </c>
    </row>
    <row r="751" spans="1:8">
      <c r="A751" s="452">
        <v>0</v>
      </c>
      <c r="B751" s="452">
        <v>0</v>
      </c>
      <c r="C751" s="452">
        <v>0</v>
      </c>
      <c r="D751" s="452">
        <v>0</v>
      </c>
      <c r="E751" s="452">
        <v>0</v>
      </c>
      <c r="F751" s="452">
        <v>0</v>
      </c>
      <c r="G751" s="452">
        <v>0</v>
      </c>
      <c r="H751" t="s">
        <v>1812</v>
      </c>
    </row>
    <row r="752" spans="1:8">
      <c r="A752" s="449"/>
      <c r="B752" s="449"/>
      <c r="C752" s="449"/>
      <c r="D752" s="449"/>
      <c r="E752" s="449"/>
      <c r="F752" s="449"/>
      <c r="G752" s="449"/>
      <c r="H752" t="s">
        <v>1813</v>
      </c>
    </row>
    <row r="753" spans="1:8">
      <c r="A753" s="449"/>
      <c r="B753" s="449"/>
      <c r="C753" s="449"/>
      <c r="D753" s="449"/>
      <c r="E753" s="449"/>
      <c r="F753" s="449"/>
      <c r="G753" s="449"/>
      <c r="H753" t="s">
        <v>1814</v>
      </c>
    </row>
    <row r="754" spans="1:8">
      <c r="A754" s="452">
        <v>0</v>
      </c>
      <c r="B754" s="452">
        <v>0</v>
      </c>
      <c r="C754" s="452">
        <v>0</v>
      </c>
      <c r="D754" s="452">
        <v>0</v>
      </c>
      <c r="E754" s="452">
        <v>0</v>
      </c>
      <c r="F754" s="452">
        <v>0</v>
      </c>
      <c r="G754" s="452">
        <v>0</v>
      </c>
      <c r="H754" t="s">
        <v>1815</v>
      </c>
    </row>
    <row r="755" spans="1:8">
      <c r="A755" s="449"/>
      <c r="B755" s="449"/>
      <c r="C755" s="449"/>
      <c r="D755" s="449"/>
      <c r="E755" s="449"/>
      <c r="F755" s="449"/>
      <c r="G755" s="449"/>
      <c r="H755" t="s">
        <v>1816</v>
      </c>
    </row>
    <row r="756" spans="1:8">
      <c r="A756" s="449"/>
      <c r="B756" s="449"/>
      <c r="C756" s="449"/>
      <c r="D756" s="449"/>
      <c r="E756" s="449"/>
      <c r="F756" s="449"/>
      <c r="G756" s="449"/>
      <c r="H756" t="s">
        <v>1817</v>
      </c>
    </row>
    <row r="757" spans="1:8">
      <c r="A757" s="449"/>
      <c r="B757" s="449"/>
      <c r="C757" s="449"/>
      <c r="D757" s="449"/>
      <c r="E757" s="449"/>
      <c r="F757" s="449"/>
      <c r="G757" s="449"/>
    </row>
    <row r="758" spans="1:8">
      <c r="A758" s="449"/>
      <c r="B758" s="449"/>
      <c r="C758" s="449"/>
      <c r="D758" s="449"/>
      <c r="E758" s="449"/>
      <c r="F758" s="449"/>
      <c r="G758" s="449"/>
    </row>
    <row r="759" spans="1:8">
      <c r="A759" s="449"/>
      <c r="B759" s="449"/>
      <c r="C759" s="449"/>
      <c r="D759" s="449"/>
      <c r="E759" s="449"/>
      <c r="F759" s="449"/>
      <c r="G759" s="449"/>
    </row>
    <row r="760" spans="1:8">
      <c r="A760" s="449"/>
      <c r="B760" s="449"/>
      <c r="C760" s="449"/>
      <c r="D760" s="449"/>
      <c r="E760" s="449"/>
      <c r="F760" s="449"/>
      <c r="G760" s="449"/>
    </row>
    <row r="761" spans="1:8">
      <c r="A761" s="449"/>
      <c r="B761" s="449"/>
      <c r="C761" s="449"/>
      <c r="D761" s="449"/>
      <c r="E761" s="449"/>
      <c r="F761" s="449"/>
      <c r="G761" s="449"/>
      <c r="H761" t="s">
        <v>1818</v>
      </c>
    </row>
    <row r="762" spans="1:8">
      <c r="A762" s="450">
        <v>0</v>
      </c>
      <c r="B762" s="450">
        <v>0</v>
      </c>
      <c r="C762" s="450">
        <v>0</v>
      </c>
      <c r="D762" s="450">
        <v>0</v>
      </c>
      <c r="E762" s="450">
        <v>0</v>
      </c>
      <c r="F762" s="450">
        <v>0</v>
      </c>
      <c r="G762" s="450">
        <v>0</v>
      </c>
      <c r="H762" t="s">
        <v>1819</v>
      </c>
    </row>
    <row r="763" spans="1:8">
      <c r="A763" s="450">
        <v>0</v>
      </c>
      <c r="B763" s="450">
        <v>0</v>
      </c>
      <c r="C763" s="450">
        <v>0</v>
      </c>
      <c r="D763" s="450">
        <v>0</v>
      </c>
      <c r="E763" s="450">
        <v>0</v>
      </c>
      <c r="F763" s="450">
        <v>0</v>
      </c>
      <c r="G763" s="450">
        <v>0</v>
      </c>
      <c r="H763" t="s">
        <v>1820</v>
      </c>
    </row>
    <row r="764" spans="1:8">
      <c r="A764" s="450">
        <v>0</v>
      </c>
      <c r="B764" s="450">
        <v>0</v>
      </c>
      <c r="C764" s="450">
        <v>0</v>
      </c>
      <c r="D764" s="450">
        <v>0</v>
      </c>
      <c r="E764" s="450">
        <v>0</v>
      </c>
      <c r="F764" s="450">
        <v>0</v>
      </c>
      <c r="G764" s="450">
        <v>0</v>
      </c>
      <c r="H764" t="s">
        <v>1821</v>
      </c>
    </row>
    <row r="765" spans="1:8">
      <c r="A765" s="450">
        <v>0</v>
      </c>
      <c r="B765" s="450">
        <v>0</v>
      </c>
      <c r="C765" s="450">
        <v>0</v>
      </c>
      <c r="D765" s="450">
        <v>0</v>
      </c>
      <c r="E765" s="450">
        <v>0</v>
      </c>
      <c r="F765" s="450">
        <v>0</v>
      </c>
      <c r="G765" s="450">
        <v>0</v>
      </c>
      <c r="H765" t="s">
        <v>1822</v>
      </c>
    </row>
    <row r="766" spans="1:8">
      <c r="A766" s="449"/>
      <c r="B766" s="449"/>
      <c r="C766" s="449"/>
      <c r="D766" s="449"/>
      <c r="E766" s="449"/>
      <c r="F766" s="449"/>
      <c r="G766" s="449"/>
      <c r="H766" t="s">
        <v>1823</v>
      </c>
    </row>
    <row r="767" spans="1:8">
      <c r="A767" s="449"/>
      <c r="B767" s="449"/>
      <c r="C767" s="449"/>
      <c r="D767" s="449"/>
      <c r="E767" s="449"/>
      <c r="F767" s="449"/>
      <c r="G767" s="449"/>
      <c r="H767" t="s">
        <v>1824</v>
      </c>
    </row>
    <row r="768" spans="1:8">
      <c r="A768" s="449"/>
      <c r="B768" s="449"/>
      <c r="C768" s="449"/>
      <c r="D768" s="449"/>
      <c r="E768" s="449"/>
      <c r="F768" s="449"/>
      <c r="G768" s="449"/>
      <c r="H768" t="s">
        <v>1825</v>
      </c>
    </row>
    <row r="769" spans="1:8">
      <c r="A769" s="452">
        <v>0</v>
      </c>
      <c r="B769" s="452">
        <v>0</v>
      </c>
      <c r="C769" s="452">
        <v>0</v>
      </c>
      <c r="D769" s="452">
        <v>0</v>
      </c>
      <c r="E769" s="452">
        <v>0</v>
      </c>
      <c r="F769" s="452">
        <v>0</v>
      </c>
      <c r="G769" s="452">
        <v>0</v>
      </c>
      <c r="H769" t="s">
        <v>1826</v>
      </c>
    </row>
    <row r="770" spans="1:8">
      <c r="A770" s="449"/>
      <c r="B770" s="449"/>
      <c r="C770" s="449"/>
      <c r="D770" s="449"/>
      <c r="E770" s="449"/>
      <c r="F770" s="449"/>
      <c r="G770" s="449"/>
      <c r="H770" t="s">
        <v>1827</v>
      </c>
    </row>
    <row r="771" spans="1:8">
      <c r="A771" s="449"/>
      <c r="B771" s="449"/>
      <c r="C771" s="449"/>
      <c r="D771" s="449"/>
      <c r="E771" s="449"/>
      <c r="F771" s="449"/>
      <c r="G771" s="449"/>
      <c r="H771" t="s">
        <v>1828</v>
      </c>
    </row>
    <row r="772" spans="1:8">
      <c r="A772" s="452">
        <v>0</v>
      </c>
      <c r="B772" s="452">
        <v>0</v>
      </c>
      <c r="C772" s="452">
        <v>0</v>
      </c>
      <c r="D772" s="452">
        <v>0</v>
      </c>
      <c r="E772" s="452">
        <v>0</v>
      </c>
      <c r="F772" s="452">
        <v>0</v>
      </c>
      <c r="G772" s="452">
        <v>0</v>
      </c>
      <c r="H772" t="s">
        <v>1829</v>
      </c>
    </row>
    <row r="773" spans="1:8">
      <c r="A773" s="449"/>
      <c r="B773" s="449"/>
      <c r="C773" s="449"/>
      <c r="D773" s="449"/>
      <c r="E773" s="449"/>
      <c r="F773" s="449"/>
      <c r="G773" s="449"/>
      <c r="H773" t="s">
        <v>1830</v>
      </c>
    </row>
    <row r="774" spans="1:8">
      <c r="A774" s="449"/>
      <c r="B774" s="449"/>
      <c r="C774" s="449"/>
      <c r="D774" s="449"/>
      <c r="E774" s="449"/>
      <c r="F774" s="449"/>
      <c r="G774" s="449"/>
      <c r="H774" t="s">
        <v>1831</v>
      </c>
    </row>
    <row r="775" spans="1:8">
      <c r="A775" s="452">
        <v>0</v>
      </c>
      <c r="B775" s="452">
        <v>0</v>
      </c>
      <c r="C775" s="452">
        <v>0</v>
      </c>
      <c r="D775" s="452">
        <v>0</v>
      </c>
      <c r="E775" s="452">
        <v>0</v>
      </c>
      <c r="F775" s="452">
        <v>0</v>
      </c>
      <c r="G775" s="452">
        <v>0</v>
      </c>
      <c r="H775" t="s">
        <v>1832</v>
      </c>
    </row>
    <row r="776" spans="1:8">
      <c r="A776" s="449"/>
      <c r="B776" s="449"/>
      <c r="C776" s="449"/>
      <c r="D776" s="449"/>
      <c r="E776" s="449"/>
      <c r="F776" s="449"/>
      <c r="G776" s="449"/>
      <c r="H776" t="s">
        <v>1833</v>
      </c>
    </row>
    <row r="777" spans="1:8">
      <c r="A777" s="449"/>
      <c r="B777" s="449"/>
      <c r="C777" s="449"/>
      <c r="D777" s="449"/>
      <c r="E777" s="449"/>
      <c r="F777" s="449"/>
      <c r="G777" s="449"/>
      <c r="H777" t="s">
        <v>1834</v>
      </c>
    </row>
    <row r="778" spans="1:8">
      <c r="A778" s="452">
        <v>0</v>
      </c>
      <c r="B778" s="452">
        <v>0</v>
      </c>
      <c r="C778" s="452">
        <v>0</v>
      </c>
      <c r="D778" s="452">
        <v>0</v>
      </c>
      <c r="E778" s="452">
        <v>0</v>
      </c>
      <c r="F778" s="452">
        <v>0</v>
      </c>
      <c r="G778" s="452">
        <v>0</v>
      </c>
      <c r="H778" t="s">
        <v>1835</v>
      </c>
    </row>
    <row r="779" spans="1:8">
      <c r="A779" s="449"/>
      <c r="B779" s="449"/>
      <c r="C779" s="449"/>
      <c r="D779" s="449"/>
      <c r="E779" s="449"/>
      <c r="F779" s="449"/>
      <c r="G779" s="449"/>
      <c r="H779" t="s">
        <v>1836</v>
      </c>
    </row>
    <row r="780" spans="1:8">
      <c r="A780" s="449"/>
      <c r="B780" s="449"/>
      <c r="C780" s="449"/>
      <c r="D780" s="449"/>
      <c r="E780" s="449"/>
      <c r="F780" s="449"/>
      <c r="G780" s="449"/>
      <c r="H780" t="s">
        <v>1837</v>
      </c>
    </row>
    <row r="781" spans="1:8">
      <c r="A781" s="452">
        <v>0</v>
      </c>
      <c r="B781" s="452">
        <v>0</v>
      </c>
      <c r="C781" s="452">
        <v>0</v>
      </c>
      <c r="D781" s="452">
        <v>0</v>
      </c>
      <c r="E781" s="452">
        <v>0</v>
      </c>
      <c r="F781" s="452">
        <v>0</v>
      </c>
      <c r="G781" s="452">
        <v>0</v>
      </c>
      <c r="H781" t="s">
        <v>1838</v>
      </c>
    </row>
    <row r="782" spans="1:8">
      <c r="A782" s="449"/>
      <c r="B782" s="449"/>
      <c r="C782" s="449"/>
      <c r="D782" s="449"/>
      <c r="E782" s="449"/>
      <c r="F782" s="449"/>
      <c r="G782" s="449"/>
      <c r="H782" t="s">
        <v>1839</v>
      </c>
    </row>
    <row r="783" spans="1:8">
      <c r="A783" s="449"/>
      <c r="B783" s="449"/>
      <c r="C783" s="449"/>
      <c r="D783" s="449"/>
      <c r="E783" s="449"/>
      <c r="F783" s="449"/>
      <c r="G783" s="449"/>
      <c r="H783" t="s">
        <v>1840</v>
      </c>
    </row>
    <row r="784" spans="1:8">
      <c r="A784" s="452">
        <v>0</v>
      </c>
      <c r="B784" s="452">
        <v>0</v>
      </c>
      <c r="C784" s="452">
        <v>0</v>
      </c>
      <c r="D784" s="452">
        <v>0</v>
      </c>
      <c r="E784" s="452">
        <v>0</v>
      </c>
      <c r="F784" s="452">
        <v>0</v>
      </c>
      <c r="G784" s="452">
        <v>0</v>
      </c>
      <c r="H784" t="s">
        <v>1841</v>
      </c>
    </row>
    <row r="785" spans="1:8">
      <c r="A785" s="449"/>
      <c r="B785" s="449"/>
      <c r="C785" s="449"/>
      <c r="D785" s="449"/>
      <c r="E785" s="449"/>
      <c r="F785" s="449"/>
      <c r="G785" s="449"/>
      <c r="H785" t="s">
        <v>1842</v>
      </c>
    </row>
    <row r="786" spans="1:8" ht="13.5" customHeight="1">
      <c r="A786" s="449"/>
      <c r="B786" s="449"/>
      <c r="C786" s="449"/>
      <c r="D786" s="449"/>
      <c r="E786" s="449"/>
      <c r="F786" s="449"/>
      <c r="G786" s="449"/>
      <c r="H786" t="s">
        <v>1843</v>
      </c>
    </row>
    <row r="787" spans="1:8" ht="13.5" customHeight="1">
      <c r="A787" s="449"/>
      <c r="B787" s="449"/>
      <c r="C787" s="449"/>
      <c r="D787" s="449"/>
      <c r="E787" s="449"/>
      <c r="F787" s="449"/>
      <c r="G787" s="449"/>
    </row>
    <row r="788" spans="1:8">
      <c r="A788" s="449"/>
      <c r="B788" s="449"/>
      <c r="C788" s="449"/>
      <c r="D788" s="449"/>
      <c r="E788" s="449"/>
      <c r="F788" s="449"/>
      <c r="G788" s="449"/>
    </row>
    <row r="789" spans="1:8">
      <c r="A789" s="449"/>
      <c r="B789" s="449"/>
      <c r="C789" s="449"/>
      <c r="D789" s="449"/>
      <c r="E789" s="449"/>
      <c r="F789" s="449"/>
      <c r="G789" s="449"/>
    </row>
    <row r="790" spans="1:8">
      <c r="A790" s="449"/>
      <c r="B790" s="449"/>
      <c r="C790" s="449"/>
      <c r="D790" s="449"/>
      <c r="E790" s="449"/>
      <c r="F790" s="449"/>
      <c r="G790" s="449"/>
    </row>
    <row r="791" spans="1:8">
      <c r="A791" s="449"/>
      <c r="B791" s="449"/>
      <c r="C791" s="449"/>
      <c r="D791" s="449"/>
      <c r="E791" s="449"/>
      <c r="F791" s="449"/>
      <c r="G791" s="449"/>
      <c r="H791" t="s">
        <v>1844</v>
      </c>
    </row>
    <row r="792" spans="1:8">
      <c r="A792" s="450">
        <v>0</v>
      </c>
      <c r="B792" s="450">
        <v>0</v>
      </c>
      <c r="C792" s="450">
        <v>0</v>
      </c>
      <c r="D792" s="450">
        <v>0</v>
      </c>
      <c r="E792" s="450">
        <v>0</v>
      </c>
      <c r="F792" s="450">
        <v>0</v>
      </c>
      <c r="G792" s="450">
        <v>0</v>
      </c>
      <c r="H792" t="s">
        <v>1845</v>
      </c>
    </row>
    <row r="793" spans="1:8">
      <c r="A793" s="450">
        <v>0</v>
      </c>
      <c r="B793" s="450">
        <v>0</v>
      </c>
      <c r="C793" s="450">
        <v>0</v>
      </c>
      <c r="D793" s="450">
        <v>0</v>
      </c>
      <c r="E793" s="450">
        <v>0</v>
      </c>
      <c r="F793" s="450">
        <v>0</v>
      </c>
      <c r="G793" s="450">
        <v>0</v>
      </c>
      <c r="H793" t="s">
        <v>1846</v>
      </c>
    </row>
    <row r="794" spans="1:8">
      <c r="A794" s="450">
        <v>0</v>
      </c>
      <c r="B794" s="450">
        <v>0</v>
      </c>
      <c r="C794" s="450">
        <v>0</v>
      </c>
      <c r="D794" s="450">
        <v>0</v>
      </c>
      <c r="E794" s="450">
        <v>0</v>
      </c>
      <c r="F794" s="450">
        <v>0</v>
      </c>
      <c r="G794" s="450">
        <v>0</v>
      </c>
      <c r="H794" t="s">
        <v>1847</v>
      </c>
    </row>
    <row r="795" spans="1:8">
      <c r="A795" s="450">
        <v>0</v>
      </c>
      <c r="B795" s="450">
        <v>0</v>
      </c>
      <c r="C795" s="450">
        <v>0</v>
      </c>
      <c r="D795" s="450">
        <v>0</v>
      </c>
      <c r="E795" s="450">
        <v>0</v>
      </c>
      <c r="F795" s="450">
        <v>0</v>
      </c>
      <c r="G795" s="450">
        <v>0</v>
      </c>
      <c r="H795" t="s">
        <v>1848</v>
      </c>
    </row>
    <row r="796" spans="1:8">
      <c r="A796" s="449"/>
      <c r="B796" s="449"/>
      <c r="C796" s="449"/>
      <c r="D796" s="449"/>
      <c r="E796" s="449"/>
      <c r="F796" s="449"/>
      <c r="G796" s="449"/>
      <c r="H796" t="s">
        <v>1849</v>
      </c>
    </row>
    <row r="797" spans="1:8">
      <c r="A797" s="449"/>
      <c r="B797" s="449"/>
      <c r="C797" s="449"/>
      <c r="D797" s="449"/>
      <c r="E797" s="449"/>
      <c r="F797" s="449"/>
      <c r="G797" s="449"/>
      <c r="H797" t="s">
        <v>1850</v>
      </c>
    </row>
    <row r="798" spans="1:8">
      <c r="A798" s="449"/>
      <c r="B798" s="449"/>
      <c r="C798" s="449"/>
      <c r="D798" s="449"/>
      <c r="E798" s="449"/>
      <c r="F798" s="449"/>
      <c r="G798" s="449"/>
      <c r="H798" t="s">
        <v>1851</v>
      </c>
    </row>
    <row r="799" spans="1:8">
      <c r="A799" s="452">
        <v>0</v>
      </c>
      <c r="B799" s="452">
        <v>0</v>
      </c>
      <c r="C799" s="452">
        <v>0</v>
      </c>
      <c r="D799" s="452">
        <v>0</v>
      </c>
      <c r="E799" s="452">
        <v>0</v>
      </c>
      <c r="F799" s="452">
        <v>0</v>
      </c>
      <c r="G799" s="452">
        <v>0</v>
      </c>
      <c r="H799" t="s">
        <v>1852</v>
      </c>
    </row>
    <row r="800" spans="1:8">
      <c r="A800" s="449"/>
      <c r="B800" s="449"/>
      <c r="C800" s="449"/>
      <c r="D800" s="449"/>
      <c r="E800" s="449"/>
      <c r="F800" s="449"/>
      <c r="G800" s="449"/>
      <c r="H800" t="s">
        <v>1853</v>
      </c>
    </row>
    <row r="801" spans="1:8">
      <c r="A801" s="449"/>
      <c r="B801" s="449"/>
      <c r="C801" s="449"/>
      <c r="D801" s="449"/>
      <c r="E801" s="449"/>
      <c r="F801" s="449"/>
      <c r="G801" s="449"/>
      <c r="H801" t="s">
        <v>1854</v>
      </c>
    </row>
    <row r="802" spans="1:8">
      <c r="A802" s="452">
        <v>0</v>
      </c>
      <c r="B802" s="452">
        <v>0</v>
      </c>
      <c r="C802" s="452">
        <v>0</v>
      </c>
      <c r="D802" s="452">
        <v>0</v>
      </c>
      <c r="E802" s="452">
        <v>0</v>
      </c>
      <c r="F802" s="452">
        <v>0</v>
      </c>
      <c r="G802" s="452">
        <v>0</v>
      </c>
      <c r="H802" t="s">
        <v>1855</v>
      </c>
    </row>
    <row r="803" spans="1:8">
      <c r="A803" s="449"/>
      <c r="B803" s="449"/>
      <c r="C803" s="449"/>
      <c r="D803" s="449"/>
      <c r="E803" s="449"/>
      <c r="F803" s="449"/>
      <c r="G803" s="449"/>
      <c r="H803" t="s">
        <v>1856</v>
      </c>
    </row>
    <row r="804" spans="1:8">
      <c r="A804" s="449"/>
      <c r="B804" s="449"/>
      <c r="C804" s="449"/>
      <c r="D804" s="449"/>
      <c r="E804" s="449"/>
      <c r="F804" s="449"/>
      <c r="G804" s="449"/>
      <c r="H804" t="s">
        <v>1857</v>
      </c>
    </row>
    <row r="805" spans="1:8">
      <c r="A805" s="452">
        <v>0</v>
      </c>
      <c r="B805" s="452">
        <v>0</v>
      </c>
      <c r="C805" s="452">
        <v>0</v>
      </c>
      <c r="D805" s="452">
        <v>0</v>
      </c>
      <c r="E805" s="452">
        <v>0</v>
      </c>
      <c r="F805" s="452">
        <v>0</v>
      </c>
      <c r="G805" s="452">
        <v>0</v>
      </c>
      <c r="H805" t="s">
        <v>1858</v>
      </c>
    </row>
    <row r="806" spans="1:8">
      <c r="A806" s="449"/>
      <c r="B806" s="449"/>
      <c r="C806" s="449"/>
      <c r="D806" s="449"/>
      <c r="E806" s="449"/>
      <c r="F806" s="449"/>
      <c r="G806" s="449"/>
      <c r="H806" t="s">
        <v>1859</v>
      </c>
    </row>
    <row r="807" spans="1:8">
      <c r="A807" s="449"/>
      <c r="B807" s="449"/>
      <c r="C807" s="449"/>
      <c r="D807" s="449"/>
      <c r="E807" s="449"/>
      <c r="F807" s="449"/>
      <c r="G807" s="449"/>
      <c r="H807" t="s">
        <v>1860</v>
      </c>
    </row>
    <row r="808" spans="1:8">
      <c r="A808" s="452">
        <v>0</v>
      </c>
      <c r="B808" s="452">
        <v>0</v>
      </c>
      <c r="C808" s="452">
        <v>0</v>
      </c>
      <c r="D808" s="452">
        <v>0</v>
      </c>
      <c r="E808" s="452">
        <v>0</v>
      </c>
      <c r="F808" s="452">
        <v>0</v>
      </c>
      <c r="G808" s="452">
        <v>0</v>
      </c>
      <c r="H808" t="s">
        <v>1861</v>
      </c>
    </row>
    <row r="809" spans="1:8">
      <c r="A809" s="449"/>
      <c r="B809" s="449"/>
      <c r="C809" s="449"/>
      <c r="D809" s="449"/>
      <c r="E809" s="449"/>
      <c r="F809" s="449"/>
      <c r="G809" s="449"/>
      <c r="H809" t="s">
        <v>1862</v>
      </c>
    </row>
    <row r="810" spans="1:8">
      <c r="A810" s="449"/>
      <c r="B810" s="449"/>
      <c r="C810" s="449"/>
      <c r="D810" s="449"/>
      <c r="E810" s="449"/>
      <c r="F810" s="449"/>
      <c r="G810" s="449"/>
      <c r="H810" t="s">
        <v>1863</v>
      </c>
    </row>
    <row r="811" spans="1:8">
      <c r="A811" s="452">
        <v>0</v>
      </c>
      <c r="B811" s="452">
        <v>0</v>
      </c>
      <c r="C811" s="452">
        <v>0</v>
      </c>
      <c r="D811" s="452">
        <v>0</v>
      </c>
      <c r="E811" s="452">
        <v>0</v>
      </c>
      <c r="F811" s="452">
        <v>0</v>
      </c>
      <c r="G811" s="452">
        <v>0</v>
      </c>
      <c r="H811" t="s">
        <v>1864</v>
      </c>
    </row>
    <row r="812" spans="1:8">
      <c r="A812" s="449"/>
      <c r="B812" s="449"/>
      <c r="C812" s="449"/>
      <c r="D812" s="449"/>
      <c r="E812" s="449"/>
      <c r="F812" s="449"/>
      <c r="G812" s="449"/>
      <c r="H812" t="s">
        <v>1865</v>
      </c>
    </row>
    <row r="813" spans="1:8">
      <c r="A813" s="449"/>
      <c r="B813" s="449"/>
      <c r="C813" s="449"/>
      <c r="D813" s="449"/>
      <c r="E813" s="449"/>
      <c r="F813" s="449"/>
      <c r="G813" s="449"/>
      <c r="H813" t="s">
        <v>1866</v>
      </c>
    </row>
    <row r="814" spans="1:8">
      <c r="A814" s="452">
        <v>0</v>
      </c>
      <c r="B814" s="452">
        <v>0</v>
      </c>
      <c r="C814" s="452">
        <v>0</v>
      </c>
      <c r="D814" s="452">
        <v>0</v>
      </c>
      <c r="E814" s="452">
        <v>0</v>
      </c>
      <c r="F814" s="452">
        <v>0</v>
      </c>
      <c r="G814" s="452">
        <v>0</v>
      </c>
      <c r="H814" t="s">
        <v>1867</v>
      </c>
    </row>
    <row r="815" spans="1:8">
      <c r="A815" s="449"/>
      <c r="B815" s="449"/>
      <c r="C815" s="449"/>
      <c r="D815" s="449"/>
      <c r="E815" s="449"/>
      <c r="F815" s="449"/>
      <c r="G815" s="449"/>
      <c r="H815" t="s">
        <v>1868</v>
      </c>
    </row>
    <row r="816" spans="1:8">
      <c r="A816" s="449"/>
      <c r="B816" s="449"/>
      <c r="C816" s="449"/>
      <c r="D816" s="449"/>
      <c r="E816" s="449"/>
      <c r="F816" s="449"/>
      <c r="G816" s="449"/>
      <c r="H816" t="s">
        <v>1869</v>
      </c>
    </row>
    <row r="817" spans="1:8">
      <c r="A817" s="449"/>
      <c r="B817" s="449"/>
      <c r="C817" s="449"/>
      <c r="D817" s="449"/>
      <c r="E817" s="449"/>
      <c r="F817" s="449"/>
      <c r="G817" s="449"/>
    </row>
    <row r="818" spans="1:8">
      <c r="A818" s="449"/>
      <c r="B818" s="449"/>
      <c r="C818" s="449"/>
      <c r="D818" s="449"/>
      <c r="E818" s="449"/>
      <c r="F818" s="449"/>
      <c r="G818" s="449"/>
    </row>
    <row r="819" spans="1:8">
      <c r="A819" s="449"/>
      <c r="B819" s="449"/>
      <c r="C819" s="449"/>
      <c r="D819" s="449"/>
      <c r="E819" s="449"/>
      <c r="F819" s="449"/>
      <c r="G819" s="449"/>
    </row>
    <row r="820" spans="1:8">
      <c r="A820" s="449"/>
      <c r="B820" s="449"/>
      <c r="C820" s="449"/>
      <c r="D820" s="449"/>
      <c r="E820" s="449"/>
      <c r="F820" s="449"/>
      <c r="G820" s="449"/>
    </row>
    <row r="821" spans="1:8">
      <c r="A821" s="449"/>
      <c r="B821" s="449"/>
      <c r="C821" s="449"/>
      <c r="D821" s="449"/>
      <c r="E821" s="449"/>
      <c r="F821" s="449"/>
      <c r="G821" s="449"/>
      <c r="H821" t="s">
        <v>1870</v>
      </c>
    </row>
    <row r="822" spans="1:8">
      <c r="A822" s="450">
        <v>0</v>
      </c>
      <c r="B822" s="450">
        <v>0</v>
      </c>
      <c r="C822" s="450">
        <v>0</v>
      </c>
      <c r="D822" s="450">
        <v>0</v>
      </c>
      <c r="E822" s="450">
        <v>0</v>
      </c>
      <c r="F822" s="450">
        <v>0</v>
      </c>
      <c r="G822" s="450">
        <v>0</v>
      </c>
      <c r="H822" t="s">
        <v>1871</v>
      </c>
    </row>
    <row r="823" spans="1:8">
      <c r="A823" s="450">
        <v>0</v>
      </c>
      <c r="B823" s="450">
        <v>0</v>
      </c>
      <c r="C823" s="450">
        <v>0</v>
      </c>
      <c r="D823" s="450">
        <v>0</v>
      </c>
      <c r="E823" s="450">
        <v>0</v>
      </c>
      <c r="F823" s="450">
        <v>0</v>
      </c>
      <c r="G823" s="450">
        <v>0</v>
      </c>
      <c r="H823" t="s">
        <v>1872</v>
      </c>
    </row>
    <row r="824" spans="1:8">
      <c r="A824" s="450">
        <v>0</v>
      </c>
      <c r="B824" s="450">
        <v>0</v>
      </c>
      <c r="C824" s="450">
        <v>0</v>
      </c>
      <c r="D824" s="450">
        <v>0</v>
      </c>
      <c r="E824" s="450">
        <v>0</v>
      </c>
      <c r="F824" s="450">
        <v>0</v>
      </c>
      <c r="G824" s="450">
        <v>0</v>
      </c>
      <c r="H824" t="s">
        <v>1873</v>
      </c>
    </row>
    <row r="825" spans="1:8">
      <c r="A825" s="450">
        <v>0</v>
      </c>
      <c r="B825" s="450">
        <v>0</v>
      </c>
      <c r="C825" s="450">
        <v>0</v>
      </c>
      <c r="D825" s="450">
        <v>0</v>
      </c>
      <c r="E825" s="450">
        <v>0</v>
      </c>
      <c r="F825" s="450">
        <v>0</v>
      </c>
      <c r="G825" s="450">
        <v>0</v>
      </c>
      <c r="H825" t="s">
        <v>1874</v>
      </c>
    </row>
    <row r="826" spans="1:8">
      <c r="A826" s="449"/>
      <c r="B826" s="449"/>
      <c r="C826" s="449"/>
      <c r="D826" s="449"/>
      <c r="E826" s="449"/>
      <c r="F826" s="449"/>
      <c r="G826" s="449"/>
      <c r="H826" t="s">
        <v>1875</v>
      </c>
    </row>
    <row r="827" spans="1:8">
      <c r="A827" s="449"/>
      <c r="B827" s="449"/>
      <c r="C827" s="449"/>
      <c r="D827" s="449"/>
      <c r="E827" s="449"/>
      <c r="F827" s="449"/>
      <c r="G827" s="449"/>
      <c r="H827" t="s">
        <v>1876</v>
      </c>
    </row>
    <row r="828" spans="1:8">
      <c r="A828" s="449"/>
      <c r="B828" s="449"/>
      <c r="C828" s="449"/>
      <c r="D828" s="449"/>
      <c r="E828" s="449"/>
      <c r="F828" s="449"/>
      <c r="G828" s="449"/>
      <c r="H828" t="s">
        <v>1877</v>
      </c>
    </row>
    <row r="829" spans="1:8">
      <c r="A829" s="452">
        <v>0</v>
      </c>
      <c r="B829" s="452">
        <v>0</v>
      </c>
      <c r="C829" s="452">
        <v>0</v>
      </c>
      <c r="D829" s="452">
        <v>0</v>
      </c>
      <c r="E829" s="452">
        <v>0</v>
      </c>
      <c r="F829" s="452">
        <v>0</v>
      </c>
      <c r="G829" s="452">
        <v>0</v>
      </c>
      <c r="H829" t="s">
        <v>1878</v>
      </c>
    </row>
    <row r="830" spans="1:8">
      <c r="A830" s="449"/>
      <c r="B830" s="449"/>
      <c r="C830" s="449"/>
      <c r="D830" s="449"/>
      <c r="E830" s="449"/>
      <c r="F830" s="449"/>
      <c r="G830" s="449"/>
      <c r="H830" t="s">
        <v>1879</v>
      </c>
    </row>
    <row r="831" spans="1:8">
      <c r="A831" s="449"/>
      <c r="B831" s="449"/>
      <c r="C831" s="449"/>
      <c r="D831" s="449"/>
      <c r="E831" s="449"/>
      <c r="F831" s="449"/>
      <c r="G831" s="449"/>
      <c r="H831" t="s">
        <v>1880</v>
      </c>
    </row>
    <row r="832" spans="1:8">
      <c r="A832" s="452">
        <v>0</v>
      </c>
      <c r="B832" s="452">
        <v>0</v>
      </c>
      <c r="C832" s="452">
        <v>0</v>
      </c>
      <c r="D832" s="452">
        <v>0</v>
      </c>
      <c r="E832" s="452">
        <v>0</v>
      </c>
      <c r="F832" s="452">
        <v>0</v>
      </c>
      <c r="G832" s="452">
        <v>0</v>
      </c>
      <c r="H832" t="s">
        <v>1881</v>
      </c>
    </row>
    <row r="833" spans="1:8">
      <c r="A833" s="449"/>
      <c r="B833" s="449"/>
      <c r="C833" s="449"/>
      <c r="D833" s="449"/>
      <c r="E833" s="449"/>
      <c r="F833" s="449"/>
      <c r="G833" s="449"/>
      <c r="H833" t="s">
        <v>1882</v>
      </c>
    </row>
    <row r="834" spans="1:8">
      <c r="A834" s="449"/>
      <c r="B834" s="449"/>
      <c r="C834" s="449"/>
      <c r="D834" s="449"/>
      <c r="E834" s="449"/>
      <c r="F834" s="449"/>
      <c r="G834" s="449"/>
      <c r="H834" t="s">
        <v>1883</v>
      </c>
    </row>
    <row r="835" spans="1:8">
      <c r="A835" s="452">
        <v>0</v>
      </c>
      <c r="B835" s="452">
        <v>0</v>
      </c>
      <c r="C835" s="452">
        <v>0</v>
      </c>
      <c r="D835" s="452">
        <v>0</v>
      </c>
      <c r="E835" s="452">
        <v>0</v>
      </c>
      <c r="F835" s="452">
        <v>0</v>
      </c>
      <c r="G835" s="452">
        <v>0</v>
      </c>
      <c r="H835" t="s">
        <v>1884</v>
      </c>
    </row>
    <row r="836" spans="1:8">
      <c r="A836" s="449"/>
      <c r="B836" s="449"/>
      <c r="C836" s="449"/>
      <c r="D836" s="449"/>
      <c r="E836" s="449"/>
      <c r="F836" s="449"/>
      <c r="G836" s="449"/>
      <c r="H836" t="s">
        <v>1885</v>
      </c>
    </row>
    <row r="837" spans="1:8">
      <c r="A837" s="449"/>
      <c r="B837" s="449"/>
      <c r="C837" s="449"/>
      <c r="D837" s="449"/>
      <c r="E837" s="449"/>
      <c r="F837" s="449"/>
      <c r="G837" s="449"/>
      <c r="H837" t="s">
        <v>1886</v>
      </c>
    </row>
    <row r="838" spans="1:8">
      <c r="A838" s="452">
        <v>0</v>
      </c>
      <c r="B838" s="452">
        <v>0</v>
      </c>
      <c r="C838" s="452">
        <v>0</v>
      </c>
      <c r="D838" s="452">
        <v>0</v>
      </c>
      <c r="E838" s="452">
        <v>0</v>
      </c>
      <c r="F838" s="452">
        <v>0</v>
      </c>
      <c r="G838" s="452">
        <v>0</v>
      </c>
      <c r="H838" t="s">
        <v>1887</v>
      </c>
    </row>
    <row r="839" spans="1:8">
      <c r="A839" s="449"/>
      <c r="B839" s="449"/>
      <c r="C839" s="449"/>
      <c r="D839" s="449"/>
      <c r="E839" s="449"/>
      <c r="F839" s="449"/>
      <c r="G839" s="449"/>
      <c r="H839" t="s">
        <v>1888</v>
      </c>
    </row>
    <row r="840" spans="1:8">
      <c r="A840" s="449"/>
      <c r="B840" s="449"/>
      <c r="C840" s="449"/>
      <c r="D840" s="449"/>
      <c r="E840" s="449"/>
      <c r="F840" s="449"/>
      <c r="G840" s="449"/>
      <c r="H840" t="s">
        <v>1889</v>
      </c>
    </row>
    <row r="841" spans="1:8">
      <c r="A841" s="452">
        <v>0</v>
      </c>
      <c r="B841" s="452">
        <v>0</v>
      </c>
      <c r="C841" s="452">
        <v>0</v>
      </c>
      <c r="D841" s="452">
        <v>0</v>
      </c>
      <c r="E841" s="452">
        <v>0</v>
      </c>
      <c r="F841" s="452">
        <v>0</v>
      </c>
      <c r="G841" s="452">
        <v>0</v>
      </c>
      <c r="H841" t="s">
        <v>1890</v>
      </c>
    </row>
    <row r="842" spans="1:8">
      <c r="A842" s="449"/>
      <c r="B842" s="449"/>
      <c r="C842" s="449"/>
      <c r="D842" s="449"/>
      <c r="E842" s="449"/>
      <c r="F842" s="449"/>
      <c r="G842" s="449"/>
      <c r="H842" t="s">
        <v>1891</v>
      </c>
    </row>
    <row r="843" spans="1:8">
      <c r="A843" s="449"/>
      <c r="B843" s="449"/>
      <c r="C843" s="449"/>
      <c r="D843" s="449"/>
      <c r="E843" s="449"/>
      <c r="F843" s="449"/>
      <c r="G843" s="449"/>
      <c r="H843" t="s">
        <v>1892</v>
      </c>
    </row>
    <row r="844" spans="1:8">
      <c r="A844" s="452">
        <v>0</v>
      </c>
      <c r="B844" s="452">
        <v>0</v>
      </c>
      <c r="C844" s="452">
        <v>0</v>
      </c>
      <c r="D844" s="452">
        <v>0</v>
      </c>
      <c r="E844" s="452">
        <v>0</v>
      </c>
      <c r="F844" s="452">
        <v>0</v>
      </c>
      <c r="G844" s="452">
        <v>0</v>
      </c>
      <c r="H844" t="s">
        <v>1893</v>
      </c>
    </row>
    <row r="845" spans="1:8">
      <c r="A845" s="449"/>
      <c r="B845" s="449"/>
      <c r="C845" s="449"/>
      <c r="D845" s="449"/>
      <c r="E845" s="449"/>
      <c r="F845" s="449"/>
      <c r="G845" s="449"/>
      <c r="H845" t="s">
        <v>1894</v>
      </c>
    </row>
    <row r="846" spans="1:8">
      <c r="A846" s="449"/>
      <c r="B846" s="449"/>
      <c r="C846" s="449"/>
      <c r="D846" s="449"/>
      <c r="E846" s="449"/>
      <c r="F846" s="449"/>
      <c r="G846" s="449"/>
      <c r="H846" t="s">
        <v>1895</v>
      </c>
    </row>
    <row r="847" spans="1:8">
      <c r="A847" s="449"/>
      <c r="B847" s="449"/>
      <c r="C847" s="449"/>
      <c r="D847" s="449"/>
      <c r="E847" s="449"/>
      <c r="F847" s="449"/>
      <c r="G847" s="449"/>
    </row>
    <row r="848" spans="1:8">
      <c r="A848" s="449"/>
      <c r="B848" s="449"/>
      <c r="C848" s="449"/>
      <c r="D848" s="449"/>
      <c r="E848" s="449"/>
      <c r="F848" s="449"/>
      <c r="G848" s="449"/>
    </row>
    <row r="849" spans="1:8">
      <c r="A849" s="449"/>
      <c r="B849" s="449"/>
      <c r="C849" s="449"/>
      <c r="D849" s="449"/>
      <c r="E849" s="449"/>
      <c r="F849" s="449"/>
      <c r="G849" s="449"/>
    </row>
    <row r="850" spans="1:8">
      <c r="A850" s="449"/>
      <c r="B850" s="449"/>
      <c r="C850" s="449"/>
      <c r="D850" s="449"/>
      <c r="E850" s="449"/>
      <c r="F850" s="449"/>
      <c r="G850" s="449"/>
    </row>
    <row r="851" spans="1:8">
      <c r="A851" s="449"/>
      <c r="B851" s="449"/>
      <c r="C851" s="449"/>
      <c r="D851" s="449"/>
      <c r="E851" s="449"/>
      <c r="F851" s="449"/>
      <c r="G851" s="449"/>
      <c r="H851" t="s">
        <v>1896</v>
      </c>
    </row>
    <row r="852" spans="1:8">
      <c r="A852" s="450">
        <v>0</v>
      </c>
      <c r="B852" s="450">
        <v>0</v>
      </c>
      <c r="C852" s="450">
        <v>0</v>
      </c>
      <c r="D852" s="450">
        <v>0</v>
      </c>
      <c r="E852" s="450">
        <v>0</v>
      </c>
      <c r="F852" s="450">
        <v>0</v>
      </c>
      <c r="G852" s="450">
        <v>0</v>
      </c>
      <c r="H852" t="s">
        <v>1897</v>
      </c>
    </row>
    <row r="853" spans="1:8">
      <c r="A853" s="450">
        <v>0</v>
      </c>
      <c r="B853" s="450">
        <v>0</v>
      </c>
      <c r="C853" s="450">
        <v>0</v>
      </c>
      <c r="D853" s="450">
        <v>0</v>
      </c>
      <c r="E853" s="450">
        <v>0</v>
      </c>
      <c r="F853" s="450">
        <v>0</v>
      </c>
      <c r="G853" s="450">
        <v>0</v>
      </c>
      <c r="H853" t="s">
        <v>1898</v>
      </c>
    </row>
    <row r="854" spans="1:8">
      <c r="A854" s="450">
        <v>0</v>
      </c>
      <c r="B854" s="450">
        <v>0</v>
      </c>
      <c r="C854" s="450">
        <v>0</v>
      </c>
      <c r="D854" s="450">
        <v>0</v>
      </c>
      <c r="E854" s="450">
        <v>0</v>
      </c>
      <c r="F854" s="450">
        <v>0</v>
      </c>
      <c r="G854" s="450">
        <v>0</v>
      </c>
      <c r="H854" t="s">
        <v>1899</v>
      </c>
    </row>
    <row r="855" spans="1:8">
      <c r="A855" s="450">
        <v>0</v>
      </c>
      <c r="B855" s="450">
        <v>0</v>
      </c>
      <c r="C855" s="450">
        <v>0</v>
      </c>
      <c r="D855" s="450">
        <v>0</v>
      </c>
      <c r="E855" s="450">
        <v>0</v>
      </c>
      <c r="F855" s="450">
        <v>0</v>
      </c>
      <c r="G855" s="450">
        <v>0</v>
      </c>
      <c r="H855" t="s">
        <v>1900</v>
      </c>
    </row>
    <row r="856" spans="1:8">
      <c r="A856" s="449"/>
      <c r="B856" s="449"/>
      <c r="C856" s="449"/>
      <c r="D856" s="449"/>
      <c r="E856" s="449"/>
      <c r="F856" s="449"/>
      <c r="G856" s="449"/>
      <c r="H856" t="s">
        <v>1901</v>
      </c>
    </row>
    <row r="857" spans="1:8">
      <c r="A857" s="449"/>
      <c r="B857" s="449"/>
      <c r="C857" s="449"/>
      <c r="D857" s="449"/>
      <c r="E857" s="449"/>
      <c r="F857" s="449"/>
      <c r="G857" s="449"/>
      <c r="H857" t="s">
        <v>1902</v>
      </c>
    </row>
    <row r="858" spans="1:8">
      <c r="A858" s="449"/>
      <c r="B858" s="449"/>
      <c r="C858" s="449"/>
      <c r="D858" s="449"/>
      <c r="E858" s="449"/>
      <c r="F858" s="449"/>
      <c r="G858" s="449"/>
      <c r="H858" t="s">
        <v>1903</v>
      </c>
    </row>
    <row r="859" spans="1:8">
      <c r="A859" s="452">
        <v>0</v>
      </c>
      <c r="B859" s="452">
        <v>0</v>
      </c>
      <c r="C859" s="452">
        <v>0</v>
      </c>
      <c r="D859" s="452">
        <v>0</v>
      </c>
      <c r="E859" s="452">
        <v>0</v>
      </c>
      <c r="F859" s="452">
        <v>0</v>
      </c>
      <c r="G859" s="452">
        <v>0</v>
      </c>
      <c r="H859" t="s">
        <v>1904</v>
      </c>
    </row>
    <row r="860" spans="1:8">
      <c r="A860" s="449"/>
      <c r="B860" s="449"/>
      <c r="C860" s="449"/>
      <c r="D860" s="449"/>
      <c r="E860" s="449"/>
      <c r="F860" s="449"/>
      <c r="G860" s="449"/>
      <c r="H860" t="s">
        <v>1905</v>
      </c>
    </row>
    <row r="861" spans="1:8">
      <c r="A861" s="449"/>
      <c r="B861" s="449"/>
      <c r="C861" s="449"/>
      <c r="D861" s="449"/>
      <c r="E861" s="449"/>
      <c r="F861" s="449"/>
      <c r="G861" s="449"/>
      <c r="H861" t="s">
        <v>1906</v>
      </c>
    </row>
    <row r="862" spans="1:8">
      <c r="A862" s="452">
        <v>0</v>
      </c>
      <c r="B862" s="452">
        <v>0</v>
      </c>
      <c r="C862" s="452">
        <v>0</v>
      </c>
      <c r="D862" s="452">
        <v>0</v>
      </c>
      <c r="E862" s="452">
        <v>0</v>
      </c>
      <c r="F862" s="452">
        <v>0</v>
      </c>
      <c r="G862" s="452">
        <v>0</v>
      </c>
      <c r="H862" t="s">
        <v>1907</v>
      </c>
    </row>
    <row r="863" spans="1:8">
      <c r="A863" s="449"/>
      <c r="B863" s="449"/>
      <c r="C863" s="449"/>
      <c r="D863" s="449"/>
      <c r="E863" s="449"/>
      <c r="F863" s="449"/>
      <c r="G863" s="449"/>
      <c r="H863" t="s">
        <v>1908</v>
      </c>
    </row>
    <row r="864" spans="1:8">
      <c r="A864" s="449"/>
      <c r="B864" s="449"/>
      <c r="C864" s="449"/>
      <c r="D864" s="449"/>
      <c r="E864" s="449"/>
      <c r="F864" s="449"/>
      <c r="G864" s="449"/>
      <c r="H864" t="s">
        <v>1909</v>
      </c>
    </row>
    <row r="865" spans="1:8">
      <c r="A865" s="452">
        <v>0</v>
      </c>
      <c r="B865" s="452">
        <v>0</v>
      </c>
      <c r="C865" s="452">
        <v>0</v>
      </c>
      <c r="D865" s="452">
        <v>0</v>
      </c>
      <c r="E865" s="452">
        <v>0</v>
      </c>
      <c r="F865" s="452">
        <v>0</v>
      </c>
      <c r="G865" s="452">
        <v>0</v>
      </c>
      <c r="H865" t="s">
        <v>1910</v>
      </c>
    </row>
    <row r="866" spans="1:8">
      <c r="A866" s="449"/>
      <c r="B866" s="449"/>
      <c r="C866" s="449"/>
      <c r="D866" s="449"/>
      <c r="E866" s="449"/>
      <c r="F866" s="449"/>
      <c r="G866" s="449"/>
      <c r="H866" t="s">
        <v>1911</v>
      </c>
    </row>
    <row r="867" spans="1:8">
      <c r="A867" s="449"/>
      <c r="B867" s="449"/>
      <c r="C867" s="449"/>
      <c r="D867" s="449"/>
      <c r="E867" s="449"/>
      <c r="F867" s="449"/>
      <c r="G867" s="449"/>
      <c r="H867" t="s">
        <v>1912</v>
      </c>
    </row>
    <row r="868" spans="1:8">
      <c r="A868" s="452">
        <v>0</v>
      </c>
      <c r="B868" s="452">
        <v>0</v>
      </c>
      <c r="C868" s="452">
        <v>0</v>
      </c>
      <c r="D868" s="452">
        <v>0</v>
      </c>
      <c r="E868" s="452">
        <v>0</v>
      </c>
      <c r="F868" s="452">
        <v>0</v>
      </c>
      <c r="G868" s="452">
        <v>0</v>
      </c>
      <c r="H868" t="s">
        <v>1913</v>
      </c>
    </row>
    <row r="869" spans="1:8">
      <c r="A869" s="449"/>
      <c r="B869" s="449"/>
      <c r="C869" s="449"/>
      <c r="D869" s="449"/>
      <c r="E869" s="449"/>
      <c r="F869" s="449"/>
      <c r="G869" s="449"/>
      <c r="H869" t="s">
        <v>1914</v>
      </c>
    </row>
    <row r="870" spans="1:8">
      <c r="A870" s="449"/>
      <c r="B870" s="449"/>
      <c r="C870" s="449"/>
      <c r="D870" s="449"/>
      <c r="E870" s="449"/>
      <c r="F870" s="449"/>
      <c r="G870" s="449"/>
      <c r="H870" t="s">
        <v>1915</v>
      </c>
    </row>
    <row r="871" spans="1:8">
      <c r="A871" s="452">
        <v>0</v>
      </c>
      <c r="B871" s="452">
        <v>0</v>
      </c>
      <c r="C871" s="452">
        <v>0</v>
      </c>
      <c r="D871" s="452">
        <v>0</v>
      </c>
      <c r="E871" s="452">
        <v>0</v>
      </c>
      <c r="F871" s="452">
        <v>0</v>
      </c>
      <c r="G871" s="452">
        <v>0</v>
      </c>
      <c r="H871" t="s">
        <v>1916</v>
      </c>
    </row>
    <row r="872" spans="1:8">
      <c r="A872" s="449"/>
      <c r="B872" s="449"/>
      <c r="C872" s="449"/>
      <c r="D872" s="449"/>
      <c r="E872" s="449"/>
      <c r="F872" s="449"/>
      <c r="G872" s="449"/>
      <c r="H872" t="s">
        <v>1917</v>
      </c>
    </row>
    <row r="873" spans="1:8">
      <c r="A873" s="449"/>
      <c r="B873" s="449"/>
      <c r="C873" s="449"/>
      <c r="D873" s="449"/>
      <c r="E873" s="449"/>
      <c r="F873" s="449"/>
      <c r="G873" s="449"/>
      <c r="H873" t="s">
        <v>1918</v>
      </c>
    </row>
    <row r="874" spans="1:8">
      <c r="A874" s="452">
        <v>0</v>
      </c>
      <c r="B874" s="452">
        <v>0</v>
      </c>
      <c r="C874" s="452">
        <v>0</v>
      </c>
      <c r="D874" s="452">
        <v>0</v>
      </c>
      <c r="E874" s="452">
        <v>0</v>
      </c>
      <c r="F874" s="452">
        <v>0</v>
      </c>
      <c r="G874" s="452">
        <v>0</v>
      </c>
      <c r="H874" t="s">
        <v>1919</v>
      </c>
    </row>
    <row r="875" spans="1:8">
      <c r="A875" s="449"/>
      <c r="B875" s="449"/>
      <c r="C875" s="449"/>
      <c r="D875" s="449"/>
      <c r="E875" s="449"/>
      <c r="F875" s="449"/>
      <c r="G875" s="449"/>
      <c r="H875" t="s">
        <v>1920</v>
      </c>
    </row>
    <row r="876" spans="1:8">
      <c r="A876" s="449"/>
      <c r="B876" s="449"/>
      <c r="C876" s="449"/>
      <c r="D876" s="449"/>
      <c r="E876" s="449"/>
      <c r="F876" s="449"/>
      <c r="G876" s="449"/>
      <c r="H876" t="s">
        <v>1921</v>
      </c>
    </row>
    <row r="877" spans="1:8">
      <c r="A877" s="450"/>
      <c r="B877" s="450"/>
      <c r="C877" s="450"/>
      <c r="D877" s="450"/>
      <c r="E877" s="450"/>
      <c r="F877" s="450"/>
      <c r="G877" s="450"/>
    </row>
    <row r="878" spans="1:8">
      <c r="A878" s="450"/>
      <c r="B878" s="450"/>
      <c r="C878" s="450"/>
      <c r="D878" s="450"/>
      <c r="E878" s="450"/>
      <c r="F878" s="450"/>
      <c r="G878" s="450"/>
    </row>
    <row r="879" spans="1:8">
      <c r="A879" s="450"/>
      <c r="B879" s="450"/>
      <c r="C879" s="450"/>
      <c r="D879" s="450"/>
      <c r="E879" s="450"/>
      <c r="F879" s="450"/>
      <c r="G879" s="450"/>
    </row>
    <row r="880" spans="1:8">
      <c r="A880" s="449"/>
      <c r="B880" s="449"/>
      <c r="C880" s="449"/>
      <c r="D880" s="449"/>
      <c r="E880" s="449"/>
      <c r="F880" s="449"/>
      <c r="G880" s="449"/>
    </row>
    <row r="881" spans="1:8">
      <c r="A881" s="449"/>
      <c r="B881" s="449"/>
      <c r="C881" s="449"/>
      <c r="D881" s="449"/>
      <c r="E881" s="449"/>
      <c r="F881" s="449"/>
      <c r="G881" s="449"/>
      <c r="H881" t="s">
        <v>1922</v>
      </c>
    </row>
    <row r="882" spans="1:8">
      <c r="A882" s="450">
        <v>0</v>
      </c>
      <c r="B882" s="450">
        <v>0</v>
      </c>
      <c r="C882" s="450">
        <v>0</v>
      </c>
      <c r="D882" s="450">
        <v>0</v>
      </c>
      <c r="E882" s="450">
        <v>0</v>
      </c>
      <c r="F882" s="450">
        <v>0</v>
      </c>
      <c r="G882" s="450">
        <v>0</v>
      </c>
      <c r="H882" t="s">
        <v>1923</v>
      </c>
    </row>
    <row r="883" spans="1:8">
      <c r="A883" s="450">
        <v>0</v>
      </c>
      <c r="B883" s="450">
        <v>0</v>
      </c>
      <c r="C883" s="450">
        <v>0</v>
      </c>
      <c r="D883" s="450">
        <v>0</v>
      </c>
      <c r="E883" s="450">
        <v>0</v>
      </c>
      <c r="F883" s="450">
        <v>0</v>
      </c>
      <c r="G883" s="450">
        <v>0</v>
      </c>
      <c r="H883" t="s">
        <v>1924</v>
      </c>
    </row>
    <row r="884" spans="1:8">
      <c r="A884" s="450">
        <v>0</v>
      </c>
      <c r="B884" s="450">
        <v>0</v>
      </c>
      <c r="C884" s="450">
        <v>0</v>
      </c>
      <c r="D884" s="450">
        <v>0</v>
      </c>
      <c r="E884" s="450">
        <v>0</v>
      </c>
      <c r="F884" s="450">
        <v>0</v>
      </c>
      <c r="G884" s="450">
        <v>0</v>
      </c>
      <c r="H884" t="s">
        <v>1925</v>
      </c>
    </row>
    <row r="885" spans="1:8">
      <c r="A885" s="450">
        <v>0</v>
      </c>
      <c r="B885" s="450">
        <v>0</v>
      </c>
      <c r="C885" s="450">
        <v>0</v>
      </c>
      <c r="D885" s="450">
        <v>0</v>
      </c>
      <c r="E885" s="450">
        <v>0</v>
      </c>
      <c r="F885" s="450">
        <v>0</v>
      </c>
      <c r="G885" s="450">
        <v>0</v>
      </c>
      <c r="H885" t="s">
        <v>1926</v>
      </c>
    </row>
    <row r="886" spans="1:8">
      <c r="A886" s="449"/>
      <c r="B886" s="449"/>
      <c r="C886" s="449"/>
      <c r="D886" s="449"/>
      <c r="E886" s="449"/>
      <c r="F886" s="449"/>
      <c r="G886" s="449"/>
      <c r="H886" t="s">
        <v>1927</v>
      </c>
    </row>
    <row r="887" spans="1:8">
      <c r="A887" s="449"/>
      <c r="B887" s="449"/>
      <c r="C887" s="449"/>
      <c r="D887" s="449"/>
      <c r="E887" s="449"/>
      <c r="F887" s="449"/>
      <c r="G887" s="449"/>
      <c r="H887" t="s">
        <v>1928</v>
      </c>
    </row>
    <row r="888" spans="1:8">
      <c r="A888" s="449"/>
      <c r="B888" s="449"/>
      <c r="C888" s="449"/>
      <c r="D888" s="449"/>
      <c r="E888" s="449"/>
      <c r="F888" s="449"/>
      <c r="G888" s="449"/>
      <c r="H888" t="s">
        <v>1929</v>
      </c>
    </row>
    <row r="889" spans="1:8">
      <c r="A889" s="452">
        <v>0</v>
      </c>
      <c r="B889" s="452">
        <v>0</v>
      </c>
      <c r="C889" s="452">
        <v>0</v>
      </c>
      <c r="D889" s="452">
        <v>0</v>
      </c>
      <c r="E889" s="452">
        <v>0</v>
      </c>
      <c r="F889" s="452">
        <v>0</v>
      </c>
      <c r="G889" s="452">
        <v>0</v>
      </c>
      <c r="H889" t="s">
        <v>1930</v>
      </c>
    </row>
    <row r="890" spans="1:8">
      <c r="A890" s="449"/>
      <c r="B890" s="449"/>
      <c r="C890" s="449"/>
      <c r="D890" s="449"/>
      <c r="E890" s="449"/>
      <c r="F890" s="449"/>
      <c r="G890" s="449"/>
      <c r="H890" t="s">
        <v>1931</v>
      </c>
    </row>
    <row r="891" spans="1:8">
      <c r="A891" s="449"/>
      <c r="B891" s="449"/>
      <c r="C891" s="449"/>
      <c r="D891" s="449"/>
      <c r="E891" s="449"/>
      <c r="F891" s="449"/>
      <c r="G891" s="449"/>
      <c r="H891" t="s">
        <v>1932</v>
      </c>
    </row>
    <row r="892" spans="1:8">
      <c r="A892" s="452">
        <v>0</v>
      </c>
      <c r="B892" s="452">
        <v>0</v>
      </c>
      <c r="C892" s="452">
        <v>0</v>
      </c>
      <c r="D892" s="452">
        <v>0</v>
      </c>
      <c r="E892" s="452">
        <v>0</v>
      </c>
      <c r="F892" s="452">
        <v>0</v>
      </c>
      <c r="G892" s="452">
        <v>0</v>
      </c>
      <c r="H892" t="s">
        <v>1933</v>
      </c>
    </row>
    <row r="893" spans="1:8">
      <c r="A893" s="449"/>
      <c r="B893" s="449"/>
      <c r="C893" s="449"/>
      <c r="D893" s="449"/>
      <c r="E893" s="449"/>
      <c r="F893" s="449"/>
      <c r="G893" s="449"/>
      <c r="H893" t="s">
        <v>1934</v>
      </c>
    </row>
    <row r="894" spans="1:8">
      <c r="A894" s="449"/>
      <c r="B894" s="449"/>
      <c r="C894" s="449"/>
      <c r="D894" s="449"/>
      <c r="E894" s="449"/>
      <c r="F894" s="449"/>
      <c r="G894" s="449"/>
      <c r="H894" t="s">
        <v>1935</v>
      </c>
    </row>
    <row r="895" spans="1:8">
      <c r="A895" s="452">
        <v>0</v>
      </c>
      <c r="B895" s="452">
        <v>0</v>
      </c>
      <c r="C895" s="452">
        <v>0</v>
      </c>
      <c r="D895" s="452">
        <v>0</v>
      </c>
      <c r="E895" s="452">
        <v>0</v>
      </c>
      <c r="F895" s="452">
        <v>0</v>
      </c>
      <c r="G895" s="452">
        <v>0</v>
      </c>
      <c r="H895" t="s">
        <v>1936</v>
      </c>
    </row>
    <row r="896" spans="1:8">
      <c r="A896" s="449"/>
      <c r="B896" s="449"/>
      <c r="C896" s="449"/>
      <c r="D896" s="449"/>
      <c r="E896" s="449"/>
      <c r="F896" s="449"/>
      <c r="G896" s="449"/>
      <c r="H896" t="s">
        <v>1937</v>
      </c>
    </row>
    <row r="897" spans="1:8">
      <c r="A897" s="449"/>
      <c r="B897" s="449"/>
      <c r="C897" s="449"/>
      <c r="D897" s="449"/>
      <c r="E897" s="449"/>
      <c r="F897" s="449"/>
      <c r="G897" s="449"/>
      <c r="H897" t="s">
        <v>1938</v>
      </c>
    </row>
    <row r="898" spans="1:8">
      <c r="A898" s="452">
        <v>0</v>
      </c>
      <c r="B898" s="452">
        <v>0</v>
      </c>
      <c r="C898" s="452">
        <v>0</v>
      </c>
      <c r="D898" s="452">
        <v>0</v>
      </c>
      <c r="E898" s="452">
        <v>0</v>
      </c>
      <c r="F898" s="452">
        <v>0</v>
      </c>
      <c r="G898" s="452">
        <v>0</v>
      </c>
      <c r="H898" t="s">
        <v>1939</v>
      </c>
    </row>
    <row r="899" spans="1:8">
      <c r="A899" s="449"/>
      <c r="B899" s="449"/>
      <c r="C899" s="449"/>
      <c r="D899" s="449"/>
      <c r="E899" s="449"/>
      <c r="F899" s="449"/>
      <c r="G899" s="449"/>
      <c r="H899" t="s">
        <v>1940</v>
      </c>
    </row>
    <row r="900" spans="1:8">
      <c r="A900" s="449"/>
      <c r="B900" s="449"/>
      <c r="C900" s="449"/>
      <c r="D900" s="449"/>
      <c r="E900" s="449"/>
      <c r="F900" s="449"/>
      <c r="G900" s="449"/>
      <c r="H900" t="s">
        <v>1941</v>
      </c>
    </row>
    <row r="901" spans="1:8">
      <c r="A901" s="452">
        <v>0</v>
      </c>
      <c r="B901" s="452">
        <v>0</v>
      </c>
      <c r="C901" s="452">
        <v>0</v>
      </c>
      <c r="D901" s="452">
        <v>0</v>
      </c>
      <c r="E901" s="452">
        <v>0</v>
      </c>
      <c r="F901" s="452">
        <v>0</v>
      </c>
      <c r="G901" s="452">
        <v>0</v>
      </c>
      <c r="H901" t="s">
        <v>1942</v>
      </c>
    </row>
    <row r="902" spans="1:8">
      <c r="A902" s="449"/>
      <c r="B902" s="449"/>
      <c r="C902" s="449"/>
      <c r="D902" s="449"/>
      <c r="E902" s="449"/>
      <c r="F902" s="449"/>
      <c r="G902" s="449"/>
      <c r="H902" t="s">
        <v>1943</v>
      </c>
    </row>
    <row r="903" spans="1:8">
      <c r="A903" s="449"/>
      <c r="B903" s="449"/>
      <c r="C903" s="449"/>
      <c r="D903" s="449"/>
      <c r="E903" s="449"/>
      <c r="F903" s="449"/>
      <c r="G903" s="449"/>
      <c r="H903" t="s">
        <v>1944</v>
      </c>
    </row>
    <row r="904" spans="1:8">
      <c r="A904" s="452">
        <v>0</v>
      </c>
      <c r="B904" s="452">
        <v>0</v>
      </c>
      <c r="C904" s="452">
        <v>0</v>
      </c>
      <c r="D904" s="452">
        <v>0</v>
      </c>
      <c r="E904" s="452">
        <v>0</v>
      </c>
      <c r="F904" s="452">
        <v>0</v>
      </c>
      <c r="G904" s="452">
        <v>0</v>
      </c>
      <c r="H904" t="s">
        <v>1945</v>
      </c>
    </row>
    <row r="905" spans="1:8">
      <c r="A905" s="449"/>
      <c r="B905" s="449"/>
      <c r="C905" s="449"/>
      <c r="D905" s="449"/>
      <c r="E905" s="449"/>
      <c r="F905" s="449"/>
      <c r="G905" s="449"/>
      <c r="H905" t="s">
        <v>1946</v>
      </c>
    </row>
    <row r="906" spans="1:8">
      <c r="A906" s="449"/>
      <c r="B906" s="449"/>
      <c r="C906" s="449"/>
      <c r="D906" s="449"/>
      <c r="E906" s="449"/>
      <c r="F906" s="449"/>
      <c r="G906" s="449"/>
      <c r="H906" t="s">
        <v>1947</v>
      </c>
    </row>
    <row r="907" spans="1:8">
      <c r="A907" s="449"/>
      <c r="B907" s="449"/>
      <c r="C907" s="449"/>
      <c r="D907" s="449"/>
      <c r="E907" s="449"/>
      <c r="F907" s="449"/>
      <c r="G907" s="449"/>
    </row>
    <row r="908" spans="1:8">
      <c r="A908" s="449"/>
      <c r="B908" s="449"/>
      <c r="C908" s="449"/>
      <c r="D908" s="449"/>
      <c r="E908" s="449"/>
      <c r="F908" s="449"/>
      <c r="G908" s="449"/>
    </row>
    <row r="909" spans="1:8">
      <c r="A909" s="449"/>
      <c r="B909" s="449"/>
      <c r="C909" s="449"/>
      <c r="D909" s="449"/>
      <c r="E909" s="449"/>
      <c r="F909" s="449"/>
      <c r="G909" s="449"/>
    </row>
    <row r="910" spans="1:8">
      <c r="A910" s="449"/>
      <c r="B910" s="449"/>
      <c r="C910" s="449"/>
      <c r="D910" s="449"/>
      <c r="E910" s="449"/>
      <c r="F910" s="449"/>
      <c r="G910" s="449"/>
    </row>
    <row r="911" spans="1:8">
      <c r="A911" s="449"/>
      <c r="B911" s="449"/>
      <c r="C911" s="449"/>
      <c r="D911" s="449"/>
      <c r="E911" s="449"/>
      <c r="F911" s="449"/>
      <c r="G911" s="449"/>
      <c r="H911" t="s">
        <v>1948</v>
      </c>
    </row>
    <row r="912" spans="1:8">
      <c r="A912" s="450">
        <v>0</v>
      </c>
      <c r="B912" s="450">
        <v>0</v>
      </c>
      <c r="C912" s="450">
        <v>0</v>
      </c>
      <c r="D912" s="450">
        <v>0</v>
      </c>
      <c r="E912" s="450">
        <v>0</v>
      </c>
      <c r="F912" s="450">
        <v>0</v>
      </c>
      <c r="G912" s="450">
        <v>0</v>
      </c>
      <c r="H912" t="s">
        <v>1949</v>
      </c>
    </row>
    <row r="913" spans="1:8">
      <c r="A913" s="450">
        <v>0</v>
      </c>
      <c r="B913" s="450">
        <v>0</v>
      </c>
      <c r="C913" s="450">
        <v>0</v>
      </c>
      <c r="D913" s="450">
        <v>0</v>
      </c>
      <c r="E913" s="450">
        <v>0</v>
      </c>
      <c r="F913" s="450">
        <v>0</v>
      </c>
      <c r="G913" s="450">
        <v>0</v>
      </c>
      <c r="H913" t="s">
        <v>1950</v>
      </c>
    </row>
    <row r="914" spans="1:8">
      <c r="A914" s="450">
        <v>0</v>
      </c>
      <c r="B914" s="450">
        <v>0</v>
      </c>
      <c r="C914" s="450">
        <v>0</v>
      </c>
      <c r="D914" s="450">
        <v>0</v>
      </c>
      <c r="E914" s="450">
        <v>0</v>
      </c>
      <c r="F914" s="450">
        <v>0</v>
      </c>
      <c r="G914" s="450">
        <v>0</v>
      </c>
      <c r="H914" t="s">
        <v>1951</v>
      </c>
    </row>
    <row r="915" spans="1:8">
      <c r="A915" s="450">
        <v>0</v>
      </c>
      <c r="B915" s="450">
        <v>0</v>
      </c>
      <c r="C915" s="450">
        <v>0</v>
      </c>
      <c r="D915" s="450">
        <v>0</v>
      </c>
      <c r="E915" s="450">
        <v>0</v>
      </c>
      <c r="F915" s="450">
        <v>0</v>
      </c>
      <c r="G915" s="450">
        <v>0</v>
      </c>
      <c r="H915" t="s">
        <v>1952</v>
      </c>
    </row>
    <row r="916" spans="1:8">
      <c r="A916" s="449"/>
      <c r="B916" s="449"/>
      <c r="C916" s="449"/>
      <c r="D916" s="449"/>
      <c r="E916" s="449"/>
      <c r="F916" s="449"/>
      <c r="G916" s="449"/>
      <c r="H916" t="s">
        <v>1953</v>
      </c>
    </row>
    <row r="917" spans="1:8">
      <c r="A917" s="449"/>
      <c r="B917" s="449"/>
      <c r="C917" s="449"/>
      <c r="D917" s="449"/>
      <c r="E917" s="449"/>
      <c r="F917" s="449"/>
      <c r="G917" s="449"/>
      <c r="H917" t="s">
        <v>1954</v>
      </c>
    </row>
    <row r="918" spans="1:8">
      <c r="A918" s="449"/>
      <c r="B918" s="449"/>
      <c r="C918" s="449"/>
      <c r="D918" s="449"/>
      <c r="E918" s="449"/>
      <c r="F918" s="449"/>
      <c r="G918" s="449"/>
      <c r="H918" t="s">
        <v>1955</v>
      </c>
    </row>
    <row r="919" spans="1:8">
      <c r="A919" s="452">
        <v>0</v>
      </c>
      <c r="B919" s="452">
        <v>0</v>
      </c>
      <c r="C919" s="452">
        <v>0</v>
      </c>
      <c r="D919" s="452">
        <v>0</v>
      </c>
      <c r="E919" s="452">
        <v>0</v>
      </c>
      <c r="F919" s="452">
        <v>0</v>
      </c>
      <c r="G919" s="452">
        <v>0</v>
      </c>
      <c r="H919" t="s">
        <v>1956</v>
      </c>
    </row>
    <row r="920" spans="1:8">
      <c r="A920" s="449"/>
      <c r="B920" s="449"/>
      <c r="C920" s="449"/>
      <c r="D920" s="449"/>
      <c r="E920" s="449"/>
      <c r="F920" s="449"/>
      <c r="G920" s="449"/>
      <c r="H920" t="s">
        <v>1957</v>
      </c>
    </row>
    <row r="921" spans="1:8">
      <c r="A921" s="449"/>
      <c r="B921" s="449"/>
      <c r="C921" s="449"/>
      <c r="D921" s="449"/>
      <c r="E921" s="449"/>
      <c r="F921" s="449"/>
      <c r="G921" s="449"/>
      <c r="H921" t="s">
        <v>1958</v>
      </c>
    </row>
    <row r="922" spans="1:8">
      <c r="A922" s="452">
        <v>0</v>
      </c>
      <c r="B922" s="452">
        <v>0</v>
      </c>
      <c r="C922" s="452">
        <v>0</v>
      </c>
      <c r="D922" s="452">
        <v>0</v>
      </c>
      <c r="E922" s="452">
        <v>0</v>
      </c>
      <c r="F922" s="452">
        <v>0</v>
      </c>
      <c r="G922" s="452">
        <v>0</v>
      </c>
      <c r="H922" t="s">
        <v>1959</v>
      </c>
    </row>
    <row r="923" spans="1:8">
      <c r="A923" s="449"/>
      <c r="B923" s="449"/>
      <c r="C923" s="449"/>
      <c r="D923" s="449"/>
      <c r="E923" s="449"/>
      <c r="F923" s="449"/>
      <c r="G923" s="449"/>
      <c r="H923" t="s">
        <v>1960</v>
      </c>
    </row>
    <row r="924" spans="1:8">
      <c r="A924" s="449"/>
      <c r="B924" s="449"/>
      <c r="C924" s="449"/>
      <c r="D924" s="449"/>
      <c r="E924" s="449"/>
      <c r="F924" s="449"/>
      <c r="G924" s="449"/>
      <c r="H924" t="s">
        <v>1961</v>
      </c>
    </row>
    <row r="925" spans="1:8">
      <c r="A925" s="452">
        <v>0</v>
      </c>
      <c r="B925" s="452">
        <v>0</v>
      </c>
      <c r="C925" s="452">
        <v>0</v>
      </c>
      <c r="D925" s="452">
        <v>0</v>
      </c>
      <c r="E925" s="452">
        <v>0</v>
      </c>
      <c r="F925" s="452">
        <v>0</v>
      </c>
      <c r="G925" s="452">
        <v>0</v>
      </c>
      <c r="H925" t="s">
        <v>1962</v>
      </c>
    </row>
    <row r="926" spans="1:8">
      <c r="A926" s="449"/>
      <c r="B926" s="449"/>
      <c r="C926" s="449"/>
      <c r="D926" s="449"/>
      <c r="E926" s="449"/>
      <c r="F926" s="449"/>
      <c r="G926" s="449"/>
      <c r="H926" t="s">
        <v>1963</v>
      </c>
    </row>
    <row r="927" spans="1:8">
      <c r="A927" s="449"/>
      <c r="B927" s="449"/>
      <c r="C927" s="449"/>
      <c r="D927" s="449"/>
      <c r="E927" s="449"/>
      <c r="F927" s="449"/>
      <c r="G927" s="449"/>
      <c r="H927" t="s">
        <v>1964</v>
      </c>
    </row>
    <row r="928" spans="1:8">
      <c r="A928" s="452">
        <v>0</v>
      </c>
      <c r="B928" s="452">
        <v>0</v>
      </c>
      <c r="C928" s="452">
        <v>0</v>
      </c>
      <c r="D928" s="452">
        <v>0</v>
      </c>
      <c r="E928" s="452">
        <v>0</v>
      </c>
      <c r="F928" s="452">
        <v>0</v>
      </c>
      <c r="G928" s="452">
        <v>0</v>
      </c>
      <c r="H928" t="s">
        <v>1965</v>
      </c>
    </row>
    <row r="929" spans="1:8">
      <c r="A929" s="449"/>
      <c r="B929" s="449"/>
      <c r="C929" s="449"/>
      <c r="D929" s="449"/>
      <c r="E929" s="449"/>
      <c r="F929" s="449"/>
      <c r="G929" s="449"/>
      <c r="H929" t="s">
        <v>1966</v>
      </c>
    </row>
    <row r="930" spans="1:8">
      <c r="A930" s="449"/>
      <c r="B930" s="449"/>
      <c r="C930" s="449"/>
      <c r="D930" s="449"/>
      <c r="E930" s="449"/>
      <c r="F930" s="449"/>
      <c r="G930" s="449"/>
      <c r="H930" t="s">
        <v>1967</v>
      </c>
    </row>
    <row r="931" spans="1:8">
      <c r="A931" s="452">
        <v>0</v>
      </c>
      <c r="B931" s="452">
        <v>0</v>
      </c>
      <c r="C931" s="452">
        <v>0</v>
      </c>
      <c r="D931" s="452">
        <v>0</v>
      </c>
      <c r="E931" s="452">
        <v>0</v>
      </c>
      <c r="F931" s="452">
        <v>0</v>
      </c>
      <c r="G931" s="452">
        <v>0</v>
      </c>
      <c r="H931" t="s">
        <v>1968</v>
      </c>
    </row>
    <row r="932" spans="1:8">
      <c r="A932" s="449"/>
      <c r="B932" s="449"/>
      <c r="C932" s="449"/>
      <c r="D932" s="449"/>
      <c r="E932" s="449"/>
      <c r="F932" s="449"/>
      <c r="G932" s="449"/>
      <c r="H932" t="s">
        <v>1969</v>
      </c>
    </row>
    <row r="933" spans="1:8">
      <c r="A933" s="449"/>
      <c r="B933" s="449"/>
      <c r="C933" s="449"/>
      <c r="D933" s="449"/>
      <c r="E933" s="449"/>
      <c r="F933" s="449"/>
      <c r="G933" s="449"/>
      <c r="H933" t="s">
        <v>1970</v>
      </c>
    </row>
    <row r="934" spans="1:8">
      <c r="A934" s="452">
        <v>0</v>
      </c>
      <c r="B934" s="452">
        <v>0</v>
      </c>
      <c r="C934" s="452">
        <v>0</v>
      </c>
      <c r="D934" s="452">
        <v>0</v>
      </c>
      <c r="E934" s="452">
        <v>0</v>
      </c>
      <c r="F934" s="452">
        <v>0</v>
      </c>
      <c r="G934" s="452">
        <v>0</v>
      </c>
      <c r="H934" t="s">
        <v>1971</v>
      </c>
    </row>
    <row r="935" spans="1:8">
      <c r="A935" s="449"/>
      <c r="B935" s="449"/>
      <c r="C935" s="449"/>
      <c r="D935" s="449"/>
      <c r="E935" s="449"/>
      <c r="F935" s="449"/>
      <c r="G935" s="449"/>
      <c r="H935" t="s">
        <v>1972</v>
      </c>
    </row>
    <row r="936" spans="1:8">
      <c r="A936" s="449"/>
      <c r="B936" s="449"/>
      <c r="C936" s="449"/>
      <c r="D936" s="449"/>
      <c r="E936" s="449"/>
      <c r="F936" s="449"/>
      <c r="G936" s="449"/>
      <c r="H936" t="s">
        <v>1973</v>
      </c>
    </row>
    <row r="937" spans="1:8">
      <c r="A937" s="449"/>
      <c r="B937" s="449"/>
      <c r="C937" s="449"/>
      <c r="D937" s="449"/>
      <c r="E937" s="449"/>
      <c r="F937" s="449"/>
      <c r="G937" s="449"/>
    </row>
    <row r="938" spans="1:8">
      <c r="A938" s="449"/>
      <c r="B938" s="449"/>
      <c r="C938" s="449"/>
      <c r="D938" s="449"/>
      <c r="E938" s="449"/>
      <c r="F938" s="449"/>
      <c r="G938" s="449"/>
    </row>
    <row r="939" spans="1:8">
      <c r="A939" s="449"/>
      <c r="B939" s="449"/>
      <c r="C939" s="449"/>
      <c r="D939" s="449"/>
      <c r="E939" s="449"/>
      <c r="F939" s="449"/>
      <c r="G939" s="449"/>
    </row>
    <row r="940" spans="1:8">
      <c r="A940" s="449"/>
      <c r="B940" s="449"/>
      <c r="C940" s="449"/>
      <c r="D940" s="449"/>
      <c r="E940" s="449"/>
      <c r="F940" s="449"/>
      <c r="G940" s="449"/>
    </row>
    <row r="941" spans="1:8">
      <c r="A941" s="449"/>
      <c r="B941" s="449"/>
      <c r="C941" s="449"/>
      <c r="D941" s="449"/>
      <c r="E941" s="449"/>
      <c r="F941" s="449"/>
      <c r="G941" s="449"/>
      <c r="H941" t="s">
        <v>1974</v>
      </c>
    </row>
    <row r="942" spans="1:8">
      <c r="A942" s="450">
        <v>0</v>
      </c>
      <c r="B942" s="450">
        <v>0</v>
      </c>
      <c r="C942" s="450">
        <v>0</v>
      </c>
      <c r="D942" s="450">
        <v>0</v>
      </c>
      <c r="E942" s="450">
        <v>0</v>
      </c>
      <c r="F942" s="450">
        <v>0</v>
      </c>
      <c r="G942" s="450">
        <v>0</v>
      </c>
      <c r="H942" t="s">
        <v>1975</v>
      </c>
    </row>
    <row r="943" spans="1:8">
      <c r="A943" s="450">
        <v>0</v>
      </c>
      <c r="B943" s="450">
        <v>0</v>
      </c>
      <c r="C943" s="450">
        <v>0</v>
      </c>
      <c r="D943" s="450">
        <v>0</v>
      </c>
      <c r="E943" s="450">
        <v>0</v>
      </c>
      <c r="F943" s="450">
        <v>0</v>
      </c>
      <c r="G943" s="450">
        <v>0</v>
      </c>
      <c r="H943" t="s">
        <v>1976</v>
      </c>
    </row>
    <row r="944" spans="1:8">
      <c r="A944" s="450">
        <v>0</v>
      </c>
      <c r="B944" s="450">
        <v>0</v>
      </c>
      <c r="C944" s="450">
        <v>0</v>
      </c>
      <c r="D944" s="450">
        <v>0</v>
      </c>
      <c r="E944" s="450">
        <v>0</v>
      </c>
      <c r="F944" s="450">
        <v>0</v>
      </c>
      <c r="G944" s="450">
        <v>0</v>
      </c>
      <c r="H944" t="s">
        <v>1977</v>
      </c>
    </row>
    <row r="945" spans="1:8">
      <c r="A945" s="450">
        <v>0</v>
      </c>
      <c r="B945" s="450">
        <v>0</v>
      </c>
      <c r="C945" s="450">
        <v>0</v>
      </c>
      <c r="D945" s="450">
        <v>0</v>
      </c>
      <c r="E945" s="450">
        <v>0</v>
      </c>
      <c r="F945" s="450">
        <v>0</v>
      </c>
      <c r="G945" s="450">
        <v>0</v>
      </c>
      <c r="H945" t="s">
        <v>1978</v>
      </c>
    </row>
    <row r="946" spans="1:8">
      <c r="A946" s="449"/>
      <c r="B946" s="449"/>
      <c r="C946" s="449"/>
      <c r="D946" s="449"/>
      <c r="E946" s="449"/>
      <c r="F946" s="449"/>
      <c r="G946" s="449"/>
      <c r="H946" t="s">
        <v>1979</v>
      </c>
    </row>
    <row r="947" spans="1:8">
      <c r="A947" s="449"/>
      <c r="B947" s="449"/>
      <c r="C947" s="449"/>
      <c r="D947" s="449"/>
      <c r="E947" s="449"/>
      <c r="F947" s="449"/>
      <c r="G947" s="449"/>
      <c r="H947" t="s">
        <v>1980</v>
      </c>
    </row>
    <row r="948" spans="1:8">
      <c r="A948" s="449"/>
      <c r="B948" s="449"/>
      <c r="C948" s="449"/>
      <c r="D948" s="449"/>
      <c r="E948" s="449"/>
      <c r="F948" s="449"/>
      <c r="G948" s="449"/>
      <c r="H948" t="s">
        <v>1981</v>
      </c>
    </row>
    <row r="949" spans="1:8">
      <c r="A949" s="452">
        <v>0</v>
      </c>
      <c r="B949" s="452">
        <v>0</v>
      </c>
      <c r="C949" s="452">
        <v>0</v>
      </c>
      <c r="D949" s="452">
        <v>0</v>
      </c>
      <c r="E949" s="452">
        <v>0</v>
      </c>
      <c r="F949" s="452">
        <v>0</v>
      </c>
      <c r="G949" s="452">
        <v>0</v>
      </c>
      <c r="H949" t="s">
        <v>1982</v>
      </c>
    </row>
    <row r="950" spans="1:8">
      <c r="A950" s="449"/>
      <c r="B950" s="449"/>
      <c r="C950" s="449"/>
      <c r="D950" s="449"/>
      <c r="E950" s="449"/>
      <c r="F950" s="449"/>
      <c r="G950" s="449"/>
      <c r="H950" t="s">
        <v>1983</v>
      </c>
    </row>
    <row r="951" spans="1:8">
      <c r="A951" s="449"/>
      <c r="B951" s="449"/>
      <c r="C951" s="449"/>
      <c r="D951" s="449"/>
      <c r="E951" s="449"/>
      <c r="F951" s="449"/>
      <c r="G951" s="449"/>
      <c r="H951" t="s">
        <v>1984</v>
      </c>
    </row>
    <row r="952" spans="1:8">
      <c r="A952" s="452">
        <v>0</v>
      </c>
      <c r="B952" s="452">
        <v>0</v>
      </c>
      <c r="C952" s="452">
        <v>0</v>
      </c>
      <c r="D952" s="452">
        <v>0</v>
      </c>
      <c r="E952" s="452">
        <v>0</v>
      </c>
      <c r="F952" s="452">
        <v>0</v>
      </c>
      <c r="G952" s="452">
        <v>0</v>
      </c>
      <c r="H952" t="s">
        <v>1985</v>
      </c>
    </row>
    <row r="953" spans="1:8">
      <c r="A953" s="449"/>
      <c r="B953" s="449"/>
      <c r="C953" s="449"/>
      <c r="D953" s="449"/>
      <c r="E953" s="449"/>
      <c r="F953" s="449"/>
      <c r="G953" s="449"/>
      <c r="H953" t="s">
        <v>1986</v>
      </c>
    </row>
    <row r="954" spans="1:8">
      <c r="A954" s="449"/>
      <c r="B954" s="449"/>
      <c r="C954" s="449"/>
      <c r="D954" s="449"/>
      <c r="E954" s="449"/>
      <c r="F954" s="449"/>
      <c r="G954" s="449"/>
      <c r="H954" t="s">
        <v>1987</v>
      </c>
    </row>
    <row r="955" spans="1:8">
      <c r="A955" s="452">
        <v>0</v>
      </c>
      <c r="B955" s="452">
        <v>0</v>
      </c>
      <c r="C955" s="452">
        <v>0</v>
      </c>
      <c r="D955" s="452">
        <v>0</v>
      </c>
      <c r="E955" s="452">
        <v>0</v>
      </c>
      <c r="F955" s="452">
        <v>0</v>
      </c>
      <c r="G955" s="452">
        <v>0</v>
      </c>
      <c r="H955" t="s">
        <v>1988</v>
      </c>
    </row>
    <row r="956" spans="1:8">
      <c r="A956" s="449"/>
      <c r="B956" s="449"/>
      <c r="C956" s="449"/>
      <c r="D956" s="449"/>
      <c r="E956" s="449"/>
      <c r="F956" s="449"/>
      <c r="G956" s="449"/>
      <c r="H956" t="s">
        <v>1989</v>
      </c>
    </row>
    <row r="957" spans="1:8">
      <c r="A957" s="449"/>
      <c r="B957" s="449"/>
      <c r="C957" s="449"/>
      <c r="D957" s="449"/>
      <c r="E957" s="449"/>
      <c r="F957" s="449"/>
      <c r="G957" s="449"/>
      <c r="H957" t="s">
        <v>1990</v>
      </c>
    </row>
    <row r="958" spans="1:8">
      <c r="A958" s="452">
        <v>0</v>
      </c>
      <c r="B958" s="452">
        <v>0</v>
      </c>
      <c r="C958" s="452">
        <v>0</v>
      </c>
      <c r="D958" s="452">
        <v>0</v>
      </c>
      <c r="E958" s="452">
        <v>0</v>
      </c>
      <c r="F958" s="452">
        <v>0</v>
      </c>
      <c r="G958" s="452">
        <v>0</v>
      </c>
      <c r="H958" t="s">
        <v>1991</v>
      </c>
    </row>
    <row r="959" spans="1:8">
      <c r="A959" s="449"/>
      <c r="B959" s="449"/>
      <c r="C959" s="449"/>
      <c r="D959" s="449"/>
      <c r="E959" s="449"/>
      <c r="F959" s="449"/>
      <c r="G959" s="449"/>
      <c r="H959" t="s">
        <v>1992</v>
      </c>
    </row>
    <row r="960" spans="1:8">
      <c r="A960" s="449"/>
      <c r="B960" s="449"/>
      <c r="C960" s="449"/>
      <c r="D960" s="449"/>
      <c r="E960" s="449"/>
      <c r="F960" s="449"/>
      <c r="G960" s="449"/>
      <c r="H960" t="s">
        <v>1993</v>
      </c>
    </row>
    <row r="961" spans="1:8">
      <c r="A961" s="452">
        <v>0</v>
      </c>
      <c r="B961" s="452">
        <v>0</v>
      </c>
      <c r="C961" s="452">
        <v>0</v>
      </c>
      <c r="D961" s="452">
        <v>0</v>
      </c>
      <c r="E961" s="452">
        <v>0</v>
      </c>
      <c r="F961" s="452">
        <v>0</v>
      </c>
      <c r="G961" s="452">
        <v>0</v>
      </c>
      <c r="H961" t="s">
        <v>1994</v>
      </c>
    </row>
    <row r="962" spans="1:8">
      <c r="A962" s="449"/>
      <c r="B962" s="449"/>
      <c r="C962" s="449"/>
      <c r="D962" s="449"/>
      <c r="E962" s="449"/>
      <c r="F962" s="449"/>
      <c r="G962" s="449"/>
      <c r="H962" t="s">
        <v>1995</v>
      </c>
    </row>
    <row r="963" spans="1:8">
      <c r="A963" s="449"/>
      <c r="B963" s="449"/>
      <c r="C963" s="449"/>
      <c r="D963" s="449"/>
      <c r="E963" s="449"/>
      <c r="F963" s="449"/>
      <c r="G963" s="449"/>
      <c r="H963" t="s">
        <v>1996</v>
      </c>
    </row>
    <row r="964" spans="1:8">
      <c r="A964" s="452">
        <v>0</v>
      </c>
      <c r="B964" s="452">
        <v>0</v>
      </c>
      <c r="C964" s="452">
        <v>0</v>
      </c>
      <c r="D964" s="452">
        <v>0</v>
      </c>
      <c r="E964" s="452">
        <v>0</v>
      </c>
      <c r="F964" s="452">
        <v>0</v>
      </c>
      <c r="G964" s="452">
        <v>0</v>
      </c>
      <c r="H964" t="s">
        <v>1997</v>
      </c>
    </row>
    <row r="965" spans="1:8">
      <c r="A965" s="449"/>
      <c r="B965" s="449"/>
      <c r="C965" s="449"/>
      <c r="D965" s="449"/>
      <c r="E965" s="449"/>
      <c r="F965" s="449"/>
      <c r="G965" s="449"/>
      <c r="H965" t="s">
        <v>1998</v>
      </c>
    </row>
    <row r="966" spans="1:8">
      <c r="A966" s="449"/>
      <c r="B966" s="449"/>
      <c r="C966" s="449"/>
      <c r="D966" s="449"/>
      <c r="E966" s="449"/>
      <c r="F966" s="449"/>
      <c r="G966" s="449"/>
      <c r="H966" t="s">
        <v>1999</v>
      </c>
    </row>
    <row r="967" spans="1:8">
      <c r="A967" s="449"/>
      <c r="B967" s="449"/>
      <c r="C967" s="449"/>
      <c r="D967" s="449"/>
      <c r="E967" s="449"/>
      <c r="F967" s="449"/>
      <c r="G967" s="449"/>
    </row>
    <row r="968" spans="1:8">
      <c r="A968" s="449"/>
      <c r="B968" s="449"/>
      <c r="C968" s="449"/>
      <c r="D968" s="449"/>
      <c r="E968" s="449"/>
      <c r="F968" s="449"/>
      <c r="G968" s="449"/>
    </row>
    <row r="969" spans="1:8">
      <c r="A969" s="449"/>
      <c r="B969" s="449"/>
      <c r="C969" s="449"/>
      <c r="D969" s="449"/>
      <c r="E969" s="449"/>
      <c r="F969" s="449"/>
      <c r="G969" s="449"/>
    </row>
    <row r="970" spans="1:8">
      <c r="A970" s="449"/>
      <c r="B970" s="449"/>
      <c r="C970" s="449"/>
      <c r="D970" s="449"/>
      <c r="E970" s="449"/>
      <c r="F970" s="449"/>
      <c r="G970" s="449"/>
    </row>
    <row r="971" spans="1:8">
      <c r="A971" s="449"/>
      <c r="B971" s="449"/>
      <c r="C971" s="449"/>
      <c r="D971" s="449"/>
      <c r="E971" s="449"/>
      <c r="F971" s="449"/>
      <c r="G971" s="449"/>
      <c r="H971" t="s">
        <v>2000</v>
      </c>
    </row>
    <row r="972" spans="1:8">
      <c r="A972" s="450">
        <v>0</v>
      </c>
      <c r="B972" s="450">
        <v>0</v>
      </c>
      <c r="C972" s="450">
        <v>0</v>
      </c>
      <c r="D972" s="450">
        <v>0</v>
      </c>
      <c r="E972" s="450">
        <v>0</v>
      </c>
      <c r="F972" s="450">
        <v>0</v>
      </c>
      <c r="G972" s="450">
        <v>0</v>
      </c>
      <c r="H972" t="s">
        <v>2001</v>
      </c>
    </row>
    <row r="973" spans="1:8">
      <c r="A973" s="450">
        <v>0</v>
      </c>
      <c r="B973" s="450">
        <v>0</v>
      </c>
      <c r="C973" s="450">
        <v>0</v>
      </c>
      <c r="D973" s="450">
        <v>0</v>
      </c>
      <c r="E973" s="450">
        <v>0</v>
      </c>
      <c r="F973" s="450">
        <v>0</v>
      </c>
      <c r="G973" s="450">
        <v>0</v>
      </c>
      <c r="H973" t="s">
        <v>2002</v>
      </c>
    </row>
    <row r="974" spans="1:8">
      <c r="A974" s="450">
        <v>0</v>
      </c>
      <c r="B974" s="450">
        <v>0</v>
      </c>
      <c r="C974" s="450">
        <v>0</v>
      </c>
      <c r="D974" s="450">
        <v>0</v>
      </c>
      <c r="E974" s="450">
        <v>0</v>
      </c>
      <c r="F974" s="450">
        <v>0</v>
      </c>
      <c r="G974" s="450">
        <v>0</v>
      </c>
      <c r="H974" t="s">
        <v>2003</v>
      </c>
    </row>
    <row r="975" spans="1:8">
      <c r="A975" s="450">
        <v>0</v>
      </c>
      <c r="B975" s="450">
        <v>0</v>
      </c>
      <c r="C975" s="450">
        <v>0</v>
      </c>
      <c r="D975" s="450">
        <v>0</v>
      </c>
      <c r="E975" s="450">
        <v>0</v>
      </c>
      <c r="F975" s="450">
        <v>0</v>
      </c>
      <c r="G975" s="450">
        <v>0</v>
      </c>
      <c r="H975" t="s">
        <v>2004</v>
      </c>
    </row>
    <row r="976" spans="1:8">
      <c r="A976" s="449"/>
      <c r="B976" s="449"/>
      <c r="C976" s="449"/>
      <c r="D976" s="449"/>
      <c r="E976" s="449"/>
      <c r="F976" s="449"/>
      <c r="G976" s="449"/>
      <c r="H976" t="s">
        <v>2005</v>
      </c>
    </row>
    <row r="977" spans="1:8">
      <c r="A977" s="449"/>
      <c r="B977" s="449"/>
      <c r="C977" s="449"/>
      <c r="D977" s="449"/>
      <c r="E977" s="449"/>
      <c r="F977" s="449"/>
      <c r="G977" s="449"/>
      <c r="H977" t="s">
        <v>2006</v>
      </c>
    </row>
    <row r="978" spans="1:8">
      <c r="A978" s="449"/>
      <c r="B978" s="449"/>
      <c r="C978" s="449"/>
      <c r="D978" s="449"/>
      <c r="E978" s="449"/>
      <c r="F978" s="449"/>
      <c r="G978" s="449"/>
      <c r="H978" t="s">
        <v>2007</v>
      </c>
    </row>
    <row r="979" spans="1:8">
      <c r="A979" s="452">
        <v>0</v>
      </c>
      <c r="B979" s="452">
        <v>0</v>
      </c>
      <c r="C979" s="452">
        <v>0</v>
      </c>
      <c r="D979" s="452">
        <v>0</v>
      </c>
      <c r="E979" s="452">
        <v>0</v>
      </c>
      <c r="F979" s="452">
        <v>0</v>
      </c>
      <c r="G979" s="452">
        <v>0</v>
      </c>
      <c r="H979" t="s">
        <v>2008</v>
      </c>
    </row>
    <row r="980" spans="1:8">
      <c r="A980" s="449"/>
      <c r="B980" s="449"/>
      <c r="C980" s="449"/>
      <c r="D980" s="449"/>
      <c r="E980" s="449"/>
      <c r="F980" s="449"/>
      <c r="G980" s="449"/>
      <c r="H980" t="s">
        <v>2009</v>
      </c>
    </row>
    <row r="981" spans="1:8">
      <c r="A981" s="449"/>
      <c r="B981" s="449"/>
      <c r="C981" s="449"/>
      <c r="D981" s="449"/>
      <c r="E981" s="449"/>
      <c r="F981" s="449"/>
      <c r="G981" s="449"/>
      <c r="H981" t="s">
        <v>2010</v>
      </c>
    </row>
    <row r="982" spans="1:8">
      <c r="A982" s="452">
        <v>0</v>
      </c>
      <c r="B982" s="452">
        <v>0</v>
      </c>
      <c r="C982" s="452">
        <v>0</v>
      </c>
      <c r="D982" s="452">
        <v>0</v>
      </c>
      <c r="E982" s="452">
        <v>0</v>
      </c>
      <c r="F982" s="452">
        <v>0</v>
      </c>
      <c r="G982" s="452">
        <v>0</v>
      </c>
      <c r="H982" t="s">
        <v>2011</v>
      </c>
    </row>
    <row r="983" spans="1:8">
      <c r="A983" s="449"/>
      <c r="B983" s="449"/>
      <c r="C983" s="449"/>
      <c r="D983" s="449"/>
      <c r="E983" s="449"/>
      <c r="F983" s="449"/>
      <c r="G983" s="449"/>
      <c r="H983" t="s">
        <v>2012</v>
      </c>
    </row>
    <row r="984" spans="1:8">
      <c r="A984" s="449"/>
      <c r="B984" s="449"/>
      <c r="C984" s="449"/>
      <c r="D984" s="449"/>
      <c r="E984" s="449"/>
      <c r="F984" s="449"/>
      <c r="G984" s="449"/>
      <c r="H984" t="s">
        <v>2013</v>
      </c>
    </row>
    <row r="985" spans="1:8">
      <c r="A985" s="452">
        <v>0</v>
      </c>
      <c r="B985" s="452">
        <v>0</v>
      </c>
      <c r="C985" s="452">
        <v>0</v>
      </c>
      <c r="D985" s="452">
        <v>0</v>
      </c>
      <c r="E985" s="452">
        <v>0</v>
      </c>
      <c r="F985" s="452">
        <v>0</v>
      </c>
      <c r="G985" s="452">
        <v>0</v>
      </c>
      <c r="H985" t="s">
        <v>2014</v>
      </c>
    </row>
    <row r="986" spans="1:8">
      <c r="A986" s="449"/>
      <c r="B986" s="449"/>
      <c r="C986" s="449"/>
      <c r="D986" s="449"/>
      <c r="E986" s="449"/>
      <c r="F986" s="449"/>
      <c r="G986" s="449"/>
      <c r="H986" t="s">
        <v>2015</v>
      </c>
    </row>
    <row r="987" spans="1:8">
      <c r="A987" s="449"/>
      <c r="B987" s="449"/>
      <c r="C987" s="449"/>
      <c r="D987" s="449"/>
      <c r="E987" s="449"/>
      <c r="F987" s="449"/>
      <c r="G987" s="449"/>
      <c r="H987" t="s">
        <v>2016</v>
      </c>
    </row>
    <row r="988" spans="1:8">
      <c r="A988" s="452">
        <v>0</v>
      </c>
      <c r="B988" s="452">
        <v>0</v>
      </c>
      <c r="C988" s="452">
        <v>0</v>
      </c>
      <c r="D988" s="452">
        <v>0</v>
      </c>
      <c r="E988" s="452">
        <v>0</v>
      </c>
      <c r="F988" s="452">
        <v>0</v>
      </c>
      <c r="G988" s="452">
        <v>0</v>
      </c>
      <c r="H988" t="s">
        <v>2017</v>
      </c>
    </row>
    <row r="989" spans="1:8">
      <c r="A989" s="449"/>
      <c r="B989" s="449"/>
      <c r="C989" s="449"/>
      <c r="D989" s="449"/>
      <c r="E989" s="449"/>
      <c r="F989" s="449"/>
      <c r="G989" s="449"/>
      <c r="H989" t="s">
        <v>2018</v>
      </c>
    </row>
    <row r="990" spans="1:8">
      <c r="A990" s="449"/>
      <c r="B990" s="449"/>
      <c r="C990" s="449"/>
      <c r="D990" s="449"/>
      <c r="E990" s="449"/>
      <c r="F990" s="449"/>
      <c r="G990" s="449"/>
      <c r="H990" t="s">
        <v>2019</v>
      </c>
    </row>
    <row r="991" spans="1:8">
      <c r="A991" s="452">
        <v>0</v>
      </c>
      <c r="B991" s="452">
        <v>0</v>
      </c>
      <c r="C991" s="452">
        <v>0</v>
      </c>
      <c r="D991" s="452">
        <v>0</v>
      </c>
      <c r="E991" s="452">
        <v>0</v>
      </c>
      <c r="F991" s="452">
        <v>0</v>
      </c>
      <c r="G991" s="452">
        <v>0</v>
      </c>
      <c r="H991" t="s">
        <v>2020</v>
      </c>
    </row>
    <row r="992" spans="1:8">
      <c r="A992" s="449"/>
      <c r="B992" s="449"/>
      <c r="C992" s="449"/>
      <c r="D992" s="449"/>
      <c r="E992" s="449"/>
      <c r="F992" s="449"/>
      <c r="G992" s="449"/>
      <c r="H992" t="s">
        <v>2021</v>
      </c>
    </row>
    <row r="993" spans="1:8">
      <c r="A993" s="449"/>
      <c r="B993" s="449"/>
      <c r="C993" s="449"/>
      <c r="D993" s="449"/>
      <c r="E993" s="449"/>
      <c r="F993" s="449"/>
      <c r="G993" s="449"/>
      <c r="H993" t="s">
        <v>2022</v>
      </c>
    </row>
    <row r="994" spans="1:8">
      <c r="A994" s="452">
        <v>0</v>
      </c>
      <c r="B994" s="452">
        <v>0</v>
      </c>
      <c r="C994" s="452">
        <v>0</v>
      </c>
      <c r="D994" s="452">
        <v>0</v>
      </c>
      <c r="E994" s="452">
        <v>0</v>
      </c>
      <c r="F994" s="452">
        <v>0</v>
      </c>
      <c r="G994" s="452">
        <v>0</v>
      </c>
      <c r="H994" t="s">
        <v>2023</v>
      </c>
    </row>
    <row r="995" spans="1:8">
      <c r="A995" s="449"/>
      <c r="B995" s="449"/>
      <c r="C995" s="449"/>
      <c r="D995" s="449"/>
      <c r="E995" s="449"/>
      <c r="F995" s="449"/>
      <c r="G995" s="449"/>
      <c r="H995" t="s">
        <v>2024</v>
      </c>
    </row>
    <row r="996" spans="1:8">
      <c r="A996" s="449"/>
      <c r="B996" s="449"/>
      <c r="C996" s="449"/>
      <c r="D996" s="449"/>
      <c r="E996" s="449"/>
      <c r="F996" s="449"/>
      <c r="G996" s="449"/>
      <c r="H996" t="s">
        <v>2025</v>
      </c>
    </row>
    <row r="997" spans="1:8">
      <c r="A997" s="449"/>
      <c r="B997" s="449"/>
      <c r="C997" s="449"/>
      <c r="D997" s="449"/>
      <c r="E997" s="449"/>
      <c r="F997" s="449"/>
      <c r="G997" s="449"/>
    </row>
    <row r="998" spans="1:8">
      <c r="A998" s="449"/>
      <c r="B998" s="449"/>
      <c r="C998" s="449"/>
      <c r="D998" s="449"/>
      <c r="E998" s="449"/>
      <c r="F998" s="449"/>
      <c r="G998" s="449"/>
    </row>
    <row r="999" spans="1:8">
      <c r="A999" s="449"/>
      <c r="B999" s="449"/>
      <c r="C999" s="449"/>
      <c r="D999" s="449"/>
      <c r="E999" s="449"/>
      <c r="F999" s="449"/>
      <c r="G999" s="449"/>
    </row>
    <row r="1000" spans="1:8">
      <c r="A1000" s="449"/>
      <c r="B1000" s="449"/>
      <c r="C1000" s="449"/>
      <c r="D1000" s="449"/>
      <c r="E1000" s="449"/>
      <c r="F1000" s="449"/>
      <c r="G1000" s="449"/>
    </row>
    <row r="1001" spans="1:8">
      <c r="A1001" s="449"/>
      <c r="B1001" s="449"/>
      <c r="C1001" s="449"/>
      <c r="D1001" s="449"/>
      <c r="E1001" s="449"/>
      <c r="F1001" s="449"/>
      <c r="G1001" s="449"/>
      <c r="H1001" t="s">
        <v>2026</v>
      </c>
    </row>
    <row r="1002" spans="1:8">
      <c r="A1002" s="450">
        <v>0</v>
      </c>
      <c r="B1002" s="450">
        <v>0</v>
      </c>
      <c r="C1002" s="450">
        <v>0</v>
      </c>
      <c r="D1002" s="450">
        <v>0</v>
      </c>
      <c r="E1002" s="450">
        <v>0</v>
      </c>
      <c r="F1002" s="450">
        <v>0</v>
      </c>
      <c r="G1002" s="450">
        <v>0</v>
      </c>
      <c r="H1002" t="s">
        <v>2027</v>
      </c>
    </row>
    <row r="1003" spans="1:8">
      <c r="A1003" s="450">
        <v>0</v>
      </c>
      <c r="B1003" s="450">
        <v>0</v>
      </c>
      <c r="C1003" s="450">
        <v>0</v>
      </c>
      <c r="D1003" s="450">
        <v>0</v>
      </c>
      <c r="E1003" s="450">
        <v>0</v>
      </c>
      <c r="F1003" s="450">
        <v>0</v>
      </c>
      <c r="G1003" s="450">
        <v>0</v>
      </c>
      <c r="H1003" t="s">
        <v>2028</v>
      </c>
    </row>
    <row r="1004" spans="1:8">
      <c r="A1004" s="450">
        <v>0</v>
      </c>
      <c r="B1004" s="450">
        <v>0</v>
      </c>
      <c r="C1004" s="450">
        <v>0</v>
      </c>
      <c r="D1004" s="450">
        <v>0</v>
      </c>
      <c r="E1004" s="450">
        <v>0</v>
      </c>
      <c r="F1004" s="450">
        <v>0</v>
      </c>
      <c r="G1004" s="450">
        <v>0</v>
      </c>
      <c r="H1004" t="s">
        <v>2029</v>
      </c>
    </row>
    <row r="1005" spans="1:8">
      <c r="A1005" s="450">
        <v>0</v>
      </c>
      <c r="B1005" s="450">
        <v>0</v>
      </c>
      <c r="C1005" s="450">
        <v>0</v>
      </c>
      <c r="D1005" s="450">
        <v>0</v>
      </c>
      <c r="E1005" s="450">
        <v>0</v>
      </c>
      <c r="F1005" s="450">
        <v>0</v>
      </c>
      <c r="G1005" s="450">
        <v>0</v>
      </c>
      <c r="H1005" t="s">
        <v>2030</v>
      </c>
    </row>
    <row r="1006" spans="1:8">
      <c r="A1006" s="449"/>
      <c r="B1006" s="449"/>
      <c r="C1006" s="449"/>
      <c r="D1006" s="449"/>
      <c r="E1006" s="449"/>
      <c r="F1006" s="449"/>
      <c r="G1006" s="449"/>
      <c r="H1006" t="s">
        <v>2031</v>
      </c>
    </row>
    <row r="1007" spans="1:8">
      <c r="A1007" s="449"/>
      <c r="B1007" s="449"/>
      <c r="C1007" s="449"/>
      <c r="D1007" s="449"/>
      <c r="E1007" s="449"/>
      <c r="F1007" s="449"/>
      <c r="G1007" s="449"/>
      <c r="H1007" t="s">
        <v>2032</v>
      </c>
    </row>
    <row r="1008" spans="1:8">
      <c r="A1008" s="449"/>
      <c r="B1008" s="449"/>
      <c r="C1008" s="449"/>
      <c r="D1008" s="449"/>
      <c r="E1008" s="449"/>
      <c r="F1008" s="449"/>
      <c r="G1008" s="449"/>
      <c r="H1008" t="s">
        <v>2033</v>
      </c>
    </row>
    <row r="1009" spans="1:8">
      <c r="A1009" s="452">
        <v>0</v>
      </c>
      <c r="B1009" s="452">
        <v>0</v>
      </c>
      <c r="C1009" s="452">
        <v>0</v>
      </c>
      <c r="D1009" s="452">
        <v>0</v>
      </c>
      <c r="E1009" s="452">
        <v>0</v>
      </c>
      <c r="F1009" s="452">
        <v>0</v>
      </c>
      <c r="G1009" s="452">
        <v>0</v>
      </c>
      <c r="H1009" t="s">
        <v>2034</v>
      </c>
    </row>
    <row r="1010" spans="1:8">
      <c r="A1010" s="449"/>
      <c r="B1010" s="449"/>
      <c r="C1010" s="449"/>
      <c r="D1010" s="449"/>
      <c r="E1010" s="449"/>
      <c r="F1010" s="449"/>
      <c r="G1010" s="449"/>
      <c r="H1010" t="s">
        <v>2035</v>
      </c>
    </row>
    <row r="1011" spans="1:8">
      <c r="A1011" s="449"/>
      <c r="B1011" s="449"/>
      <c r="C1011" s="449"/>
      <c r="D1011" s="449"/>
      <c r="E1011" s="449"/>
      <c r="F1011" s="449"/>
      <c r="G1011" s="449"/>
      <c r="H1011" t="s">
        <v>2036</v>
      </c>
    </row>
    <row r="1012" spans="1:8">
      <c r="A1012" s="452">
        <v>0</v>
      </c>
      <c r="B1012" s="452">
        <v>0</v>
      </c>
      <c r="C1012" s="452">
        <v>0</v>
      </c>
      <c r="D1012" s="452">
        <v>0</v>
      </c>
      <c r="E1012" s="452">
        <v>0</v>
      </c>
      <c r="F1012" s="452">
        <v>0</v>
      </c>
      <c r="G1012" s="452">
        <v>0</v>
      </c>
      <c r="H1012" t="s">
        <v>2037</v>
      </c>
    </row>
    <row r="1013" spans="1:8">
      <c r="A1013" s="449"/>
      <c r="B1013" s="449"/>
      <c r="C1013" s="449"/>
      <c r="D1013" s="449"/>
      <c r="E1013" s="449"/>
      <c r="F1013" s="449"/>
      <c r="G1013" s="449"/>
      <c r="H1013" t="s">
        <v>2038</v>
      </c>
    </row>
    <row r="1014" spans="1:8">
      <c r="A1014" s="449"/>
      <c r="B1014" s="449"/>
      <c r="C1014" s="449"/>
      <c r="D1014" s="449"/>
      <c r="E1014" s="449"/>
      <c r="F1014" s="449"/>
      <c r="G1014" s="449"/>
      <c r="H1014" t="s">
        <v>2039</v>
      </c>
    </row>
    <row r="1015" spans="1:8">
      <c r="A1015" s="452">
        <v>0</v>
      </c>
      <c r="B1015" s="452">
        <v>0</v>
      </c>
      <c r="C1015" s="452">
        <v>0</v>
      </c>
      <c r="D1015" s="452">
        <v>0</v>
      </c>
      <c r="E1015" s="452">
        <v>0</v>
      </c>
      <c r="F1015" s="452">
        <v>0</v>
      </c>
      <c r="G1015" s="452">
        <v>0</v>
      </c>
      <c r="H1015" t="s">
        <v>2040</v>
      </c>
    </row>
    <row r="1016" spans="1:8">
      <c r="A1016" s="449"/>
      <c r="B1016" s="449"/>
      <c r="C1016" s="449"/>
      <c r="D1016" s="449"/>
      <c r="E1016" s="449"/>
      <c r="F1016" s="449"/>
      <c r="G1016" s="449"/>
      <c r="H1016" t="s">
        <v>2041</v>
      </c>
    </row>
    <row r="1017" spans="1:8">
      <c r="A1017" s="449"/>
      <c r="B1017" s="449"/>
      <c r="C1017" s="449"/>
      <c r="D1017" s="449"/>
      <c r="E1017" s="449"/>
      <c r="F1017" s="449"/>
      <c r="G1017" s="449"/>
      <c r="H1017" t="s">
        <v>2042</v>
      </c>
    </row>
    <row r="1018" spans="1:8">
      <c r="A1018" s="452">
        <v>0</v>
      </c>
      <c r="B1018" s="452">
        <v>0</v>
      </c>
      <c r="C1018" s="452">
        <v>0</v>
      </c>
      <c r="D1018" s="452">
        <v>0</v>
      </c>
      <c r="E1018" s="452">
        <v>0</v>
      </c>
      <c r="F1018" s="452">
        <v>0</v>
      </c>
      <c r="G1018" s="452">
        <v>0</v>
      </c>
      <c r="H1018" t="s">
        <v>2043</v>
      </c>
    </row>
    <row r="1019" spans="1:8">
      <c r="A1019" s="449"/>
      <c r="B1019" s="449"/>
      <c r="C1019" s="449"/>
      <c r="D1019" s="449"/>
      <c r="E1019" s="449"/>
      <c r="F1019" s="449"/>
      <c r="G1019" s="449"/>
      <c r="H1019" t="s">
        <v>2044</v>
      </c>
    </row>
    <row r="1020" spans="1:8">
      <c r="A1020" s="449"/>
      <c r="B1020" s="449"/>
      <c r="C1020" s="449"/>
      <c r="D1020" s="449"/>
      <c r="E1020" s="449"/>
      <c r="F1020" s="449"/>
      <c r="G1020" s="449"/>
      <c r="H1020" t="s">
        <v>2045</v>
      </c>
    </row>
    <row r="1021" spans="1:8">
      <c r="A1021" s="452">
        <v>0</v>
      </c>
      <c r="B1021" s="452">
        <v>0</v>
      </c>
      <c r="C1021" s="452">
        <v>0</v>
      </c>
      <c r="D1021" s="452">
        <v>0</v>
      </c>
      <c r="E1021" s="452">
        <v>0</v>
      </c>
      <c r="F1021" s="452">
        <v>0</v>
      </c>
      <c r="G1021" s="452">
        <v>0</v>
      </c>
      <c r="H1021" t="s">
        <v>2046</v>
      </c>
    </row>
    <row r="1022" spans="1:8">
      <c r="A1022" s="449"/>
      <c r="B1022" s="449"/>
      <c r="C1022" s="449"/>
      <c r="D1022" s="449"/>
      <c r="E1022" s="449"/>
      <c r="F1022" s="449"/>
      <c r="G1022" s="449"/>
      <c r="H1022" t="s">
        <v>2047</v>
      </c>
    </row>
    <row r="1023" spans="1:8">
      <c r="A1023" s="449"/>
      <c r="B1023" s="449"/>
      <c r="C1023" s="449"/>
      <c r="D1023" s="449"/>
      <c r="E1023" s="449"/>
      <c r="F1023" s="449"/>
      <c r="G1023" s="449"/>
      <c r="H1023" t="s">
        <v>2048</v>
      </c>
    </row>
    <row r="1024" spans="1:8">
      <c r="A1024" s="452">
        <v>0</v>
      </c>
      <c r="B1024" s="452">
        <v>0</v>
      </c>
      <c r="C1024" s="452">
        <v>0</v>
      </c>
      <c r="D1024" s="452">
        <v>0</v>
      </c>
      <c r="E1024" s="452">
        <v>0</v>
      </c>
      <c r="F1024" s="452">
        <v>0</v>
      </c>
      <c r="G1024" s="452">
        <v>0</v>
      </c>
      <c r="H1024" t="s">
        <v>2049</v>
      </c>
    </row>
    <row r="1025" spans="1:8">
      <c r="A1025" s="449"/>
      <c r="B1025" s="449"/>
      <c r="C1025" s="449"/>
      <c r="D1025" s="449"/>
      <c r="E1025" s="449"/>
      <c r="F1025" s="449"/>
      <c r="G1025" s="449"/>
      <c r="H1025" t="s">
        <v>2050</v>
      </c>
    </row>
    <row r="1026" spans="1:8">
      <c r="A1026" s="449"/>
      <c r="B1026" s="449"/>
      <c r="C1026" s="449"/>
      <c r="D1026" s="449"/>
      <c r="E1026" s="449"/>
      <c r="F1026" s="449"/>
      <c r="G1026" s="449"/>
      <c r="H1026" t="s">
        <v>2051</v>
      </c>
    </row>
    <row r="1027" spans="1:8">
      <c r="A1027" s="449"/>
      <c r="B1027" s="449"/>
      <c r="C1027" s="449"/>
      <c r="D1027" s="449"/>
      <c r="E1027" s="449"/>
      <c r="F1027" s="449"/>
      <c r="G1027" s="449"/>
    </row>
    <row r="1028" spans="1:8">
      <c r="A1028" s="449"/>
      <c r="B1028" s="449"/>
      <c r="C1028" s="449"/>
      <c r="D1028" s="449"/>
      <c r="E1028" s="449"/>
      <c r="F1028" s="449"/>
      <c r="G1028" s="449"/>
    </row>
    <row r="1029" spans="1:8">
      <c r="A1029" s="449"/>
      <c r="B1029" s="449"/>
      <c r="C1029" s="449"/>
      <c r="D1029" s="449"/>
      <c r="E1029" s="449"/>
      <c r="F1029" s="449"/>
      <c r="G1029" s="449"/>
    </row>
    <row r="1030" spans="1:8">
      <c r="A1030" s="449"/>
      <c r="B1030" s="449"/>
      <c r="C1030" s="449"/>
      <c r="D1030" s="449"/>
      <c r="E1030" s="449"/>
      <c r="F1030" s="449"/>
      <c r="G1030" s="449"/>
    </row>
    <row r="1031" spans="1:8">
      <c r="A1031" s="449"/>
      <c r="B1031" s="449"/>
      <c r="C1031" s="449"/>
      <c r="D1031" s="449"/>
      <c r="E1031" s="449"/>
      <c r="F1031" s="449"/>
      <c r="G1031" s="449"/>
      <c r="H1031" t="s">
        <v>2052</v>
      </c>
    </row>
    <row r="1032" spans="1:8">
      <c r="A1032" s="450">
        <v>0</v>
      </c>
      <c r="B1032" s="450">
        <v>0</v>
      </c>
      <c r="C1032" s="450">
        <v>0</v>
      </c>
      <c r="D1032" s="450">
        <v>0</v>
      </c>
      <c r="E1032" s="450">
        <v>0</v>
      </c>
      <c r="F1032" s="450">
        <v>0</v>
      </c>
      <c r="G1032" s="450">
        <v>0</v>
      </c>
      <c r="H1032" t="s">
        <v>2053</v>
      </c>
    </row>
    <row r="1033" spans="1:8">
      <c r="A1033" s="450">
        <v>0</v>
      </c>
      <c r="B1033" s="450">
        <v>0</v>
      </c>
      <c r="C1033" s="450">
        <v>0</v>
      </c>
      <c r="D1033" s="450">
        <v>0</v>
      </c>
      <c r="E1033" s="450">
        <v>0</v>
      </c>
      <c r="F1033" s="450">
        <v>0</v>
      </c>
      <c r="G1033" s="450">
        <v>0</v>
      </c>
      <c r="H1033" t="s">
        <v>2054</v>
      </c>
    </row>
    <row r="1034" spans="1:8">
      <c r="A1034" s="450">
        <v>0</v>
      </c>
      <c r="B1034" s="450">
        <v>0</v>
      </c>
      <c r="C1034" s="450">
        <v>0</v>
      </c>
      <c r="D1034" s="450">
        <v>0</v>
      </c>
      <c r="E1034" s="450">
        <v>0</v>
      </c>
      <c r="F1034" s="450">
        <v>0</v>
      </c>
      <c r="G1034" s="450">
        <v>0</v>
      </c>
      <c r="H1034" t="s">
        <v>2055</v>
      </c>
    </row>
    <row r="1035" spans="1:8">
      <c r="A1035" s="450">
        <v>0</v>
      </c>
      <c r="B1035" s="450">
        <v>0</v>
      </c>
      <c r="C1035" s="450">
        <v>0</v>
      </c>
      <c r="D1035" s="450">
        <v>0</v>
      </c>
      <c r="E1035" s="450">
        <v>0</v>
      </c>
      <c r="F1035" s="450">
        <v>0</v>
      </c>
      <c r="G1035" s="450">
        <v>0</v>
      </c>
      <c r="H1035" t="s">
        <v>2056</v>
      </c>
    </row>
    <row r="1036" spans="1:8">
      <c r="A1036" s="449"/>
      <c r="B1036" s="449"/>
      <c r="C1036" s="449"/>
      <c r="D1036" s="449"/>
      <c r="E1036" s="449"/>
      <c r="F1036" s="449"/>
      <c r="G1036" s="449"/>
      <c r="H1036" t="s">
        <v>2057</v>
      </c>
    </row>
    <row r="1037" spans="1:8">
      <c r="A1037" s="449"/>
      <c r="B1037" s="449"/>
      <c r="C1037" s="449"/>
      <c r="D1037" s="449"/>
      <c r="E1037" s="449"/>
      <c r="F1037" s="449"/>
      <c r="G1037" s="449"/>
      <c r="H1037" t="s">
        <v>2058</v>
      </c>
    </row>
    <row r="1038" spans="1:8">
      <c r="A1038" s="449"/>
      <c r="B1038" s="449"/>
      <c r="C1038" s="449"/>
      <c r="D1038" s="449"/>
      <c r="E1038" s="449"/>
      <c r="F1038" s="449"/>
      <c r="G1038" s="449"/>
      <c r="H1038" t="s">
        <v>2059</v>
      </c>
    </row>
    <row r="1039" spans="1:8">
      <c r="A1039" s="452">
        <v>0</v>
      </c>
      <c r="B1039" s="452">
        <v>0</v>
      </c>
      <c r="C1039" s="452">
        <v>0</v>
      </c>
      <c r="D1039" s="452">
        <v>0</v>
      </c>
      <c r="E1039" s="452">
        <v>0</v>
      </c>
      <c r="F1039" s="452">
        <v>0</v>
      </c>
      <c r="G1039" s="452">
        <v>0</v>
      </c>
      <c r="H1039" t="s">
        <v>2060</v>
      </c>
    </row>
    <row r="1040" spans="1:8">
      <c r="A1040" s="449"/>
      <c r="B1040" s="449"/>
      <c r="C1040" s="449"/>
      <c r="D1040" s="449"/>
      <c r="E1040" s="449"/>
      <c r="F1040" s="449"/>
      <c r="G1040" s="449"/>
      <c r="H1040" t="s">
        <v>2061</v>
      </c>
    </row>
    <row r="1041" spans="1:8">
      <c r="A1041" s="449"/>
      <c r="B1041" s="449"/>
      <c r="C1041" s="449"/>
      <c r="D1041" s="449"/>
      <c r="E1041" s="449"/>
      <c r="F1041" s="449"/>
      <c r="G1041" s="449"/>
      <c r="H1041" t="s">
        <v>2062</v>
      </c>
    </row>
    <row r="1042" spans="1:8">
      <c r="A1042" s="452">
        <v>0</v>
      </c>
      <c r="B1042" s="452">
        <v>0</v>
      </c>
      <c r="C1042" s="452">
        <v>0</v>
      </c>
      <c r="D1042" s="452">
        <v>0</v>
      </c>
      <c r="E1042" s="452">
        <v>0</v>
      </c>
      <c r="F1042" s="452">
        <v>0</v>
      </c>
      <c r="G1042" s="452">
        <v>0</v>
      </c>
      <c r="H1042" t="s">
        <v>2063</v>
      </c>
    </row>
    <row r="1043" spans="1:8">
      <c r="A1043" s="449"/>
      <c r="B1043" s="449"/>
      <c r="C1043" s="449"/>
      <c r="D1043" s="449"/>
      <c r="E1043" s="449"/>
      <c r="F1043" s="449"/>
      <c r="G1043" s="449"/>
      <c r="H1043" t="s">
        <v>2064</v>
      </c>
    </row>
    <row r="1044" spans="1:8">
      <c r="A1044" s="449"/>
      <c r="B1044" s="449"/>
      <c r="C1044" s="449"/>
      <c r="D1044" s="449"/>
      <c r="E1044" s="449"/>
      <c r="F1044" s="449"/>
      <c r="G1044" s="449"/>
      <c r="H1044" t="s">
        <v>2065</v>
      </c>
    </row>
    <row r="1045" spans="1:8">
      <c r="A1045" s="452">
        <v>0</v>
      </c>
      <c r="B1045" s="452">
        <v>0</v>
      </c>
      <c r="C1045" s="452">
        <v>0</v>
      </c>
      <c r="D1045" s="452">
        <v>0</v>
      </c>
      <c r="E1045" s="452">
        <v>0</v>
      </c>
      <c r="F1045" s="452">
        <v>0</v>
      </c>
      <c r="G1045" s="452">
        <v>0</v>
      </c>
      <c r="H1045" t="s">
        <v>2066</v>
      </c>
    </row>
    <row r="1046" spans="1:8">
      <c r="A1046" s="449"/>
      <c r="B1046" s="449"/>
      <c r="C1046" s="449"/>
      <c r="D1046" s="449"/>
      <c r="E1046" s="449"/>
      <c r="F1046" s="449"/>
      <c r="G1046" s="449"/>
      <c r="H1046" t="s">
        <v>2067</v>
      </c>
    </row>
    <row r="1047" spans="1:8">
      <c r="A1047" s="449"/>
      <c r="B1047" s="449"/>
      <c r="C1047" s="449"/>
      <c r="D1047" s="449"/>
      <c r="E1047" s="449"/>
      <c r="F1047" s="449"/>
      <c r="G1047" s="449"/>
      <c r="H1047" t="s">
        <v>2068</v>
      </c>
    </row>
    <row r="1048" spans="1:8">
      <c r="A1048" s="452">
        <v>0</v>
      </c>
      <c r="B1048" s="452">
        <v>0</v>
      </c>
      <c r="C1048" s="452">
        <v>0</v>
      </c>
      <c r="D1048" s="452">
        <v>0</v>
      </c>
      <c r="E1048" s="452">
        <v>0</v>
      </c>
      <c r="F1048" s="452">
        <v>0</v>
      </c>
      <c r="G1048" s="452">
        <v>0</v>
      </c>
      <c r="H1048" t="s">
        <v>2069</v>
      </c>
    </row>
    <row r="1049" spans="1:8">
      <c r="A1049" s="449"/>
      <c r="B1049" s="449"/>
      <c r="C1049" s="449"/>
      <c r="D1049" s="449"/>
      <c r="E1049" s="449"/>
      <c r="F1049" s="449"/>
      <c r="G1049" s="449"/>
      <c r="H1049" t="s">
        <v>2070</v>
      </c>
    </row>
    <row r="1050" spans="1:8">
      <c r="A1050" s="449"/>
      <c r="B1050" s="449"/>
      <c r="C1050" s="449"/>
      <c r="D1050" s="449"/>
      <c r="E1050" s="449"/>
      <c r="F1050" s="449"/>
      <c r="G1050" s="449"/>
      <c r="H1050" t="s">
        <v>2071</v>
      </c>
    </row>
    <row r="1051" spans="1:8">
      <c r="A1051" s="452">
        <v>0</v>
      </c>
      <c r="B1051" s="452">
        <v>0</v>
      </c>
      <c r="C1051" s="452">
        <v>0</v>
      </c>
      <c r="D1051" s="452">
        <v>0</v>
      </c>
      <c r="E1051" s="452">
        <v>0</v>
      </c>
      <c r="F1051" s="452">
        <v>0</v>
      </c>
      <c r="G1051" s="452">
        <v>0</v>
      </c>
      <c r="H1051" t="s">
        <v>2072</v>
      </c>
    </row>
    <row r="1052" spans="1:8">
      <c r="A1052" s="449"/>
      <c r="B1052" s="449"/>
      <c r="C1052" s="449"/>
      <c r="D1052" s="449"/>
      <c r="E1052" s="449"/>
      <c r="F1052" s="449"/>
      <c r="G1052" s="449"/>
      <c r="H1052" t="s">
        <v>2073</v>
      </c>
    </row>
    <row r="1053" spans="1:8">
      <c r="A1053" s="449"/>
      <c r="B1053" s="449"/>
      <c r="C1053" s="449"/>
      <c r="D1053" s="449"/>
      <c r="E1053" s="449"/>
      <c r="F1053" s="449"/>
      <c r="G1053" s="449"/>
      <c r="H1053" t="s">
        <v>2074</v>
      </c>
    </row>
    <row r="1054" spans="1:8">
      <c r="A1054" s="452">
        <v>0</v>
      </c>
      <c r="B1054" s="452">
        <v>0</v>
      </c>
      <c r="C1054" s="452">
        <v>0</v>
      </c>
      <c r="D1054" s="452">
        <v>0</v>
      </c>
      <c r="E1054" s="452">
        <v>0</v>
      </c>
      <c r="F1054" s="452">
        <v>0</v>
      </c>
      <c r="G1054" s="452">
        <v>0</v>
      </c>
      <c r="H1054" t="s">
        <v>2075</v>
      </c>
    </row>
    <row r="1055" spans="1:8">
      <c r="A1055" s="449"/>
      <c r="B1055" s="449"/>
      <c r="C1055" s="449"/>
      <c r="D1055" s="449"/>
      <c r="E1055" s="449"/>
      <c r="F1055" s="449"/>
      <c r="G1055" s="449"/>
      <c r="H1055" t="s">
        <v>2076</v>
      </c>
    </row>
    <row r="1056" spans="1:8">
      <c r="A1056" s="449"/>
      <c r="B1056" s="449"/>
      <c r="C1056" s="449"/>
      <c r="D1056" s="449"/>
      <c r="E1056" s="449"/>
      <c r="F1056" s="449"/>
      <c r="G1056" s="449"/>
      <c r="H1056" t="s">
        <v>2077</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46"/>
  <sheetViews>
    <sheetView view="pageBreakPreview" zoomScaleNormal="100" zoomScaleSheetLayoutView="100" workbookViewId="0">
      <selection activeCell="D4" sqref="D4"/>
    </sheetView>
  </sheetViews>
  <sheetFormatPr defaultRowHeight="13.5"/>
  <cols>
    <col min="1" max="1" width="1.75" customWidth="1"/>
    <col min="2" max="2" width="18.25" customWidth="1"/>
    <col min="3" max="3" width="18.5" customWidth="1"/>
    <col min="4" max="4" width="89.75" style="356" customWidth="1"/>
    <col min="5" max="5" width="1.625" customWidth="1"/>
  </cols>
  <sheetData>
    <row r="1" spans="1:5">
      <c r="A1" s="73"/>
      <c r="B1" s="73"/>
      <c r="C1" s="73"/>
      <c r="D1" s="352"/>
      <c r="E1" s="73"/>
    </row>
    <row r="2" spans="1:5">
      <c r="A2" s="73"/>
      <c r="B2" s="73" t="s">
        <v>1061</v>
      </c>
      <c r="C2" s="73"/>
      <c r="D2" s="352"/>
      <c r="E2" s="73"/>
    </row>
    <row r="3" spans="1:5">
      <c r="A3" s="73"/>
      <c r="B3" s="350"/>
      <c r="C3" s="350" t="s">
        <v>1062</v>
      </c>
      <c r="D3" s="349" t="s">
        <v>1063</v>
      </c>
      <c r="E3" s="73"/>
    </row>
    <row r="4" spans="1:5" ht="29.25" customHeight="1">
      <c r="A4" s="73"/>
      <c r="B4" s="350" t="s">
        <v>1058</v>
      </c>
      <c r="C4" s="350" t="s">
        <v>1065</v>
      </c>
      <c r="D4" s="353" t="s">
        <v>1064</v>
      </c>
      <c r="E4" s="73"/>
    </row>
    <row r="5" spans="1:5">
      <c r="A5" s="73"/>
      <c r="B5" s="73"/>
      <c r="C5" s="73"/>
      <c r="D5" s="352"/>
      <c r="E5" s="73"/>
    </row>
    <row r="6" spans="1:5">
      <c r="A6" s="73"/>
      <c r="B6" s="73" t="s">
        <v>1059</v>
      </c>
      <c r="C6" s="73"/>
      <c r="D6" s="352"/>
      <c r="E6" s="73"/>
    </row>
    <row r="7" spans="1:5">
      <c r="A7" s="73"/>
      <c r="B7" s="350" t="s">
        <v>1060</v>
      </c>
      <c r="C7" s="350" t="s">
        <v>1062</v>
      </c>
      <c r="D7" s="349" t="s">
        <v>1063</v>
      </c>
      <c r="E7" s="73"/>
    </row>
    <row r="8" spans="1:5">
      <c r="A8" s="73"/>
      <c r="B8" s="766" t="s">
        <v>1081</v>
      </c>
      <c r="C8" s="350" t="s">
        <v>1066</v>
      </c>
      <c r="D8" s="353" t="s">
        <v>1085</v>
      </c>
      <c r="E8" s="73"/>
    </row>
    <row r="9" spans="1:5">
      <c r="A9" s="73"/>
      <c r="B9" s="767"/>
      <c r="C9" s="350" t="s">
        <v>1067</v>
      </c>
      <c r="D9" s="353" t="s">
        <v>1087</v>
      </c>
      <c r="E9" s="73"/>
    </row>
    <row r="10" spans="1:5" ht="30" customHeight="1">
      <c r="A10" s="73"/>
      <c r="B10" s="767"/>
      <c r="C10" s="350" t="s">
        <v>1068</v>
      </c>
      <c r="D10" s="353" t="s">
        <v>1089</v>
      </c>
      <c r="E10" s="73"/>
    </row>
    <row r="11" spans="1:5">
      <c r="A11" s="73"/>
      <c r="B11" s="767"/>
      <c r="C11" s="350" t="s">
        <v>1069</v>
      </c>
      <c r="D11" s="353" t="s">
        <v>1091</v>
      </c>
      <c r="E11" s="73"/>
    </row>
    <row r="12" spans="1:5" ht="30" customHeight="1">
      <c r="A12" s="73"/>
      <c r="B12" s="768"/>
      <c r="C12" s="351" t="s">
        <v>1070</v>
      </c>
      <c r="D12" s="353" t="s">
        <v>1092</v>
      </c>
      <c r="E12" s="73"/>
    </row>
    <row r="13" spans="1:5">
      <c r="A13" s="73"/>
      <c r="B13" s="347"/>
      <c r="C13" s="347"/>
      <c r="D13" s="354"/>
      <c r="E13" s="73"/>
    </row>
    <row r="14" spans="1:5">
      <c r="A14" s="73"/>
      <c r="B14" s="123" t="s">
        <v>1071</v>
      </c>
      <c r="C14" s="123"/>
      <c r="D14" s="355"/>
      <c r="E14" s="73"/>
    </row>
    <row r="15" spans="1:5">
      <c r="A15" s="73"/>
      <c r="B15" s="348" t="s">
        <v>1060</v>
      </c>
      <c r="C15" s="350" t="s">
        <v>1062</v>
      </c>
      <c r="D15" s="349" t="s">
        <v>1063</v>
      </c>
      <c r="E15" s="73"/>
    </row>
    <row r="16" spans="1:5">
      <c r="A16" s="73"/>
      <c r="B16" s="766" t="s">
        <v>1074</v>
      </c>
      <c r="C16" s="350" t="s">
        <v>1066</v>
      </c>
      <c r="D16" s="353" t="s">
        <v>1094</v>
      </c>
      <c r="E16" s="73"/>
    </row>
    <row r="17" spans="1:5">
      <c r="A17" s="73"/>
      <c r="B17" s="769"/>
      <c r="C17" s="350" t="s">
        <v>1073</v>
      </c>
      <c r="D17" s="353" t="s">
        <v>1102</v>
      </c>
      <c r="E17" s="73"/>
    </row>
    <row r="18" spans="1:5">
      <c r="A18" s="73"/>
      <c r="B18" s="767"/>
      <c r="C18" s="350" t="s">
        <v>1067</v>
      </c>
      <c r="D18" s="353" t="s">
        <v>1096</v>
      </c>
      <c r="E18" s="73"/>
    </row>
    <row r="19" spans="1:5" ht="30" customHeight="1">
      <c r="A19" s="73"/>
      <c r="B19" s="767"/>
      <c r="C19" s="351" t="s">
        <v>1068</v>
      </c>
      <c r="D19" s="353" t="s">
        <v>1115</v>
      </c>
      <c r="E19" s="73"/>
    </row>
    <row r="20" spans="1:5" ht="13.5" customHeight="1">
      <c r="A20" s="73"/>
      <c r="B20" s="767"/>
      <c r="C20" s="351" t="s">
        <v>1116</v>
      </c>
      <c r="D20" s="353" t="s">
        <v>1122</v>
      </c>
      <c r="E20" s="73"/>
    </row>
    <row r="21" spans="1:5">
      <c r="A21" s="73"/>
      <c r="B21" s="767"/>
      <c r="C21" s="350" t="s">
        <v>1069</v>
      </c>
      <c r="D21" s="353" t="s">
        <v>1098</v>
      </c>
      <c r="E21" s="73"/>
    </row>
    <row r="22" spans="1:5">
      <c r="A22" s="73"/>
      <c r="B22" s="767"/>
      <c r="C22" s="350" t="s">
        <v>1072</v>
      </c>
      <c r="D22" s="353" t="s">
        <v>1100</v>
      </c>
      <c r="E22" s="73"/>
    </row>
    <row r="23" spans="1:5">
      <c r="A23" s="73"/>
      <c r="B23" s="347"/>
      <c r="C23" s="347"/>
      <c r="D23" s="354"/>
      <c r="E23" s="73"/>
    </row>
    <row r="24" spans="1:5">
      <c r="A24" s="73"/>
      <c r="B24" s="123" t="s">
        <v>1079</v>
      </c>
      <c r="C24" s="123"/>
      <c r="D24" s="355"/>
      <c r="E24" s="73"/>
    </row>
    <row r="25" spans="1:5">
      <c r="A25" s="73"/>
      <c r="B25" s="348" t="s">
        <v>1060</v>
      </c>
      <c r="C25" s="350" t="s">
        <v>1062</v>
      </c>
      <c r="D25" s="349" t="s">
        <v>1063</v>
      </c>
      <c r="E25" s="73"/>
    </row>
    <row r="26" spans="1:5">
      <c r="A26" s="73"/>
      <c r="B26" s="766" t="s">
        <v>1080</v>
      </c>
      <c r="C26" s="350" t="s">
        <v>2140</v>
      </c>
      <c r="D26" s="353" t="s">
        <v>2141</v>
      </c>
      <c r="E26" s="73"/>
    </row>
    <row r="27" spans="1:5" ht="13.5" customHeight="1">
      <c r="A27" s="73"/>
      <c r="B27" s="767"/>
      <c r="C27" s="350" t="s">
        <v>1066</v>
      </c>
      <c r="D27" s="353" t="s">
        <v>1104</v>
      </c>
      <c r="E27" s="73"/>
    </row>
    <row r="28" spans="1:5" ht="27" customHeight="1">
      <c r="A28" s="73"/>
      <c r="B28" s="767"/>
      <c r="C28" s="350" t="s">
        <v>1067</v>
      </c>
      <c r="D28" s="353" t="s">
        <v>1118</v>
      </c>
      <c r="E28" s="73"/>
    </row>
    <row r="29" spans="1:5" ht="13.5" customHeight="1">
      <c r="A29" s="73"/>
      <c r="B29" s="767"/>
      <c r="C29" s="350" t="s">
        <v>1117</v>
      </c>
      <c r="D29" s="353" t="s">
        <v>1119</v>
      </c>
      <c r="E29" s="73"/>
    </row>
    <row r="30" spans="1:5" ht="13.5" customHeight="1">
      <c r="A30" s="73"/>
      <c r="B30" s="767"/>
      <c r="C30" s="350" t="s">
        <v>1076</v>
      </c>
      <c r="D30" s="353" t="s">
        <v>1120</v>
      </c>
      <c r="E30" s="73"/>
    </row>
    <row r="31" spans="1:5" ht="13.5" customHeight="1">
      <c r="A31" s="73"/>
      <c r="B31" s="767"/>
      <c r="C31" s="348" t="s">
        <v>1077</v>
      </c>
      <c r="D31" s="353" t="s">
        <v>1121</v>
      </c>
      <c r="E31" s="73"/>
    </row>
    <row r="32" spans="1:5" ht="13.5" customHeight="1">
      <c r="A32" s="73"/>
      <c r="B32" s="767"/>
      <c r="C32" s="348"/>
      <c r="D32" s="353"/>
      <c r="E32" s="73"/>
    </row>
    <row r="33" spans="1:5" ht="13.5" customHeight="1">
      <c r="A33" s="73"/>
      <c r="B33" s="767"/>
      <c r="C33" s="348" t="s">
        <v>1078</v>
      </c>
      <c r="D33" s="353" t="s">
        <v>1126</v>
      </c>
      <c r="E33" s="73"/>
    </row>
    <row r="34" spans="1:5">
      <c r="A34" s="73"/>
      <c r="B34" s="768"/>
      <c r="C34" s="359" t="s">
        <v>1127</v>
      </c>
      <c r="D34" s="349" t="s">
        <v>1128</v>
      </c>
      <c r="E34" s="73"/>
    </row>
    <row r="35" spans="1:5">
      <c r="A35" s="73"/>
      <c r="B35" s="347"/>
      <c r="C35" s="347"/>
      <c r="D35" s="354"/>
      <c r="E35" s="73"/>
    </row>
    <row r="36" spans="1:5">
      <c r="A36" s="73"/>
      <c r="B36" s="123" t="s">
        <v>1075</v>
      </c>
      <c r="C36" s="123"/>
      <c r="D36" s="355"/>
      <c r="E36" s="73"/>
    </row>
    <row r="37" spans="1:5">
      <c r="A37" s="73"/>
      <c r="B37" s="348" t="s">
        <v>1060</v>
      </c>
      <c r="C37" s="350" t="s">
        <v>1062</v>
      </c>
      <c r="D37" s="349" t="s">
        <v>1063</v>
      </c>
      <c r="E37" s="73"/>
    </row>
    <row r="38" spans="1:5" ht="27" customHeight="1">
      <c r="A38" s="73"/>
      <c r="B38" s="766" t="s">
        <v>1083</v>
      </c>
      <c r="C38" s="350" t="s">
        <v>1066</v>
      </c>
      <c r="D38" s="349" t="s">
        <v>2664</v>
      </c>
      <c r="E38" s="73"/>
    </row>
    <row r="39" spans="1:5" ht="13.5" customHeight="1">
      <c r="A39" s="73"/>
      <c r="B39" s="769"/>
      <c r="C39" s="350" t="s">
        <v>1082</v>
      </c>
      <c r="D39" s="353" t="s">
        <v>1106</v>
      </c>
      <c r="E39" s="73"/>
    </row>
    <row r="40" spans="1:5">
      <c r="A40" s="73"/>
      <c r="B40" s="769"/>
      <c r="C40" s="350" t="s">
        <v>1067</v>
      </c>
      <c r="D40" s="353" t="s">
        <v>1096</v>
      </c>
      <c r="E40" s="73"/>
    </row>
    <row r="41" spans="1:5" ht="34.5" customHeight="1">
      <c r="A41" s="73"/>
      <c r="B41" s="769"/>
      <c r="C41" s="350" t="s">
        <v>1068</v>
      </c>
      <c r="D41" s="353" t="s">
        <v>1109</v>
      </c>
      <c r="E41" s="73"/>
    </row>
    <row r="42" spans="1:5" ht="13.5" customHeight="1">
      <c r="A42" s="73"/>
      <c r="B42" s="769"/>
      <c r="C42" s="350" t="s">
        <v>1069</v>
      </c>
      <c r="D42" s="353" t="s">
        <v>1087</v>
      </c>
      <c r="E42" s="73"/>
    </row>
    <row r="43" spans="1:5" ht="28.5" customHeight="1">
      <c r="A43" s="73"/>
      <c r="B43" s="770"/>
      <c r="C43" s="351" t="s">
        <v>1124</v>
      </c>
      <c r="D43" s="353" t="s">
        <v>1125</v>
      </c>
      <c r="E43" s="73"/>
    </row>
    <row r="44" spans="1:5">
      <c r="A44" s="73"/>
      <c r="B44" s="73"/>
      <c r="C44" s="73"/>
      <c r="D44" s="352"/>
      <c r="E44" s="73"/>
    </row>
    <row r="45" spans="1:5">
      <c r="A45" s="73"/>
      <c r="E45" s="73"/>
    </row>
    <row r="46" spans="1:5">
      <c r="A46" s="73"/>
      <c r="E46" s="73"/>
    </row>
  </sheetData>
  <sheetProtection sheet="1" objects="1" scenarios="1" selectLockedCells="1"/>
  <mergeCells count="4">
    <mergeCell ref="B8:B12"/>
    <mergeCell ref="B16:B22"/>
    <mergeCell ref="B26:B34"/>
    <mergeCell ref="B38:B43"/>
  </mergeCells>
  <phoneticPr fontId="1"/>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47"/>
  <sheetViews>
    <sheetView topLeftCell="D1" workbookViewId="0">
      <selection activeCell="D2" sqref="D2"/>
    </sheetView>
  </sheetViews>
  <sheetFormatPr defaultRowHeight="13.5"/>
  <cols>
    <col min="1" max="1" width="65.125" customWidth="1"/>
    <col min="2" max="2" width="65.75" style="356" customWidth="1"/>
    <col min="3" max="3" width="41.875" customWidth="1"/>
    <col min="4" max="4" width="112.25" style="356" customWidth="1"/>
    <col min="5" max="5" width="16.875" customWidth="1"/>
    <col min="6" max="6" width="17.5" customWidth="1"/>
    <col min="7" max="7" width="43.875" customWidth="1"/>
    <col min="8" max="8" width="49" customWidth="1"/>
    <col min="9" max="9" width="40.5" customWidth="1"/>
    <col min="10" max="10" width="39" customWidth="1"/>
    <col min="12" max="12" width="58" customWidth="1"/>
  </cols>
  <sheetData>
    <row r="1" spans="1:12">
      <c r="A1" s="482" t="s">
        <v>358</v>
      </c>
      <c r="B1" s="357" t="s">
        <v>357</v>
      </c>
      <c r="C1" s="107" t="s">
        <v>226</v>
      </c>
      <c r="D1" s="357" t="s">
        <v>227</v>
      </c>
      <c r="E1" s="117" t="s">
        <v>228</v>
      </c>
      <c r="F1" s="118" t="s">
        <v>276</v>
      </c>
      <c r="G1" s="120" t="s">
        <v>344</v>
      </c>
      <c r="H1" s="107" t="s">
        <v>330</v>
      </c>
      <c r="I1" s="101" t="s">
        <v>455</v>
      </c>
      <c r="J1" s="107" t="s">
        <v>1048</v>
      </c>
      <c r="K1" s="101" t="s">
        <v>1139</v>
      </c>
      <c r="L1" s="102" t="s">
        <v>2078</v>
      </c>
    </row>
    <row r="2" spans="1:12">
      <c r="A2" s="356"/>
      <c r="G2" s="96"/>
      <c r="K2" t="s">
        <v>1140</v>
      </c>
    </row>
    <row r="3" spans="1:12">
      <c r="A3" s="358" t="s">
        <v>2225</v>
      </c>
      <c r="B3" s="358" t="s">
        <v>2226</v>
      </c>
      <c r="C3" t="str">
        <f>IF(ISBLANK('確認(2～6面)'!J31),"",'確認(2～6面)'!J31)</f>
        <v/>
      </c>
      <c r="D3" s="358" t="s">
        <v>1114</v>
      </c>
      <c r="E3" s="96" t="s">
        <v>229</v>
      </c>
      <c r="F3" s="96" t="s">
        <v>277</v>
      </c>
      <c r="G3" s="96" t="s">
        <v>325</v>
      </c>
      <c r="H3" s="96" t="s">
        <v>331</v>
      </c>
      <c r="I3" s="346"/>
      <c r="J3" t="str">
        <f>IF(ISBLANK('概要書(1～3面)'!J32),"",'概要書(1～3面)'!J32)</f>
        <v/>
      </c>
      <c r="K3" s="96" t="s">
        <v>1141</v>
      </c>
      <c r="L3" s="96" t="s">
        <v>2129</v>
      </c>
    </row>
    <row r="4" spans="1:12">
      <c r="A4" s="358" t="s">
        <v>2227</v>
      </c>
      <c r="B4" s="358" t="s">
        <v>2228</v>
      </c>
      <c r="C4" t="str">
        <f>IF(ISBLANK('確認(2～6面)'!J42),"",'確認(2～6面)'!J42)</f>
        <v/>
      </c>
      <c r="D4" s="358" t="s">
        <v>1084</v>
      </c>
      <c r="E4" s="96" t="s">
        <v>230</v>
      </c>
      <c r="F4" s="96" t="s">
        <v>278</v>
      </c>
      <c r="G4" s="96" t="s">
        <v>326</v>
      </c>
      <c r="H4" s="96" t="s">
        <v>332</v>
      </c>
      <c r="I4" s="346"/>
      <c r="J4" t="str">
        <f>IF(ISBLANK('概要書(1～3面)'!J43),"",'概要書(1～3面)'!J43)</f>
        <v/>
      </c>
    </row>
    <row r="5" spans="1:12">
      <c r="A5" s="358" t="s">
        <v>2229</v>
      </c>
      <c r="B5" s="358" t="s">
        <v>2230</v>
      </c>
      <c r="C5" t="str">
        <f>IF(ISBLANK('確認(2～6面)'!J52),"",'確認(2～6面)'!J52)</f>
        <v/>
      </c>
      <c r="D5" s="358" t="s">
        <v>1113</v>
      </c>
      <c r="E5" s="96" t="s">
        <v>231</v>
      </c>
      <c r="F5" s="96" t="s">
        <v>279</v>
      </c>
      <c r="G5" s="96" t="s">
        <v>2144</v>
      </c>
      <c r="H5" s="96" t="s">
        <v>333</v>
      </c>
      <c r="I5" s="346"/>
      <c r="J5" t="str">
        <f>IF(ISBLANK('概要書(1～3面)'!J53),"",'概要書(1～3面)'!J53)</f>
        <v/>
      </c>
    </row>
    <row r="6" spans="1:12">
      <c r="A6" s="358" t="s">
        <v>2231</v>
      </c>
      <c r="B6" s="358" t="s">
        <v>2232</v>
      </c>
      <c r="C6" t="str">
        <f>IF(ISBLANK('確認(2～6面)'!J62),"",'確認(2～6面)'!J62)</f>
        <v/>
      </c>
      <c r="D6" s="358" t="s">
        <v>1086</v>
      </c>
      <c r="E6" s="96" t="s">
        <v>232</v>
      </c>
      <c r="F6" s="96" t="s">
        <v>280</v>
      </c>
      <c r="G6" s="97" t="s">
        <v>329</v>
      </c>
      <c r="H6" s="96" t="s">
        <v>334</v>
      </c>
      <c r="I6" s="346"/>
      <c r="J6" t="str">
        <f>IF(ISBLANK('概要書(1～3面)'!J63),"",'概要書(1～3面)'!J63)</f>
        <v/>
      </c>
    </row>
    <row r="7" spans="1:12">
      <c r="A7" s="358" t="s">
        <v>2233</v>
      </c>
      <c r="B7" s="358" t="s">
        <v>2234</v>
      </c>
      <c r="D7" s="358" t="s">
        <v>1088</v>
      </c>
      <c r="E7" s="96" t="s">
        <v>233</v>
      </c>
      <c r="F7" s="96" t="s">
        <v>281</v>
      </c>
      <c r="G7" s="96" t="s">
        <v>327</v>
      </c>
      <c r="H7" s="96" t="s">
        <v>335</v>
      </c>
    </row>
    <row r="8" spans="1:12">
      <c r="A8" s="358" t="s">
        <v>2235</v>
      </c>
      <c r="B8" s="358" t="s">
        <v>2236</v>
      </c>
      <c r="D8" s="358" t="s">
        <v>1090</v>
      </c>
      <c r="E8" s="96" t="s">
        <v>234</v>
      </c>
      <c r="F8" s="96" t="s">
        <v>282</v>
      </c>
      <c r="G8" s="96" t="s">
        <v>328</v>
      </c>
      <c r="H8" s="96" t="s">
        <v>336</v>
      </c>
    </row>
    <row r="9" spans="1:12">
      <c r="A9" s="358" t="s">
        <v>2237</v>
      </c>
      <c r="B9" s="358" t="s">
        <v>2238</v>
      </c>
      <c r="D9" s="358" t="s">
        <v>1088</v>
      </c>
      <c r="E9" s="96" t="s">
        <v>235</v>
      </c>
      <c r="F9" s="96" t="s">
        <v>283</v>
      </c>
      <c r="G9" s="96" t="s">
        <v>2145</v>
      </c>
      <c r="H9" s="96" t="s">
        <v>337</v>
      </c>
    </row>
    <row r="10" spans="1:12">
      <c r="A10" s="358" t="s">
        <v>2239</v>
      </c>
      <c r="B10" s="358" t="s">
        <v>2240</v>
      </c>
      <c r="D10" s="358" t="s">
        <v>1093</v>
      </c>
      <c r="E10" s="96" t="s">
        <v>236</v>
      </c>
      <c r="F10" s="96" t="s">
        <v>284</v>
      </c>
      <c r="G10" s="96"/>
      <c r="H10" s="96" t="s">
        <v>338</v>
      </c>
    </row>
    <row r="11" spans="1:12">
      <c r="A11" s="358" t="s">
        <v>2241</v>
      </c>
      <c r="B11" s="358" t="s">
        <v>2242</v>
      </c>
      <c r="D11" s="358" t="s">
        <v>1112</v>
      </c>
      <c r="E11" s="96" t="s">
        <v>237</v>
      </c>
      <c r="F11" s="96" t="s">
        <v>285</v>
      </c>
      <c r="G11" s="96"/>
      <c r="H11" s="96" t="s">
        <v>339</v>
      </c>
    </row>
    <row r="12" spans="1:12">
      <c r="A12" s="358" t="s">
        <v>2243</v>
      </c>
      <c r="B12" s="358" t="s">
        <v>2244</v>
      </c>
      <c r="D12" s="358" t="s">
        <v>1095</v>
      </c>
      <c r="E12" s="96" t="s">
        <v>238</v>
      </c>
      <c r="F12" s="96" t="s">
        <v>286</v>
      </c>
      <c r="G12" s="96"/>
      <c r="H12" s="96" t="s">
        <v>340</v>
      </c>
    </row>
    <row r="13" spans="1:12">
      <c r="A13" s="358" t="s">
        <v>2245</v>
      </c>
      <c r="B13" s="358" t="s">
        <v>2246</v>
      </c>
      <c r="D13" s="358" t="s">
        <v>1103</v>
      </c>
      <c r="E13" s="96" t="s">
        <v>239</v>
      </c>
      <c r="F13" s="96" t="s">
        <v>287</v>
      </c>
      <c r="H13" s="96" t="s">
        <v>341</v>
      </c>
    </row>
    <row r="14" spans="1:12">
      <c r="A14" s="358" t="s">
        <v>2247</v>
      </c>
      <c r="B14" s="358" t="s">
        <v>2248</v>
      </c>
      <c r="D14" s="358" t="s">
        <v>1097</v>
      </c>
      <c r="E14" s="96" t="s">
        <v>240</v>
      </c>
      <c r="F14" s="96" t="s">
        <v>288</v>
      </c>
      <c r="G14" s="96"/>
      <c r="H14" s="96" t="s">
        <v>342</v>
      </c>
    </row>
    <row r="15" spans="1:12">
      <c r="A15" s="358" t="s">
        <v>2249</v>
      </c>
      <c r="B15" s="358" t="s">
        <v>2250</v>
      </c>
      <c r="D15" s="358" t="s">
        <v>1123</v>
      </c>
      <c r="E15" s="96" t="s">
        <v>241</v>
      </c>
      <c r="F15" s="96" t="s">
        <v>289</v>
      </c>
      <c r="G15" s="96"/>
      <c r="H15" s="96" t="s">
        <v>343</v>
      </c>
    </row>
    <row r="16" spans="1:12">
      <c r="A16" s="358" t="s">
        <v>2251</v>
      </c>
      <c r="B16" s="358" t="s">
        <v>2252</v>
      </c>
      <c r="D16" s="358" t="s">
        <v>1099</v>
      </c>
      <c r="E16" s="96" t="s">
        <v>242</v>
      </c>
      <c r="F16" s="96" t="s">
        <v>290</v>
      </c>
      <c r="G16" s="97"/>
    </row>
    <row r="17" spans="1:7">
      <c r="A17" s="358" t="s">
        <v>2253</v>
      </c>
      <c r="B17" s="358" t="s">
        <v>2254</v>
      </c>
      <c r="D17" s="358" t="s">
        <v>1101</v>
      </c>
      <c r="E17" s="97" t="s">
        <v>243</v>
      </c>
      <c r="F17" s="97" t="s">
        <v>291</v>
      </c>
      <c r="G17" s="97"/>
    </row>
    <row r="18" spans="1:7">
      <c r="A18" s="358" t="s">
        <v>2255</v>
      </c>
      <c r="B18" s="358" t="s">
        <v>2256</v>
      </c>
      <c r="D18" s="358" t="s">
        <v>1111</v>
      </c>
      <c r="E18" s="97" t="s">
        <v>244</v>
      </c>
      <c r="F18" s="97" t="s">
        <v>292</v>
      </c>
      <c r="G18" s="97"/>
    </row>
    <row r="19" spans="1:7">
      <c r="A19" s="358" t="s">
        <v>2257</v>
      </c>
      <c r="B19" s="358" t="s">
        <v>2258</v>
      </c>
      <c r="D19" s="356" t="s">
        <v>2142</v>
      </c>
      <c r="E19" s="97" t="s">
        <v>245</v>
      </c>
      <c r="F19" s="97" t="s">
        <v>293</v>
      </c>
      <c r="G19" s="97"/>
    </row>
    <row r="20" spans="1:7">
      <c r="A20" s="358" t="s">
        <v>2259</v>
      </c>
      <c r="B20" s="358" t="s">
        <v>2260</v>
      </c>
      <c r="D20" s="358" t="s">
        <v>1105</v>
      </c>
      <c r="E20" s="97" t="s">
        <v>246</v>
      </c>
      <c r="F20" s="97" t="s">
        <v>294</v>
      </c>
      <c r="G20" s="97"/>
    </row>
    <row r="21" spans="1:7" ht="14.25" customHeight="1">
      <c r="A21" s="358" t="s">
        <v>2261</v>
      </c>
      <c r="B21" s="358" t="s">
        <v>2262</v>
      </c>
      <c r="D21" s="358" t="s">
        <v>1118</v>
      </c>
      <c r="E21" s="97" t="s">
        <v>247</v>
      </c>
      <c r="F21" s="97" t="s">
        <v>295</v>
      </c>
      <c r="G21" s="97"/>
    </row>
    <row r="22" spans="1:7" ht="30.75" customHeight="1">
      <c r="A22" s="483" t="s">
        <v>2263</v>
      </c>
      <c r="B22" s="483" t="s">
        <v>2264</v>
      </c>
      <c r="D22" s="358" t="s">
        <v>1119</v>
      </c>
      <c r="E22" s="97" t="s">
        <v>248</v>
      </c>
      <c r="F22" s="97" t="s">
        <v>296</v>
      </c>
      <c r="G22" s="97"/>
    </row>
    <row r="23" spans="1:7">
      <c r="A23" s="483" t="s">
        <v>2265</v>
      </c>
      <c r="B23" s="483" t="s">
        <v>2266</v>
      </c>
      <c r="D23" s="356" t="s">
        <v>1120</v>
      </c>
      <c r="E23" s="97" t="s">
        <v>249</v>
      </c>
      <c r="F23" s="97" t="s">
        <v>297</v>
      </c>
      <c r="G23" s="97"/>
    </row>
    <row r="24" spans="1:7">
      <c r="A24" s="483" t="s">
        <v>2267</v>
      </c>
      <c r="B24" s="483" t="s">
        <v>2268</v>
      </c>
      <c r="D24" s="356" t="s">
        <v>1121</v>
      </c>
      <c r="E24" s="97" t="s">
        <v>250</v>
      </c>
      <c r="F24" s="97" t="s">
        <v>298</v>
      </c>
    </row>
    <row r="25" spans="1:7">
      <c r="A25" s="483" t="s">
        <v>2269</v>
      </c>
      <c r="B25" s="483" t="s">
        <v>2270</v>
      </c>
      <c r="E25" s="97" t="s">
        <v>251</v>
      </c>
      <c r="F25" s="97" t="s">
        <v>299</v>
      </c>
      <c r="G25" s="97"/>
    </row>
    <row r="26" spans="1:7">
      <c r="A26" s="483" t="s">
        <v>2271</v>
      </c>
      <c r="B26" s="483" t="s">
        <v>2272</v>
      </c>
      <c r="D26" s="358" t="s">
        <v>1126</v>
      </c>
      <c r="E26" s="97" t="s">
        <v>252</v>
      </c>
      <c r="F26" s="97" t="s">
        <v>300</v>
      </c>
    </row>
    <row r="27" spans="1:7" ht="19.5" customHeight="1">
      <c r="A27" s="483" t="s">
        <v>2273</v>
      </c>
      <c r="B27" s="483" t="s">
        <v>2274</v>
      </c>
      <c r="D27" s="358" t="s">
        <v>1110</v>
      </c>
      <c r="E27" s="97" t="s">
        <v>253</v>
      </c>
      <c r="F27" s="97" t="s">
        <v>301</v>
      </c>
    </row>
    <row r="28" spans="1:7" ht="19.5" customHeight="1">
      <c r="A28" s="483" t="s">
        <v>2275</v>
      </c>
      <c r="B28" s="483" t="s">
        <v>2276</v>
      </c>
      <c r="D28" s="356" t="s">
        <v>2630</v>
      </c>
      <c r="E28" s="97" t="s">
        <v>254</v>
      </c>
      <c r="F28" s="97" t="s">
        <v>302</v>
      </c>
    </row>
    <row r="29" spans="1:7">
      <c r="A29" s="483" t="s">
        <v>2277</v>
      </c>
      <c r="B29" s="483" t="s">
        <v>2278</v>
      </c>
      <c r="D29" s="358" t="s">
        <v>1107</v>
      </c>
      <c r="E29" s="97" t="s">
        <v>255</v>
      </c>
      <c r="F29" s="97" t="s">
        <v>303</v>
      </c>
    </row>
    <row r="30" spans="1:7">
      <c r="A30" s="483" t="s">
        <v>2279</v>
      </c>
      <c r="B30" s="483" t="s">
        <v>2280</v>
      </c>
      <c r="D30" s="358" t="s">
        <v>1108</v>
      </c>
      <c r="E30" s="97" t="s">
        <v>256</v>
      </c>
      <c r="F30" s="97" t="s">
        <v>304</v>
      </c>
    </row>
    <row r="31" spans="1:7" ht="24">
      <c r="A31" s="483" t="s">
        <v>2281</v>
      </c>
      <c r="B31" s="483" t="s">
        <v>2282</v>
      </c>
      <c r="D31" s="358" t="s">
        <v>2764</v>
      </c>
      <c r="E31" s="97" t="s">
        <v>257</v>
      </c>
      <c r="F31" s="97" t="s">
        <v>305</v>
      </c>
    </row>
    <row r="32" spans="1:7">
      <c r="A32" s="483" t="s">
        <v>2283</v>
      </c>
      <c r="B32" s="483" t="s">
        <v>2284</v>
      </c>
      <c r="D32" s="356" t="s">
        <v>1087</v>
      </c>
      <c r="E32" s="97" t="s">
        <v>258</v>
      </c>
      <c r="F32" s="97" t="s">
        <v>306</v>
      </c>
    </row>
    <row r="33" spans="1:6" ht="27">
      <c r="A33" s="483" t="s">
        <v>2285</v>
      </c>
      <c r="B33" s="483" t="s">
        <v>2286</v>
      </c>
      <c r="D33" s="356" t="s">
        <v>1125</v>
      </c>
      <c r="E33" s="97" t="s">
        <v>259</v>
      </c>
      <c r="F33" s="97" t="s">
        <v>307</v>
      </c>
    </row>
    <row r="34" spans="1:6" ht="24">
      <c r="A34" s="483" t="s">
        <v>2287</v>
      </c>
      <c r="B34" s="483" t="s">
        <v>2288</v>
      </c>
      <c r="E34" s="97" t="s">
        <v>260</v>
      </c>
      <c r="F34" s="97" t="s">
        <v>308</v>
      </c>
    </row>
    <row r="35" spans="1:6">
      <c r="A35" s="483" t="s">
        <v>2289</v>
      </c>
      <c r="B35" s="483" t="s">
        <v>2290</v>
      </c>
      <c r="E35" s="97" t="s">
        <v>261</v>
      </c>
      <c r="F35" s="97" t="s">
        <v>309</v>
      </c>
    </row>
    <row r="36" spans="1:6">
      <c r="A36" s="483" t="s">
        <v>2291</v>
      </c>
      <c r="B36" s="483" t="s">
        <v>2292</v>
      </c>
      <c r="E36" s="97" t="s">
        <v>262</v>
      </c>
      <c r="F36" s="97" t="s">
        <v>310</v>
      </c>
    </row>
    <row r="37" spans="1:6">
      <c r="A37" s="483" t="s">
        <v>2293</v>
      </c>
      <c r="B37" s="483" t="s">
        <v>2294</v>
      </c>
      <c r="E37" s="97" t="s">
        <v>263</v>
      </c>
      <c r="F37" s="97" t="s">
        <v>311</v>
      </c>
    </row>
    <row r="38" spans="1:6">
      <c r="A38" s="483" t="s">
        <v>2295</v>
      </c>
      <c r="B38" s="483" t="s">
        <v>2296</v>
      </c>
      <c r="E38" s="97" t="s">
        <v>264</v>
      </c>
      <c r="F38" s="97" t="s">
        <v>312</v>
      </c>
    </row>
    <row r="39" spans="1:6">
      <c r="A39" s="483" t="s">
        <v>2297</v>
      </c>
      <c r="B39" s="483" t="s">
        <v>2298</v>
      </c>
      <c r="E39" s="97" t="s">
        <v>265</v>
      </c>
      <c r="F39" s="97" t="s">
        <v>313</v>
      </c>
    </row>
    <row r="40" spans="1:6">
      <c r="A40" s="483" t="s">
        <v>2299</v>
      </c>
      <c r="B40" s="483" t="s">
        <v>2300</v>
      </c>
      <c r="E40" s="97" t="s">
        <v>266</v>
      </c>
      <c r="F40" s="97" t="s">
        <v>314</v>
      </c>
    </row>
    <row r="41" spans="1:6" ht="22.5" customHeight="1">
      <c r="A41" s="483" t="s">
        <v>2301</v>
      </c>
      <c r="B41" s="483" t="s">
        <v>2302</v>
      </c>
      <c r="E41" s="97" t="s">
        <v>267</v>
      </c>
      <c r="F41" s="97" t="s">
        <v>315</v>
      </c>
    </row>
    <row r="42" spans="1:6">
      <c r="A42" s="483" t="s">
        <v>2303</v>
      </c>
      <c r="B42" s="483" t="s">
        <v>2304</v>
      </c>
      <c r="E42" s="97" t="s">
        <v>268</v>
      </c>
      <c r="F42" s="97" t="s">
        <v>316</v>
      </c>
    </row>
    <row r="43" spans="1:6">
      <c r="A43" s="483" t="s">
        <v>2305</v>
      </c>
      <c r="B43" s="483" t="s">
        <v>2306</v>
      </c>
      <c r="E43" s="97" t="s">
        <v>269</v>
      </c>
      <c r="F43" s="97" t="s">
        <v>317</v>
      </c>
    </row>
    <row r="44" spans="1:6">
      <c r="A44" s="483" t="s">
        <v>2307</v>
      </c>
      <c r="B44" s="483" t="s">
        <v>2308</v>
      </c>
      <c r="E44" s="97" t="s">
        <v>270</v>
      </c>
      <c r="F44" s="97" t="s">
        <v>318</v>
      </c>
    </row>
    <row r="45" spans="1:6">
      <c r="A45" s="483" t="s">
        <v>2309</v>
      </c>
      <c r="B45" s="483" t="s">
        <v>2310</v>
      </c>
      <c r="E45" s="97" t="s">
        <v>271</v>
      </c>
      <c r="F45" s="97" t="s">
        <v>319</v>
      </c>
    </row>
    <row r="46" spans="1:6">
      <c r="A46" s="483" t="s">
        <v>2311</v>
      </c>
      <c r="B46" s="483" t="s">
        <v>2312</v>
      </c>
      <c r="E46" s="97" t="s">
        <v>272</v>
      </c>
      <c r="F46" s="97" t="s">
        <v>320</v>
      </c>
    </row>
    <row r="47" spans="1:6">
      <c r="A47" s="483" t="s">
        <v>2313</v>
      </c>
      <c r="B47" s="483" t="s">
        <v>2314</v>
      </c>
      <c r="E47" s="97" t="s">
        <v>273</v>
      </c>
      <c r="F47" s="97" t="s">
        <v>321</v>
      </c>
    </row>
    <row r="48" spans="1:6">
      <c r="A48" s="483" t="s">
        <v>2315</v>
      </c>
      <c r="B48" s="483" t="s">
        <v>2316</v>
      </c>
      <c r="E48" s="97" t="s">
        <v>274</v>
      </c>
      <c r="F48" s="97" t="s">
        <v>322</v>
      </c>
    </row>
    <row r="49" spans="1:6">
      <c r="A49" s="483" t="s">
        <v>2317</v>
      </c>
      <c r="B49" s="483" t="s">
        <v>2318</v>
      </c>
      <c r="E49" s="97" t="s">
        <v>275</v>
      </c>
      <c r="F49" s="97" t="s">
        <v>323</v>
      </c>
    </row>
    <row r="50" spans="1:6">
      <c r="A50" s="483" t="s">
        <v>2319</v>
      </c>
      <c r="B50" s="483" t="s">
        <v>2320</v>
      </c>
      <c r="F50" s="97" t="s">
        <v>324</v>
      </c>
    </row>
    <row r="51" spans="1:6">
      <c r="A51" s="483" t="s">
        <v>2321</v>
      </c>
      <c r="B51" s="483" t="s">
        <v>2322</v>
      </c>
    </row>
    <row r="52" spans="1:6">
      <c r="A52" s="483" t="s">
        <v>2323</v>
      </c>
      <c r="B52" s="483" t="s">
        <v>2324</v>
      </c>
    </row>
    <row r="53" spans="1:6">
      <c r="A53" s="483" t="s">
        <v>2325</v>
      </c>
      <c r="B53" s="483" t="s">
        <v>2326</v>
      </c>
    </row>
    <row r="54" spans="1:6">
      <c r="A54" s="483" t="s">
        <v>2327</v>
      </c>
      <c r="B54" s="483" t="s">
        <v>2328</v>
      </c>
    </row>
    <row r="55" spans="1:6">
      <c r="A55" s="483" t="s">
        <v>2329</v>
      </c>
      <c r="B55" s="483" t="s">
        <v>2330</v>
      </c>
    </row>
    <row r="56" spans="1:6">
      <c r="A56" s="483" t="s">
        <v>2331</v>
      </c>
      <c r="B56" s="483" t="s">
        <v>2332</v>
      </c>
    </row>
    <row r="57" spans="1:6">
      <c r="A57" s="483" t="s">
        <v>2333</v>
      </c>
      <c r="B57" s="483" t="s">
        <v>2334</v>
      </c>
    </row>
    <row r="58" spans="1:6">
      <c r="A58" s="483" t="s">
        <v>2335</v>
      </c>
      <c r="B58" s="483" t="s">
        <v>2336</v>
      </c>
    </row>
    <row r="59" spans="1:6">
      <c r="A59" s="483" t="s">
        <v>2337</v>
      </c>
      <c r="B59" s="483" t="s">
        <v>2338</v>
      </c>
    </row>
    <row r="60" spans="1:6">
      <c r="A60" s="483" t="s">
        <v>2339</v>
      </c>
      <c r="B60" s="483" t="s">
        <v>2340</v>
      </c>
    </row>
    <row r="61" spans="1:6">
      <c r="A61" s="483" t="s">
        <v>2341</v>
      </c>
      <c r="B61" s="483" t="s">
        <v>2342</v>
      </c>
    </row>
    <row r="62" spans="1:6">
      <c r="A62" s="483" t="s">
        <v>2343</v>
      </c>
      <c r="B62" s="483" t="s">
        <v>2344</v>
      </c>
    </row>
    <row r="63" spans="1:6" ht="24">
      <c r="A63" s="483" t="s">
        <v>2345</v>
      </c>
      <c r="B63" s="483" t="s">
        <v>2346</v>
      </c>
    </row>
    <row r="64" spans="1:6">
      <c r="A64" s="483" t="s">
        <v>2347</v>
      </c>
      <c r="B64" s="483" t="s">
        <v>2348</v>
      </c>
    </row>
    <row r="65" spans="1:2">
      <c r="A65" s="483" t="s">
        <v>2349</v>
      </c>
      <c r="B65" s="483" t="s">
        <v>2350</v>
      </c>
    </row>
    <row r="66" spans="1:2">
      <c r="A66" s="483" t="s">
        <v>2351</v>
      </c>
      <c r="B66" s="483" t="s">
        <v>2352</v>
      </c>
    </row>
    <row r="67" spans="1:2">
      <c r="A67" s="483" t="s">
        <v>2353</v>
      </c>
      <c r="B67" s="483" t="s">
        <v>2354</v>
      </c>
    </row>
    <row r="68" spans="1:2">
      <c r="A68" s="483" t="s">
        <v>2355</v>
      </c>
      <c r="B68" s="483" t="s">
        <v>2356</v>
      </c>
    </row>
    <row r="69" spans="1:2">
      <c r="A69" s="483" t="s">
        <v>2357</v>
      </c>
      <c r="B69" s="483" t="s">
        <v>2358</v>
      </c>
    </row>
    <row r="70" spans="1:2">
      <c r="A70" s="483" t="s">
        <v>2359</v>
      </c>
      <c r="B70" s="483" t="s">
        <v>2360</v>
      </c>
    </row>
    <row r="71" spans="1:2">
      <c r="A71" s="483" t="s">
        <v>2361</v>
      </c>
      <c r="B71" s="483" t="s">
        <v>2362</v>
      </c>
    </row>
    <row r="72" spans="1:2">
      <c r="A72" s="483" t="s">
        <v>2363</v>
      </c>
      <c r="B72" s="483" t="s">
        <v>2364</v>
      </c>
    </row>
    <row r="73" spans="1:2">
      <c r="A73" s="483" t="s">
        <v>2365</v>
      </c>
      <c r="B73" s="483" t="s">
        <v>2366</v>
      </c>
    </row>
    <row r="74" spans="1:2">
      <c r="A74" s="483" t="s">
        <v>2367</v>
      </c>
      <c r="B74" s="483" t="s">
        <v>2368</v>
      </c>
    </row>
    <row r="75" spans="1:2">
      <c r="A75" s="483" t="s">
        <v>2369</v>
      </c>
      <c r="B75" s="483" t="s">
        <v>2370</v>
      </c>
    </row>
    <row r="76" spans="1:2">
      <c r="A76" s="483" t="s">
        <v>2371</v>
      </c>
      <c r="B76" s="483" t="s">
        <v>2372</v>
      </c>
    </row>
    <row r="77" spans="1:2">
      <c r="A77" s="483" t="s">
        <v>2373</v>
      </c>
      <c r="B77" s="483" t="s">
        <v>2374</v>
      </c>
    </row>
    <row r="78" spans="1:2">
      <c r="A78" s="483" t="s">
        <v>2375</v>
      </c>
      <c r="B78" s="483" t="s">
        <v>2376</v>
      </c>
    </row>
    <row r="79" spans="1:2" ht="36">
      <c r="A79" s="483" t="s">
        <v>2377</v>
      </c>
      <c r="B79" s="483" t="s">
        <v>2378</v>
      </c>
    </row>
    <row r="80" spans="1:2" ht="24">
      <c r="A80" s="483" t="s">
        <v>2379</v>
      </c>
      <c r="B80" s="483" t="s">
        <v>2380</v>
      </c>
    </row>
    <row r="81" spans="1:2">
      <c r="A81" s="483" t="s">
        <v>2381</v>
      </c>
      <c r="B81" s="483" t="s">
        <v>2382</v>
      </c>
    </row>
    <row r="82" spans="1:2">
      <c r="A82" s="483" t="s">
        <v>2383</v>
      </c>
      <c r="B82" s="483" t="s">
        <v>2384</v>
      </c>
    </row>
    <row r="83" spans="1:2">
      <c r="A83" s="483" t="s">
        <v>2385</v>
      </c>
      <c r="B83" s="483" t="s">
        <v>2386</v>
      </c>
    </row>
    <row r="84" spans="1:2">
      <c r="A84" s="483" t="s">
        <v>2387</v>
      </c>
      <c r="B84" s="483" t="s">
        <v>2388</v>
      </c>
    </row>
    <row r="85" spans="1:2">
      <c r="A85" s="483" t="s">
        <v>2389</v>
      </c>
      <c r="B85" s="483" t="s">
        <v>2390</v>
      </c>
    </row>
    <row r="86" spans="1:2">
      <c r="A86" s="483" t="s">
        <v>2391</v>
      </c>
      <c r="B86" s="483" t="s">
        <v>2392</v>
      </c>
    </row>
    <row r="87" spans="1:2">
      <c r="A87" s="483" t="s">
        <v>2393</v>
      </c>
      <c r="B87" s="483" t="s">
        <v>2394</v>
      </c>
    </row>
    <row r="88" spans="1:2">
      <c r="A88" s="483" t="s">
        <v>2395</v>
      </c>
      <c r="B88" s="483" t="s">
        <v>2396</v>
      </c>
    </row>
    <row r="89" spans="1:2" ht="36">
      <c r="A89" s="483" t="s">
        <v>2397</v>
      </c>
      <c r="B89" s="483" t="s">
        <v>2398</v>
      </c>
    </row>
    <row r="90" spans="1:2" ht="36">
      <c r="A90" s="483" t="s">
        <v>2399</v>
      </c>
      <c r="B90" s="483" t="s">
        <v>2400</v>
      </c>
    </row>
    <row r="91" spans="1:2" ht="36">
      <c r="A91" s="483" t="s">
        <v>2401</v>
      </c>
      <c r="B91" s="483" t="s">
        <v>2402</v>
      </c>
    </row>
    <row r="92" spans="1:2" ht="36">
      <c r="A92" s="483" t="s">
        <v>2403</v>
      </c>
      <c r="B92" s="483" t="s">
        <v>2404</v>
      </c>
    </row>
    <row r="93" spans="1:2" ht="36">
      <c r="A93" s="483" t="s">
        <v>2405</v>
      </c>
      <c r="B93" s="483" t="s">
        <v>2406</v>
      </c>
    </row>
    <row r="94" spans="1:2" ht="48">
      <c r="A94" s="483" t="s">
        <v>2407</v>
      </c>
      <c r="B94" s="483" t="s">
        <v>2408</v>
      </c>
    </row>
    <row r="95" spans="1:2" ht="48">
      <c r="A95" s="483" t="s">
        <v>2409</v>
      </c>
      <c r="B95" s="483" t="s">
        <v>2410</v>
      </c>
    </row>
    <row r="96" spans="1:2" ht="48">
      <c r="A96" s="483" t="s">
        <v>2411</v>
      </c>
      <c r="B96" s="483" t="s">
        <v>2412</v>
      </c>
    </row>
    <row r="97" spans="1:2" ht="48">
      <c r="A97" s="483" t="s">
        <v>2413</v>
      </c>
      <c r="B97" s="483" t="s">
        <v>2414</v>
      </c>
    </row>
    <row r="98" spans="1:2">
      <c r="A98" s="483" t="s">
        <v>2415</v>
      </c>
      <c r="B98" s="483" t="s">
        <v>2416</v>
      </c>
    </row>
    <row r="99" spans="1:2">
      <c r="A99" s="483" t="s">
        <v>2417</v>
      </c>
      <c r="B99" s="483" t="s">
        <v>2418</v>
      </c>
    </row>
    <row r="100" spans="1:2">
      <c r="A100" s="483" t="s">
        <v>2419</v>
      </c>
      <c r="B100" s="483" t="s">
        <v>2420</v>
      </c>
    </row>
    <row r="101" spans="1:2">
      <c r="A101" s="483" t="s">
        <v>2421</v>
      </c>
      <c r="B101" s="483" t="s">
        <v>2422</v>
      </c>
    </row>
    <row r="102" spans="1:2">
      <c r="A102" s="483" t="s">
        <v>2423</v>
      </c>
      <c r="B102" s="483" t="s">
        <v>2424</v>
      </c>
    </row>
    <row r="103" spans="1:2">
      <c r="A103" s="483" t="s">
        <v>2425</v>
      </c>
      <c r="B103" s="483" t="s">
        <v>2426</v>
      </c>
    </row>
    <row r="104" spans="1:2">
      <c r="A104" s="483" t="s">
        <v>2427</v>
      </c>
      <c r="B104" s="483" t="s">
        <v>2428</v>
      </c>
    </row>
    <row r="105" spans="1:2">
      <c r="A105" s="483" t="s">
        <v>2429</v>
      </c>
      <c r="B105" s="483" t="s">
        <v>2430</v>
      </c>
    </row>
    <row r="106" spans="1:2">
      <c r="A106" s="483" t="s">
        <v>2431</v>
      </c>
      <c r="B106" s="483" t="s">
        <v>2432</v>
      </c>
    </row>
    <row r="107" spans="1:2">
      <c r="A107" s="483" t="s">
        <v>2433</v>
      </c>
      <c r="B107" s="483" t="s">
        <v>2434</v>
      </c>
    </row>
    <row r="108" spans="1:2">
      <c r="A108" s="483" t="s">
        <v>2435</v>
      </c>
      <c r="B108" s="483" t="s">
        <v>2436</v>
      </c>
    </row>
    <row r="109" spans="1:2">
      <c r="A109" s="483" t="s">
        <v>2437</v>
      </c>
      <c r="B109" s="483" t="s">
        <v>2438</v>
      </c>
    </row>
    <row r="110" spans="1:2">
      <c r="A110" s="483" t="s">
        <v>2439</v>
      </c>
      <c r="B110" s="483" t="s">
        <v>2440</v>
      </c>
    </row>
    <row r="111" spans="1:2">
      <c r="A111" s="483" t="s">
        <v>2441</v>
      </c>
      <c r="B111" s="483" t="s">
        <v>2442</v>
      </c>
    </row>
    <row r="112" spans="1:2">
      <c r="A112" s="483" t="s">
        <v>2443</v>
      </c>
      <c r="B112" s="483" t="s">
        <v>2444</v>
      </c>
    </row>
    <row r="113" spans="1:2">
      <c r="A113" s="483" t="s">
        <v>2445</v>
      </c>
      <c r="B113" s="483" t="s">
        <v>2446</v>
      </c>
    </row>
    <row r="114" spans="1:2">
      <c r="A114" s="483" t="s">
        <v>2447</v>
      </c>
      <c r="B114" s="483" t="s">
        <v>2448</v>
      </c>
    </row>
    <row r="115" spans="1:2">
      <c r="A115" s="483" t="s">
        <v>2449</v>
      </c>
      <c r="B115" s="483" t="s">
        <v>2450</v>
      </c>
    </row>
    <row r="116" spans="1:2">
      <c r="A116" s="483" t="s">
        <v>2451</v>
      </c>
      <c r="B116" s="483" t="s">
        <v>2452</v>
      </c>
    </row>
    <row r="117" spans="1:2">
      <c r="A117" s="483" t="s">
        <v>2453</v>
      </c>
      <c r="B117" s="483" t="s">
        <v>2454</v>
      </c>
    </row>
    <row r="118" spans="1:2">
      <c r="A118" s="483" t="s">
        <v>2455</v>
      </c>
      <c r="B118" s="483" t="s">
        <v>2456</v>
      </c>
    </row>
    <row r="119" spans="1:2">
      <c r="A119" s="483" t="s">
        <v>2457</v>
      </c>
      <c r="B119" s="483" t="s">
        <v>2458</v>
      </c>
    </row>
    <row r="120" spans="1:2">
      <c r="A120" s="483" t="s">
        <v>2459</v>
      </c>
      <c r="B120" s="483" t="s">
        <v>2460</v>
      </c>
    </row>
    <row r="121" spans="1:2">
      <c r="A121" s="483" t="s">
        <v>2461</v>
      </c>
      <c r="B121" s="483" t="s">
        <v>2462</v>
      </c>
    </row>
    <row r="122" spans="1:2">
      <c r="A122" s="483" t="s">
        <v>2463</v>
      </c>
      <c r="B122" s="483" t="s">
        <v>2464</v>
      </c>
    </row>
    <row r="123" spans="1:2">
      <c r="A123" s="483" t="s">
        <v>2465</v>
      </c>
      <c r="B123" s="483" t="s">
        <v>2466</v>
      </c>
    </row>
    <row r="124" spans="1:2">
      <c r="A124" s="483" t="s">
        <v>2467</v>
      </c>
      <c r="B124" s="483" t="s">
        <v>2468</v>
      </c>
    </row>
    <row r="125" spans="1:2">
      <c r="A125" s="483" t="s">
        <v>2469</v>
      </c>
      <c r="B125" s="483" t="s">
        <v>2470</v>
      </c>
    </row>
    <row r="126" spans="1:2">
      <c r="A126" s="483" t="s">
        <v>2471</v>
      </c>
      <c r="B126" s="483" t="s">
        <v>2472</v>
      </c>
    </row>
    <row r="127" spans="1:2">
      <c r="A127" s="483" t="s">
        <v>2473</v>
      </c>
      <c r="B127" s="483" t="s">
        <v>2474</v>
      </c>
    </row>
    <row r="128" spans="1:2">
      <c r="A128" s="483" t="s">
        <v>2475</v>
      </c>
      <c r="B128" s="483" t="s">
        <v>2476</v>
      </c>
    </row>
    <row r="129" spans="1:2">
      <c r="A129" s="483" t="s">
        <v>2477</v>
      </c>
      <c r="B129" s="483" t="s">
        <v>2478</v>
      </c>
    </row>
    <row r="130" spans="1:2" ht="24">
      <c r="A130" s="483" t="s">
        <v>2479</v>
      </c>
      <c r="B130" s="483" t="s">
        <v>2480</v>
      </c>
    </row>
    <row r="131" spans="1:2">
      <c r="A131" s="483" t="s">
        <v>2481</v>
      </c>
      <c r="B131" s="483" t="s">
        <v>2482</v>
      </c>
    </row>
    <row r="132" spans="1:2">
      <c r="A132" s="483" t="s">
        <v>2483</v>
      </c>
      <c r="B132" s="483" t="s">
        <v>2484</v>
      </c>
    </row>
    <row r="133" spans="1:2">
      <c r="A133" s="483" t="s">
        <v>2485</v>
      </c>
      <c r="B133" s="483" t="s">
        <v>2486</v>
      </c>
    </row>
    <row r="134" spans="1:2">
      <c r="A134" s="483" t="s">
        <v>2487</v>
      </c>
      <c r="B134" s="483" t="s">
        <v>2488</v>
      </c>
    </row>
    <row r="135" spans="1:2">
      <c r="A135" s="483" t="s">
        <v>2489</v>
      </c>
      <c r="B135" s="483" t="s">
        <v>2490</v>
      </c>
    </row>
    <row r="136" spans="1:2">
      <c r="A136" s="483" t="s">
        <v>2491</v>
      </c>
      <c r="B136" s="483" t="s">
        <v>2492</v>
      </c>
    </row>
    <row r="137" spans="1:2">
      <c r="A137" s="483" t="s">
        <v>2493</v>
      </c>
      <c r="B137" s="483" t="s">
        <v>2494</v>
      </c>
    </row>
    <row r="138" spans="1:2">
      <c r="A138" s="483" t="s">
        <v>2495</v>
      </c>
      <c r="B138" s="483" t="s">
        <v>2496</v>
      </c>
    </row>
    <row r="139" spans="1:2">
      <c r="A139" s="483" t="s">
        <v>2497</v>
      </c>
      <c r="B139" s="483" t="s">
        <v>2498</v>
      </c>
    </row>
    <row r="140" spans="1:2">
      <c r="A140" s="483" t="s">
        <v>2499</v>
      </c>
      <c r="B140" s="483" t="s">
        <v>2500</v>
      </c>
    </row>
    <row r="141" spans="1:2" ht="24">
      <c r="A141" s="483" t="s">
        <v>2501</v>
      </c>
      <c r="B141" s="483" t="s">
        <v>2502</v>
      </c>
    </row>
    <row r="142" spans="1:2" ht="24">
      <c r="A142" s="483" t="s">
        <v>2503</v>
      </c>
      <c r="B142" s="483" t="s">
        <v>2504</v>
      </c>
    </row>
    <row r="143" spans="1:2" ht="48">
      <c r="A143" s="483" t="s">
        <v>2505</v>
      </c>
      <c r="B143" s="483" t="s">
        <v>2506</v>
      </c>
    </row>
    <row r="144" spans="1:2" ht="48">
      <c r="A144" s="483" t="s">
        <v>2507</v>
      </c>
      <c r="B144" s="483" t="s">
        <v>2508</v>
      </c>
    </row>
    <row r="145" spans="1:2" ht="48">
      <c r="A145" s="483" t="s">
        <v>2509</v>
      </c>
      <c r="B145" s="483" t="s">
        <v>2510</v>
      </c>
    </row>
    <row r="146" spans="1:2" ht="48">
      <c r="A146" s="483" t="s">
        <v>2511</v>
      </c>
      <c r="B146" s="483" t="s">
        <v>2512</v>
      </c>
    </row>
    <row r="147" spans="1:2">
      <c r="A147" s="483" t="s">
        <v>2513</v>
      </c>
      <c r="B147" s="483" t="s">
        <v>2514</v>
      </c>
    </row>
  </sheetData>
  <phoneticPr fontId="1"/>
  <dataValidations count="1">
    <dataValidation type="decimal" operator="greaterThanOrEqual" allowBlank="1" showInputMessage="1" showErrorMessage="1" sqref="G75" xr:uid="{00000000-0002-0000-0500-000000000000}">
      <formula1>0.01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5:AS29"/>
  <sheetViews>
    <sheetView view="pageBreakPreview" zoomScaleNormal="100" zoomScaleSheetLayoutView="100" workbookViewId="0">
      <selection activeCell="J8" sqref="J8:AS8"/>
    </sheetView>
  </sheetViews>
  <sheetFormatPr defaultRowHeight="13.5"/>
  <cols>
    <col min="1" max="46" width="1.875" customWidth="1"/>
  </cols>
  <sheetData>
    <row r="5" spans="1:45">
      <c r="A5" s="345" t="s">
        <v>1051</v>
      </c>
      <c r="B5" s="73"/>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row>
    <row r="6" spans="1:45">
      <c r="A6" s="73"/>
      <c r="B6" s="7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row>
    <row r="7" spans="1:45">
      <c r="A7" s="21" t="s">
        <v>74</v>
      </c>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0"/>
      <c r="AR7" s="21"/>
      <c r="AS7" s="21"/>
    </row>
    <row r="8" spans="1:45">
      <c r="A8" s="21"/>
      <c r="B8" s="728" t="s">
        <v>25</v>
      </c>
      <c r="C8" s="728"/>
      <c r="D8" s="728"/>
      <c r="E8" s="728"/>
      <c r="F8" s="728"/>
      <c r="G8" s="728"/>
      <c r="H8" s="728"/>
      <c r="I8" s="728"/>
      <c r="J8" s="736"/>
      <c r="K8" s="736"/>
      <c r="L8" s="736"/>
      <c r="M8" s="736"/>
      <c r="N8" s="736"/>
      <c r="O8" s="736"/>
      <c r="P8" s="736"/>
      <c r="Q8" s="736"/>
      <c r="R8" s="736"/>
      <c r="S8" s="736"/>
      <c r="T8" s="736"/>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c r="A9" s="21"/>
      <c r="B9" s="728" t="s">
        <v>26</v>
      </c>
      <c r="C9" s="728"/>
      <c r="D9" s="728"/>
      <c r="E9" s="728"/>
      <c r="F9" s="728"/>
      <c r="G9" s="728"/>
      <c r="H9" s="728"/>
      <c r="I9" s="728"/>
      <c r="J9" s="736"/>
      <c r="K9" s="736"/>
      <c r="L9" s="736"/>
      <c r="M9" s="736"/>
      <c r="N9" s="736"/>
      <c r="O9" s="736"/>
      <c r="P9" s="736"/>
      <c r="Q9" s="736"/>
      <c r="R9" s="736"/>
      <c r="S9" s="736"/>
      <c r="T9" s="736"/>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c r="A10" s="21"/>
      <c r="B10" s="21"/>
      <c r="C10" s="21"/>
      <c r="D10" s="21"/>
      <c r="E10" s="21"/>
      <c r="F10" s="21"/>
      <c r="G10" s="21"/>
      <c r="H10" s="21"/>
      <c r="I10" s="21"/>
      <c r="J10" s="736"/>
      <c r="K10" s="736"/>
      <c r="L10" s="736"/>
      <c r="M10" s="736"/>
      <c r="N10" s="736"/>
      <c r="O10" s="736"/>
      <c r="P10" s="736"/>
      <c r="Q10" s="736"/>
      <c r="R10" s="736"/>
      <c r="S10" s="736"/>
      <c r="T10" s="736"/>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c r="A11" s="21"/>
      <c r="B11" s="728" t="s">
        <v>27</v>
      </c>
      <c r="C11" s="728"/>
      <c r="D11" s="728"/>
      <c r="E11" s="728"/>
      <c r="F11" s="728"/>
      <c r="G11" s="728"/>
      <c r="H11" s="728"/>
      <c r="I11" s="728"/>
      <c r="J11" s="737"/>
      <c r="K11" s="737"/>
      <c r="L11" s="737"/>
      <c r="M11" s="737"/>
      <c r="N11" s="70" t="s">
        <v>28</v>
      </c>
      <c r="O11" s="737"/>
      <c r="P11" s="737"/>
      <c r="Q11" s="737"/>
      <c r="R11" s="737"/>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0"/>
      <c r="AR11" s="71"/>
      <c r="AS11" s="71"/>
    </row>
    <row r="12" spans="1:45">
      <c r="A12" s="21"/>
      <c r="B12" s="728" t="s">
        <v>29</v>
      </c>
      <c r="C12" s="728"/>
      <c r="D12" s="728"/>
      <c r="E12" s="728"/>
      <c r="F12" s="728"/>
      <c r="G12" s="728"/>
      <c r="H12" s="728"/>
      <c r="I12" s="728"/>
      <c r="J12" s="736"/>
      <c r="K12" s="736"/>
      <c r="L12" s="736"/>
      <c r="M12" s="736"/>
      <c r="N12" s="736"/>
      <c r="O12" s="736"/>
      <c r="P12" s="736"/>
      <c r="Q12" s="736"/>
      <c r="R12" s="736"/>
      <c r="S12" s="736"/>
      <c r="T12" s="736"/>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c r="A13" s="21"/>
      <c r="B13" s="728" t="s">
        <v>30</v>
      </c>
      <c r="C13" s="728"/>
      <c r="D13" s="728"/>
      <c r="E13" s="728"/>
      <c r="F13" s="728"/>
      <c r="G13" s="728"/>
      <c r="H13" s="728"/>
      <c r="I13" s="728"/>
      <c r="J13" s="737"/>
      <c r="K13" s="737"/>
      <c r="L13" s="737"/>
      <c r="M13" s="737"/>
      <c r="N13" s="70" t="s">
        <v>28</v>
      </c>
      <c r="O13" s="737"/>
      <c r="P13" s="737"/>
      <c r="Q13" s="737"/>
      <c r="R13" s="737"/>
      <c r="S13" s="70" t="s">
        <v>28</v>
      </c>
      <c r="T13" s="737"/>
      <c r="U13" s="737"/>
      <c r="V13" s="737"/>
      <c r="W13" s="737"/>
      <c r="X13" s="71"/>
      <c r="Y13" s="71"/>
      <c r="Z13" s="71"/>
      <c r="AA13" s="71"/>
      <c r="AB13" s="71"/>
      <c r="AC13" s="71"/>
      <c r="AD13" s="71"/>
      <c r="AE13" s="71"/>
      <c r="AF13" s="71"/>
      <c r="AG13" s="71"/>
      <c r="AH13" s="71"/>
      <c r="AI13" s="71"/>
      <c r="AJ13" s="71"/>
      <c r="AK13" s="71"/>
      <c r="AL13" s="71"/>
      <c r="AM13" s="71"/>
      <c r="AN13" s="71"/>
      <c r="AO13" s="71"/>
      <c r="AP13" s="71"/>
      <c r="AQ13" s="70"/>
      <c r="AR13" s="71"/>
      <c r="AS13" s="71"/>
    </row>
    <row r="14" spans="1:45">
      <c r="A14" s="21"/>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8"/>
      <c r="AI14" s="28"/>
      <c r="AJ14" s="28"/>
      <c r="AK14" s="28"/>
      <c r="AL14" s="28"/>
      <c r="AM14" s="28"/>
      <c r="AN14" s="28"/>
      <c r="AO14" s="28"/>
      <c r="AP14" s="28"/>
      <c r="AQ14" s="28"/>
      <c r="AR14" s="28"/>
      <c r="AS14" s="28"/>
    </row>
    <row r="15" spans="1:45">
      <c r="A15" s="21" t="s">
        <v>74</v>
      </c>
      <c r="B15" s="21"/>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0"/>
      <c r="AR15" s="21"/>
      <c r="AS15" s="21"/>
    </row>
    <row r="16" spans="1:45">
      <c r="A16" s="21"/>
      <c r="B16" s="728" t="s">
        <v>25</v>
      </c>
      <c r="C16" s="728"/>
      <c r="D16" s="728"/>
      <c r="E16" s="728"/>
      <c r="F16" s="728"/>
      <c r="G16" s="728"/>
      <c r="H16" s="728"/>
      <c r="I16" s="728"/>
      <c r="J16" s="736"/>
      <c r="K16" s="736"/>
      <c r="L16" s="736"/>
      <c r="M16" s="736"/>
      <c r="N16" s="736"/>
      <c r="O16" s="736"/>
      <c r="P16" s="736"/>
      <c r="Q16" s="736"/>
      <c r="R16" s="736"/>
      <c r="S16" s="736"/>
      <c r="T16" s="736"/>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c r="A17" s="21"/>
      <c r="B17" s="728" t="s">
        <v>26</v>
      </c>
      <c r="C17" s="728"/>
      <c r="D17" s="728"/>
      <c r="E17" s="728"/>
      <c r="F17" s="728"/>
      <c r="G17" s="728"/>
      <c r="H17" s="728"/>
      <c r="I17" s="728"/>
      <c r="J17" s="736"/>
      <c r="K17" s="736"/>
      <c r="L17" s="736"/>
      <c r="M17" s="736"/>
      <c r="N17" s="736"/>
      <c r="O17" s="736"/>
      <c r="P17" s="736"/>
      <c r="Q17" s="736"/>
      <c r="R17" s="736"/>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736"/>
      <c r="AP17" s="736"/>
      <c r="AQ17" s="736"/>
      <c r="AR17" s="736"/>
      <c r="AS17" s="736"/>
    </row>
    <row r="18" spans="1:45">
      <c r="A18" s="21"/>
      <c r="B18" s="21"/>
      <c r="C18" s="21"/>
      <c r="D18" s="21"/>
      <c r="E18" s="21"/>
      <c r="F18" s="21"/>
      <c r="G18" s="21"/>
      <c r="H18" s="21"/>
      <c r="I18" s="21"/>
      <c r="J18" s="736"/>
      <c r="K18" s="736"/>
      <c r="L18" s="736"/>
      <c r="M18" s="736"/>
      <c r="N18" s="736"/>
      <c r="O18" s="736"/>
      <c r="P18" s="736"/>
      <c r="Q18" s="736"/>
      <c r="R18" s="736"/>
      <c r="S18" s="736"/>
      <c r="T18" s="736"/>
      <c r="U18" s="736"/>
      <c r="V18" s="736"/>
      <c r="W18" s="736"/>
      <c r="X18" s="736"/>
      <c r="Y18" s="736"/>
      <c r="Z18" s="736"/>
      <c r="AA18" s="736"/>
      <c r="AB18" s="736"/>
      <c r="AC18" s="736"/>
      <c r="AD18" s="736"/>
      <c r="AE18" s="736"/>
      <c r="AF18" s="736"/>
      <c r="AG18" s="736"/>
      <c r="AH18" s="736"/>
      <c r="AI18" s="736"/>
      <c r="AJ18" s="736"/>
      <c r="AK18" s="736"/>
      <c r="AL18" s="736"/>
      <c r="AM18" s="736"/>
      <c r="AN18" s="736"/>
      <c r="AO18" s="736"/>
      <c r="AP18" s="736"/>
      <c r="AQ18" s="736"/>
      <c r="AR18" s="736"/>
      <c r="AS18" s="736"/>
    </row>
    <row r="19" spans="1:45">
      <c r="A19" s="21"/>
      <c r="B19" s="728" t="s">
        <v>27</v>
      </c>
      <c r="C19" s="728"/>
      <c r="D19" s="728"/>
      <c r="E19" s="728"/>
      <c r="F19" s="728"/>
      <c r="G19" s="728"/>
      <c r="H19" s="728"/>
      <c r="I19" s="728"/>
      <c r="J19" s="737"/>
      <c r="K19" s="737"/>
      <c r="L19" s="737"/>
      <c r="M19" s="737"/>
      <c r="N19" s="70" t="s">
        <v>28</v>
      </c>
      <c r="O19" s="737"/>
      <c r="P19" s="737"/>
      <c r="Q19" s="737"/>
      <c r="R19" s="737"/>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0"/>
      <c r="AR19" s="71"/>
      <c r="AS19" s="71"/>
    </row>
    <row r="20" spans="1:45">
      <c r="A20" s="21"/>
      <c r="B20" s="728" t="s">
        <v>29</v>
      </c>
      <c r="C20" s="728"/>
      <c r="D20" s="728"/>
      <c r="E20" s="728"/>
      <c r="F20" s="728"/>
      <c r="G20" s="728"/>
      <c r="H20" s="728"/>
      <c r="I20" s="728"/>
      <c r="J20" s="736"/>
      <c r="K20" s="736"/>
      <c r="L20" s="736"/>
      <c r="M20" s="736"/>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736"/>
      <c r="AP20" s="736"/>
      <c r="AQ20" s="736"/>
      <c r="AR20" s="736"/>
      <c r="AS20" s="736"/>
    </row>
    <row r="21" spans="1:45">
      <c r="A21" s="21"/>
      <c r="B21" s="728" t="s">
        <v>30</v>
      </c>
      <c r="C21" s="728"/>
      <c r="D21" s="728"/>
      <c r="E21" s="728"/>
      <c r="F21" s="728"/>
      <c r="G21" s="728"/>
      <c r="H21" s="728"/>
      <c r="I21" s="728"/>
      <c r="J21" s="737"/>
      <c r="K21" s="737"/>
      <c r="L21" s="737"/>
      <c r="M21" s="737"/>
      <c r="N21" s="70" t="s">
        <v>355</v>
      </c>
      <c r="O21" s="737"/>
      <c r="P21" s="737"/>
      <c r="Q21" s="737"/>
      <c r="R21" s="737"/>
      <c r="S21" s="70" t="s">
        <v>28</v>
      </c>
      <c r="T21" s="737"/>
      <c r="U21" s="737"/>
      <c r="V21" s="737"/>
      <c r="W21" s="737"/>
      <c r="X21" s="71"/>
      <c r="Y21" s="71"/>
      <c r="Z21" s="71"/>
      <c r="AA21" s="71"/>
      <c r="AB21" s="71"/>
      <c r="AC21" s="71"/>
      <c r="AD21" s="71"/>
      <c r="AE21" s="71"/>
      <c r="AF21" s="71"/>
      <c r="AG21" s="71"/>
      <c r="AH21" s="71"/>
      <c r="AI21" s="71"/>
      <c r="AJ21" s="71"/>
      <c r="AK21" s="71"/>
      <c r="AL21" s="71"/>
      <c r="AM21" s="71"/>
      <c r="AN21" s="71"/>
      <c r="AO21" s="71"/>
      <c r="AP21" s="71"/>
      <c r="AQ21" s="70"/>
      <c r="AR21" s="71"/>
      <c r="AS21" s="71"/>
    </row>
    <row r="22" spans="1:45">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8"/>
      <c r="AI22" s="28"/>
      <c r="AJ22" s="28"/>
      <c r="AK22" s="28"/>
      <c r="AL22" s="28"/>
      <c r="AM22" s="28"/>
      <c r="AN22" s="28"/>
      <c r="AO22" s="28"/>
      <c r="AP22" s="28"/>
      <c r="AQ22" s="28"/>
      <c r="AR22" s="28"/>
      <c r="AS22" s="28"/>
    </row>
    <row r="23" spans="1:45">
      <c r="A23" s="21" t="s">
        <v>74</v>
      </c>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0"/>
      <c r="AR23" s="21"/>
      <c r="AS23" s="21"/>
    </row>
    <row r="24" spans="1:45">
      <c r="A24" s="21"/>
      <c r="B24" s="728" t="s">
        <v>25</v>
      </c>
      <c r="C24" s="728"/>
      <c r="D24" s="728"/>
      <c r="E24" s="728"/>
      <c r="F24" s="728"/>
      <c r="G24" s="728"/>
      <c r="H24" s="728"/>
      <c r="I24" s="728"/>
      <c r="J24" s="736"/>
      <c r="K24" s="736"/>
      <c r="L24" s="736"/>
      <c r="M24" s="736"/>
      <c r="N24" s="736"/>
      <c r="O24" s="736"/>
      <c r="P24" s="736"/>
      <c r="Q24" s="736"/>
      <c r="R24" s="736"/>
      <c r="S24" s="736"/>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21"/>
      <c r="B25" s="728" t="s">
        <v>26</v>
      </c>
      <c r="C25" s="728"/>
      <c r="D25" s="728"/>
      <c r="E25" s="728"/>
      <c r="F25" s="728"/>
      <c r="G25" s="728"/>
      <c r="H25" s="728"/>
      <c r="I25" s="728"/>
      <c r="J25" s="736"/>
      <c r="K25" s="736"/>
      <c r="L25" s="736"/>
      <c r="M25" s="736"/>
      <c r="N25" s="736"/>
      <c r="O25" s="736"/>
      <c r="P25" s="736"/>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736"/>
      <c r="AP25" s="736"/>
      <c r="AQ25" s="736"/>
      <c r="AR25" s="736"/>
      <c r="AS25" s="736"/>
    </row>
    <row r="26" spans="1:45">
      <c r="A26" s="21"/>
      <c r="B26" s="21"/>
      <c r="C26" s="21"/>
      <c r="D26" s="21"/>
      <c r="E26" s="21"/>
      <c r="F26" s="21"/>
      <c r="G26" s="21"/>
      <c r="H26" s="21"/>
      <c r="I26" s="21"/>
      <c r="J26" s="736"/>
      <c r="K26" s="736"/>
      <c r="L26" s="736"/>
      <c r="M26" s="736"/>
      <c r="N26" s="736"/>
      <c r="O26" s="736"/>
      <c r="P26" s="736"/>
      <c r="Q26" s="736"/>
      <c r="R26" s="736"/>
      <c r="S26" s="736"/>
      <c r="T26" s="736"/>
      <c r="U26" s="736"/>
      <c r="V26" s="736"/>
      <c r="W26" s="736"/>
      <c r="X26" s="736"/>
      <c r="Y26" s="736"/>
      <c r="Z26" s="736"/>
      <c r="AA26" s="736"/>
      <c r="AB26" s="736"/>
      <c r="AC26" s="736"/>
      <c r="AD26" s="736"/>
      <c r="AE26" s="736"/>
      <c r="AF26" s="736"/>
      <c r="AG26" s="736"/>
      <c r="AH26" s="736"/>
      <c r="AI26" s="736"/>
      <c r="AJ26" s="736"/>
      <c r="AK26" s="736"/>
      <c r="AL26" s="736"/>
      <c r="AM26" s="736"/>
      <c r="AN26" s="736"/>
      <c r="AO26" s="736"/>
      <c r="AP26" s="736"/>
      <c r="AQ26" s="736"/>
      <c r="AR26" s="736"/>
      <c r="AS26" s="736"/>
    </row>
    <row r="27" spans="1:45">
      <c r="A27" s="21"/>
      <c r="B27" s="728" t="s">
        <v>27</v>
      </c>
      <c r="C27" s="728"/>
      <c r="D27" s="728"/>
      <c r="E27" s="728"/>
      <c r="F27" s="728"/>
      <c r="G27" s="728"/>
      <c r="H27" s="728"/>
      <c r="I27" s="728"/>
      <c r="J27" s="737"/>
      <c r="K27" s="737"/>
      <c r="L27" s="737"/>
      <c r="M27" s="737"/>
      <c r="N27" s="70" t="s">
        <v>28</v>
      </c>
      <c r="O27" s="737"/>
      <c r="P27" s="737"/>
      <c r="Q27" s="737"/>
      <c r="R27" s="737"/>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0"/>
      <c r="AR27" s="71"/>
      <c r="AS27" s="71"/>
    </row>
    <row r="28" spans="1:45">
      <c r="A28" s="21"/>
      <c r="B28" s="728" t="s">
        <v>29</v>
      </c>
      <c r="C28" s="728"/>
      <c r="D28" s="728"/>
      <c r="E28" s="728"/>
      <c r="F28" s="728"/>
      <c r="G28" s="728"/>
      <c r="H28" s="728"/>
      <c r="I28" s="728"/>
      <c r="J28" s="736"/>
      <c r="K28" s="736"/>
      <c r="L28" s="736"/>
      <c r="M28" s="736"/>
      <c r="N28" s="736"/>
      <c r="O28" s="736"/>
      <c r="P28" s="736"/>
      <c r="Q28" s="736"/>
      <c r="R28" s="736"/>
      <c r="S28" s="736"/>
      <c r="T28" s="736"/>
      <c r="U28" s="736"/>
      <c r="V28" s="736"/>
      <c r="W28" s="736"/>
      <c r="X28" s="736"/>
      <c r="Y28" s="736"/>
      <c r="Z28" s="736"/>
      <c r="AA28" s="736"/>
      <c r="AB28" s="736"/>
      <c r="AC28" s="736"/>
      <c r="AD28" s="736"/>
      <c r="AE28" s="736"/>
      <c r="AF28" s="736"/>
      <c r="AG28" s="736"/>
      <c r="AH28" s="736"/>
      <c r="AI28" s="736"/>
      <c r="AJ28" s="736"/>
      <c r="AK28" s="736"/>
      <c r="AL28" s="736"/>
      <c r="AM28" s="736"/>
      <c r="AN28" s="736"/>
      <c r="AO28" s="736"/>
      <c r="AP28" s="736"/>
      <c r="AQ28" s="736"/>
      <c r="AR28" s="736"/>
      <c r="AS28" s="736"/>
    </row>
    <row r="29" spans="1:45">
      <c r="A29" s="21"/>
      <c r="B29" s="728" t="s">
        <v>30</v>
      </c>
      <c r="C29" s="728"/>
      <c r="D29" s="728"/>
      <c r="E29" s="728"/>
      <c r="F29" s="728"/>
      <c r="G29" s="728"/>
      <c r="H29" s="728"/>
      <c r="I29" s="728"/>
      <c r="J29" s="737"/>
      <c r="K29" s="737"/>
      <c r="L29" s="737"/>
      <c r="M29" s="737"/>
      <c r="N29" s="70" t="s">
        <v>28</v>
      </c>
      <c r="O29" s="737"/>
      <c r="P29" s="737"/>
      <c r="Q29" s="737"/>
      <c r="R29" s="737"/>
      <c r="S29" s="70" t="s">
        <v>28</v>
      </c>
      <c r="T29" s="737"/>
      <c r="U29" s="737"/>
      <c r="V29" s="737"/>
      <c r="W29" s="737"/>
      <c r="X29" s="71"/>
      <c r="Y29" s="71"/>
      <c r="Z29" s="71"/>
      <c r="AA29" s="71"/>
      <c r="AB29" s="71"/>
      <c r="AC29" s="71"/>
      <c r="AD29" s="71"/>
      <c r="AE29" s="71"/>
      <c r="AF29" s="71"/>
      <c r="AG29" s="71"/>
      <c r="AH29" s="71"/>
      <c r="AI29" s="71"/>
      <c r="AJ29" s="71"/>
      <c r="AK29" s="71"/>
      <c r="AL29" s="71"/>
      <c r="AM29" s="71"/>
      <c r="AN29" s="71"/>
      <c r="AO29" s="71"/>
      <c r="AP29" s="71"/>
      <c r="AQ29" s="70"/>
      <c r="AR29" s="71"/>
      <c r="AS29" s="71"/>
    </row>
  </sheetData>
  <sheetProtection sheet="1" objects="1" scenarios="1" selectLockedCells="1"/>
  <mergeCells count="42">
    <mergeCell ref="B28:I28"/>
    <mergeCell ref="J28:AS28"/>
    <mergeCell ref="B29:I29"/>
    <mergeCell ref="J29:M29"/>
    <mergeCell ref="O29:R29"/>
    <mergeCell ref="T29:W29"/>
    <mergeCell ref="B27:I27"/>
    <mergeCell ref="J27:M27"/>
    <mergeCell ref="O27:R27"/>
    <mergeCell ref="B20:I20"/>
    <mergeCell ref="J20:AS20"/>
    <mergeCell ref="B21:I21"/>
    <mergeCell ref="J21:M21"/>
    <mergeCell ref="O21:R21"/>
    <mergeCell ref="T21:W21"/>
    <mergeCell ref="B24:I24"/>
    <mergeCell ref="J24:AS24"/>
    <mergeCell ref="B25:I25"/>
    <mergeCell ref="J25:AS25"/>
    <mergeCell ref="J26:AS26"/>
    <mergeCell ref="B19:I19"/>
    <mergeCell ref="J19:M19"/>
    <mergeCell ref="O19:R19"/>
    <mergeCell ref="B12:I12"/>
    <mergeCell ref="J12:AS12"/>
    <mergeCell ref="B13:I13"/>
    <mergeCell ref="J13:M13"/>
    <mergeCell ref="O13:R13"/>
    <mergeCell ref="T13:W13"/>
    <mergeCell ref="B16:I16"/>
    <mergeCell ref="J16:AS16"/>
    <mergeCell ref="B17:I17"/>
    <mergeCell ref="J17:AS17"/>
    <mergeCell ref="J18:AS18"/>
    <mergeCell ref="B11:I11"/>
    <mergeCell ref="J11:M11"/>
    <mergeCell ref="O11:R11"/>
    <mergeCell ref="B8:I8"/>
    <mergeCell ref="J8:AS8"/>
    <mergeCell ref="B9:I9"/>
    <mergeCell ref="J9:AS9"/>
    <mergeCell ref="J10:AS10"/>
  </mergeCells>
  <phoneticPr fontId="1"/>
  <conditionalFormatting sqref="J8:AS10 J11:M11 O11:R11 J12:AS12 J13:M13 O13:R13 T13:W13">
    <cfRule type="cellIs" dxfId="1001" priority="3" operator="equal">
      <formula>""</formula>
    </cfRule>
  </conditionalFormatting>
  <conditionalFormatting sqref="J16:AS18 J19:M19 O19:R19 J20:AS20 J21:M21 O21:R21 T21:W21">
    <cfRule type="cellIs" dxfId="1000" priority="2" operator="equal">
      <formula>""</formula>
    </cfRule>
  </conditionalFormatting>
  <conditionalFormatting sqref="J24:AS26 J27:M27 O27:R27 J28:AS28 J29:M29 O29:R29 T29:W29">
    <cfRule type="cellIs" dxfId="999" priority="1" operator="equal">
      <formula>""</formula>
    </cfRule>
  </conditionalFormatting>
  <dataValidations count="6">
    <dataValidation type="textLength" allowBlank="1" showInputMessage="1" showErrorMessage="1" promptTitle="文字数制限" prompt="市内局番_x000a_最大4桁" sqref="O13:R13 O21:R21 O29:R29" xr:uid="{00000000-0002-0000-0600-000000000000}">
      <formula1>1</formula1>
      <formula2>4</formula2>
    </dataValidation>
    <dataValidation type="textLength" operator="equal" allowBlank="1" showInputMessage="1" showErrorMessage="1" promptTitle="文字数制限" prompt="加入者番号_x000a_4桁" sqref="T13:W13 T21:W21 T29:W29" xr:uid="{00000000-0002-0000-0600-000001000000}">
      <formula1>4</formula1>
    </dataValidation>
    <dataValidation type="textLength" allowBlank="1" showInputMessage="1" showErrorMessage="1" promptTitle="文字数制限" prompt="市外番号" sqref="J21:M21 J13:M13 J29:M29" xr:uid="{00000000-0002-0000-0600-000002000000}">
      <formula1>2</formula1>
      <formula2>5</formula2>
    </dataValidation>
    <dataValidation type="textLength" operator="equal" allowBlank="1" showInputMessage="1" showErrorMessage="1" promptTitle="文字数制限" prompt="後半の4桁" sqref="O19:R19 O11:R11 O27:R27" xr:uid="{00000000-0002-0000-0600-000003000000}">
      <formula1>4</formula1>
    </dataValidation>
    <dataValidation type="textLength" operator="equal" allowBlank="1" showInputMessage="1" showErrorMessage="1" promptTitle="文字数制限" prompt="前半の3桁" sqref="J19:M19 J11:M11 J27:M27" xr:uid="{00000000-0002-0000-0600-000004000000}">
      <formula1>3</formula1>
    </dataValidation>
    <dataValidation type="textLength" operator="lessThanOrEqual" allowBlank="1" showInputMessage="1" showErrorMessage="1" promptTitle="文字数制限" prompt="全角50文字_x000a_以内" sqref="J28:AS28 J9:AS10 J12:AS12 J17:AS18 J20:AS20 J25:AS26" xr:uid="{00000000-0002-0000-0600-000005000000}">
      <formula1>50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35"/>
  <sheetViews>
    <sheetView view="pageBreakPreview" zoomScaleNormal="100" zoomScaleSheetLayoutView="100" workbookViewId="0">
      <selection activeCell="J13" sqref="J13:K13"/>
    </sheetView>
  </sheetViews>
  <sheetFormatPr defaultRowHeight="13.5"/>
  <cols>
    <col min="1" max="46" width="1.875" customWidth="1"/>
  </cols>
  <sheetData>
    <row r="5" spans="1:45">
      <c r="A5" s="771" t="s">
        <v>1055</v>
      </c>
      <c r="B5" s="771"/>
      <c r="C5" s="771"/>
      <c r="D5" s="771"/>
      <c r="E5" s="771"/>
      <c r="F5" s="771"/>
      <c r="G5" s="771"/>
      <c r="H5" s="771"/>
      <c r="I5" s="771"/>
      <c r="J5" s="771"/>
      <c r="K5" s="771"/>
      <c r="L5" s="771"/>
      <c r="M5" s="771"/>
      <c r="N5" s="771"/>
      <c r="O5" s="771"/>
      <c r="P5" s="771"/>
      <c r="Q5" s="771"/>
      <c r="R5" s="771"/>
      <c r="S5" s="771"/>
      <c r="T5" s="771"/>
      <c r="U5" s="771"/>
      <c r="V5" s="771"/>
      <c r="W5" s="771"/>
      <c r="X5" s="771"/>
      <c r="Y5" s="771"/>
      <c r="Z5" s="771"/>
      <c r="AA5" s="771"/>
      <c r="AB5" s="771"/>
      <c r="AC5" s="771"/>
      <c r="AD5" s="771"/>
      <c r="AE5" s="771"/>
      <c r="AF5" s="771"/>
      <c r="AG5" s="771"/>
      <c r="AH5" s="771"/>
      <c r="AI5" s="771"/>
      <c r="AJ5" s="771"/>
      <c r="AK5" s="771"/>
      <c r="AL5" s="771"/>
      <c r="AM5" s="771"/>
      <c r="AN5" s="771"/>
      <c r="AO5" s="771"/>
      <c r="AP5" s="771"/>
      <c r="AQ5" s="771"/>
      <c r="AR5" s="771"/>
      <c r="AS5" s="771"/>
    </row>
    <row r="6" spans="1:45">
      <c r="A6" s="345" t="s">
        <v>1056</v>
      </c>
      <c r="B6" s="345"/>
      <c r="C6" s="345"/>
      <c r="D6" s="345"/>
      <c r="E6" s="345"/>
      <c r="F6" s="345"/>
      <c r="G6" s="345"/>
      <c r="H6" s="345"/>
      <c r="I6" s="345"/>
      <c r="J6" s="345"/>
      <c r="K6" s="345"/>
      <c r="L6" s="345"/>
      <c r="M6" s="345"/>
      <c r="N6" s="345"/>
      <c r="O6" s="345"/>
      <c r="P6" s="345"/>
      <c r="Q6" s="345"/>
      <c r="R6" s="345"/>
      <c r="S6" s="345"/>
      <c r="T6" s="345"/>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row>
    <row r="7" spans="1:45" ht="6" customHeight="1">
      <c r="A7" s="453"/>
      <c r="B7" s="453"/>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3"/>
      <c r="AN7" s="453"/>
      <c r="AO7" s="453"/>
      <c r="AP7" s="453"/>
      <c r="AQ7" s="453"/>
      <c r="AR7" s="453"/>
      <c r="AS7" s="453"/>
    </row>
    <row r="8" spans="1:45" ht="6" customHeight="1">
      <c r="A8" s="454"/>
      <c r="B8" s="454"/>
      <c r="C8" s="454"/>
      <c r="D8" s="454"/>
      <c r="E8" s="454"/>
      <c r="F8" s="454"/>
      <c r="G8" s="454"/>
      <c r="H8" s="454"/>
      <c r="I8" s="454"/>
      <c r="J8" s="454"/>
      <c r="K8" s="454"/>
      <c r="L8" s="454"/>
      <c r="M8" s="454"/>
      <c r="N8" s="454"/>
      <c r="O8" s="454"/>
      <c r="P8" s="454"/>
      <c r="Q8" s="454"/>
      <c r="R8" s="454"/>
      <c r="S8" s="454"/>
      <c r="T8" s="454"/>
      <c r="U8" s="454"/>
      <c r="V8" s="454"/>
      <c r="W8" s="454"/>
      <c r="X8" s="454"/>
      <c r="Y8" s="454"/>
      <c r="Z8" s="454"/>
      <c r="AA8" s="454"/>
      <c r="AB8" s="454"/>
      <c r="AC8" s="454"/>
      <c r="AD8" s="454"/>
      <c r="AE8" s="454"/>
      <c r="AF8" s="454"/>
      <c r="AG8" s="454"/>
      <c r="AH8" s="454"/>
      <c r="AI8" s="454"/>
      <c r="AJ8" s="454"/>
      <c r="AK8" s="454"/>
      <c r="AL8" s="454"/>
      <c r="AM8" s="454"/>
      <c r="AN8" s="454"/>
      <c r="AO8" s="454"/>
      <c r="AP8" s="454"/>
      <c r="AQ8" s="454"/>
      <c r="AR8" s="454"/>
      <c r="AS8" s="454"/>
    </row>
    <row r="9" spans="1:45">
      <c r="A9" s="345" t="s">
        <v>1057</v>
      </c>
      <c r="B9" s="454"/>
      <c r="C9" s="454"/>
      <c r="D9" s="454"/>
      <c r="E9" s="454"/>
      <c r="F9" s="454"/>
      <c r="G9" s="454"/>
      <c r="H9" s="454"/>
      <c r="I9" s="454"/>
      <c r="J9" s="771">
        <f>'確認(2～6面)'!J340:N340</f>
        <v>1</v>
      </c>
      <c r="K9" s="771"/>
      <c r="L9" s="771"/>
      <c r="M9" s="771"/>
      <c r="N9" s="771"/>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row>
    <row r="10" spans="1:45" ht="6" customHeight="1">
      <c r="A10" s="123"/>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row>
    <row r="11" spans="1:45" ht="6" customHeight="1">
      <c r="A11" s="73"/>
      <c r="B11" s="73"/>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row>
    <row r="12" spans="1:45">
      <c r="A12" s="709" t="s">
        <v>2178</v>
      </c>
      <c r="B12" s="709"/>
      <c r="C12" s="709"/>
      <c r="D12" s="709"/>
      <c r="E12" s="709"/>
      <c r="F12" s="709"/>
      <c r="G12" s="709"/>
      <c r="H12" s="709"/>
      <c r="I12" s="709"/>
      <c r="J12" s="42"/>
      <c r="K12" s="42"/>
      <c r="L12" s="42"/>
      <c r="M12" s="42"/>
      <c r="N12" s="45" t="s">
        <v>71</v>
      </c>
      <c r="O12" s="703" t="s">
        <v>119</v>
      </c>
      <c r="P12" s="703"/>
      <c r="Q12" s="703"/>
      <c r="R12" s="703"/>
      <c r="S12" s="703"/>
      <c r="T12" s="703"/>
      <c r="U12" s="703"/>
      <c r="V12" s="703"/>
      <c r="W12" s="45" t="s">
        <v>19</v>
      </c>
      <c r="X12" s="45" t="s">
        <v>71</v>
      </c>
      <c r="Y12" s="703" t="s">
        <v>120</v>
      </c>
      <c r="Z12" s="703"/>
      <c r="AA12" s="703"/>
      <c r="AB12" s="703"/>
      <c r="AC12" s="703"/>
      <c r="AD12" s="703"/>
      <c r="AE12" s="703"/>
      <c r="AF12" s="703"/>
      <c r="AG12" s="45" t="s">
        <v>19</v>
      </c>
      <c r="AH12" s="45" t="s">
        <v>71</v>
      </c>
      <c r="AI12" s="703" t="s">
        <v>121</v>
      </c>
      <c r="AJ12" s="703"/>
      <c r="AK12" s="703"/>
      <c r="AL12" s="703"/>
      <c r="AM12" s="703"/>
      <c r="AN12" s="703"/>
      <c r="AO12" s="703"/>
      <c r="AP12" s="703"/>
      <c r="AQ12" s="45" t="s">
        <v>19</v>
      </c>
      <c r="AR12" s="39"/>
      <c r="AS12" s="39"/>
    </row>
    <row r="13" spans="1:45">
      <c r="A13" s="42"/>
      <c r="B13" s="709" t="s">
        <v>171</v>
      </c>
      <c r="C13" s="709"/>
      <c r="D13" s="709"/>
      <c r="E13" s="709"/>
      <c r="F13" s="709"/>
      <c r="G13" s="45" t="s">
        <v>71</v>
      </c>
      <c r="H13" s="689" t="s">
        <v>172</v>
      </c>
      <c r="I13" s="689"/>
      <c r="J13" s="689"/>
      <c r="K13" s="689"/>
      <c r="L13" s="690" t="s">
        <v>173</v>
      </c>
      <c r="M13" s="690"/>
      <c r="N13" s="45" t="s">
        <v>71</v>
      </c>
      <c r="O13" s="686"/>
      <c r="P13" s="686"/>
      <c r="Q13" s="686"/>
      <c r="R13" s="686"/>
      <c r="S13" s="686"/>
      <c r="T13" s="686"/>
      <c r="U13" s="686"/>
      <c r="V13" s="95" t="s">
        <v>98</v>
      </c>
      <c r="W13" s="45" t="s">
        <v>19</v>
      </c>
      <c r="X13" s="45" t="s">
        <v>71</v>
      </c>
      <c r="Y13" s="686"/>
      <c r="Z13" s="686"/>
      <c r="AA13" s="686"/>
      <c r="AB13" s="686"/>
      <c r="AC13" s="686"/>
      <c r="AD13" s="686"/>
      <c r="AE13" s="686"/>
      <c r="AF13" s="95" t="s">
        <v>98</v>
      </c>
      <c r="AG13" s="45" t="s">
        <v>19</v>
      </c>
      <c r="AH13" s="45" t="s">
        <v>71</v>
      </c>
      <c r="AI13" s="685" t="str">
        <f>IF(O13+Y13=0,"",O13+Y13)</f>
        <v/>
      </c>
      <c r="AJ13" s="685"/>
      <c r="AK13" s="685"/>
      <c r="AL13" s="685"/>
      <c r="AM13" s="685"/>
      <c r="AN13" s="685"/>
      <c r="AO13" s="685"/>
      <c r="AP13" s="95" t="s">
        <v>98</v>
      </c>
      <c r="AQ13" s="45" t="s">
        <v>19</v>
      </c>
      <c r="AR13" s="703"/>
      <c r="AS13" s="703"/>
    </row>
    <row r="14" spans="1:45">
      <c r="A14" s="42"/>
      <c r="B14" s="42"/>
      <c r="C14" s="42"/>
      <c r="D14" s="42"/>
      <c r="E14" s="42"/>
      <c r="F14" s="42"/>
      <c r="G14" s="45" t="s">
        <v>71</v>
      </c>
      <c r="H14" s="689" t="s">
        <v>172</v>
      </c>
      <c r="I14" s="689"/>
      <c r="J14" s="689" t="s">
        <v>4</v>
      </c>
      <c r="K14" s="689"/>
      <c r="L14" s="690" t="s">
        <v>173</v>
      </c>
      <c r="M14" s="690"/>
      <c r="N14" s="45" t="s">
        <v>71</v>
      </c>
      <c r="O14" s="686"/>
      <c r="P14" s="686"/>
      <c r="Q14" s="686"/>
      <c r="R14" s="686"/>
      <c r="S14" s="686"/>
      <c r="T14" s="686"/>
      <c r="U14" s="686"/>
      <c r="V14" s="95" t="s">
        <v>98</v>
      </c>
      <c r="W14" s="45" t="s">
        <v>19</v>
      </c>
      <c r="X14" s="45" t="s">
        <v>71</v>
      </c>
      <c r="Y14" s="686"/>
      <c r="Z14" s="686"/>
      <c r="AA14" s="686"/>
      <c r="AB14" s="686"/>
      <c r="AC14" s="686"/>
      <c r="AD14" s="686"/>
      <c r="AE14" s="686"/>
      <c r="AF14" s="95" t="s">
        <v>98</v>
      </c>
      <c r="AG14" s="45" t="s">
        <v>19</v>
      </c>
      <c r="AH14" s="45" t="s">
        <v>71</v>
      </c>
      <c r="AI14" s="685" t="str">
        <f t="shared" ref="AI14:AI32" si="0">IF(O14+Y14=0,"",O14+Y14)</f>
        <v/>
      </c>
      <c r="AJ14" s="685"/>
      <c r="AK14" s="685"/>
      <c r="AL14" s="685"/>
      <c r="AM14" s="685"/>
      <c r="AN14" s="685"/>
      <c r="AO14" s="685"/>
      <c r="AP14" s="95" t="s">
        <v>98</v>
      </c>
      <c r="AQ14" s="45" t="s">
        <v>19</v>
      </c>
      <c r="AR14" s="703"/>
      <c r="AS14" s="703"/>
    </row>
    <row r="15" spans="1:45">
      <c r="A15" s="42"/>
      <c r="B15" s="42"/>
      <c r="C15" s="42"/>
      <c r="D15" s="42"/>
      <c r="E15" s="42"/>
      <c r="F15" s="42"/>
      <c r="G15" s="45" t="s">
        <v>71</v>
      </c>
      <c r="H15" s="689" t="s">
        <v>172</v>
      </c>
      <c r="I15" s="689"/>
      <c r="J15" s="689" t="s">
        <v>4</v>
      </c>
      <c r="K15" s="689"/>
      <c r="L15" s="690" t="s">
        <v>173</v>
      </c>
      <c r="M15" s="690"/>
      <c r="N15" s="45" t="s">
        <v>71</v>
      </c>
      <c r="O15" s="686"/>
      <c r="P15" s="686"/>
      <c r="Q15" s="686"/>
      <c r="R15" s="686"/>
      <c r="S15" s="686"/>
      <c r="T15" s="686"/>
      <c r="U15" s="686"/>
      <c r="V15" s="95" t="s">
        <v>98</v>
      </c>
      <c r="W15" s="45" t="s">
        <v>19</v>
      </c>
      <c r="X15" s="45" t="s">
        <v>71</v>
      </c>
      <c r="Y15" s="686"/>
      <c r="Z15" s="686"/>
      <c r="AA15" s="686"/>
      <c r="AB15" s="686"/>
      <c r="AC15" s="686"/>
      <c r="AD15" s="686"/>
      <c r="AE15" s="686"/>
      <c r="AF15" s="95" t="s">
        <v>98</v>
      </c>
      <c r="AG15" s="45" t="s">
        <v>19</v>
      </c>
      <c r="AH15" s="45" t="s">
        <v>71</v>
      </c>
      <c r="AI15" s="685" t="str">
        <f t="shared" si="0"/>
        <v/>
      </c>
      <c r="AJ15" s="685"/>
      <c r="AK15" s="685"/>
      <c r="AL15" s="685"/>
      <c r="AM15" s="685"/>
      <c r="AN15" s="685"/>
      <c r="AO15" s="685"/>
      <c r="AP15" s="95" t="s">
        <v>98</v>
      </c>
      <c r="AQ15" s="45" t="s">
        <v>19</v>
      </c>
      <c r="AR15" s="703"/>
      <c r="AS15" s="703"/>
    </row>
    <row r="16" spans="1:45">
      <c r="A16" s="42"/>
      <c r="B16" s="42"/>
      <c r="C16" s="42"/>
      <c r="D16" s="42"/>
      <c r="E16" s="42"/>
      <c r="F16" s="42"/>
      <c r="G16" s="45" t="s">
        <v>71</v>
      </c>
      <c r="H16" s="689" t="s">
        <v>172</v>
      </c>
      <c r="I16" s="689"/>
      <c r="J16" s="689" t="s">
        <v>4</v>
      </c>
      <c r="K16" s="689"/>
      <c r="L16" s="690" t="s">
        <v>173</v>
      </c>
      <c r="M16" s="690"/>
      <c r="N16" s="45" t="s">
        <v>71</v>
      </c>
      <c r="O16" s="686"/>
      <c r="P16" s="686"/>
      <c r="Q16" s="686"/>
      <c r="R16" s="686"/>
      <c r="S16" s="686"/>
      <c r="T16" s="686"/>
      <c r="U16" s="686"/>
      <c r="V16" s="95" t="s">
        <v>98</v>
      </c>
      <c r="W16" s="45" t="s">
        <v>19</v>
      </c>
      <c r="X16" s="45" t="s">
        <v>71</v>
      </c>
      <c r="Y16" s="686"/>
      <c r="Z16" s="686"/>
      <c r="AA16" s="686"/>
      <c r="AB16" s="686"/>
      <c r="AC16" s="686"/>
      <c r="AD16" s="686"/>
      <c r="AE16" s="686"/>
      <c r="AF16" s="95" t="s">
        <v>98</v>
      </c>
      <c r="AG16" s="45" t="s">
        <v>19</v>
      </c>
      <c r="AH16" s="45" t="s">
        <v>71</v>
      </c>
      <c r="AI16" s="685" t="str">
        <f t="shared" si="0"/>
        <v/>
      </c>
      <c r="AJ16" s="685"/>
      <c r="AK16" s="685"/>
      <c r="AL16" s="685"/>
      <c r="AM16" s="685"/>
      <c r="AN16" s="685"/>
      <c r="AO16" s="685"/>
      <c r="AP16" s="95" t="s">
        <v>98</v>
      </c>
      <c r="AQ16" s="45" t="s">
        <v>19</v>
      </c>
      <c r="AR16" s="703"/>
      <c r="AS16" s="703"/>
    </row>
    <row r="17" spans="1:45">
      <c r="A17" s="42"/>
      <c r="B17" s="42"/>
      <c r="C17" s="42"/>
      <c r="D17" s="42"/>
      <c r="E17" s="42"/>
      <c r="F17" s="42"/>
      <c r="G17" s="45" t="s">
        <v>71</v>
      </c>
      <c r="H17" s="689" t="s">
        <v>172</v>
      </c>
      <c r="I17" s="689"/>
      <c r="J17" s="689" t="s">
        <v>4</v>
      </c>
      <c r="K17" s="689"/>
      <c r="L17" s="690" t="s">
        <v>173</v>
      </c>
      <c r="M17" s="690"/>
      <c r="N17" s="45" t="s">
        <v>71</v>
      </c>
      <c r="O17" s="686"/>
      <c r="P17" s="686"/>
      <c r="Q17" s="686"/>
      <c r="R17" s="686"/>
      <c r="S17" s="686"/>
      <c r="T17" s="686"/>
      <c r="U17" s="686"/>
      <c r="V17" s="95" t="s">
        <v>98</v>
      </c>
      <c r="W17" s="45" t="s">
        <v>19</v>
      </c>
      <c r="X17" s="45" t="s">
        <v>71</v>
      </c>
      <c r="Y17" s="686"/>
      <c r="Z17" s="686"/>
      <c r="AA17" s="686"/>
      <c r="AB17" s="686"/>
      <c r="AC17" s="686"/>
      <c r="AD17" s="686"/>
      <c r="AE17" s="686"/>
      <c r="AF17" s="95" t="s">
        <v>98</v>
      </c>
      <c r="AG17" s="45" t="s">
        <v>19</v>
      </c>
      <c r="AH17" s="45" t="s">
        <v>71</v>
      </c>
      <c r="AI17" s="685" t="str">
        <f t="shared" si="0"/>
        <v/>
      </c>
      <c r="AJ17" s="685"/>
      <c r="AK17" s="685"/>
      <c r="AL17" s="685"/>
      <c r="AM17" s="685"/>
      <c r="AN17" s="685"/>
      <c r="AO17" s="685"/>
      <c r="AP17" s="95" t="s">
        <v>98</v>
      </c>
      <c r="AQ17" s="45" t="s">
        <v>19</v>
      </c>
      <c r="AR17" s="703"/>
      <c r="AS17" s="703"/>
    </row>
    <row r="18" spans="1:45">
      <c r="A18" s="42"/>
      <c r="B18" s="42"/>
      <c r="C18" s="42"/>
      <c r="D18" s="42"/>
      <c r="E18" s="42"/>
      <c r="F18" s="42"/>
      <c r="G18" s="45" t="s">
        <v>71</v>
      </c>
      <c r="H18" s="689" t="s">
        <v>172</v>
      </c>
      <c r="I18" s="689"/>
      <c r="J18" s="689" t="s">
        <v>4</v>
      </c>
      <c r="K18" s="689"/>
      <c r="L18" s="690" t="s">
        <v>173</v>
      </c>
      <c r="M18" s="690"/>
      <c r="N18" s="45" t="s">
        <v>71</v>
      </c>
      <c r="O18" s="686"/>
      <c r="P18" s="686"/>
      <c r="Q18" s="686"/>
      <c r="R18" s="686"/>
      <c r="S18" s="686"/>
      <c r="T18" s="686"/>
      <c r="U18" s="686"/>
      <c r="V18" s="95" t="s">
        <v>98</v>
      </c>
      <c r="W18" s="45" t="s">
        <v>19</v>
      </c>
      <c r="X18" s="45" t="s">
        <v>71</v>
      </c>
      <c r="Y18" s="686"/>
      <c r="Z18" s="686"/>
      <c r="AA18" s="686"/>
      <c r="AB18" s="686"/>
      <c r="AC18" s="686"/>
      <c r="AD18" s="686"/>
      <c r="AE18" s="686"/>
      <c r="AF18" s="95" t="s">
        <v>98</v>
      </c>
      <c r="AG18" s="45" t="s">
        <v>19</v>
      </c>
      <c r="AH18" s="45" t="s">
        <v>71</v>
      </c>
      <c r="AI18" s="685" t="str">
        <f t="shared" si="0"/>
        <v/>
      </c>
      <c r="AJ18" s="685"/>
      <c r="AK18" s="685"/>
      <c r="AL18" s="685"/>
      <c r="AM18" s="685"/>
      <c r="AN18" s="685"/>
      <c r="AO18" s="685"/>
      <c r="AP18" s="95" t="s">
        <v>98</v>
      </c>
      <c r="AQ18" s="45" t="s">
        <v>19</v>
      </c>
      <c r="AR18" s="703"/>
      <c r="AS18" s="703"/>
    </row>
    <row r="19" spans="1:45">
      <c r="A19" s="42"/>
      <c r="B19" s="42"/>
      <c r="C19" s="42"/>
      <c r="D19" s="42"/>
      <c r="E19" s="42"/>
      <c r="F19" s="42"/>
      <c r="G19" s="45" t="s">
        <v>71</v>
      </c>
      <c r="H19" s="689" t="s">
        <v>172</v>
      </c>
      <c r="I19" s="689"/>
      <c r="J19" s="689" t="s">
        <v>4</v>
      </c>
      <c r="K19" s="689"/>
      <c r="L19" s="690" t="s">
        <v>173</v>
      </c>
      <c r="M19" s="690"/>
      <c r="N19" s="45" t="s">
        <v>71</v>
      </c>
      <c r="O19" s="686"/>
      <c r="P19" s="686"/>
      <c r="Q19" s="686"/>
      <c r="R19" s="686"/>
      <c r="S19" s="686"/>
      <c r="T19" s="686"/>
      <c r="U19" s="686"/>
      <c r="V19" s="95" t="s">
        <v>98</v>
      </c>
      <c r="W19" s="45" t="s">
        <v>19</v>
      </c>
      <c r="X19" s="45" t="s">
        <v>71</v>
      </c>
      <c r="Y19" s="686"/>
      <c r="Z19" s="686"/>
      <c r="AA19" s="686"/>
      <c r="AB19" s="686"/>
      <c r="AC19" s="686"/>
      <c r="AD19" s="686"/>
      <c r="AE19" s="686"/>
      <c r="AF19" s="95" t="s">
        <v>98</v>
      </c>
      <c r="AG19" s="45" t="s">
        <v>19</v>
      </c>
      <c r="AH19" s="45" t="s">
        <v>71</v>
      </c>
      <c r="AI19" s="685" t="str">
        <f t="shared" si="0"/>
        <v/>
      </c>
      <c r="AJ19" s="685"/>
      <c r="AK19" s="685"/>
      <c r="AL19" s="685"/>
      <c r="AM19" s="685"/>
      <c r="AN19" s="685"/>
      <c r="AO19" s="685"/>
      <c r="AP19" s="95" t="s">
        <v>98</v>
      </c>
      <c r="AQ19" s="45" t="s">
        <v>19</v>
      </c>
      <c r="AR19" s="703"/>
      <c r="AS19" s="703"/>
    </row>
    <row r="20" spans="1:45">
      <c r="A20" s="42"/>
      <c r="B20" s="42"/>
      <c r="C20" s="42"/>
      <c r="D20" s="42"/>
      <c r="E20" s="42"/>
      <c r="F20" s="42"/>
      <c r="G20" s="45" t="s">
        <v>71</v>
      </c>
      <c r="H20" s="689" t="s">
        <v>172</v>
      </c>
      <c r="I20" s="689"/>
      <c r="J20" s="689" t="s">
        <v>4</v>
      </c>
      <c r="K20" s="689"/>
      <c r="L20" s="690" t="s">
        <v>173</v>
      </c>
      <c r="M20" s="690"/>
      <c r="N20" s="45" t="s">
        <v>71</v>
      </c>
      <c r="O20" s="686"/>
      <c r="P20" s="686"/>
      <c r="Q20" s="686"/>
      <c r="R20" s="686"/>
      <c r="S20" s="686"/>
      <c r="T20" s="686"/>
      <c r="U20" s="686"/>
      <c r="V20" s="95" t="s">
        <v>98</v>
      </c>
      <c r="W20" s="45" t="s">
        <v>19</v>
      </c>
      <c r="X20" s="45" t="s">
        <v>71</v>
      </c>
      <c r="Y20" s="686"/>
      <c r="Z20" s="686"/>
      <c r="AA20" s="686"/>
      <c r="AB20" s="686"/>
      <c r="AC20" s="686"/>
      <c r="AD20" s="686"/>
      <c r="AE20" s="686"/>
      <c r="AF20" s="95" t="s">
        <v>98</v>
      </c>
      <c r="AG20" s="45" t="s">
        <v>19</v>
      </c>
      <c r="AH20" s="45" t="s">
        <v>71</v>
      </c>
      <c r="AI20" s="685" t="str">
        <f t="shared" si="0"/>
        <v/>
      </c>
      <c r="AJ20" s="685"/>
      <c r="AK20" s="685"/>
      <c r="AL20" s="685"/>
      <c r="AM20" s="685"/>
      <c r="AN20" s="685"/>
      <c r="AO20" s="685"/>
      <c r="AP20" s="95" t="s">
        <v>98</v>
      </c>
      <c r="AQ20" s="45" t="s">
        <v>19</v>
      </c>
      <c r="AR20" s="703"/>
      <c r="AS20" s="703"/>
    </row>
    <row r="21" spans="1:45">
      <c r="A21" s="42"/>
      <c r="B21" s="42"/>
      <c r="C21" s="42"/>
      <c r="D21" s="42"/>
      <c r="E21" s="42"/>
      <c r="F21" s="42"/>
      <c r="G21" s="45" t="s">
        <v>71</v>
      </c>
      <c r="H21" s="689" t="s">
        <v>172</v>
      </c>
      <c r="I21" s="689"/>
      <c r="J21" s="689" t="s">
        <v>4</v>
      </c>
      <c r="K21" s="689"/>
      <c r="L21" s="690" t="s">
        <v>173</v>
      </c>
      <c r="M21" s="690"/>
      <c r="N21" s="45" t="s">
        <v>71</v>
      </c>
      <c r="O21" s="686"/>
      <c r="P21" s="686"/>
      <c r="Q21" s="686"/>
      <c r="R21" s="686"/>
      <c r="S21" s="686"/>
      <c r="T21" s="686"/>
      <c r="U21" s="686"/>
      <c r="V21" s="95" t="s">
        <v>98</v>
      </c>
      <c r="W21" s="45" t="s">
        <v>19</v>
      </c>
      <c r="X21" s="45" t="s">
        <v>71</v>
      </c>
      <c r="Y21" s="686"/>
      <c r="Z21" s="686"/>
      <c r="AA21" s="686"/>
      <c r="AB21" s="686"/>
      <c r="AC21" s="686"/>
      <c r="AD21" s="686"/>
      <c r="AE21" s="686"/>
      <c r="AF21" s="95" t="s">
        <v>98</v>
      </c>
      <c r="AG21" s="45" t="s">
        <v>19</v>
      </c>
      <c r="AH21" s="45" t="s">
        <v>71</v>
      </c>
      <c r="AI21" s="685" t="str">
        <f t="shared" si="0"/>
        <v/>
      </c>
      <c r="AJ21" s="685"/>
      <c r="AK21" s="685"/>
      <c r="AL21" s="685"/>
      <c r="AM21" s="685"/>
      <c r="AN21" s="685"/>
      <c r="AO21" s="685"/>
      <c r="AP21" s="95" t="s">
        <v>98</v>
      </c>
      <c r="AQ21" s="45" t="s">
        <v>19</v>
      </c>
      <c r="AR21" s="703"/>
      <c r="AS21" s="703"/>
    </row>
    <row r="22" spans="1:45">
      <c r="A22" s="42"/>
      <c r="B22" s="42"/>
      <c r="C22" s="42"/>
      <c r="D22" s="42"/>
      <c r="E22" s="42"/>
      <c r="F22" s="42"/>
      <c r="G22" s="45" t="s">
        <v>71</v>
      </c>
      <c r="H22" s="689" t="s">
        <v>172</v>
      </c>
      <c r="I22" s="689"/>
      <c r="J22" s="689" t="s">
        <v>4</v>
      </c>
      <c r="K22" s="689"/>
      <c r="L22" s="690" t="s">
        <v>173</v>
      </c>
      <c r="M22" s="690"/>
      <c r="N22" s="45" t="s">
        <v>71</v>
      </c>
      <c r="O22" s="686"/>
      <c r="P22" s="686"/>
      <c r="Q22" s="686"/>
      <c r="R22" s="686"/>
      <c r="S22" s="686"/>
      <c r="T22" s="686"/>
      <c r="U22" s="686"/>
      <c r="V22" s="95" t="s">
        <v>98</v>
      </c>
      <c r="W22" s="45" t="s">
        <v>19</v>
      </c>
      <c r="X22" s="45" t="s">
        <v>71</v>
      </c>
      <c r="Y22" s="686"/>
      <c r="Z22" s="686"/>
      <c r="AA22" s="686"/>
      <c r="AB22" s="686"/>
      <c r="AC22" s="686"/>
      <c r="AD22" s="686"/>
      <c r="AE22" s="686"/>
      <c r="AF22" s="95" t="s">
        <v>98</v>
      </c>
      <c r="AG22" s="45" t="s">
        <v>19</v>
      </c>
      <c r="AH22" s="45" t="s">
        <v>71</v>
      </c>
      <c r="AI22" s="685" t="str">
        <f t="shared" si="0"/>
        <v/>
      </c>
      <c r="AJ22" s="685"/>
      <c r="AK22" s="685"/>
      <c r="AL22" s="685"/>
      <c r="AM22" s="685"/>
      <c r="AN22" s="685"/>
      <c r="AO22" s="685"/>
      <c r="AP22" s="95" t="s">
        <v>98</v>
      </c>
      <c r="AQ22" s="45" t="s">
        <v>19</v>
      </c>
      <c r="AR22" s="703"/>
      <c r="AS22" s="703"/>
    </row>
    <row r="23" spans="1:45">
      <c r="A23" s="42"/>
      <c r="B23" s="42"/>
      <c r="C23" s="42"/>
      <c r="D23" s="42"/>
      <c r="E23" s="42"/>
      <c r="F23" s="42"/>
      <c r="G23" s="45" t="s">
        <v>71</v>
      </c>
      <c r="H23" s="689" t="s">
        <v>172</v>
      </c>
      <c r="I23" s="689"/>
      <c r="J23" s="689" t="s">
        <v>4</v>
      </c>
      <c r="K23" s="689"/>
      <c r="L23" s="690" t="s">
        <v>173</v>
      </c>
      <c r="M23" s="690"/>
      <c r="N23" s="45" t="s">
        <v>71</v>
      </c>
      <c r="O23" s="686"/>
      <c r="P23" s="686"/>
      <c r="Q23" s="686"/>
      <c r="R23" s="686"/>
      <c r="S23" s="686"/>
      <c r="T23" s="686"/>
      <c r="U23" s="686"/>
      <c r="V23" s="95" t="s">
        <v>98</v>
      </c>
      <c r="W23" s="45" t="s">
        <v>19</v>
      </c>
      <c r="X23" s="45" t="s">
        <v>71</v>
      </c>
      <c r="Y23" s="686"/>
      <c r="Z23" s="686"/>
      <c r="AA23" s="686"/>
      <c r="AB23" s="686"/>
      <c r="AC23" s="686"/>
      <c r="AD23" s="686"/>
      <c r="AE23" s="686"/>
      <c r="AF23" s="95" t="s">
        <v>98</v>
      </c>
      <c r="AG23" s="45" t="s">
        <v>19</v>
      </c>
      <c r="AH23" s="45" t="s">
        <v>71</v>
      </c>
      <c r="AI23" s="685" t="str">
        <f t="shared" si="0"/>
        <v/>
      </c>
      <c r="AJ23" s="685"/>
      <c r="AK23" s="685"/>
      <c r="AL23" s="685"/>
      <c r="AM23" s="685"/>
      <c r="AN23" s="685"/>
      <c r="AO23" s="685"/>
      <c r="AP23" s="95" t="s">
        <v>98</v>
      </c>
      <c r="AQ23" s="45" t="s">
        <v>19</v>
      </c>
      <c r="AR23" s="703"/>
      <c r="AS23" s="703"/>
    </row>
    <row r="24" spans="1:45">
      <c r="A24" s="42"/>
      <c r="B24" s="42"/>
      <c r="C24" s="42"/>
      <c r="D24" s="42"/>
      <c r="E24" s="42"/>
      <c r="F24" s="42"/>
      <c r="G24" s="45" t="s">
        <v>71</v>
      </c>
      <c r="H24" s="689" t="s">
        <v>172</v>
      </c>
      <c r="I24" s="689"/>
      <c r="J24" s="689" t="s">
        <v>4</v>
      </c>
      <c r="K24" s="689"/>
      <c r="L24" s="690" t="s">
        <v>173</v>
      </c>
      <c r="M24" s="690"/>
      <c r="N24" s="45" t="s">
        <v>71</v>
      </c>
      <c r="O24" s="686"/>
      <c r="P24" s="686"/>
      <c r="Q24" s="686"/>
      <c r="R24" s="686"/>
      <c r="S24" s="686"/>
      <c r="T24" s="686"/>
      <c r="U24" s="686"/>
      <c r="V24" s="95" t="s">
        <v>98</v>
      </c>
      <c r="W24" s="45" t="s">
        <v>19</v>
      </c>
      <c r="X24" s="45" t="s">
        <v>71</v>
      </c>
      <c r="Y24" s="686"/>
      <c r="Z24" s="686"/>
      <c r="AA24" s="686"/>
      <c r="AB24" s="686"/>
      <c r="AC24" s="686"/>
      <c r="AD24" s="686"/>
      <c r="AE24" s="686"/>
      <c r="AF24" s="95" t="s">
        <v>98</v>
      </c>
      <c r="AG24" s="45" t="s">
        <v>19</v>
      </c>
      <c r="AH24" s="45" t="s">
        <v>71</v>
      </c>
      <c r="AI24" s="685" t="str">
        <f t="shared" si="0"/>
        <v/>
      </c>
      <c r="AJ24" s="685"/>
      <c r="AK24" s="685"/>
      <c r="AL24" s="685"/>
      <c r="AM24" s="685"/>
      <c r="AN24" s="685"/>
      <c r="AO24" s="685"/>
      <c r="AP24" s="95" t="s">
        <v>98</v>
      </c>
      <c r="AQ24" s="45" t="s">
        <v>19</v>
      </c>
      <c r="AR24" s="703"/>
      <c r="AS24" s="703"/>
    </row>
    <row r="25" spans="1:45">
      <c r="A25" s="42"/>
      <c r="B25" s="42"/>
      <c r="C25" s="42"/>
      <c r="D25" s="42"/>
      <c r="E25" s="42"/>
      <c r="F25" s="42"/>
      <c r="G25" s="45" t="s">
        <v>71</v>
      </c>
      <c r="H25" s="689" t="s">
        <v>172</v>
      </c>
      <c r="I25" s="689"/>
      <c r="J25" s="689" t="s">
        <v>4</v>
      </c>
      <c r="K25" s="689"/>
      <c r="L25" s="690" t="s">
        <v>173</v>
      </c>
      <c r="M25" s="690"/>
      <c r="N25" s="45" t="s">
        <v>71</v>
      </c>
      <c r="O25" s="686"/>
      <c r="P25" s="686"/>
      <c r="Q25" s="686"/>
      <c r="R25" s="686"/>
      <c r="S25" s="686"/>
      <c r="T25" s="686"/>
      <c r="U25" s="686"/>
      <c r="V25" s="95" t="s">
        <v>98</v>
      </c>
      <c r="W25" s="45" t="s">
        <v>19</v>
      </c>
      <c r="X25" s="45" t="s">
        <v>71</v>
      </c>
      <c r="Y25" s="686"/>
      <c r="Z25" s="686"/>
      <c r="AA25" s="686"/>
      <c r="AB25" s="686"/>
      <c r="AC25" s="686"/>
      <c r="AD25" s="686"/>
      <c r="AE25" s="686"/>
      <c r="AF25" s="95" t="s">
        <v>98</v>
      </c>
      <c r="AG25" s="45" t="s">
        <v>19</v>
      </c>
      <c r="AH25" s="45" t="s">
        <v>71</v>
      </c>
      <c r="AI25" s="685" t="str">
        <f t="shared" si="0"/>
        <v/>
      </c>
      <c r="AJ25" s="685"/>
      <c r="AK25" s="685"/>
      <c r="AL25" s="685"/>
      <c r="AM25" s="685"/>
      <c r="AN25" s="685"/>
      <c r="AO25" s="685"/>
      <c r="AP25" s="95" t="s">
        <v>98</v>
      </c>
      <c r="AQ25" s="45" t="s">
        <v>19</v>
      </c>
      <c r="AR25" s="703"/>
      <c r="AS25" s="703"/>
    </row>
    <row r="26" spans="1:45">
      <c r="A26" s="42"/>
      <c r="B26" s="42"/>
      <c r="C26" s="42"/>
      <c r="D26" s="42"/>
      <c r="E26" s="42"/>
      <c r="F26" s="42"/>
      <c r="G26" s="45" t="s">
        <v>71</v>
      </c>
      <c r="H26" s="689" t="s">
        <v>172</v>
      </c>
      <c r="I26" s="689"/>
      <c r="J26" s="689" t="s">
        <v>4</v>
      </c>
      <c r="K26" s="689"/>
      <c r="L26" s="690" t="s">
        <v>173</v>
      </c>
      <c r="M26" s="690"/>
      <c r="N26" s="45" t="s">
        <v>71</v>
      </c>
      <c r="O26" s="686"/>
      <c r="P26" s="686"/>
      <c r="Q26" s="686"/>
      <c r="R26" s="686"/>
      <c r="S26" s="686"/>
      <c r="T26" s="686"/>
      <c r="U26" s="686"/>
      <c r="V26" s="95" t="s">
        <v>98</v>
      </c>
      <c r="W26" s="45" t="s">
        <v>19</v>
      </c>
      <c r="X26" s="45" t="s">
        <v>71</v>
      </c>
      <c r="Y26" s="686"/>
      <c r="Z26" s="686"/>
      <c r="AA26" s="686"/>
      <c r="AB26" s="686"/>
      <c r="AC26" s="686"/>
      <c r="AD26" s="686"/>
      <c r="AE26" s="686"/>
      <c r="AF26" s="95" t="s">
        <v>98</v>
      </c>
      <c r="AG26" s="45" t="s">
        <v>19</v>
      </c>
      <c r="AH26" s="45" t="s">
        <v>71</v>
      </c>
      <c r="AI26" s="685" t="str">
        <f t="shared" si="0"/>
        <v/>
      </c>
      <c r="AJ26" s="685"/>
      <c r="AK26" s="685"/>
      <c r="AL26" s="685"/>
      <c r="AM26" s="685"/>
      <c r="AN26" s="685"/>
      <c r="AO26" s="685"/>
      <c r="AP26" s="95" t="s">
        <v>98</v>
      </c>
      <c r="AQ26" s="45" t="s">
        <v>19</v>
      </c>
      <c r="AR26" s="703"/>
      <c r="AS26" s="703"/>
    </row>
    <row r="27" spans="1:45">
      <c r="A27" s="42"/>
      <c r="B27" s="42"/>
      <c r="C27" s="42"/>
      <c r="D27" s="42"/>
      <c r="E27" s="42"/>
      <c r="F27" s="42"/>
      <c r="G27" s="45" t="s">
        <v>71</v>
      </c>
      <c r="H27" s="689" t="s">
        <v>172</v>
      </c>
      <c r="I27" s="689"/>
      <c r="J27" s="689" t="s">
        <v>4</v>
      </c>
      <c r="K27" s="689"/>
      <c r="L27" s="690" t="s">
        <v>173</v>
      </c>
      <c r="M27" s="690"/>
      <c r="N27" s="45" t="s">
        <v>71</v>
      </c>
      <c r="O27" s="686"/>
      <c r="P27" s="686"/>
      <c r="Q27" s="686"/>
      <c r="R27" s="686"/>
      <c r="S27" s="686"/>
      <c r="T27" s="686"/>
      <c r="U27" s="686"/>
      <c r="V27" s="95" t="s">
        <v>98</v>
      </c>
      <c r="W27" s="45" t="s">
        <v>19</v>
      </c>
      <c r="X27" s="45" t="s">
        <v>71</v>
      </c>
      <c r="Y27" s="686"/>
      <c r="Z27" s="686"/>
      <c r="AA27" s="686"/>
      <c r="AB27" s="686"/>
      <c r="AC27" s="686"/>
      <c r="AD27" s="686"/>
      <c r="AE27" s="686"/>
      <c r="AF27" s="95" t="s">
        <v>98</v>
      </c>
      <c r="AG27" s="45" t="s">
        <v>19</v>
      </c>
      <c r="AH27" s="45" t="s">
        <v>71</v>
      </c>
      <c r="AI27" s="685" t="str">
        <f t="shared" si="0"/>
        <v/>
      </c>
      <c r="AJ27" s="685"/>
      <c r="AK27" s="685"/>
      <c r="AL27" s="685"/>
      <c r="AM27" s="685"/>
      <c r="AN27" s="685"/>
      <c r="AO27" s="685"/>
      <c r="AP27" s="95" t="s">
        <v>98</v>
      </c>
      <c r="AQ27" s="45" t="s">
        <v>19</v>
      </c>
      <c r="AR27" s="703"/>
      <c r="AS27" s="703"/>
    </row>
    <row r="28" spans="1:45">
      <c r="A28" s="42"/>
      <c r="B28" s="42"/>
      <c r="C28" s="42"/>
      <c r="D28" s="42"/>
      <c r="E28" s="42"/>
      <c r="F28" s="42"/>
      <c r="G28" s="45" t="s">
        <v>71</v>
      </c>
      <c r="H28" s="689" t="s">
        <v>172</v>
      </c>
      <c r="I28" s="689"/>
      <c r="J28" s="689" t="s">
        <v>4</v>
      </c>
      <c r="K28" s="689"/>
      <c r="L28" s="690" t="s">
        <v>173</v>
      </c>
      <c r="M28" s="690"/>
      <c r="N28" s="45" t="s">
        <v>71</v>
      </c>
      <c r="O28" s="686"/>
      <c r="P28" s="686"/>
      <c r="Q28" s="686"/>
      <c r="R28" s="686"/>
      <c r="S28" s="686"/>
      <c r="T28" s="686"/>
      <c r="U28" s="686"/>
      <c r="V28" s="95" t="s">
        <v>98</v>
      </c>
      <c r="W28" s="45" t="s">
        <v>19</v>
      </c>
      <c r="X28" s="45" t="s">
        <v>71</v>
      </c>
      <c r="Y28" s="686"/>
      <c r="Z28" s="686"/>
      <c r="AA28" s="686"/>
      <c r="AB28" s="686"/>
      <c r="AC28" s="686"/>
      <c r="AD28" s="686"/>
      <c r="AE28" s="686"/>
      <c r="AF28" s="95" t="s">
        <v>98</v>
      </c>
      <c r="AG28" s="45" t="s">
        <v>19</v>
      </c>
      <c r="AH28" s="45" t="s">
        <v>71</v>
      </c>
      <c r="AI28" s="685" t="str">
        <f t="shared" si="0"/>
        <v/>
      </c>
      <c r="AJ28" s="685"/>
      <c r="AK28" s="685"/>
      <c r="AL28" s="685"/>
      <c r="AM28" s="685"/>
      <c r="AN28" s="685"/>
      <c r="AO28" s="685"/>
      <c r="AP28" s="95" t="s">
        <v>98</v>
      </c>
      <c r="AQ28" s="45" t="s">
        <v>19</v>
      </c>
      <c r="AR28" s="703"/>
      <c r="AS28" s="703"/>
    </row>
    <row r="29" spans="1:45">
      <c r="A29" s="42"/>
      <c r="B29" s="42"/>
      <c r="C29" s="42"/>
      <c r="D29" s="42"/>
      <c r="E29" s="42"/>
      <c r="F29" s="42"/>
      <c r="G29" s="45" t="s">
        <v>71</v>
      </c>
      <c r="H29" s="689" t="s">
        <v>172</v>
      </c>
      <c r="I29" s="689"/>
      <c r="J29" s="689" t="s">
        <v>4</v>
      </c>
      <c r="K29" s="689"/>
      <c r="L29" s="690" t="s">
        <v>173</v>
      </c>
      <c r="M29" s="690"/>
      <c r="N29" s="45" t="s">
        <v>71</v>
      </c>
      <c r="O29" s="686"/>
      <c r="P29" s="686"/>
      <c r="Q29" s="686"/>
      <c r="R29" s="686"/>
      <c r="S29" s="686"/>
      <c r="T29" s="686"/>
      <c r="U29" s="686"/>
      <c r="V29" s="95" t="s">
        <v>98</v>
      </c>
      <c r="W29" s="45" t="s">
        <v>19</v>
      </c>
      <c r="X29" s="45" t="s">
        <v>71</v>
      </c>
      <c r="Y29" s="686"/>
      <c r="Z29" s="686"/>
      <c r="AA29" s="686"/>
      <c r="AB29" s="686"/>
      <c r="AC29" s="686"/>
      <c r="AD29" s="686"/>
      <c r="AE29" s="686"/>
      <c r="AF29" s="95" t="s">
        <v>98</v>
      </c>
      <c r="AG29" s="45" t="s">
        <v>19</v>
      </c>
      <c r="AH29" s="45" t="s">
        <v>71</v>
      </c>
      <c r="AI29" s="685" t="str">
        <f t="shared" si="0"/>
        <v/>
      </c>
      <c r="AJ29" s="685"/>
      <c r="AK29" s="685"/>
      <c r="AL29" s="685"/>
      <c r="AM29" s="685"/>
      <c r="AN29" s="685"/>
      <c r="AO29" s="685"/>
      <c r="AP29" s="95" t="s">
        <v>98</v>
      </c>
      <c r="AQ29" s="45" t="s">
        <v>19</v>
      </c>
      <c r="AR29" s="703"/>
      <c r="AS29" s="703"/>
    </row>
    <row r="30" spans="1:45">
      <c r="A30" s="42"/>
      <c r="B30" s="42"/>
      <c r="C30" s="42"/>
      <c r="D30" s="42"/>
      <c r="E30" s="42"/>
      <c r="F30" s="42"/>
      <c r="G30" s="45" t="s">
        <v>71</v>
      </c>
      <c r="H30" s="689" t="s">
        <v>172</v>
      </c>
      <c r="I30" s="689"/>
      <c r="J30" s="689" t="s">
        <v>4</v>
      </c>
      <c r="K30" s="689"/>
      <c r="L30" s="690" t="s">
        <v>173</v>
      </c>
      <c r="M30" s="690"/>
      <c r="N30" s="45" t="s">
        <v>71</v>
      </c>
      <c r="O30" s="686"/>
      <c r="P30" s="686"/>
      <c r="Q30" s="686"/>
      <c r="R30" s="686"/>
      <c r="S30" s="686"/>
      <c r="T30" s="686"/>
      <c r="U30" s="686"/>
      <c r="V30" s="95" t="s">
        <v>98</v>
      </c>
      <c r="W30" s="45" t="s">
        <v>19</v>
      </c>
      <c r="X30" s="45" t="s">
        <v>71</v>
      </c>
      <c r="Y30" s="686"/>
      <c r="Z30" s="686"/>
      <c r="AA30" s="686"/>
      <c r="AB30" s="686"/>
      <c r="AC30" s="686"/>
      <c r="AD30" s="686"/>
      <c r="AE30" s="686"/>
      <c r="AF30" s="95" t="s">
        <v>98</v>
      </c>
      <c r="AG30" s="45" t="s">
        <v>19</v>
      </c>
      <c r="AH30" s="45" t="s">
        <v>71</v>
      </c>
      <c r="AI30" s="685" t="str">
        <f t="shared" si="0"/>
        <v/>
      </c>
      <c r="AJ30" s="685"/>
      <c r="AK30" s="685"/>
      <c r="AL30" s="685"/>
      <c r="AM30" s="685"/>
      <c r="AN30" s="685"/>
      <c r="AO30" s="685"/>
      <c r="AP30" s="95" t="s">
        <v>98</v>
      </c>
      <c r="AQ30" s="45" t="s">
        <v>19</v>
      </c>
      <c r="AR30" s="703"/>
      <c r="AS30" s="703"/>
    </row>
    <row r="31" spans="1:45">
      <c r="A31" s="42"/>
      <c r="B31" s="42"/>
      <c r="C31" s="42"/>
      <c r="D31" s="42"/>
      <c r="E31" s="42"/>
      <c r="F31" s="42"/>
      <c r="G31" s="45" t="s">
        <v>71</v>
      </c>
      <c r="H31" s="689" t="s">
        <v>172</v>
      </c>
      <c r="I31" s="689"/>
      <c r="J31" s="689" t="s">
        <v>4</v>
      </c>
      <c r="K31" s="689"/>
      <c r="L31" s="690" t="s">
        <v>173</v>
      </c>
      <c r="M31" s="690"/>
      <c r="N31" s="45" t="s">
        <v>71</v>
      </c>
      <c r="O31" s="686"/>
      <c r="P31" s="686"/>
      <c r="Q31" s="686"/>
      <c r="R31" s="686"/>
      <c r="S31" s="686"/>
      <c r="T31" s="686"/>
      <c r="U31" s="686"/>
      <c r="V31" s="95" t="s">
        <v>98</v>
      </c>
      <c r="W31" s="45" t="s">
        <v>19</v>
      </c>
      <c r="X31" s="45" t="s">
        <v>71</v>
      </c>
      <c r="Y31" s="686"/>
      <c r="Z31" s="686"/>
      <c r="AA31" s="686"/>
      <c r="AB31" s="686"/>
      <c r="AC31" s="686"/>
      <c r="AD31" s="686"/>
      <c r="AE31" s="686"/>
      <c r="AF31" s="95" t="s">
        <v>98</v>
      </c>
      <c r="AG31" s="45" t="s">
        <v>19</v>
      </c>
      <c r="AH31" s="45" t="s">
        <v>71</v>
      </c>
      <c r="AI31" s="685" t="str">
        <f t="shared" si="0"/>
        <v/>
      </c>
      <c r="AJ31" s="685"/>
      <c r="AK31" s="685"/>
      <c r="AL31" s="685"/>
      <c r="AM31" s="685"/>
      <c r="AN31" s="685"/>
      <c r="AO31" s="685"/>
      <c r="AP31" s="95" t="s">
        <v>98</v>
      </c>
      <c r="AQ31" s="45" t="s">
        <v>19</v>
      </c>
      <c r="AR31" s="703"/>
      <c r="AS31" s="703"/>
    </row>
    <row r="32" spans="1:45">
      <c r="A32" s="42"/>
      <c r="B32" s="42"/>
      <c r="C32" s="42"/>
      <c r="D32" s="42"/>
      <c r="E32" s="42"/>
      <c r="F32" s="42"/>
      <c r="G32" s="45" t="s">
        <v>71</v>
      </c>
      <c r="H32" s="689" t="s">
        <v>172</v>
      </c>
      <c r="I32" s="689"/>
      <c r="J32" s="689"/>
      <c r="K32" s="689"/>
      <c r="L32" s="690" t="s">
        <v>173</v>
      </c>
      <c r="M32" s="690"/>
      <c r="N32" s="45" t="s">
        <v>71</v>
      </c>
      <c r="O32" s="686"/>
      <c r="P32" s="686"/>
      <c r="Q32" s="686"/>
      <c r="R32" s="686"/>
      <c r="S32" s="686"/>
      <c r="T32" s="686"/>
      <c r="U32" s="686"/>
      <c r="V32" s="95" t="s">
        <v>98</v>
      </c>
      <c r="W32" s="45" t="s">
        <v>19</v>
      </c>
      <c r="X32" s="45" t="s">
        <v>71</v>
      </c>
      <c r="Y32" s="686"/>
      <c r="Z32" s="686"/>
      <c r="AA32" s="686"/>
      <c r="AB32" s="686"/>
      <c r="AC32" s="686"/>
      <c r="AD32" s="686"/>
      <c r="AE32" s="686"/>
      <c r="AF32" s="95" t="s">
        <v>98</v>
      </c>
      <c r="AG32" s="45" t="s">
        <v>19</v>
      </c>
      <c r="AH32" s="45" t="s">
        <v>71</v>
      </c>
      <c r="AI32" s="685" t="str">
        <f t="shared" si="0"/>
        <v/>
      </c>
      <c r="AJ32" s="685"/>
      <c r="AK32" s="685"/>
      <c r="AL32" s="685"/>
      <c r="AM32" s="685"/>
      <c r="AN32" s="685"/>
      <c r="AO32" s="685"/>
      <c r="AP32" s="95" t="s">
        <v>98</v>
      </c>
      <c r="AQ32" s="45" t="s">
        <v>19</v>
      </c>
      <c r="AR32" s="703"/>
      <c r="AS32" s="703"/>
    </row>
    <row r="33" spans="1:45">
      <c r="A33" s="42"/>
      <c r="B33" s="709" t="s">
        <v>174</v>
      </c>
      <c r="C33" s="709"/>
      <c r="D33" s="709"/>
      <c r="E33" s="709"/>
      <c r="F33" s="709"/>
      <c r="G33" s="42"/>
      <c r="H33" s="42"/>
      <c r="I33" s="42"/>
      <c r="J33" s="42"/>
      <c r="K33" s="42"/>
      <c r="L33" s="42"/>
      <c r="M33" s="42"/>
      <c r="N33" s="45" t="s">
        <v>71</v>
      </c>
      <c r="O33" s="685" t="str">
        <f>IF('確認(2～6面)'!O416=0,"",'確認(2～6面)'!O416)</f>
        <v/>
      </c>
      <c r="P33" s="685"/>
      <c r="Q33" s="685"/>
      <c r="R33" s="685"/>
      <c r="S33" s="685"/>
      <c r="T33" s="685"/>
      <c r="U33" s="685"/>
      <c r="V33" s="95" t="s">
        <v>98</v>
      </c>
      <c r="W33" s="45" t="s">
        <v>19</v>
      </c>
      <c r="X33" s="45" t="s">
        <v>71</v>
      </c>
      <c r="Y33" s="685" t="str">
        <f>IF('確認(2～6面)'!Y416=0,"",'確認(2～6面)'!Y416)</f>
        <v/>
      </c>
      <c r="Z33" s="685"/>
      <c r="AA33" s="685"/>
      <c r="AB33" s="685"/>
      <c r="AC33" s="685"/>
      <c r="AD33" s="685"/>
      <c r="AE33" s="685"/>
      <c r="AF33" s="95" t="s">
        <v>98</v>
      </c>
      <c r="AG33" s="45" t="s">
        <v>19</v>
      </c>
      <c r="AH33" s="45" t="s">
        <v>71</v>
      </c>
      <c r="AI33" s="685" t="str">
        <f>IF('確認(2～6面)'!AI416=0,"",'確認(2～6面)'!AI416)</f>
        <v/>
      </c>
      <c r="AJ33" s="685"/>
      <c r="AK33" s="685"/>
      <c r="AL33" s="685"/>
      <c r="AM33" s="685"/>
      <c r="AN33" s="685"/>
      <c r="AO33" s="685"/>
      <c r="AP33" s="95" t="s">
        <v>98</v>
      </c>
      <c r="AQ33" s="45" t="s">
        <v>19</v>
      </c>
      <c r="AR33" s="703"/>
      <c r="AS33" s="703"/>
    </row>
    <row r="34" spans="1:45" ht="6" customHeight="1">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73"/>
    </row>
    <row r="35" spans="1:45">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row>
  </sheetData>
  <sheetProtection sheet="1" objects="1" scenarios="1" selectLockedCells="1"/>
  <mergeCells count="152">
    <mergeCell ref="AR32:AS32"/>
    <mergeCell ref="B33:F33"/>
    <mergeCell ref="O33:U33"/>
    <mergeCell ref="Y33:AE33"/>
    <mergeCell ref="AI33:AO33"/>
    <mergeCell ref="AR33:AS33"/>
    <mergeCell ref="H32:I32"/>
    <mergeCell ref="J32:K32"/>
    <mergeCell ref="L32:M32"/>
    <mergeCell ref="O32:U32"/>
    <mergeCell ref="Y32:AE32"/>
    <mergeCell ref="AI32:AO32"/>
    <mergeCell ref="AR30:AS30"/>
    <mergeCell ref="H31:I31"/>
    <mergeCell ref="J31:K31"/>
    <mergeCell ref="L31:M31"/>
    <mergeCell ref="O31:U31"/>
    <mergeCell ref="Y31:AE31"/>
    <mergeCell ref="AI31:AO31"/>
    <mergeCell ref="AR31:AS31"/>
    <mergeCell ref="H30:I30"/>
    <mergeCell ref="J30:K30"/>
    <mergeCell ref="L30:M30"/>
    <mergeCell ref="O30:U30"/>
    <mergeCell ref="Y30:AE30"/>
    <mergeCell ref="AI30:AO30"/>
    <mergeCell ref="AR28:AS28"/>
    <mergeCell ref="H29:I29"/>
    <mergeCell ref="J29:K29"/>
    <mergeCell ref="L29:M29"/>
    <mergeCell ref="O29:U29"/>
    <mergeCell ref="Y29:AE29"/>
    <mergeCell ref="AI29:AO29"/>
    <mergeCell ref="AR29:AS29"/>
    <mergeCell ref="H28:I28"/>
    <mergeCell ref="J28:K28"/>
    <mergeCell ref="L28:M28"/>
    <mergeCell ref="O28:U28"/>
    <mergeCell ref="Y28:AE28"/>
    <mergeCell ref="AI28:AO28"/>
    <mergeCell ref="AR26:AS26"/>
    <mergeCell ref="H27:I27"/>
    <mergeCell ref="J27:K27"/>
    <mergeCell ref="L27:M27"/>
    <mergeCell ref="O27:U27"/>
    <mergeCell ref="Y27:AE27"/>
    <mergeCell ref="AI27:AO27"/>
    <mergeCell ref="AR27:AS27"/>
    <mergeCell ref="H26:I26"/>
    <mergeCell ref="J26:K26"/>
    <mergeCell ref="L26:M26"/>
    <mergeCell ref="O26:U26"/>
    <mergeCell ref="Y26:AE26"/>
    <mergeCell ref="AI26:AO26"/>
    <mergeCell ref="AR24:AS24"/>
    <mergeCell ref="H25:I25"/>
    <mergeCell ref="J25:K25"/>
    <mergeCell ref="L25:M25"/>
    <mergeCell ref="O25:U25"/>
    <mergeCell ref="Y25:AE25"/>
    <mergeCell ref="AI25:AO25"/>
    <mergeCell ref="AR25:AS25"/>
    <mergeCell ref="H24:I24"/>
    <mergeCell ref="J24:K24"/>
    <mergeCell ref="L24:M24"/>
    <mergeCell ref="O24:U24"/>
    <mergeCell ref="Y24:AE24"/>
    <mergeCell ref="AI24:AO24"/>
    <mergeCell ref="AR22:AS22"/>
    <mergeCell ref="H23:I23"/>
    <mergeCell ref="J23:K23"/>
    <mergeCell ref="L23:M23"/>
    <mergeCell ref="O23:U23"/>
    <mergeCell ref="Y23:AE23"/>
    <mergeCell ref="AI23:AO23"/>
    <mergeCell ref="AR23:AS23"/>
    <mergeCell ref="H22:I22"/>
    <mergeCell ref="J22:K22"/>
    <mergeCell ref="L22:M22"/>
    <mergeCell ref="O22:U22"/>
    <mergeCell ref="Y22:AE22"/>
    <mergeCell ref="AI22:AO22"/>
    <mergeCell ref="H21:I21"/>
    <mergeCell ref="J21:K21"/>
    <mergeCell ref="L21:M21"/>
    <mergeCell ref="O21:U21"/>
    <mergeCell ref="Y21:AE21"/>
    <mergeCell ref="AI21:AO21"/>
    <mergeCell ref="AR21:AS21"/>
    <mergeCell ref="AR19:AS19"/>
    <mergeCell ref="H20:I20"/>
    <mergeCell ref="J20:K20"/>
    <mergeCell ref="L20:M20"/>
    <mergeCell ref="O20:U20"/>
    <mergeCell ref="Y20:AE20"/>
    <mergeCell ref="AI20:AO20"/>
    <mergeCell ref="AR20:AS20"/>
    <mergeCell ref="H19:I19"/>
    <mergeCell ref="J19:K19"/>
    <mergeCell ref="L19:M19"/>
    <mergeCell ref="O19:U19"/>
    <mergeCell ref="Y19:AE19"/>
    <mergeCell ref="AI19:AO19"/>
    <mergeCell ref="AR17:AS17"/>
    <mergeCell ref="H18:I18"/>
    <mergeCell ref="J18:K18"/>
    <mergeCell ref="L18:M18"/>
    <mergeCell ref="O18:U18"/>
    <mergeCell ref="Y18:AE18"/>
    <mergeCell ref="AI18:AO18"/>
    <mergeCell ref="AR18:AS18"/>
    <mergeCell ref="H17:I17"/>
    <mergeCell ref="J17:K17"/>
    <mergeCell ref="L17:M17"/>
    <mergeCell ref="O17:U17"/>
    <mergeCell ref="Y17:AE17"/>
    <mergeCell ref="AI17:AO17"/>
    <mergeCell ref="H14:I14"/>
    <mergeCell ref="J14:K14"/>
    <mergeCell ref="L14:M14"/>
    <mergeCell ref="O14:U14"/>
    <mergeCell ref="Y14:AE14"/>
    <mergeCell ref="AI14:AO14"/>
    <mergeCell ref="AR14:AS14"/>
    <mergeCell ref="AR15:AS15"/>
    <mergeCell ref="H16:I16"/>
    <mergeCell ref="J16:K16"/>
    <mergeCell ref="L16:M16"/>
    <mergeCell ref="O16:U16"/>
    <mergeCell ref="Y16:AE16"/>
    <mergeCell ref="AI16:AO16"/>
    <mergeCell ref="AR16:AS16"/>
    <mergeCell ref="H15:I15"/>
    <mergeCell ref="J15:K15"/>
    <mergeCell ref="L15:M15"/>
    <mergeCell ref="O15:U15"/>
    <mergeCell ref="Y15:AE15"/>
    <mergeCell ref="AI15:AO15"/>
    <mergeCell ref="B13:F13"/>
    <mergeCell ref="H13:I13"/>
    <mergeCell ref="J13:K13"/>
    <mergeCell ref="L13:M13"/>
    <mergeCell ref="O13:U13"/>
    <mergeCell ref="Y13:AE13"/>
    <mergeCell ref="A5:AS5"/>
    <mergeCell ref="J9:N9"/>
    <mergeCell ref="A12:I12"/>
    <mergeCell ref="O12:V12"/>
    <mergeCell ref="Y12:AF12"/>
    <mergeCell ref="AI12:AP12"/>
    <mergeCell ref="AI13:AO13"/>
    <mergeCell ref="AR13:AS13"/>
  </mergeCells>
  <phoneticPr fontId="1"/>
  <conditionalFormatting sqref="J13:K32">
    <cfRule type="cellIs" dxfId="998" priority="8" operator="equal">
      <formula>""</formula>
    </cfRule>
  </conditionalFormatting>
  <conditionalFormatting sqref="O13:U32">
    <cfRule type="cellIs" dxfId="997" priority="7" operator="equal">
      <formula>""</formula>
    </cfRule>
  </conditionalFormatting>
  <conditionalFormatting sqref="O33:U33 Y33:AE33">
    <cfRule type="cellIs" dxfId="996" priority="1" operator="equal">
      <formula>""</formula>
    </cfRule>
  </conditionalFormatting>
  <conditionalFormatting sqref="Y13:AE32">
    <cfRule type="cellIs" dxfId="995" priority="6" operator="equal">
      <formula>""</formula>
    </cfRule>
  </conditionalFormatting>
  <conditionalFormatting sqref="AI13:AO33">
    <cfRule type="cellIs" dxfId="994" priority="5" operator="equal">
      <formula>""</formula>
    </cfRule>
  </conditionalFormatting>
  <dataValidations count="3">
    <dataValidation type="custom" allowBlank="1" showInputMessage="1" showErrorMessage="1" promptTitle="桁数制限" prompt="小数点以下_x000a_2桁まで" sqref="Y13:AE32 O13:U32" xr:uid="{00000000-0002-0000-0700-000000000000}">
      <formula1>O13-ROUNDDOWN(O13,2)=0</formula1>
    </dataValidation>
    <dataValidation type="list" allowBlank="1" showInputMessage="1" showErrorMessage="1" promptTitle="選択式" prompt="メニューより_x000a_選択" sqref="H13:I32" xr:uid="{00000000-0002-0000-0700-000001000000}">
      <formula1>"P,F,B,M"</formula1>
    </dataValidation>
    <dataValidation type="whole" operator="lessThanOrEqual" allowBlank="1" showInputMessage="1" showErrorMessage="1" sqref="J13:K32" xr:uid="{00000000-0002-0000-0700-000002000000}">
      <formula1>30</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R669"/>
  <sheetViews>
    <sheetView view="pageBreakPreview" zoomScaleNormal="109" zoomScaleSheetLayoutView="100" workbookViewId="0">
      <selection activeCell="N8" sqref="N8:AS8"/>
    </sheetView>
  </sheetViews>
  <sheetFormatPr defaultRowHeight="13.5"/>
  <cols>
    <col min="1" max="46" width="1.875" customWidth="1"/>
    <col min="47" max="47" width="3.125" customWidth="1"/>
    <col min="48" max="48" width="1.875" customWidth="1"/>
    <col min="49" max="49" width="6.875" customWidth="1"/>
    <col min="50" max="50" width="1.875" customWidth="1"/>
    <col min="51" max="51" width="6.875" customWidth="1"/>
    <col min="52" max="55" width="1.875" customWidth="1"/>
    <col min="56" max="56" width="3.125" customWidth="1"/>
    <col min="57" max="57" width="1.875" customWidth="1"/>
    <col min="58" max="58" width="12.75" customWidth="1"/>
  </cols>
  <sheetData>
    <row r="1" spans="1:54">
      <c r="A1" s="693" t="s">
        <v>157</v>
      </c>
      <c r="B1" s="693"/>
      <c r="C1" s="693"/>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3"/>
      <c r="AO1" s="693"/>
      <c r="AP1" s="693"/>
      <c r="AQ1" s="693"/>
      <c r="AR1" s="693"/>
      <c r="AS1" s="693"/>
    </row>
    <row r="2" spans="1:54">
      <c r="A2" s="17"/>
      <c r="B2" s="687" t="s">
        <v>158</v>
      </c>
      <c r="C2" s="687"/>
      <c r="D2" s="687"/>
      <c r="E2" s="687"/>
      <c r="F2" s="687"/>
      <c r="G2" s="687"/>
      <c r="H2" s="687"/>
      <c r="I2" s="687"/>
      <c r="J2" s="687"/>
      <c r="K2" s="687"/>
      <c r="L2" s="687"/>
      <c r="M2" s="687"/>
      <c r="N2" s="687"/>
      <c r="O2" s="687"/>
      <c r="P2" s="687"/>
      <c r="Q2" s="687"/>
      <c r="R2" s="687"/>
      <c r="S2" s="687"/>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17"/>
    </row>
    <row r="3" spans="1:54" ht="6" customHeight="1">
      <c r="A3" s="111"/>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1"/>
    </row>
    <row r="4" spans="1:54" ht="6" customHeight="1">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37"/>
      <c r="AR4" s="17"/>
      <c r="AS4" s="17"/>
    </row>
    <row r="5" spans="1:54">
      <c r="A5" s="728" t="s">
        <v>159</v>
      </c>
      <c r="B5" s="728"/>
      <c r="C5" s="728"/>
      <c r="D5" s="728"/>
      <c r="E5" s="728"/>
      <c r="F5" s="728"/>
      <c r="G5" s="728"/>
      <c r="H5" s="728"/>
      <c r="I5" s="728"/>
      <c r="J5" s="693">
        <v>2</v>
      </c>
      <c r="K5" s="693"/>
      <c r="L5" s="693"/>
      <c r="M5" s="693"/>
      <c r="N5" s="69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37"/>
      <c r="AR5" s="17"/>
      <c r="AS5" s="17"/>
    </row>
    <row r="6" spans="1:54" ht="6" customHeight="1">
      <c r="A6" s="77"/>
      <c r="B6" s="77"/>
      <c r="C6" s="77"/>
      <c r="D6" s="77"/>
      <c r="E6" s="77"/>
      <c r="F6" s="77"/>
      <c r="G6" s="77"/>
      <c r="H6" s="77"/>
      <c r="I6" s="77"/>
      <c r="J6" s="113"/>
      <c r="K6" s="113"/>
      <c r="L6" s="113"/>
      <c r="M6" s="113"/>
      <c r="N6" s="113"/>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3"/>
      <c r="AR6" s="111"/>
      <c r="AS6" s="111"/>
    </row>
    <row r="7" spans="1:54" ht="6" customHeight="1">
      <c r="A7" s="25"/>
      <c r="B7" s="25"/>
      <c r="C7" s="25"/>
      <c r="D7" s="25"/>
      <c r="E7" s="25"/>
      <c r="F7" s="25"/>
      <c r="G7" s="25"/>
      <c r="H7" s="25"/>
      <c r="I7" s="25"/>
      <c r="J7" s="37"/>
      <c r="K7" s="37"/>
      <c r="L7" s="37"/>
      <c r="M7" s="37"/>
      <c r="N7" s="3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37"/>
      <c r="AR7" s="17"/>
      <c r="AS7" s="17"/>
    </row>
    <row r="8" spans="1:54">
      <c r="A8" s="728" t="s">
        <v>160</v>
      </c>
      <c r="B8" s="728"/>
      <c r="C8" s="728"/>
      <c r="D8" s="728"/>
      <c r="E8" s="728"/>
      <c r="F8" s="728"/>
      <c r="G8" s="728"/>
      <c r="H8" s="728"/>
      <c r="I8" s="728"/>
      <c r="J8" s="30" t="s">
        <v>71</v>
      </c>
      <c r="K8" s="680" t="s">
        <v>109</v>
      </c>
      <c r="L8" s="680"/>
      <c r="M8" s="680"/>
      <c r="N8" s="694"/>
      <c r="O8" s="694"/>
      <c r="P8" s="694"/>
      <c r="Q8" s="694"/>
      <c r="R8" s="694"/>
      <c r="S8" s="694"/>
      <c r="T8" s="694"/>
      <c r="U8" s="694"/>
      <c r="V8" s="694"/>
      <c r="W8" s="694"/>
      <c r="X8" s="694"/>
      <c r="Y8" s="694"/>
      <c r="Z8" s="694"/>
      <c r="AA8" s="694"/>
      <c r="AB8" s="694"/>
      <c r="AC8" s="694"/>
      <c r="AD8" s="694"/>
      <c r="AE8" s="694"/>
      <c r="AF8" s="694"/>
      <c r="AG8" s="694"/>
      <c r="AH8" s="694"/>
      <c r="AI8" s="694"/>
      <c r="AJ8" s="694"/>
      <c r="AK8" s="694"/>
      <c r="AL8" s="694"/>
      <c r="AM8" s="694"/>
      <c r="AN8" s="694"/>
      <c r="AO8" s="694"/>
      <c r="AP8" s="694"/>
      <c r="AQ8" s="694"/>
      <c r="AR8" s="694"/>
      <c r="AS8" s="694"/>
    </row>
    <row r="9" spans="1:54">
      <c r="A9" s="17"/>
      <c r="B9" s="17"/>
      <c r="C9" s="17"/>
      <c r="D9" s="17"/>
      <c r="E9" s="17"/>
      <c r="F9" s="17"/>
      <c r="G9" s="17"/>
      <c r="H9" s="17"/>
      <c r="I9" s="17"/>
      <c r="J9" s="30" t="s">
        <v>71</v>
      </c>
      <c r="K9" s="680" t="s">
        <v>109</v>
      </c>
      <c r="L9" s="680"/>
      <c r="M9" s="680"/>
      <c r="N9" s="694"/>
      <c r="O9" s="694"/>
      <c r="P9" s="694"/>
      <c r="Q9" s="694"/>
      <c r="R9" s="694"/>
      <c r="S9" s="694"/>
      <c r="T9" s="694"/>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row>
    <row r="10" spans="1:54">
      <c r="A10" s="17"/>
      <c r="B10" s="17"/>
      <c r="C10" s="17"/>
      <c r="D10" s="17"/>
      <c r="E10" s="17"/>
      <c r="F10" s="17"/>
      <c r="G10" s="17"/>
      <c r="H10" s="17"/>
      <c r="I10" s="17"/>
      <c r="J10" s="30" t="s">
        <v>71</v>
      </c>
      <c r="K10" s="680" t="s">
        <v>109</v>
      </c>
      <c r="L10" s="680"/>
      <c r="M10" s="680"/>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c r="AM10" s="694"/>
      <c r="AN10" s="694"/>
      <c r="AO10" s="694"/>
      <c r="AP10" s="694"/>
      <c r="AQ10" s="694"/>
      <c r="AR10" s="694"/>
      <c r="AS10" s="694"/>
    </row>
    <row r="11" spans="1:54">
      <c r="A11" s="17"/>
      <c r="B11" s="17"/>
      <c r="C11" s="17"/>
      <c r="D11" s="17"/>
      <c r="E11" s="17"/>
      <c r="F11" s="17"/>
      <c r="G11" s="17"/>
      <c r="H11" s="17"/>
      <c r="I11" s="17"/>
      <c r="J11" s="30" t="s">
        <v>71</v>
      </c>
      <c r="K11" s="680" t="s">
        <v>109</v>
      </c>
      <c r="L11" s="680"/>
      <c r="M11" s="680"/>
      <c r="N11" s="694"/>
      <c r="O11" s="694"/>
      <c r="P11" s="694"/>
      <c r="Q11" s="694"/>
      <c r="R11" s="694"/>
      <c r="S11" s="694"/>
      <c r="T11" s="694"/>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row>
    <row r="12" spans="1:54">
      <c r="A12" s="17"/>
      <c r="B12" s="17"/>
      <c r="C12" s="17"/>
      <c r="D12" s="17"/>
      <c r="E12" s="17"/>
      <c r="F12" s="17"/>
      <c r="G12" s="17"/>
      <c r="H12" s="17"/>
      <c r="I12" s="17"/>
      <c r="J12" s="30" t="s">
        <v>71</v>
      </c>
      <c r="K12" s="680" t="s">
        <v>109</v>
      </c>
      <c r="L12" s="680"/>
      <c r="M12" s="680"/>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row>
    <row r="13" spans="1:54" ht="6" customHeight="1">
      <c r="A13" s="111"/>
      <c r="B13" s="111"/>
      <c r="C13" s="111"/>
      <c r="D13" s="111"/>
      <c r="E13" s="111"/>
      <c r="F13" s="111"/>
      <c r="G13" s="111"/>
      <c r="H13" s="111"/>
      <c r="I13" s="111"/>
      <c r="J13" s="114"/>
      <c r="K13" s="114"/>
      <c r="L13" s="114"/>
      <c r="M13" s="114"/>
      <c r="N13" s="115"/>
      <c r="O13" s="115"/>
      <c r="P13" s="115"/>
      <c r="Q13" s="115"/>
      <c r="R13" s="115"/>
      <c r="S13" s="66"/>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row>
    <row r="14" spans="1:54" ht="6" customHeight="1">
      <c r="A14" s="17"/>
      <c r="B14" s="17"/>
      <c r="C14" s="17"/>
      <c r="D14" s="17"/>
      <c r="E14" s="17"/>
      <c r="F14" s="17"/>
      <c r="G14" s="17"/>
      <c r="H14" s="17"/>
      <c r="I14" s="17"/>
      <c r="J14" s="30"/>
      <c r="K14" s="30"/>
      <c r="L14" s="30"/>
      <c r="M14" s="30"/>
      <c r="N14" s="45"/>
      <c r="O14" s="45"/>
      <c r="P14" s="45"/>
      <c r="Q14" s="45"/>
      <c r="R14" s="45"/>
      <c r="S14" s="3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row>
    <row r="15" spans="1:54">
      <c r="A15" s="728" t="s">
        <v>161</v>
      </c>
      <c r="B15" s="728"/>
      <c r="C15" s="728"/>
      <c r="D15" s="728"/>
      <c r="E15" s="728"/>
      <c r="F15" s="728"/>
      <c r="G15" s="728"/>
      <c r="H15" s="728"/>
      <c r="I15" s="728"/>
      <c r="J15" s="727" t="str">
        <f>IF(BB16+BB47&gt;1,"※｢新築｣と｢新築以外の項目｣を重複してチェックすることはできません。","")</f>
        <v/>
      </c>
      <c r="K15" s="727"/>
      <c r="L15" s="727"/>
      <c r="M15" s="727"/>
      <c r="N15" s="727"/>
      <c r="O15" s="727"/>
      <c r="P15" s="727"/>
      <c r="Q15" s="727"/>
      <c r="R15" s="727"/>
      <c r="S15" s="727"/>
      <c r="T15" s="727"/>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c r="BB15" s="360"/>
    </row>
    <row r="16" spans="1:54">
      <c r="A16" s="19"/>
      <c r="B16" s="19"/>
      <c r="C16" s="268" t="s">
        <v>224</v>
      </c>
      <c r="D16" s="684" t="s">
        <v>111</v>
      </c>
      <c r="E16" s="684"/>
      <c r="F16" s="684"/>
      <c r="G16" s="684"/>
      <c r="H16" s="268" t="s">
        <v>224</v>
      </c>
      <c r="I16" s="684" t="s">
        <v>112</v>
      </c>
      <c r="J16" s="684"/>
      <c r="K16" s="684"/>
      <c r="L16" s="684"/>
      <c r="M16" s="268" t="s">
        <v>224</v>
      </c>
      <c r="N16" s="684" t="s">
        <v>113</v>
      </c>
      <c r="O16" s="684"/>
      <c r="P16" s="684"/>
      <c r="Q16" s="684"/>
      <c r="R16" s="268" t="s">
        <v>224</v>
      </c>
      <c r="S16" s="684" t="s">
        <v>114</v>
      </c>
      <c r="T16" s="684"/>
      <c r="U16" s="684"/>
      <c r="V16" s="684"/>
      <c r="W16" s="268" t="s">
        <v>224</v>
      </c>
      <c r="X16" s="684" t="s">
        <v>115</v>
      </c>
      <c r="Y16" s="684"/>
      <c r="Z16" s="684"/>
      <c r="AA16" s="684"/>
      <c r="AB16" s="684"/>
      <c r="AC16" s="268" t="s">
        <v>224</v>
      </c>
      <c r="AD16" s="684" t="s">
        <v>116</v>
      </c>
      <c r="AE16" s="684"/>
      <c r="AF16" s="684"/>
      <c r="AG16" s="684"/>
      <c r="AH16" s="684"/>
      <c r="AI16" s="684"/>
      <c r="AJ16" s="684"/>
      <c r="AK16" s="268" t="s">
        <v>224</v>
      </c>
      <c r="AL16" s="684" t="s">
        <v>117</v>
      </c>
      <c r="AM16" s="684"/>
      <c r="AN16" s="684"/>
      <c r="AO16" s="684"/>
      <c r="AP16" s="684"/>
      <c r="AQ16" s="684"/>
      <c r="AR16" s="684"/>
      <c r="AS16" s="684"/>
      <c r="BB16" s="360">
        <f>IF(C16="☑",1,0)</f>
        <v>0</v>
      </c>
    </row>
    <row r="17" spans="1:54" ht="6" customHeight="1">
      <c r="A17" s="93"/>
      <c r="B17" s="93"/>
      <c r="C17" s="83"/>
      <c r="D17" s="116"/>
      <c r="E17" s="116"/>
      <c r="F17" s="116"/>
      <c r="G17" s="116"/>
      <c r="H17" s="83"/>
      <c r="I17" s="116"/>
      <c r="J17" s="116"/>
      <c r="K17" s="116"/>
      <c r="L17" s="116"/>
      <c r="M17" s="83"/>
      <c r="N17" s="116"/>
      <c r="O17" s="116"/>
      <c r="P17" s="116"/>
      <c r="Q17" s="116"/>
      <c r="R17" s="83"/>
      <c r="S17" s="116"/>
      <c r="T17" s="116"/>
      <c r="U17" s="116"/>
      <c r="V17" s="116"/>
      <c r="W17" s="83"/>
      <c r="X17" s="116"/>
      <c r="Y17" s="116"/>
      <c r="Z17" s="116"/>
      <c r="AA17" s="116"/>
      <c r="AB17" s="116"/>
      <c r="AC17" s="83"/>
      <c r="AD17" s="116"/>
      <c r="AE17" s="116"/>
      <c r="AF17" s="116"/>
      <c r="AG17" s="116"/>
      <c r="AH17" s="116"/>
      <c r="AI17" s="116"/>
      <c r="AJ17" s="116"/>
      <c r="AK17" s="83"/>
      <c r="AL17" s="116"/>
      <c r="AM17" s="116"/>
      <c r="AN17" s="116"/>
      <c r="AO17" s="116"/>
      <c r="AP17" s="116"/>
      <c r="AQ17" s="116"/>
      <c r="AR17" s="116"/>
      <c r="AS17" s="116"/>
      <c r="BB17" s="360"/>
    </row>
    <row r="18" spans="1:54" ht="6" customHeight="1">
      <c r="A18" s="19"/>
      <c r="B18" s="19"/>
      <c r="C18" s="59"/>
      <c r="D18" s="41"/>
      <c r="E18" s="41"/>
      <c r="F18" s="41"/>
      <c r="G18" s="41"/>
      <c r="H18" s="59"/>
      <c r="I18" s="41"/>
      <c r="J18" s="41"/>
      <c r="K18" s="41"/>
      <c r="L18" s="41"/>
      <c r="M18" s="59"/>
      <c r="N18" s="41"/>
      <c r="O18" s="41"/>
      <c r="P18" s="41"/>
      <c r="Q18" s="41"/>
      <c r="R18" s="59"/>
      <c r="S18" s="41"/>
      <c r="T18" s="41"/>
      <c r="U18" s="41"/>
      <c r="V18" s="41"/>
      <c r="W18" s="59"/>
      <c r="X18" s="41"/>
      <c r="Y18" s="41"/>
      <c r="Z18" s="41"/>
      <c r="AA18" s="41"/>
      <c r="AB18" s="41"/>
      <c r="AC18" s="59"/>
      <c r="AD18" s="41"/>
      <c r="AE18" s="41"/>
      <c r="AF18" s="41"/>
      <c r="AG18" s="41"/>
      <c r="AH18" s="41"/>
      <c r="AI18" s="41"/>
      <c r="AJ18" s="41"/>
      <c r="AK18" s="59"/>
      <c r="AL18" s="41"/>
      <c r="AM18" s="41"/>
      <c r="AN18" s="41"/>
      <c r="AO18" s="41"/>
      <c r="AP18" s="41"/>
      <c r="AQ18" s="41"/>
      <c r="AR18" s="41"/>
      <c r="AS18" s="41"/>
      <c r="BB18" s="360"/>
    </row>
    <row r="19" spans="1:54">
      <c r="A19" s="687" t="s">
        <v>162</v>
      </c>
      <c r="B19" s="687"/>
      <c r="C19" s="687"/>
      <c r="D19" s="687"/>
      <c r="E19" s="687"/>
      <c r="F19" s="687"/>
      <c r="G19" s="687"/>
      <c r="H19" s="687"/>
      <c r="I19" s="687"/>
      <c r="J19" s="695"/>
      <c r="K19" s="695"/>
      <c r="L19" s="695"/>
      <c r="M19" s="695"/>
      <c r="N19" s="695"/>
      <c r="O19" s="695"/>
      <c r="P19" s="695"/>
      <c r="Q19" s="695"/>
      <c r="R19" s="695"/>
      <c r="S19" s="695"/>
      <c r="T19" s="695"/>
      <c r="U19" s="695"/>
      <c r="V19" s="695"/>
      <c r="W19" s="695"/>
      <c r="X19" s="695"/>
      <c r="Y19" s="695"/>
      <c r="Z19" s="695"/>
      <c r="AA19" s="695"/>
      <c r="AB19" s="695"/>
      <c r="AC19" s="695"/>
      <c r="AD19" s="695"/>
      <c r="AE19" s="695"/>
      <c r="AF19" s="695"/>
      <c r="AG19" s="695"/>
      <c r="AH19" s="695"/>
      <c r="AI19" s="695"/>
      <c r="AJ19" s="695"/>
      <c r="AK19" s="695"/>
      <c r="AL19" s="695"/>
      <c r="AM19" s="695"/>
      <c r="AN19" s="695"/>
      <c r="AO19" s="695"/>
      <c r="AP19" s="695"/>
      <c r="AQ19" s="695"/>
      <c r="AR19" s="695"/>
      <c r="AS19" s="695"/>
      <c r="BB19" s="360">
        <f>IF(H16="☑",1,0)</f>
        <v>0</v>
      </c>
    </row>
    <row r="20" spans="1:54" ht="6" customHeight="1">
      <c r="A20" s="111"/>
      <c r="B20" s="111"/>
      <c r="C20" s="111"/>
      <c r="D20" s="111"/>
      <c r="E20" s="111"/>
      <c r="F20" s="111"/>
      <c r="G20" s="111"/>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3"/>
      <c r="AR20" s="111"/>
      <c r="AS20" s="111"/>
      <c r="BB20" s="360">
        <f>IF(M16="☑",1,0)</f>
        <v>0</v>
      </c>
    </row>
    <row r="21" spans="1:54" ht="6" customHeight="1">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37"/>
      <c r="AR21" s="17"/>
      <c r="AS21" s="17"/>
      <c r="BB21" s="360"/>
    </row>
    <row r="22" spans="1:54">
      <c r="A22" s="687" t="s">
        <v>2173</v>
      </c>
      <c r="B22" s="687"/>
      <c r="C22" s="687"/>
      <c r="D22" s="687"/>
      <c r="E22" s="687"/>
      <c r="F22" s="687"/>
      <c r="G22" s="687"/>
      <c r="H22" s="687"/>
      <c r="I22" s="687"/>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BB22" s="360">
        <f>IF(R16="☑",1,0)</f>
        <v>0</v>
      </c>
    </row>
    <row r="23" spans="1:54">
      <c r="A23" s="26"/>
      <c r="B23" s="26"/>
      <c r="C23" s="267" t="s">
        <v>1046</v>
      </c>
      <c r="D23" s="26" t="s">
        <v>2795</v>
      </c>
      <c r="E23" s="26"/>
      <c r="F23" s="26"/>
      <c r="G23" s="26"/>
      <c r="H23" s="26"/>
      <c r="I23" s="26"/>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BB23" s="360"/>
    </row>
    <row r="24" spans="1:54">
      <c r="A24" s="26"/>
      <c r="B24" s="26"/>
      <c r="C24" s="267" t="s">
        <v>1046</v>
      </c>
      <c r="D24" s="26" t="s">
        <v>2796</v>
      </c>
      <c r="E24" s="26"/>
      <c r="F24" s="26"/>
      <c r="G24" s="26"/>
      <c r="H24" s="26"/>
      <c r="I24" s="26"/>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BB24" s="360"/>
    </row>
    <row r="25" spans="1:54">
      <c r="A25" s="26"/>
      <c r="B25" s="26"/>
      <c r="C25" s="267" t="s">
        <v>1046</v>
      </c>
      <c r="D25" s="26" t="s">
        <v>2791</v>
      </c>
      <c r="E25" s="26"/>
      <c r="F25" s="26"/>
      <c r="G25" s="26"/>
      <c r="H25" s="26"/>
      <c r="I25" s="26"/>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BB25" s="360"/>
    </row>
    <row r="26" spans="1:54">
      <c r="A26" s="26"/>
      <c r="B26" s="26"/>
      <c r="C26" s="267" t="s">
        <v>1046</v>
      </c>
      <c r="D26" s="26" t="s">
        <v>2517</v>
      </c>
      <c r="E26" s="26"/>
      <c r="F26" s="26"/>
      <c r="G26" s="26"/>
      <c r="H26" s="26"/>
      <c r="I26" s="26"/>
      <c r="J26" s="19"/>
      <c r="K26" s="19"/>
      <c r="L26" s="19"/>
      <c r="M26" s="19"/>
      <c r="N26" s="19"/>
      <c r="O26" s="19"/>
      <c r="P26" s="756"/>
      <c r="Q26" s="756"/>
      <c r="R26" s="756"/>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BB26" s="360"/>
    </row>
    <row r="27" spans="1:54">
      <c r="A27" s="39"/>
      <c r="B27" s="39"/>
      <c r="C27" s="267" t="s">
        <v>1046</v>
      </c>
      <c r="D27" s="39" t="s">
        <v>2214</v>
      </c>
      <c r="E27" s="39"/>
      <c r="F27" s="39"/>
      <c r="G27" s="39"/>
      <c r="H27" s="39"/>
      <c r="I27" s="39"/>
      <c r="J27" s="39"/>
      <c r="K27" s="444"/>
      <c r="L27" s="39"/>
      <c r="M27" s="39"/>
      <c r="N27" s="39"/>
      <c r="O27" s="39"/>
      <c r="P27" s="39"/>
      <c r="Q27" s="39"/>
      <c r="R27" s="39"/>
      <c r="S27" s="39"/>
      <c r="T27" s="39"/>
      <c r="U27" s="39"/>
      <c r="V27" s="444"/>
      <c r="W27" s="39"/>
      <c r="X27" s="39"/>
      <c r="Y27" s="39"/>
      <c r="Z27" s="39"/>
      <c r="AA27" s="39"/>
      <c r="AB27" s="39"/>
      <c r="AC27" s="39"/>
      <c r="AD27" s="39"/>
      <c r="AE27" s="39"/>
      <c r="AF27" s="39"/>
      <c r="AG27" s="444"/>
      <c r="AH27" s="39"/>
      <c r="AI27" s="39"/>
      <c r="AJ27" s="39"/>
      <c r="AK27" s="39"/>
      <c r="AL27" s="39"/>
      <c r="AM27" s="39"/>
      <c r="AN27" s="39"/>
      <c r="AO27" s="39"/>
      <c r="AP27" s="39"/>
      <c r="AQ27" s="39"/>
      <c r="AR27" s="39"/>
      <c r="AS27" s="39"/>
      <c r="BB27" s="360"/>
    </row>
    <row r="28" spans="1:54">
      <c r="A28" s="39"/>
      <c r="B28" s="39"/>
      <c r="C28" s="267" t="s">
        <v>1046</v>
      </c>
      <c r="D28" s="39" t="s">
        <v>2213</v>
      </c>
      <c r="E28" s="39"/>
      <c r="F28" s="39"/>
      <c r="G28" s="39"/>
      <c r="H28" s="39"/>
      <c r="I28" s="39"/>
      <c r="J28" s="39"/>
      <c r="K28" s="39"/>
      <c r="L28" s="39"/>
      <c r="M28" s="39"/>
      <c r="N28" s="444"/>
      <c r="O28" s="39"/>
      <c r="P28" s="39"/>
      <c r="Q28" s="39"/>
      <c r="R28" s="39"/>
      <c r="S28" s="39"/>
      <c r="T28" s="39"/>
      <c r="U28" s="39"/>
      <c r="V28" s="39"/>
      <c r="W28" s="39"/>
      <c r="X28" s="444"/>
      <c r="Y28" s="39"/>
      <c r="Z28" s="39"/>
      <c r="AA28" s="39"/>
      <c r="AB28" s="39"/>
      <c r="AC28" s="39"/>
      <c r="AD28" s="39"/>
      <c r="AE28" s="39"/>
      <c r="AF28" s="39"/>
      <c r="AG28" s="39"/>
      <c r="AH28" s="39"/>
      <c r="AI28" s="39"/>
      <c r="AJ28" s="39"/>
      <c r="AK28" s="39"/>
      <c r="AL28" s="39"/>
      <c r="AM28" s="39"/>
      <c r="AN28" s="39"/>
      <c r="AO28" s="444"/>
      <c r="AP28" s="39"/>
      <c r="AQ28" s="39"/>
      <c r="AR28" s="39"/>
      <c r="AS28" s="39"/>
      <c r="BB28" s="360"/>
    </row>
    <row r="29" spans="1:54">
      <c r="A29" s="39"/>
      <c r="B29" s="39"/>
      <c r="C29" s="267" t="s">
        <v>1046</v>
      </c>
      <c r="D29" s="39" t="s">
        <v>2145</v>
      </c>
      <c r="E29" s="39"/>
      <c r="F29" s="39"/>
      <c r="G29" s="39"/>
      <c r="H29" s="39"/>
      <c r="I29" s="39"/>
      <c r="J29" s="39"/>
      <c r="K29" s="39"/>
      <c r="L29" s="39"/>
      <c r="M29" s="39"/>
      <c r="N29" s="444"/>
      <c r="O29" s="39"/>
      <c r="P29" s="39"/>
      <c r="Q29" s="39"/>
      <c r="R29" s="39"/>
      <c r="S29" s="39"/>
      <c r="T29" s="39"/>
      <c r="U29" s="39"/>
      <c r="V29" s="39"/>
      <c r="W29" s="39"/>
      <c r="X29" s="444"/>
      <c r="Y29" s="39"/>
      <c r="Z29" s="39"/>
      <c r="AA29" s="39"/>
      <c r="AB29" s="39"/>
      <c r="AC29" s="39"/>
      <c r="AD29" s="39"/>
      <c r="AE29" s="39"/>
      <c r="AF29" s="39"/>
      <c r="AG29" s="39"/>
      <c r="AH29" s="39"/>
      <c r="AI29" s="39"/>
      <c r="AJ29" s="39"/>
      <c r="AK29" s="39"/>
      <c r="AL29" s="39"/>
      <c r="AM29" s="39"/>
      <c r="AN29" s="39"/>
      <c r="AO29" s="444"/>
      <c r="AP29" s="39"/>
      <c r="AQ29" s="39"/>
      <c r="AR29" s="39"/>
      <c r="AS29" s="39"/>
      <c r="BB29" s="360"/>
    </row>
    <row r="30" spans="1:54" ht="6" customHeight="1">
      <c r="A30" s="66"/>
      <c r="B30" s="66"/>
      <c r="C30" s="79"/>
      <c r="D30" s="66"/>
      <c r="E30" s="66"/>
      <c r="F30" s="66"/>
      <c r="G30" s="66"/>
      <c r="H30" s="66"/>
      <c r="I30" s="66"/>
      <c r="J30" s="66"/>
      <c r="K30" s="66"/>
      <c r="L30" s="66"/>
      <c r="M30" s="66"/>
      <c r="N30" s="79"/>
      <c r="O30" s="66"/>
      <c r="P30" s="66"/>
      <c r="Q30" s="66"/>
      <c r="R30" s="66"/>
      <c r="S30" s="66"/>
      <c r="T30" s="66"/>
      <c r="U30" s="66"/>
      <c r="V30" s="66"/>
      <c r="W30" s="66"/>
      <c r="X30" s="79"/>
      <c r="Y30" s="66"/>
      <c r="Z30" s="66"/>
      <c r="AA30" s="66"/>
      <c r="AB30" s="66"/>
      <c r="AC30" s="66"/>
      <c r="AD30" s="66"/>
      <c r="AE30" s="66"/>
      <c r="AF30" s="66"/>
      <c r="AG30" s="66"/>
      <c r="AH30" s="66"/>
      <c r="AI30" s="66"/>
      <c r="AJ30" s="66"/>
      <c r="AK30" s="66"/>
      <c r="AL30" s="66"/>
      <c r="AM30" s="66"/>
      <c r="AN30" s="66"/>
      <c r="AO30" s="79"/>
      <c r="AP30" s="66"/>
      <c r="AQ30" s="66"/>
      <c r="AR30" s="66"/>
      <c r="AS30" s="66"/>
      <c r="BB30" s="360"/>
    </row>
    <row r="31" spans="1:54" ht="6" customHeight="1">
      <c r="A31" s="39"/>
      <c r="B31" s="39"/>
      <c r="C31" s="20"/>
      <c r="D31" s="39"/>
      <c r="E31" s="39"/>
      <c r="F31" s="39"/>
      <c r="G31" s="39"/>
      <c r="H31" s="39"/>
      <c r="I31" s="39"/>
      <c r="J31" s="39"/>
      <c r="K31" s="39"/>
      <c r="L31" s="39"/>
      <c r="M31" s="39"/>
      <c r="N31" s="20"/>
      <c r="O31" s="39"/>
      <c r="P31" s="39"/>
      <c r="Q31" s="39"/>
      <c r="R31" s="39"/>
      <c r="S31" s="39"/>
      <c r="T31" s="39"/>
      <c r="U31" s="39"/>
      <c r="V31" s="39"/>
      <c r="W31" s="39"/>
      <c r="X31" s="20"/>
      <c r="Y31" s="39"/>
      <c r="Z31" s="39"/>
      <c r="AA31" s="39"/>
      <c r="AB31" s="39"/>
      <c r="AC31" s="39"/>
      <c r="AD31" s="39"/>
      <c r="AE31" s="39"/>
      <c r="AF31" s="39"/>
      <c r="AG31" s="39"/>
      <c r="AH31" s="39"/>
      <c r="AI31" s="39"/>
      <c r="AJ31" s="39"/>
      <c r="AK31" s="39"/>
      <c r="AL31" s="39"/>
      <c r="AM31" s="39"/>
      <c r="AN31" s="39"/>
      <c r="AO31" s="20"/>
      <c r="AP31" s="39"/>
      <c r="AQ31" s="39"/>
      <c r="AR31" s="39"/>
      <c r="AS31" s="39"/>
      <c r="BB31" s="360"/>
    </row>
    <row r="32" spans="1:54">
      <c r="A32" s="17" t="s">
        <v>2535</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37"/>
      <c r="AR32" s="17"/>
      <c r="AS32" s="17"/>
      <c r="BB32" s="360"/>
    </row>
    <row r="33" spans="1:54">
      <c r="A33" s="26"/>
      <c r="B33" s="26"/>
      <c r="C33" s="267" t="s">
        <v>1046</v>
      </c>
      <c r="D33" s="26" t="s">
        <v>2192</v>
      </c>
      <c r="E33" s="26"/>
      <c r="F33" s="26"/>
      <c r="G33" s="26"/>
      <c r="H33" s="26"/>
      <c r="I33" s="26"/>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37"/>
      <c r="AR33" s="17"/>
      <c r="AS33" s="17"/>
      <c r="BB33" s="360"/>
    </row>
    <row r="34" spans="1:54">
      <c r="A34" s="26"/>
      <c r="B34" s="26"/>
      <c r="C34" s="267" t="s">
        <v>1046</v>
      </c>
      <c r="D34" s="26" t="s">
        <v>2186</v>
      </c>
      <c r="E34" s="26"/>
      <c r="F34" s="26"/>
      <c r="G34" s="26"/>
      <c r="H34" s="26"/>
      <c r="I34" s="26"/>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37"/>
      <c r="AR34" s="17"/>
      <c r="AS34" s="17"/>
      <c r="BB34" s="360"/>
    </row>
    <row r="35" spans="1:54">
      <c r="A35" s="26"/>
      <c r="B35" s="26"/>
      <c r="C35" s="267" t="s">
        <v>1046</v>
      </c>
      <c r="D35" s="26" t="s">
        <v>2792</v>
      </c>
      <c r="E35" s="26"/>
      <c r="F35" s="26"/>
      <c r="G35" s="26"/>
      <c r="H35" s="26"/>
      <c r="I35" s="26"/>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37"/>
      <c r="AR35" s="17"/>
      <c r="AS35" s="17"/>
      <c r="BB35" s="360"/>
    </row>
    <row r="36" spans="1:54">
      <c r="A36" s="26"/>
      <c r="B36" s="26"/>
      <c r="C36" s="267" t="s">
        <v>1046</v>
      </c>
      <c r="D36" s="26" t="s">
        <v>2193</v>
      </c>
      <c r="E36" s="26"/>
      <c r="F36" s="26"/>
      <c r="G36" s="26"/>
      <c r="H36" s="26"/>
      <c r="I36" s="26"/>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37"/>
      <c r="AR36" s="17"/>
      <c r="AS36" s="17"/>
      <c r="BB36" s="360"/>
    </row>
    <row r="37" spans="1:54">
      <c r="A37" s="39"/>
      <c r="B37" s="39"/>
      <c r="C37" s="267" t="s">
        <v>1046</v>
      </c>
      <c r="D37" s="39" t="s">
        <v>2145</v>
      </c>
      <c r="E37" s="39"/>
      <c r="F37" s="39"/>
      <c r="G37" s="39"/>
      <c r="H37" s="39"/>
      <c r="I37" s="39"/>
      <c r="J37" s="39"/>
      <c r="K37" s="39"/>
      <c r="L37" s="39"/>
      <c r="M37" s="39"/>
      <c r="N37" s="444"/>
      <c r="O37" s="39"/>
      <c r="P37" s="39"/>
      <c r="Q37" s="39"/>
      <c r="R37" s="39"/>
      <c r="S37" s="39"/>
      <c r="T37" s="39"/>
      <c r="U37" s="39"/>
      <c r="V37" s="39"/>
      <c r="W37" s="39"/>
      <c r="X37" s="444"/>
      <c r="Y37" s="39"/>
      <c r="Z37" s="39"/>
      <c r="AA37" s="39"/>
      <c r="AB37" s="39"/>
      <c r="AC37" s="39"/>
      <c r="AD37" s="39"/>
      <c r="AE37" s="39"/>
      <c r="AF37" s="39"/>
      <c r="AG37" s="39"/>
      <c r="AH37" s="39"/>
      <c r="AI37" s="39"/>
      <c r="AJ37" s="39"/>
      <c r="AK37" s="39"/>
      <c r="AL37" s="39"/>
      <c r="AM37" s="39"/>
      <c r="AN37" s="39"/>
      <c r="AO37" s="444"/>
      <c r="AP37" s="39"/>
      <c r="AQ37" s="39"/>
      <c r="AR37" s="39"/>
      <c r="AS37" s="39"/>
      <c r="BB37" s="360"/>
    </row>
    <row r="38" spans="1:54">
      <c r="A38" s="39"/>
      <c r="B38" s="39"/>
      <c r="C38" s="267" t="s">
        <v>1046</v>
      </c>
      <c r="D38" s="39" t="s">
        <v>2523</v>
      </c>
      <c r="E38" s="39"/>
      <c r="F38" s="39"/>
      <c r="G38" s="39"/>
      <c r="H38" s="39"/>
      <c r="I38" s="39"/>
      <c r="J38" s="39"/>
      <c r="K38" s="39"/>
      <c r="L38" s="39"/>
      <c r="M38" s="39"/>
      <c r="N38" s="444"/>
      <c r="O38" s="39"/>
      <c r="P38" s="39"/>
      <c r="Q38" s="39"/>
      <c r="R38" s="39"/>
      <c r="S38" s="39"/>
      <c r="T38" s="39"/>
      <c r="U38" s="39"/>
      <c r="V38" s="39"/>
      <c r="W38" s="39"/>
      <c r="X38" s="444"/>
      <c r="Y38" s="39"/>
      <c r="Z38" s="39"/>
      <c r="AA38" s="39"/>
      <c r="AB38" s="39"/>
      <c r="AC38" s="39"/>
      <c r="AD38" s="39"/>
      <c r="AE38" s="39"/>
      <c r="AF38" s="39"/>
      <c r="AG38" s="39"/>
      <c r="AH38" s="39"/>
      <c r="AI38" s="39"/>
      <c r="AJ38" s="39"/>
      <c r="AK38" s="39"/>
      <c r="AL38" s="39"/>
      <c r="AM38" s="39"/>
      <c r="AN38" s="39"/>
      <c r="AO38" s="444"/>
      <c r="AP38" s="39"/>
      <c r="AQ38" s="39"/>
      <c r="AR38" s="39"/>
      <c r="AS38" s="39"/>
      <c r="BB38" s="360"/>
    </row>
    <row r="39" spans="1:54" ht="6" customHeight="1">
      <c r="A39" s="112"/>
      <c r="B39" s="112"/>
      <c r="C39" s="481"/>
      <c r="D39" s="112"/>
      <c r="E39" s="112"/>
      <c r="F39" s="112"/>
      <c r="G39" s="112"/>
      <c r="H39" s="112"/>
      <c r="I39" s="112"/>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3"/>
      <c r="AR39" s="111"/>
      <c r="AS39" s="111"/>
      <c r="BB39" s="360"/>
    </row>
    <row r="40" spans="1:54" ht="6" customHeight="1">
      <c r="A40" s="26"/>
      <c r="B40" s="26"/>
      <c r="C40" s="444"/>
      <c r="D40" s="26"/>
      <c r="E40" s="26"/>
      <c r="F40" s="26"/>
      <c r="G40" s="26"/>
      <c r="H40" s="26"/>
      <c r="I40" s="26"/>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37"/>
      <c r="AR40" s="17"/>
      <c r="AS40" s="17"/>
      <c r="BB40" s="360"/>
    </row>
    <row r="41" spans="1:54">
      <c r="A41" s="721" t="s">
        <v>2533</v>
      </c>
      <c r="B41" s="721"/>
      <c r="C41" s="721"/>
      <c r="D41" s="721"/>
      <c r="E41" s="721"/>
      <c r="F41" s="721"/>
      <c r="G41" s="721"/>
      <c r="H41" s="721"/>
      <c r="I41" s="721"/>
      <c r="J41" s="721"/>
      <c r="K41" s="721"/>
      <c r="L41" s="721"/>
      <c r="M41" s="721"/>
      <c r="N41" s="721"/>
      <c r="O41" s="721"/>
      <c r="P41" s="721"/>
      <c r="Q41" s="721"/>
      <c r="R41" s="721"/>
      <c r="S41" s="721"/>
      <c r="T41" s="721"/>
      <c r="U41" s="721"/>
      <c r="V41" s="721"/>
      <c r="W41" s="721"/>
      <c r="X41" s="721"/>
      <c r="Y41" s="721"/>
      <c r="Z41" s="721"/>
      <c r="AA41" s="721"/>
      <c r="AB41" s="721"/>
      <c r="AC41" s="721"/>
      <c r="AD41" s="721"/>
      <c r="AE41" s="721"/>
      <c r="AF41" s="17"/>
      <c r="AG41" s="17"/>
      <c r="AH41" s="17"/>
      <c r="AI41" s="17"/>
      <c r="AJ41" s="17"/>
      <c r="AK41" s="17"/>
      <c r="AL41" s="17"/>
      <c r="AM41" s="17"/>
      <c r="AN41" s="17"/>
      <c r="AO41" s="17"/>
      <c r="AP41" s="17"/>
      <c r="AQ41" s="37"/>
      <c r="AR41" s="17"/>
      <c r="AS41" s="17"/>
      <c r="BB41" s="360">
        <f>IF(W16="☑",1,0)</f>
        <v>0</v>
      </c>
    </row>
    <row r="42" spans="1:54">
      <c r="A42" s="26"/>
      <c r="B42" s="26"/>
      <c r="C42" s="267" t="s">
        <v>1046</v>
      </c>
      <c r="D42" s="345" t="s">
        <v>2528</v>
      </c>
      <c r="E42" s="73"/>
      <c r="F42" s="345"/>
      <c r="G42" s="73"/>
      <c r="H42" s="73"/>
      <c r="I42" s="73"/>
      <c r="J42" s="73"/>
      <c r="K42" s="268" t="s">
        <v>1046</v>
      </c>
      <c r="L42" s="26" t="s">
        <v>2187</v>
      </c>
      <c r="M42" s="26"/>
      <c r="N42" s="26"/>
      <c r="O42" s="26"/>
      <c r="P42" s="26"/>
      <c r="Q42" s="26"/>
      <c r="R42" s="17"/>
      <c r="S42" s="73"/>
      <c r="T42" s="73"/>
      <c r="U42" s="267" t="s">
        <v>1046</v>
      </c>
      <c r="V42" s="345" t="s">
        <v>2529</v>
      </c>
      <c r="W42" s="73"/>
      <c r="X42" s="73"/>
      <c r="Y42" s="73"/>
      <c r="Z42" s="73"/>
      <c r="AA42" s="73"/>
      <c r="AB42" s="73"/>
      <c r="AC42" s="73"/>
      <c r="AD42" s="267" t="s">
        <v>1046</v>
      </c>
      <c r="AE42" s="17" t="s">
        <v>2188</v>
      </c>
      <c r="AF42" s="17"/>
      <c r="AG42" s="17"/>
      <c r="AH42" s="17"/>
      <c r="AI42" s="17"/>
      <c r="AJ42" s="17"/>
      <c r="AK42" s="17"/>
      <c r="AL42" s="17"/>
      <c r="AM42" s="17"/>
      <c r="AN42" s="267" t="s">
        <v>1046</v>
      </c>
      <c r="AO42" s="17" t="s">
        <v>2145</v>
      </c>
      <c r="AQ42" s="17"/>
      <c r="AR42" s="17"/>
      <c r="AS42" s="17"/>
      <c r="BB42" s="360">
        <f>IF(AC16="☑",1,0)</f>
        <v>0</v>
      </c>
    </row>
    <row r="43" spans="1:54">
      <c r="A43" s="26"/>
      <c r="B43" s="26"/>
      <c r="C43" s="267" t="s">
        <v>1046</v>
      </c>
      <c r="D43" s="26" t="s">
        <v>2530</v>
      </c>
      <c r="E43" s="26"/>
      <c r="F43" s="26"/>
      <c r="G43" s="26"/>
      <c r="H43" s="26"/>
      <c r="I43" s="26"/>
      <c r="J43" s="17"/>
      <c r="K43" s="17"/>
      <c r="L43" s="444"/>
      <c r="M43" s="17"/>
      <c r="N43" s="17"/>
      <c r="O43" s="17"/>
      <c r="P43" s="17"/>
      <c r="Q43" s="17"/>
      <c r="R43" s="17"/>
      <c r="S43" s="17"/>
      <c r="T43" s="17"/>
      <c r="U43" s="17"/>
      <c r="V43" s="444"/>
      <c r="W43" s="17"/>
      <c r="X43" s="17"/>
      <c r="Y43" s="17"/>
      <c r="Z43" s="17"/>
      <c r="AA43" s="17"/>
      <c r="AB43" s="17"/>
      <c r="AC43" s="17"/>
      <c r="AD43" s="17"/>
      <c r="AE43" s="17"/>
      <c r="AF43" s="17"/>
      <c r="AG43" s="17"/>
      <c r="AH43" s="17"/>
      <c r="AI43" s="17"/>
      <c r="AJ43" s="17"/>
      <c r="AK43" s="17"/>
      <c r="AL43" s="17"/>
      <c r="AM43" s="17"/>
      <c r="AN43" s="17"/>
      <c r="AO43" s="17"/>
      <c r="AP43" s="17"/>
      <c r="AQ43" s="37"/>
      <c r="AR43" s="17"/>
      <c r="AS43" s="17"/>
      <c r="BB43" s="360"/>
    </row>
    <row r="44" spans="1:54" ht="6" customHeight="1">
      <c r="A44" s="66"/>
      <c r="B44" s="66"/>
      <c r="C44" s="79"/>
      <c r="D44" s="66"/>
      <c r="E44" s="66"/>
      <c r="F44" s="66"/>
      <c r="G44" s="66"/>
      <c r="H44" s="66"/>
      <c r="I44" s="66"/>
      <c r="J44" s="66"/>
      <c r="K44" s="66"/>
      <c r="L44" s="66"/>
      <c r="M44" s="66"/>
      <c r="N44" s="79"/>
      <c r="O44" s="66"/>
      <c r="P44" s="66"/>
      <c r="Q44" s="66"/>
      <c r="R44" s="66"/>
      <c r="S44" s="66"/>
      <c r="T44" s="66"/>
      <c r="U44" s="66"/>
      <c r="V44" s="66"/>
      <c r="W44" s="66"/>
      <c r="X44" s="79"/>
      <c r="Y44" s="66"/>
      <c r="Z44" s="66"/>
      <c r="AA44" s="66"/>
      <c r="AB44" s="66"/>
      <c r="AC44" s="66"/>
      <c r="AD44" s="66"/>
      <c r="AE44" s="66"/>
      <c r="AF44" s="66"/>
      <c r="AG44" s="66"/>
      <c r="AH44" s="66"/>
      <c r="AI44" s="66"/>
      <c r="AJ44" s="66"/>
      <c r="AK44" s="66"/>
      <c r="AL44" s="66"/>
      <c r="AM44" s="66"/>
      <c r="AN44" s="66"/>
      <c r="AO44" s="79"/>
      <c r="AP44" s="66"/>
      <c r="AQ44" s="66"/>
      <c r="AR44" s="66"/>
      <c r="AS44" s="66"/>
      <c r="BB44" s="360"/>
    </row>
    <row r="45" spans="1:54" ht="6" customHeight="1">
      <c r="A45" s="39"/>
      <c r="B45" s="39"/>
      <c r="C45" s="20"/>
      <c r="D45" s="39"/>
      <c r="E45" s="39"/>
      <c r="F45" s="39"/>
      <c r="G45" s="39"/>
      <c r="H45" s="39"/>
      <c r="I45" s="39"/>
      <c r="J45" s="39"/>
      <c r="K45" s="39"/>
      <c r="L45" s="39"/>
      <c r="M45" s="39"/>
      <c r="N45" s="20"/>
      <c r="O45" s="39"/>
      <c r="P45" s="39"/>
      <c r="Q45" s="39"/>
      <c r="R45" s="39"/>
      <c r="S45" s="39"/>
      <c r="T45" s="39"/>
      <c r="U45" s="39"/>
      <c r="V45" s="39"/>
      <c r="W45" s="39"/>
      <c r="X45" s="20"/>
      <c r="Y45" s="39"/>
      <c r="Z45" s="39"/>
      <c r="AA45" s="39"/>
      <c r="AB45" s="39"/>
      <c r="AC45" s="39"/>
      <c r="AD45" s="39"/>
      <c r="AE45" s="39"/>
      <c r="AF45" s="39"/>
      <c r="AG45" s="39"/>
      <c r="AH45" s="39"/>
      <c r="AI45" s="39"/>
      <c r="AJ45" s="39"/>
      <c r="AK45" s="39"/>
      <c r="AL45" s="39"/>
      <c r="AM45" s="39"/>
      <c r="AN45" s="39"/>
      <c r="AO45" s="20"/>
      <c r="AP45" s="39"/>
      <c r="AQ45" s="39"/>
      <c r="AR45" s="39"/>
      <c r="AS45" s="39"/>
      <c r="BB45" s="360"/>
    </row>
    <row r="46" spans="1:54">
      <c r="A46" s="687" t="s">
        <v>2194</v>
      </c>
      <c r="B46" s="687"/>
      <c r="C46" s="687"/>
      <c r="D46" s="687"/>
      <c r="E46" s="687"/>
      <c r="F46" s="687"/>
      <c r="G46" s="687"/>
      <c r="H46" s="687"/>
      <c r="I46" s="68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37"/>
      <c r="AR46" s="17"/>
      <c r="AS46" s="17"/>
      <c r="BB46" s="360">
        <f>IF(AK16="☑",1,0)</f>
        <v>0</v>
      </c>
    </row>
    <row r="47" spans="1:54">
      <c r="A47" s="17"/>
      <c r="B47" s="684" t="s">
        <v>163</v>
      </c>
      <c r="C47" s="684"/>
      <c r="D47" s="684"/>
      <c r="E47" s="684"/>
      <c r="F47" s="684"/>
      <c r="G47" s="684"/>
      <c r="H47" s="684"/>
      <c r="I47" s="684"/>
      <c r="J47" s="684"/>
      <c r="K47" s="684"/>
      <c r="L47" s="684"/>
      <c r="M47" s="684"/>
      <c r="N47" s="684"/>
      <c r="O47" s="684"/>
      <c r="P47" s="684"/>
      <c r="Q47" s="684"/>
      <c r="R47" s="722"/>
      <c r="S47" s="722"/>
      <c r="T47" s="722"/>
      <c r="U47" s="722"/>
      <c r="V47" s="722"/>
      <c r="W47" s="680" t="s">
        <v>135</v>
      </c>
      <c r="X47" s="680"/>
      <c r="Y47" s="17"/>
      <c r="Z47" s="17"/>
      <c r="AA47" s="17"/>
      <c r="AB47" s="17"/>
      <c r="AC47" s="17"/>
      <c r="AD47" s="17"/>
      <c r="AE47" s="17"/>
      <c r="AF47" s="17"/>
      <c r="AG47" s="17"/>
      <c r="AH47" s="17"/>
      <c r="AI47" s="17"/>
      <c r="AJ47" s="17"/>
      <c r="AK47" s="17"/>
      <c r="AL47" s="17"/>
      <c r="AM47" s="17"/>
      <c r="AN47" s="17"/>
      <c r="AO47" s="17"/>
      <c r="AP47" s="17"/>
      <c r="AQ47" s="37"/>
      <c r="AR47" s="17"/>
      <c r="AS47" s="17"/>
      <c r="BB47" s="360">
        <f>IF(SUM(BB19:BB46)=0,0,1)</f>
        <v>0</v>
      </c>
    </row>
    <row r="48" spans="1:54">
      <c r="A48" s="17"/>
      <c r="B48" s="684" t="s">
        <v>164</v>
      </c>
      <c r="C48" s="684"/>
      <c r="D48" s="684"/>
      <c r="E48" s="684"/>
      <c r="F48" s="684"/>
      <c r="G48" s="684"/>
      <c r="H48" s="684"/>
      <c r="I48" s="684"/>
      <c r="J48" s="684"/>
      <c r="K48" s="684"/>
      <c r="L48" s="684"/>
      <c r="M48" s="684"/>
      <c r="N48" s="684"/>
      <c r="O48" s="684"/>
      <c r="P48" s="684"/>
      <c r="Q48" s="684"/>
      <c r="R48" s="722"/>
      <c r="S48" s="722"/>
      <c r="T48" s="722"/>
      <c r="U48" s="722"/>
      <c r="V48" s="722"/>
      <c r="W48" s="680" t="s">
        <v>135</v>
      </c>
      <c r="X48" s="680"/>
      <c r="Y48" s="17"/>
      <c r="Z48" s="17"/>
      <c r="AA48" s="17"/>
      <c r="AB48" s="17"/>
      <c r="AC48" s="17"/>
      <c r="AD48" s="17"/>
      <c r="AE48" s="17"/>
      <c r="AF48" s="17"/>
      <c r="AG48" s="17"/>
      <c r="AH48" s="17"/>
      <c r="AI48" s="17"/>
      <c r="AJ48" s="17"/>
      <c r="AK48" s="17"/>
      <c r="AL48" s="17"/>
      <c r="AM48" s="17"/>
      <c r="AN48" s="17"/>
      <c r="AO48" s="17"/>
      <c r="AP48" s="17"/>
      <c r="AQ48" s="37"/>
      <c r="AR48" s="17"/>
      <c r="AS48" s="17"/>
      <c r="BB48" s="360"/>
    </row>
    <row r="49" spans="1:70">
      <c r="A49" s="17"/>
      <c r="B49" s="684" t="s">
        <v>165</v>
      </c>
      <c r="C49" s="684"/>
      <c r="D49" s="684"/>
      <c r="E49" s="684"/>
      <c r="F49" s="684"/>
      <c r="G49" s="684"/>
      <c r="H49" s="684"/>
      <c r="I49" s="684"/>
      <c r="J49" s="684"/>
      <c r="K49" s="684"/>
      <c r="L49" s="684"/>
      <c r="M49" s="684"/>
      <c r="N49" s="684"/>
      <c r="O49" s="684"/>
      <c r="P49" s="684"/>
      <c r="Q49" s="684"/>
      <c r="R49" s="722"/>
      <c r="S49" s="722"/>
      <c r="T49" s="722"/>
      <c r="U49" s="722"/>
      <c r="V49" s="722"/>
      <c r="W49" s="680" t="s">
        <v>135</v>
      </c>
      <c r="X49" s="680"/>
      <c r="Y49" s="17"/>
      <c r="Z49" s="17"/>
      <c r="AA49" s="17"/>
      <c r="AB49" s="17"/>
      <c r="AC49" s="17"/>
      <c r="AD49" s="17"/>
      <c r="AE49" s="17"/>
      <c r="AF49" s="17"/>
      <c r="AG49" s="17"/>
      <c r="AH49" s="17"/>
      <c r="AI49" s="17"/>
      <c r="AJ49" s="17"/>
      <c r="AK49" s="17"/>
      <c r="AL49" s="17"/>
      <c r="AM49" s="17"/>
      <c r="AN49" s="17"/>
      <c r="AO49" s="17"/>
      <c r="AP49" s="17"/>
      <c r="AQ49" s="37"/>
      <c r="AR49" s="17"/>
      <c r="AS49" s="17"/>
      <c r="BB49" s="360"/>
    </row>
    <row r="50" spans="1:70">
      <c r="A50" s="17"/>
      <c r="B50" s="684" t="s">
        <v>166</v>
      </c>
      <c r="C50" s="684"/>
      <c r="D50" s="684"/>
      <c r="E50" s="684"/>
      <c r="F50" s="684"/>
      <c r="G50" s="684"/>
      <c r="H50" s="684"/>
      <c r="I50" s="684"/>
      <c r="J50" s="684"/>
      <c r="K50" s="684"/>
      <c r="L50" s="684"/>
      <c r="M50" s="684"/>
      <c r="N50" s="684"/>
      <c r="O50" s="684"/>
      <c r="P50" s="684"/>
      <c r="Q50" s="684"/>
      <c r="R50" s="722"/>
      <c r="S50" s="722"/>
      <c r="T50" s="722"/>
      <c r="U50" s="722"/>
      <c r="V50" s="722"/>
      <c r="W50" s="680" t="s">
        <v>135</v>
      </c>
      <c r="X50" s="680"/>
      <c r="Y50" s="17"/>
      <c r="Z50" s="17"/>
      <c r="AA50" s="17"/>
      <c r="AB50" s="17"/>
      <c r="AC50" s="17"/>
      <c r="AD50" s="17"/>
      <c r="AE50" s="17"/>
      <c r="AF50" s="17"/>
      <c r="AG50" s="17"/>
      <c r="AH50" s="17"/>
      <c r="AI50" s="17"/>
      <c r="AJ50" s="17"/>
      <c r="AK50" s="17"/>
      <c r="AL50" s="17"/>
      <c r="AM50" s="17"/>
      <c r="AN50" s="17"/>
      <c r="AO50" s="17"/>
      <c r="AP50" s="17"/>
      <c r="AQ50" s="37"/>
      <c r="AR50" s="17"/>
      <c r="AS50" s="17"/>
    </row>
    <row r="51" spans="1:70" ht="6"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3"/>
      <c r="AR51" s="111"/>
      <c r="AS51" s="111"/>
    </row>
    <row r="52" spans="1:70" ht="6"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37"/>
      <c r="AR52" s="17"/>
      <c r="AS52" s="17"/>
    </row>
    <row r="53" spans="1:70">
      <c r="A53" s="687" t="s">
        <v>2175</v>
      </c>
      <c r="B53" s="687"/>
      <c r="C53" s="687"/>
      <c r="D53" s="687"/>
      <c r="E53" s="687"/>
      <c r="F53" s="687"/>
      <c r="G53" s="687"/>
      <c r="H53" s="687"/>
      <c r="I53" s="68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37"/>
      <c r="AR53" s="17"/>
      <c r="AS53" s="17"/>
    </row>
    <row r="54" spans="1:70">
      <c r="A54" s="17"/>
      <c r="B54" s="684" t="s">
        <v>131</v>
      </c>
      <c r="C54" s="684"/>
      <c r="D54" s="684"/>
      <c r="E54" s="684"/>
      <c r="F54" s="684"/>
      <c r="G54" s="684"/>
      <c r="H54" s="684"/>
      <c r="I54" s="684"/>
      <c r="J54" s="684"/>
      <c r="K54" s="684"/>
      <c r="L54" s="684"/>
      <c r="M54" s="684"/>
      <c r="N54" s="684"/>
      <c r="O54" s="684"/>
      <c r="P54" s="684"/>
      <c r="Q54" s="684"/>
      <c r="R54" s="720"/>
      <c r="S54" s="720"/>
      <c r="T54" s="720"/>
      <c r="U54" s="720"/>
      <c r="V54" s="720"/>
      <c r="W54" s="680" t="s">
        <v>93</v>
      </c>
      <c r="X54" s="680"/>
      <c r="Y54" s="17"/>
      <c r="Z54" s="17"/>
      <c r="AA54" s="17"/>
      <c r="AB54" s="124"/>
      <c r="AC54" s="17"/>
      <c r="AD54" s="17"/>
      <c r="AE54" s="17"/>
      <c r="AF54" s="17"/>
      <c r="AG54" s="17"/>
      <c r="AH54" s="17"/>
      <c r="AI54" s="17"/>
      <c r="AJ54" s="17"/>
      <c r="AK54" s="17"/>
      <c r="AL54" s="17"/>
      <c r="AM54" s="17"/>
      <c r="AN54" s="17"/>
      <c r="AO54" s="17"/>
      <c r="AP54" s="17"/>
      <c r="AQ54" s="37"/>
      <c r="AR54" s="17"/>
      <c r="AS54" s="17"/>
    </row>
    <row r="55" spans="1:70">
      <c r="A55" s="17"/>
      <c r="B55" s="684" t="s">
        <v>167</v>
      </c>
      <c r="C55" s="684"/>
      <c r="D55" s="684"/>
      <c r="E55" s="684"/>
      <c r="F55" s="684"/>
      <c r="G55" s="684"/>
      <c r="H55" s="684"/>
      <c r="I55" s="684"/>
      <c r="J55" s="684"/>
      <c r="K55" s="684"/>
      <c r="L55" s="684"/>
      <c r="M55" s="684"/>
      <c r="N55" s="684"/>
      <c r="O55" s="684"/>
      <c r="P55" s="684"/>
      <c r="Q55" s="684"/>
      <c r="R55" s="720"/>
      <c r="S55" s="720"/>
      <c r="T55" s="720"/>
      <c r="U55" s="720"/>
      <c r="V55" s="720"/>
      <c r="W55" s="680" t="s">
        <v>93</v>
      </c>
      <c r="X55" s="680"/>
      <c r="Y55" s="17"/>
      <c r="Z55" s="17"/>
      <c r="AA55" s="17"/>
      <c r="AB55" s="17"/>
      <c r="AC55" s="17"/>
      <c r="AD55" s="17"/>
      <c r="AE55" s="17"/>
      <c r="AF55" s="17"/>
      <c r="AG55" s="17"/>
      <c r="AH55" s="17"/>
      <c r="AI55" s="17"/>
      <c r="AJ55" s="17"/>
      <c r="AK55" s="17"/>
      <c r="AL55" s="17"/>
      <c r="AM55" s="17"/>
      <c r="AN55" s="17"/>
      <c r="AO55" s="17"/>
      <c r="AP55" s="17"/>
      <c r="AQ55" s="37"/>
      <c r="AR55" s="17"/>
      <c r="AS55" s="17"/>
    </row>
    <row r="56" spans="1:70" ht="12.7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3"/>
      <c r="AR56" s="111"/>
      <c r="AS56" s="111"/>
    </row>
    <row r="57" spans="1:70" ht="12"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37"/>
      <c r="AR57" s="17"/>
      <c r="AS57" s="17"/>
      <c r="AV57" s="268" t="s">
        <v>224</v>
      </c>
      <c r="AW57" s="363" t="s">
        <v>350</v>
      </c>
      <c r="AX57" s="268" t="s">
        <v>224</v>
      </c>
      <c r="AY57" s="364" t="s">
        <v>345</v>
      </c>
      <c r="AZ57" s="363"/>
      <c r="BA57" s="268" t="s">
        <v>224</v>
      </c>
      <c r="BB57" s="363" t="s">
        <v>352</v>
      </c>
      <c r="BE57" s="268" t="s">
        <v>224</v>
      </c>
      <c r="BF57" s="363" t="s">
        <v>353</v>
      </c>
      <c r="BI57" s="363"/>
      <c r="BJ57" s="363"/>
      <c r="BK57" s="363"/>
      <c r="BN57" s="363"/>
      <c r="BO57" s="363"/>
      <c r="BP57" s="363"/>
      <c r="BQ57" s="363"/>
    </row>
    <row r="58" spans="1:70">
      <c r="A58" s="687" t="s">
        <v>2195</v>
      </c>
      <c r="B58" s="687"/>
      <c r="C58" s="687"/>
      <c r="D58" s="687"/>
      <c r="E58" s="687"/>
      <c r="F58" s="687"/>
      <c r="G58" s="687"/>
      <c r="H58" s="687"/>
      <c r="I58" s="687"/>
      <c r="J58" s="687"/>
      <c r="K58" s="687"/>
      <c r="L58" s="17" t="s">
        <v>4</v>
      </c>
      <c r="M58" s="17"/>
      <c r="N58" s="17"/>
      <c r="O58" s="17"/>
      <c r="P58" s="17"/>
      <c r="Q58" s="17"/>
      <c r="R58" s="17"/>
      <c r="S58" s="17"/>
      <c r="T58" s="17"/>
      <c r="U58" s="17"/>
      <c r="V58" s="17"/>
      <c r="W58" s="362"/>
      <c r="X58" s="716"/>
      <c r="Y58" s="716"/>
      <c r="Z58" s="716"/>
      <c r="AA58" s="716"/>
      <c r="AB58" s="716"/>
      <c r="AC58" s="362"/>
      <c r="AD58" s="716"/>
      <c r="AE58" s="716"/>
      <c r="AF58" s="716"/>
      <c r="AG58" s="716"/>
      <c r="AH58" s="716"/>
      <c r="AI58" s="716"/>
      <c r="AJ58" s="17"/>
      <c r="AK58" s="362"/>
      <c r="AL58" s="716"/>
      <c r="AM58" s="716"/>
      <c r="AN58" s="716"/>
      <c r="AO58" s="716"/>
      <c r="AP58" s="716"/>
      <c r="AQ58" s="716"/>
      <c r="AR58" s="716"/>
      <c r="AS58" s="716"/>
      <c r="AV58" s="268" t="s">
        <v>224</v>
      </c>
      <c r="AW58" s="363" t="s">
        <v>351</v>
      </c>
      <c r="AX58" s="268" t="s">
        <v>224</v>
      </c>
      <c r="AY58" s="363" t="s">
        <v>346</v>
      </c>
      <c r="AZ58" s="363"/>
      <c r="BA58" s="363"/>
      <c r="BB58" s="363"/>
      <c r="BC58" s="268" t="s">
        <v>224</v>
      </c>
      <c r="BD58" s="363" t="s">
        <v>347</v>
      </c>
      <c r="BF58" s="363"/>
      <c r="BG58" s="363"/>
      <c r="BH58" s="363"/>
      <c r="BK58" s="363"/>
      <c r="BL58" s="363"/>
      <c r="BM58" s="363"/>
      <c r="BN58" s="363"/>
      <c r="BO58" s="363"/>
      <c r="BP58" s="363"/>
      <c r="BQ58" s="363"/>
      <c r="BR58" s="361"/>
    </row>
    <row r="59" spans="1:70">
      <c r="A59" s="26"/>
      <c r="B59" s="26"/>
      <c r="C59" s="762" t="str">
        <f>(IF(AX57="□","","浄化槽　"))&amp;(IF(AX58="□","","エレベーター　"))&amp;(IF(BC58="□","","太陽光パネル　"))&amp;(IF(AV57="□","","給水　"))&amp;(IF(AV58="□","","排水　"))&amp;(IF(BA57="□","","電気　"))&amp;(IF(BE57="□","","ガス　"))&amp;(IF(AV59="□","","換気　"))&amp;(IF(AX59="□","","非常用照明　"))&amp;(IF(BC59="□","","住宅用火災警報器　"))</f>
        <v/>
      </c>
      <c r="D59" s="762"/>
      <c r="E59" s="762"/>
      <c r="F59" s="762"/>
      <c r="G59" s="762"/>
      <c r="H59" s="762"/>
      <c r="I59" s="762"/>
      <c r="J59" s="762"/>
      <c r="K59" s="762"/>
      <c r="L59" s="762"/>
      <c r="M59" s="762"/>
      <c r="N59" s="762"/>
      <c r="O59" s="762"/>
      <c r="P59" s="762"/>
      <c r="Q59" s="762"/>
      <c r="R59" s="762"/>
      <c r="S59" s="762"/>
      <c r="T59" s="762"/>
      <c r="U59" s="762"/>
      <c r="V59" s="762"/>
      <c r="W59" s="762"/>
      <c r="X59" s="762"/>
      <c r="Y59" s="762"/>
      <c r="Z59" s="762"/>
      <c r="AA59" s="762"/>
      <c r="AB59" s="762"/>
      <c r="AC59" s="762"/>
      <c r="AD59" s="762"/>
      <c r="AE59" s="762"/>
      <c r="AF59" s="762"/>
      <c r="AG59" s="762"/>
      <c r="AH59" s="762"/>
      <c r="AI59" s="762"/>
      <c r="AJ59" s="762"/>
      <c r="AK59" s="762"/>
      <c r="AL59" s="762"/>
      <c r="AM59" s="762"/>
      <c r="AN59" s="762"/>
      <c r="AO59" s="762"/>
      <c r="AP59" s="762"/>
      <c r="AQ59" s="762"/>
      <c r="AR59" s="762"/>
      <c r="AS59" s="762"/>
      <c r="AV59" s="268" t="s">
        <v>224</v>
      </c>
      <c r="AW59" s="363" t="s">
        <v>349</v>
      </c>
      <c r="AX59" s="268" t="s">
        <v>224</v>
      </c>
      <c r="AY59" s="363" t="s">
        <v>348</v>
      </c>
      <c r="AZ59" s="363"/>
      <c r="BA59" s="363"/>
      <c r="BB59" s="363"/>
      <c r="BC59" s="268" t="s">
        <v>224</v>
      </c>
      <c r="BD59" s="363" t="s">
        <v>1138</v>
      </c>
      <c r="BF59" s="363"/>
      <c r="BG59" s="363"/>
      <c r="BH59" s="363"/>
      <c r="BK59" s="363"/>
      <c r="BL59" s="363"/>
      <c r="BM59" s="363"/>
      <c r="BN59" s="363"/>
      <c r="BO59" s="363"/>
      <c r="BP59" s="363"/>
      <c r="BQ59" s="363"/>
      <c r="BR59" s="361"/>
    </row>
    <row r="60" spans="1:70">
      <c r="A60" s="26"/>
      <c r="B60" s="26"/>
      <c r="C60" s="723"/>
      <c r="D60" s="723"/>
      <c r="E60" s="723"/>
      <c r="F60" s="723"/>
      <c r="G60" s="723"/>
      <c r="H60" s="723"/>
      <c r="I60" s="723"/>
      <c r="J60" s="723"/>
      <c r="K60" s="723"/>
      <c r="L60" s="723"/>
      <c r="M60" s="723"/>
      <c r="N60" s="723"/>
      <c r="O60" s="723"/>
      <c r="P60" s="723"/>
      <c r="Q60" s="723"/>
      <c r="R60" s="723"/>
      <c r="S60" s="723"/>
      <c r="T60" s="723"/>
      <c r="U60" s="723"/>
      <c r="V60" s="723"/>
      <c r="W60" s="723"/>
      <c r="X60" s="723"/>
      <c r="Y60" s="723"/>
      <c r="Z60" s="723"/>
      <c r="AA60" s="723"/>
      <c r="AB60" s="723"/>
      <c r="AC60" s="723"/>
      <c r="AD60" s="723"/>
      <c r="AE60" s="723"/>
      <c r="AF60" s="723"/>
      <c r="AG60" s="723"/>
      <c r="AH60" s="723"/>
      <c r="AI60" s="723"/>
      <c r="AJ60" s="723"/>
      <c r="AK60" s="723"/>
      <c r="AL60" s="723"/>
      <c r="AM60" s="723"/>
      <c r="AN60" s="723"/>
      <c r="AO60" s="723"/>
      <c r="AP60" s="723"/>
      <c r="AQ60" s="723"/>
      <c r="AR60" s="723"/>
      <c r="AS60" s="723"/>
    </row>
    <row r="61" spans="1:70" ht="6" customHeight="1">
      <c r="A61" s="112"/>
      <c r="B61" s="112"/>
      <c r="C61" s="112"/>
      <c r="D61" s="123"/>
      <c r="E61" s="123"/>
      <c r="F61" s="123"/>
      <c r="G61" s="123"/>
      <c r="H61" s="123"/>
      <c r="I61" s="123"/>
      <c r="J61" s="123"/>
      <c r="K61" s="123"/>
      <c r="L61" s="123"/>
      <c r="M61" s="123"/>
      <c r="N61" s="123"/>
      <c r="O61" s="123"/>
      <c r="P61" s="123"/>
      <c r="Q61" s="123"/>
      <c r="R61" s="123"/>
      <c r="S61" s="123"/>
      <c r="T61" s="123"/>
      <c r="U61" s="109"/>
      <c r="V61" s="109"/>
      <c r="W61" s="111"/>
      <c r="X61" s="111"/>
      <c r="Y61" s="111"/>
      <c r="Z61" s="111"/>
      <c r="AA61" s="111"/>
      <c r="AB61" s="111"/>
      <c r="AC61" s="111"/>
      <c r="AD61" s="111"/>
      <c r="AE61" s="111"/>
      <c r="AF61" s="111"/>
      <c r="AG61" s="111"/>
      <c r="AH61" s="111"/>
      <c r="AI61" s="111"/>
      <c r="AJ61" s="111"/>
      <c r="AK61" s="111"/>
      <c r="AL61" s="111"/>
      <c r="AM61" s="111"/>
      <c r="AN61" s="111"/>
      <c r="AO61" s="111"/>
      <c r="AP61" s="111"/>
      <c r="AQ61" s="111"/>
      <c r="AR61" s="111"/>
      <c r="AS61" s="111"/>
    </row>
    <row r="62" spans="1:70" ht="6" customHeight="1">
      <c r="A62" s="26"/>
      <c r="B62" s="26"/>
      <c r="C62" s="719" t="s">
        <v>4</v>
      </c>
      <c r="D62" s="719"/>
      <c r="E62" s="719"/>
      <c r="F62" s="719"/>
      <c r="G62" s="719"/>
      <c r="H62" s="719"/>
      <c r="I62" s="719"/>
      <c r="J62" s="719"/>
      <c r="K62" s="719"/>
      <c r="L62" s="719"/>
      <c r="M62" s="719"/>
      <c r="N62" s="719"/>
      <c r="O62" s="719"/>
      <c r="P62" s="719"/>
      <c r="Q62" s="719"/>
      <c r="R62" s="719"/>
      <c r="S62" s="719"/>
      <c r="T62" s="719"/>
      <c r="U62" s="719"/>
      <c r="V62" s="719"/>
      <c r="W62" s="719"/>
      <c r="X62" s="719"/>
      <c r="Y62" s="719"/>
      <c r="Z62" s="719"/>
      <c r="AA62" s="719"/>
      <c r="AB62" s="719"/>
      <c r="AC62" s="719"/>
      <c r="AD62" s="719"/>
      <c r="AE62" s="719"/>
      <c r="AF62" s="719"/>
      <c r="AG62" s="719"/>
      <c r="AH62" s="719"/>
      <c r="AI62" s="719"/>
      <c r="AJ62" s="719"/>
      <c r="AK62" s="719"/>
      <c r="AL62" s="719"/>
      <c r="AM62" s="719"/>
      <c r="AN62" s="719"/>
      <c r="AO62" s="719"/>
      <c r="AP62" s="719"/>
      <c r="AQ62" s="719"/>
      <c r="AR62" s="719"/>
      <c r="AS62" s="719"/>
    </row>
    <row r="63" spans="1:70">
      <c r="A63" s="687" t="s">
        <v>2196</v>
      </c>
      <c r="B63" s="687"/>
      <c r="C63" s="687"/>
      <c r="D63" s="687"/>
      <c r="E63" s="687"/>
      <c r="F63" s="687"/>
      <c r="G63" s="687"/>
      <c r="H63" s="687"/>
      <c r="I63" s="68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37"/>
      <c r="AR63" s="17"/>
      <c r="AS63" s="17"/>
    </row>
    <row r="64" spans="1:70">
      <c r="A64" s="39"/>
      <c r="B64" s="714" t="s">
        <v>168</v>
      </c>
      <c r="C64" s="714"/>
      <c r="D64" s="714"/>
      <c r="E64" s="714"/>
      <c r="F64" s="714"/>
      <c r="G64" s="714"/>
      <c r="H64" s="714"/>
      <c r="I64" s="714"/>
      <c r="J64" s="714"/>
      <c r="K64" s="714"/>
      <c r="L64" s="714"/>
      <c r="M64" s="714"/>
      <c r="N64" s="714"/>
      <c r="O64" s="714"/>
      <c r="P64" s="714"/>
      <c r="Q64" s="714"/>
      <c r="R64" s="714"/>
      <c r="S64" s="714"/>
      <c r="T64" s="714"/>
      <c r="U64" s="714"/>
      <c r="V64" s="714"/>
      <c r="W64" s="714"/>
      <c r="X64" s="714"/>
      <c r="Y64" s="714"/>
      <c r="Z64" s="714"/>
      <c r="AA64" s="714"/>
      <c r="AB64" s="714"/>
      <c r="AC64" s="714"/>
      <c r="AD64" s="714"/>
      <c r="AE64" s="714"/>
      <c r="AF64" s="714"/>
      <c r="AG64" s="714"/>
      <c r="AH64" s="714"/>
      <c r="AI64" s="714"/>
      <c r="AJ64" s="714"/>
      <c r="AK64" s="714"/>
      <c r="AL64" s="714"/>
      <c r="AM64" s="714"/>
      <c r="AN64" s="714"/>
      <c r="AO64" s="714"/>
      <c r="AP64" s="714"/>
      <c r="AQ64" s="714"/>
      <c r="AR64" s="39"/>
      <c r="AS64" s="39"/>
      <c r="BB64" s="360"/>
      <c r="BC64" s="360"/>
      <c r="BD64" s="360"/>
      <c r="BE64" s="360"/>
    </row>
    <row r="65" spans="1:57">
      <c r="A65" s="39"/>
      <c r="B65" s="714" t="s">
        <v>169</v>
      </c>
      <c r="C65" s="714"/>
      <c r="D65" s="714"/>
      <c r="E65" s="714"/>
      <c r="F65" s="714"/>
      <c r="G65" s="714"/>
      <c r="H65" s="714"/>
      <c r="I65" s="714"/>
      <c r="J65" s="714"/>
      <c r="K65" s="714"/>
      <c r="L65" s="714"/>
      <c r="M65" s="714"/>
      <c r="N65" s="714"/>
      <c r="O65" s="714"/>
      <c r="P65" s="714"/>
      <c r="Q65" s="714"/>
      <c r="R65" s="717"/>
      <c r="S65" s="717"/>
      <c r="T65" s="717"/>
      <c r="U65" s="717"/>
      <c r="V65" s="717"/>
      <c r="W65" s="717"/>
      <c r="X65" s="717"/>
      <c r="Y65" s="717"/>
      <c r="Z65" s="717"/>
      <c r="AA65" s="717"/>
      <c r="AB65" s="717"/>
      <c r="AC65" s="717"/>
      <c r="AD65" s="717"/>
      <c r="AE65" s="717"/>
      <c r="AF65" s="717"/>
      <c r="AG65" s="717"/>
      <c r="AH65" s="717"/>
      <c r="AI65" s="717"/>
      <c r="AJ65" s="717"/>
      <c r="AK65" s="717"/>
      <c r="AL65" s="268" t="s">
        <v>224</v>
      </c>
      <c r="AM65" s="703" t="s">
        <v>139</v>
      </c>
      <c r="AN65" s="703"/>
      <c r="AO65" s="703"/>
      <c r="AP65" s="268" t="s">
        <v>224</v>
      </c>
      <c r="AQ65" s="703" t="s">
        <v>140</v>
      </c>
      <c r="AR65" s="703"/>
      <c r="AS65" s="703"/>
      <c r="AU65" s="119" t="str">
        <f>IF(BB65+BB66&gt;1,"※いずれか1つを選択","")</f>
        <v/>
      </c>
      <c r="BB65" s="360">
        <f>IF(AL65="☑",1,0)</f>
        <v>0</v>
      </c>
      <c r="BC65" s="360">
        <f>IF(AL66="☑",1,0)</f>
        <v>0</v>
      </c>
      <c r="BD65" s="360"/>
      <c r="BE65" s="360"/>
    </row>
    <row r="66" spans="1:57">
      <c r="A66" s="17"/>
      <c r="B66" s="39" t="s">
        <v>170</v>
      </c>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268" t="s">
        <v>224</v>
      </c>
      <c r="AM66" s="703" t="s">
        <v>139</v>
      </c>
      <c r="AN66" s="703"/>
      <c r="AO66" s="703"/>
      <c r="AP66" s="268" t="s">
        <v>224</v>
      </c>
      <c r="AQ66" s="703" t="s">
        <v>140</v>
      </c>
      <c r="AR66" s="703"/>
      <c r="AS66" s="703"/>
      <c r="AU66" s="119" t="str">
        <f>IF(BC65+BC66&gt;1,"※いずれか1つを選択","")</f>
        <v/>
      </c>
      <c r="BB66" s="360">
        <f>IF(AP65="☑",1,0)</f>
        <v>0</v>
      </c>
      <c r="BC66" s="360">
        <f>IF(AP66="☑",1,0)</f>
        <v>0</v>
      </c>
      <c r="BD66" s="360"/>
      <c r="BE66" s="360"/>
    </row>
    <row r="67" spans="1:57">
      <c r="A67" s="17"/>
      <c r="B67" s="757" t="s">
        <v>2109</v>
      </c>
      <c r="C67" s="757"/>
      <c r="D67" s="757"/>
      <c r="E67" s="757"/>
      <c r="F67" s="757"/>
      <c r="G67" s="757"/>
      <c r="H67" s="757"/>
      <c r="I67" s="757"/>
      <c r="J67" s="757"/>
      <c r="K67" s="757"/>
      <c r="L67" s="757"/>
      <c r="M67" s="757"/>
      <c r="N67" s="757"/>
      <c r="O67" s="757"/>
      <c r="P67" s="757"/>
      <c r="Q67" s="757"/>
      <c r="R67" s="757"/>
      <c r="S67" s="757"/>
      <c r="T67" s="757"/>
      <c r="U67" s="757"/>
      <c r="V67" s="757"/>
      <c r="W67" s="757"/>
      <c r="X67" s="757"/>
      <c r="Y67" s="757"/>
      <c r="Z67" s="757"/>
      <c r="AA67" s="757"/>
      <c r="AB67" s="757"/>
      <c r="AC67" s="757"/>
      <c r="AD67" s="757"/>
      <c r="AE67" s="757"/>
      <c r="AF67" s="757"/>
      <c r="AG67" s="757"/>
      <c r="AH67" s="757"/>
      <c r="AI67" s="757"/>
      <c r="AJ67" s="757"/>
      <c r="AK67" s="757"/>
      <c r="AL67" s="690" t="s">
        <v>149</v>
      </c>
      <c r="AM67" s="690"/>
      <c r="AN67" s="689"/>
      <c r="AO67" s="689"/>
      <c r="AP67" s="689"/>
      <c r="AQ67" s="689"/>
      <c r="AR67" s="690" t="s">
        <v>21</v>
      </c>
      <c r="AS67" s="690"/>
    </row>
    <row r="68" spans="1:57">
      <c r="A68" s="17"/>
      <c r="B68" s="714" t="s">
        <v>2112</v>
      </c>
      <c r="C68" s="714"/>
      <c r="D68" s="714"/>
      <c r="E68" s="714"/>
      <c r="F68" s="714"/>
      <c r="G68" s="714"/>
      <c r="H68" s="714"/>
      <c r="I68" s="714"/>
      <c r="J68" s="714"/>
      <c r="K68" s="714"/>
      <c r="L68" s="714"/>
      <c r="M68" s="714"/>
      <c r="N68" s="714"/>
      <c r="O68" s="714"/>
      <c r="P68" s="714"/>
      <c r="Q68" s="714"/>
      <c r="R68" s="714"/>
      <c r="S68" s="714"/>
      <c r="T68" s="714"/>
      <c r="U68" s="714"/>
      <c r="V68" s="714"/>
      <c r="W68" s="714"/>
      <c r="X68" s="714"/>
      <c r="Y68" s="714"/>
      <c r="Z68" s="714"/>
      <c r="AA68" s="39"/>
      <c r="AB68" s="703" t="s">
        <v>2113</v>
      </c>
      <c r="AC68" s="703"/>
      <c r="AD68" s="718"/>
      <c r="AE68" s="718"/>
      <c r="AF68" s="718"/>
      <c r="AG68" s="718"/>
      <c r="AH68" s="718"/>
      <c r="AI68" s="718"/>
      <c r="AJ68" s="718"/>
      <c r="AK68" s="718"/>
      <c r="AL68" s="718"/>
      <c r="AM68" s="718"/>
      <c r="AN68" s="718"/>
      <c r="AO68" s="718"/>
      <c r="AP68" s="718"/>
      <c r="AQ68" s="718"/>
      <c r="AR68" s="690" t="s">
        <v>21</v>
      </c>
      <c r="AS68" s="690"/>
    </row>
    <row r="69" spans="1:57">
      <c r="A69" s="17"/>
      <c r="B69" s="714" t="s">
        <v>2115</v>
      </c>
      <c r="C69" s="714"/>
      <c r="D69" s="714"/>
      <c r="E69" s="714"/>
      <c r="F69" s="714"/>
      <c r="G69" s="714"/>
      <c r="H69" s="714"/>
      <c r="I69" s="714"/>
      <c r="J69" s="714"/>
      <c r="K69" s="714"/>
      <c r="L69" s="714"/>
      <c r="M69" s="714"/>
      <c r="N69" s="714"/>
      <c r="O69" s="714"/>
      <c r="P69" s="714"/>
      <c r="Q69" s="714"/>
      <c r="R69" s="268" t="s">
        <v>224</v>
      </c>
      <c r="S69" s="715" t="s">
        <v>2106</v>
      </c>
      <c r="T69" s="715"/>
      <c r="U69" s="715"/>
      <c r="V69" s="715"/>
      <c r="W69" s="715"/>
      <c r="X69" s="715"/>
      <c r="Y69" s="715"/>
      <c r="Z69" s="715"/>
      <c r="AA69" s="715"/>
      <c r="AB69" s="715"/>
      <c r="AC69" s="715"/>
      <c r="AD69" s="715"/>
      <c r="AE69" s="715"/>
      <c r="AF69" s="715"/>
      <c r="AG69" s="715"/>
      <c r="AH69" s="715"/>
      <c r="AI69" s="715"/>
      <c r="AJ69" s="715"/>
      <c r="AK69" s="715"/>
      <c r="AL69" s="715"/>
      <c r="AM69" s="715"/>
      <c r="AN69" s="715"/>
      <c r="AO69" s="715"/>
      <c r="AP69" s="715"/>
      <c r="AQ69" s="715"/>
      <c r="AR69" s="715"/>
      <c r="AS69" s="457"/>
    </row>
    <row r="70" spans="1:57">
      <c r="A70" s="17"/>
      <c r="B70" s="39"/>
      <c r="C70" s="39"/>
      <c r="D70" s="39"/>
      <c r="E70" s="39"/>
      <c r="F70" s="39"/>
      <c r="G70" s="39"/>
      <c r="H70" s="39"/>
      <c r="I70" s="39"/>
      <c r="J70" s="39"/>
      <c r="K70" s="39"/>
      <c r="L70" s="39"/>
      <c r="M70" s="39"/>
      <c r="N70" s="39"/>
      <c r="O70" s="39"/>
      <c r="P70" s="39"/>
      <c r="Q70" s="39"/>
      <c r="R70" s="268" t="s">
        <v>224</v>
      </c>
      <c r="S70" s="715" t="s">
        <v>2107</v>
      </c>
      <c r="T70" s="715"/>
      <c r="U70" s="715"/>
      <c r="V70" s="715"/>
      <c r="W70" s="715"/>
      <c r="X70" s="715"/>
      <c r="Y70" s="715"/>
      <c r="Z70" s="715"/>
      <c r="AA70" s="715"/>
      <c r="AB70" s="715"/>
      <c r="AC70" s="715"/>
      <c r="AD70" s="715"/>
      <c r="AE70" s="715"/>
      <c r="AF70" s="715"/>
      <c r="AG70" s="715"/>
      <c r="AH70" s="715"/>
      <c r="AI70" s="715"/>
      <c r="AJ70" s="715"/>
      <c r="AK70" s="715"/>
      <c r="AL70" s="715"/>
      <c r="AM70" s="715"/>
      <c r="AN70" s="715"/>
      <c r="AO70" s="715"/>
      <c r="AP70" s="715"/>
      <c r="AQ70" s="715"/>
      <c r="AR70" s="715"/>
      <c r="AS70" s="39"/>
    </row>
    <row r="71" spans="1:57">
      <c r="A71" s="17"/>
      <c r="B71" s="714" t="s">
        <v>2108</v>
      </c>
      <c r="C71" s="714"/>
      <c r="D71" s="714"/>
      <c r="E71" s="714"/>
      <c r="F71" s="714"/>
      <c r="G71" s="714"/>
      <c r="H71" s="714"/>
      <c r="I71" s="714"/>
      <c r="J71" s="714"/>
      <c r="K71" s="714"/>
      <c r="L71" s="714"/>
      <c r="M71" s="714"/>
      <c r="N71" s="714"/>
      <c r="O71" s="714"/>
      <c r="P71" s="714"/>
      <c r="Q71" s="714"/>
      <c r="R71" s="457"/>
      <c r="S71" s="457"/>
      <c r="T71" s="457"/>
      <c r="U71" s="457"/>
      <c r="V71" s="457"/>
      <c r="W71" s="457"/>
      <c r="X71" s="457"/>
      <c r="Y71" s="457"/>
      <c r="Z71" s="457"/>
      <c r="AA71" s="39"/>
      <c r="AB71" s="690"/>
      <c r="AC71" s="690"/>
      <c r="AD71" s="718"/>
      <c r="AE71" s="718"/>
      <c r="AF71" s="718"/>
      <c r="AG71" s="718"/>
      <c r="AH71" s="718"/>
      <c r="AI71" s="718"/>
      <c r="AJ71" s="718"/>
      <c r="AK71" s="718"/>
      <c r="AL71" s="718"/>
      <c r="AM71" s="718"/>
      <c r="AN71" s="718"/>
      <c r="AO71" s="718"/>
      <c r="AP71" s="718"/>
      <c r="AQ71" s="718"/>
      <c r="AR71" s="690"/>
      <c r="AS71" s="690"/>
    </row>
    <row r="72" spans="1:57" ht="6" customHeight="1">
      <c r="A72" s="123"/>
      <c r="B72" s="123"/>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66"/>
    </row>
    <row r="73" spans="1:57" ht="6" customHeight="1">
      <c r="A73" s="26"/>
      <c r="B73" s="26"/>
      <c r="C73" s="26"/>
      <c r="D73" s="26"/>
      <c r="E73" s="26"/>
      <c r="F73" s="26"/>
      <c r="G73" s="26"/>
      <c r="H73" s="26"/>
      <c r="I73" s="26"/>
      <c r="J73" s="17"/>
      <c r="K73" s="17"/>
      <c r="L73" s="17"/>
      <c r="M73" s="17"/>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19"/>
      <c r="AS73" s="19"/>
    </row>
    <row r="74" spans="1:57">
      <c r="A74" s="687" t="s">
        <v>2178</v>
      </c>
      <c r="B74" s="687"/>
      <c r="C74" s="687"/>
      <c r="D74" s="687"/>
      <c r="E74" s="687"/>
      <c r="F74" s="687"/>
      <c r="G74" s="687"/>
      <c r="H74" s="687"/>
      <c r="I74" s="687"/>
      <c r="J74" s="17"/>
      <c r="K74" s="17"/>
      <c r="L74" s="17"/>
      <c r="M74" s="17"/>
      <c r="N74" s="30" t="s">
        <v>71</v>
      </c>
      <c r="O74" s="680" t="s">
        <v>119</v>
      </c>
      <c r="P74" s="680"/>
      <c r="Q74" s="680"/>
      <c r="R74" s="680"/>
      <c r="S74" s="680"/>
      <c r="T74" s="680"/>
      <c r="U74" s="680"/>
      <c r="V74" s="680"/>
      <c r="W74" s="30" t="s">
        <v>19</v>
      </c>
      <c r="X74" s="30" t="s">
        <v>71</v>
      </c>
      <c r="Y74" s="680" t="s">
        <v>120</v>
      </c>
      <c r="Z74" s="680"/>
      <c r="AA74" s="680"/>
      <c r="AB74" s="680"/>
      <c r="AC74" s="680"/>
      <c r="AD74" s="680"/>
      <c r="AE74" s="680"/>
      <c r="AF74" s="680"/>
      <c r="AG74" s="30" t="s">
        <v>19</v>
      </c>
      <c r="AH74" s="30" t="s">
        <v>71</v>
      </c>
      <c r="AI74" s="680" t="s">
        <v>121</v>
      </c>
      <c r="AJ74" s="680"/>
      <c r="AK74" s="680"/>
      <c r="AL74" s="680"/>
      <c r="AM74" s="680"/>
      <c r="AN74" s="680"/>
      <c r="AO74" s="680"/>
      <c r="AP74" s="680"/>
      <c r="AQ74" s="30" t="s">
        <v>19</v>
      </c>
      <c r="AR74" s="19"/>
      <c r="AS74" s="19"/>
    </row>
    <row r="75" spans="1:57">
      <c r="A75" s="17"/>
      <c r="B75" s="687" t="s">
        <v>171</v>
      </c>
      <c r="C75" s="687"/>
      <c r="D75" s="687"/>
      <c r="E75" s="687"/>
      <c r="F75" s="687"/>
      <c r="G75" s="30" t="s">
        <v>71</v>
      </c>
      <c r="H75" s="692" t="s">
        <v>172</v>
      </c>
      <c r="I75" s="692"/>
      <c r="J75" s="689" t="s">
        <v>4</v>
      </c>
      <c r="K75" s="689"/>
      <c r="L75" s="690" t="s">
        <v>173</v>
      </c>
      <c r="M75" s="690"/>
      <c r="N75" s="45" t="s">
        <v>71</v>
      </c>
      <c r="O75" s="686"/>
      <c r="P75" s="686"/>
      <c r="Q75" s="686"/>
      <c r="R75" s="686"/>
      <c r="S75" s="686"/>
      <c r="T75" s="686"/>
      <c r="U75" s="686"/>
      <c r="V75" s="95" t="s">
        <v>98</v>
      </c>
      <c r="W75" s="45" t="s">
        <v>19</v>
      </c>
      <c r="X75" s="45" t="s">
        <v>71</v>
      </c>
      <c r="Y75" s="686"/>
      <c r="Z75" s="686"/>
      <c r="AA75" s="686"/>
      <c r="AB75" s="686"/>
      <c r="AC75" s="686"/>
      <c r="AD75" s="686"/>
      <c r="AE75" s="686"/>
      <c r="AF75" s="95" t="s">
        <v>98</v>
      </c>
      <c r="AG75" s="45" t="s">
        <v>19</v>
      </c>
      <c r="AH75" s="45" t="s">
        <v>71</v>
      </c>
      <c r="AI75" s="772" t="str">
        <f t="shared" ref="AI75:AI80" si="0">IF(O75+Y75=0,"",O75+Y75)</f>
        <v/>
      </c>
      <c r="AJ75" s="772"/>
      <c r="AK75" s="772"/>
      <c r="AL75" s="772"/>
      <c r="AM75" s="772"/>
      <c r="AN75" s="772"/>
      <c r="AO75" s="772"/>
      <c r="AP75" s="38" t="s">
        <v>98</v>
      </c>
      <c r="AQ75" s="30" t="s">
        <v>19</v>
      </c>
      <c r="AR75" s="680"/>
      <c r="AS75" s="680"/>
    </row>
    <row r="76" spans="1:57">
      <c r="A76" s="17"/>
      <c r="B76" s="17"/>
      <c r="C76" s="17"/>
      <c r="D76" s="17"/>
      <c r="E76" s="17"/>
      <c r="F76" s="17"/>
      <c r="G76" s="30" t="s">
        <v>71</v>
      </c>
      <c r="H76" s="692" t="s">
        <v>172</v>
      </c>
      <c r="I76" s="692"/>
      <c r="J76" s="689" t="s">
        <v>4</v>
      </c>
      <c r="K76" s="689"/>
      <c r="L76" s="690" t="s">
        <v>173</v>
      </c>
      <c r="M76" s="690"/>
      <c r="N76" s="45" t="s">
        <v>71</v>
      </c>
      <c r="O76" s="686"/>
      <c r="P76" s="686"/>
      <c r="Q76" s="686"/>
      <c r="R76" s="686"/>
      <c r="S76" s="686"/>
      <c r="T76" s="686"/>
      <c r="U76" s="686"/>
      <c r="V76" s="95" t="s">
        <v>98</v>
      </c>
      <c r="W76" s="45" t="s">
        <v>19</v>
      </c>
      <c r="X76" s="45" t="s">
        <v>71</v>
      </c>
      <c r="Y76" s="686"/>
      <c r="Z76" s="686"/>
      <c r="AA76" s="686"/>
      <c r="AB76" s="686"/>
      <c r="AC76" s="686"/>
      <c r="AD76" s="686"/>
      <c r="AE76" s="686"/>
      <c r="AF76" s="95" t="s">
        <v>98</v>
      </c>
      <c r="AG76" s="45" t="s">
        <v>19</v>
      </c>
      <c r="AH76" s="45" t="s">
        <v>71</v>
      </c>
      <c r="AI76" s="772" t="str">
        <f t="shared" si="0"/>
        <v/>
      </c>
      <c r="AJ76" s="772"/>
      <c r="AK76" s="772"/>
      <c r="AL76" s="772"/>
      <c r="AM76" s="772"/>
      <c r="AN76" s="772"/>
      <c r="AO76" s="772"/>
      <c r="AP76" s="38" t="s">
        <v>98</v>
      </c>
      <c r="AQ76" s="30" t="s">
        <v>19</v>
      </c>
      <c r="AR76" s="680"/>
      <c r="AS76" s="680"/>
    </row>
    <row r="77" spans="1:57">
      <c r="A77" s="17"/>
      <c r="B77" s="17"/>
      <c r="C77" s="17"/>
      <c r="D77" s="17"/>
      <c r="E77" s="17"/>
      <c r="F77" s="17"/>
      <c r="G77" s="30" t="s">
        <v>71</v>
      </c>
      <c r="H77" s="692" t="s">
        <v>172</v>
      </c>
      <c r="I77" s="692"/>
      <c r="J77" s="689" t="s">
        <v>4</v>
      </c>
      <c r="K77" s="689"/>
      <c r="L77" s="690" t="s">
        <v>173</v>
      </c>
      <c r="M77" s="690"/>
      <c r="N77" s="45" t="s">
        <v>71</v>
      </c>
      <c r="O77" s="686"/>
      <c r="P77" s="686"/>
      <c r="Q77" s="686"/>
      <c r="R77" s="686"/>
      <c r="S77" s="686"/>
      <c r="T77" s="686"/>
      <c r="U77" s="686"/>
      <c r="V77" s="95" t="s">
        <v>98</v>
      </c>
      <c r="W77" s="45" t="s">
        <v>19</v>
      </c>
      <c r="X77" s="45" t="s">
        <v>71</v>
      </c>
      <c r="Y77" s="686"/>
      <c r="Z77" s="686"/>
      <c r="AA77" s="686"/>
      <c r="AB77" s="686"/>
      <c r="AC77" s="686"/>
      <c r="AD77" s="686"/>
      <c r="AE77" s="686"/>
      <c r="AF77" s="95" t="s">
        <v>98</v>
      </c>
      <c r="AG77" s="45" t="s">
        <v>19</v>
      </c>
      <c r="AH77" s="45" t="s">
        <v>71</v>
      </c>
      <c r="AI77" s="772" t="str">
        <f t="shared" si="0"/>
        <v/>
      </c>
      <c r="AJ77" s="772"/>
      <c r="AK77" s="772"/>
      <c r="AL77" s="772"/>
      <c r="AM77" s="772"/>
      <c r="AN77" s="772"/>
      <c r="AO77" s="772"/>
      <c r="AP77" s="38" t="s">
        <v>98</v>
      </c>
      <c r="AQ77" s="30" t="s">
        <v>19</v>
      </c>
      <c r="AR77" s="680"/>
      <c r="AS77" s="680"/>
    </row>
    <row r="78" spans="1:57">
      <c r="A78" s="17"/>
      <c r="B78" s="17"/>
      <c r="C78" s="17"/>
      <c r="D78" s="17"/>
      <c r="E78" s="17"/>
      <c r="F78" s="17"/>
      <c r="G78" s="30" t="s">
        <v>71</v>
      </c>
      <c r="H78" s="692" t="s">
        <v>172</v>
      </c>
      <c r="I78" s="692"/>
      <c r="J78" s="689" t="s">
        <v>4</v>
      </c>
      <c r="K78" s="689"/>
      <c r="L78" s="690" t="s">
        <v>173</v>
      </c>
      <c r="M78" s="690"/>
      <c r="N78" s="45" t="s">
        <v>71</v>
      </c>
      <c r="O78" s="686"/>
      <c r="P78" s="686"/>
      <c r="Q78" s="686"/>
      <c r="R78" s="686"/>
      <c r="S78" s="686"/>
      <c r="T78" s="686"/>
      <c r="U78" s="686"/>
      <c r="V78" s="95" t="s">
        <v>98</v>
      </c>
      <c r="W78" s="45" t="s">
        <v>19</v>
      </c>
      <c r="X78" s="45" t="s">
        <v>71</v>
      </c>
      <c r="Y78" s="686"/>
      <c r="Z78" s="686"/>
      <c r="AA78" s="686"/>
      <c r="AB78" s="686"/>
      <c r="AC78" s="686"/>
      <c r="AD78" s="686"/>
      <c r="AE78" s="686"/>
      <c r="AF78" s="95" t="s">
        <v>98</v>
      </c>
      <c r="AG78" s="45" t="s">
        <v>19</v>
      </c>
      <c r="AH78" s="45" t="s">
        <v>71</v>
      </c>
      <c r="AI78" s="772" t="str">
        <f t="shared" si="0"/>
        <v/>
      </c>
      <c r="AJ78" s="772"/>
      <c r="AK78" s="772"/>
      <c r="AL78" s="772"/>
      <c r="AM78" s="772"/>
      <c r="AN78" s="772"/>
      <c r="AO78" s="772"/>
      <c r="AP78" s="38" t="s">
        <v>98</v>
      </c>
      <c r="AQ78" s="30" t="s">
        <v>19</v>
      </c>
      <c r="AR78" s="680"/>
      <c r="AS78" s="680"/>
    </row>
    <row r="79" spans="1:57">
      <c r="A79" s="17"/>
      <c r="B79" s="17"/>
      <c r="C79" s="17"/>
      <c r="D79" s="17"/>
      <c r="E79" s="17"/>
      <c r="F79" s="17"/>
      <c r="G79" s="30" t="s">
        <v>71</v>
      </c>
      <c r="H79" s="692" t="s">
        <v>172</v>
      </c>
      <c r="I79" s="692"/>
      <c r="J79" s="689" t="s">
        <v>4</v>
      </c>
      <c r="K79" s="689"/>
      <c r="L79" s="690" t="s">
        <v>173</v>
      </c>
      <c r="M79" s="690"/>
      <c r="N79" s="45" t="s">
        <v>71</v>
      </c>
      <c r="O79" s="686"/>
      <c r="P79" s="686"/>
      <c r="Q79" s="686"/>
      <c r="R79" s="686"/>
      <c r="S79" s="686"/>
      <c r="T79" s="686"/>
      <c r="U79" s="686"/>
      <c r="V79" s="95" t="s">
        <v>98</v>
      </c>
      <c r="W79" s="45" t="s">
        <v>19</v>
      </c>
      <c r="X79" s="45" t="s">
        <v>71</v>
      </c>
      <c r="Y79" s="686"/>
      <c r="Z79" s="686"/>
      <c r="AA79" s="686"/>
      <c r="AB79" s="686"/>
      <c r="AC79" s="686"/>
      <c r="AD79" s="686"/>
      <c r="AE79" s="686"/>
      <c r="AF79" s="95" t="s">
        <v>98</v>
      </c>
      <c r="AG79" s="45" t="s">
        <v>19</v>
      </c>
      <c r="AH79" s="45" t="s">
        <v>71</v>
      </c>
      <c r="AI79" s="772" t="str">
        <f t="shared" si="0"/>
        <v/>
      </c>
      <c r="AJ79" s="772"/>
      <c r="AK79" s="772"/>
      <c r="AL79" s="772"/>
      <c r="AM79" s="772"/>
      <c r="AN79" s="772"/>
      <c r="AO79" s="772"/>
      <c r="AP79" s="38" t="s">
        <v>98</v>
      </c>
      <c r="AQ79" s="30" t="s">
        <v>19</v>
      </c>
      <c r="AR79" s="30"/>
      <c r="AS79" s="30"/>
    </row>
    <row r="80" spans="1:57">
      <c r="A80" s="17"/>
      <c r="B80" s="17"/>
      <c r="C80" s="17"/>
      <c r="D80" s="17"/>
      <c r="E80" s="17"/>
      <c r="F80" s="17"/>
      <c r="G80" s="30" t="s">
        <v>71</v>
      </c>
      <c r="H80" s="692" t="s">
        <v>172</v>
      </c>
      <c r="I80" s="692"/>
      <c r="J80" s="689" t="s">
        <v>4</v>
      </c>
      <c r="K80" s="689"/>
      <c r="L80" s="690" t="s">
        <v>173</v>
      </c>
      <c r="M80" s="690"/>
      <c r="N80" s="45" t="s">
        <v>71</v>
      </c>
      <c r="O80" s="686"/>
      <c r="P80" s="686"/>
      <c r="Q80" s="686"/>
      <c r="R80" s="686"/>
      <c r="S80" s="686"/>
      <c r="T80" s="686"/>
      <c r="U80" s="686"/>
      <c r="V80" s="95" t="s">
        <v>98</v>
      </c>
      <c r="W80" s="45" t="s">
        <v>19</v>
      </c>
      <c r="X80" s="45" t="s">
        <v>71</v>
      </c>
      <c r="Y80" s="686"/>
      <c r="Z80" s="686"/>
      <c r="AA80" s="686"/>
      <c r="AB80" s="686"/>
      <c r="AC80" s="686"/>
      <c r="AD80" s="686"/>
      <c r="AE80" s="686"/>
      <c r="AF80" s="95" t="s">
        <v>98</v>
      </c>
      <c r="AG80" s="45" t="s">
        <v>19</v>
      </c>
      <c r="AH80" s="45" t="s">
        <v>71</v>
      </c>
      <c r="AI80" s="772" t="str">
        <f t="shared" si="0"/>
        <v/>
      </c>
      <c r="AJ80" s="772"/>
      <c r="AK80" s="772"/>
      <c r="AL80" s="772"/>
      <c r="AM80" s="772"/>
      <c r="AN80" s="772"/>
      <c r="AO80" s="772"/>
      <c r="AP80" s="38" t="s">
        <v>98</v>
      </c>
      <c r="AQ80" s="30" t="s">
        <v>19</v>
      </c>
      <c r="AR80" s="680"/>
      <c r="AS80" s="680"/>
    </row>
    <row r="81" spans="1:45">
      <c r="A81" s="17"/>
      <c r="B81" s="687" t="s">
        <v>174</v>
      </c>
      <c r="C81" s="687"/>
      <c r="D81" s="687"/>
      <c r="E81" s="687"/>
      <c r="F81" s="687"/>
      <c r="G81" s="17"/>
      <c r="H81" s="17"/>
      <c r="I81" s="17"/>
      <c r="J81" s="42"/>
      <c r="K81" s="42"/>
      <c r="L81" s="42"/>
      <c r="M81" s="42"/>
      <c r="N81" s="45" t="s">
        <v>71</v>
      </c>
      <c r="O81" s="772" t="str">
        <f>IF(SUM(O75:U80)+SUM('確認(4面追加 床面積追加)'!O13:O32)=0,"",SUM(O75:U80)+SUM('確認(4面追加 床面積追加)'!O13:O32))</f>
        <v/>
      </c>
      <c r="P81" s="772"/>
      <c r="Q81" s="772"/>
      <c r="R81" s="772"/>
      <c r="S81" s="772"/>
      <c r="T81" s="772"/>
      <c r="U81" s="772"/>
      <c r="V81" s="95" t="s">
        <v>98</v>
      </c>
      <c r="W81" s="45" t="s">
        <v>19</v>
      </c>
      <c r="X81" s="45" t="s">
        <v>71</v>
      </c>
      <c r="Y81" s="772" t="str">
        <f>IF(SUM(Y75:AE80)+SUM('確認(4面追加 床面積追加)'!Y13:AE32)=0,"",SUM(Y75:AE80)+SUM('確認(4面追加 床面積追加)'!Y13:AE32))</f>
        <v/>
      </c>
      <c r="Z81" s="772"/>
      <c r="AA81" s="772"/>
      <c r="AB81" s="772"/>
      <c r="AC81" s="772"/>
      <c r="AD81" s="772"/>
      <c r="AE81" s="772"/>
      <c r="AF81" s="95" t="s">
        <v>98</v>
      </c>
      <c r="AG81" s="45" t="s">
        <v>19</v>
      </c>
      <c r="AH81" s="45" t="s">
        <v>71</v>
      </c>
      <c r="AI81" s="772" t="str">
        <f>IF(SUM(AI75:AO80)+SUM('確認(4面追加 床面積追加)'!AI13:AO32)=0,"",SUM(AI75:AO80)+SUM('確認(4面追加 床面積追加)'!AI13:AO32))</f>
        <v/>
      </c>
      <c r="AJ81" s="772"/>
      <c r="AK81" s="772"/>
      <c r="AL81" s="772"/>
      <c r="AM81" s="772"/>
      <c r="AN81" s="772"/>
      <c r="AO81" s="772"/>
      <c r="AP81" s="38" t="s">
        <v>98</v>
      </c>
      <c r="AQ81" s="30" t="s">
        <v>19</v>
      </c>
      <c r="AR81" s="680"/>
      <c r="AS81" s="680"/>
    </row>
    <row r="82" spans="1:45" ht="6"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271"/>
      <c r="AJ82" s="271"/>
      <c r="AK82" s="271"/>
      <c r="AL82" s="271"/>
      <c r="AM82" s="271"/>
      <c r="AN82" s="271"/>
      <c r="AO82" s="271"/>
      <c r="AP82" s="111"/>
      <c r="AQ82" s="113"/>
      <c r="AR82" s="111"/>
      <c r="AS82" s="111"/>
    </row>
    <row r="83" spans="1:45" ht="6"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37"/>
      <c r="AR83" s="17"/>
      <c r="AS83" s="17"/>
    </row>
    <row r="84" spans="1:45">
      <c r="A84" s="687" t="s">
        <v>2197</v>
      </c>
      <c r="B84" s="687"/>
      <c r="C84" s="687"/>
      <c r="D84" s="687"/>
      <c r="E84" s="687"/>
      <c r="F84" s="687"/>
      <c r="G84" s="687"/>
      <c r="H84" s="687"/>
      <c r="I84" s="691" t="s">
        <v>4</v>
      </c>
      <c r="J84" s="691"/>
      <c r="K84" s="691"/>
      <c r="L84" s="691"/>
      <c r="M84" s="691"/>
      <c r="N84" s="691"/>
      <c r="O84" s="691"/>
      <c r="P84" s="691"/>
      <c r="Q84" s="691"/>
      <c r="R84" s="691"/>
      <c r="S84" s="691"/>
      <c r="T84" s="691"/>
      <c r="U84" s="691"/>
      <c r="V84" s="691"/>
      <c r="W84" s="691"/>
      <c r="X84" s="691"/>
      <c r="Y84" s="691"/>
      <c r="Z84" s="691"/>
      <c r="AA84" s="691"/>
      <c r="AB84" s="691"/>
      <c r="AC84" s="691"/>
      <c r="AD84" s="691"/>
      <c r="AE84" s="691"/>
      <c r="AF84" s="691"/>
      <c r="AG84" s="691"/>
      <c r="AH84" s="691"/>
      <c r="AI84" s="691"/>
      <c r="AJ84" s="691"/>
      <c r="AK84" s="691"/>
      <c r="AL84" s="691"/>
      <c r="AM84" s="691"/>
      <c r="AN84" s="691"/>
      <c r="AO84" s="691"/>
      <c r="AP84" s="691"/>
      <c r="AQ84" s="691"/>
      <c r="AR84" s="691"/>
      <c r="AS84" s="691"/>
    </row>
    <row r="85" spans="1:45">
      <c r="A85" s="26"/>
      <c r="B85" s="26"/>
      <c r="C85" s="26"/>
      <c r="D85" s="26"/>
      <c r="E85" s="26"/>
      <c r="F85" s="26"/>
      <c r="G85" s="26"/>
      <c r="H85" s="26"/>
      <c r="I85" s="691" t="s">
        <v>4</v>
      </c>
      <c r="J85" s="691"/>
      <c r="K85" s="691"/>
      <c r="L85" s="691"/>
      <c r="M85" s="691"/>
      <c r="N85" s="691"/>
      <c r="O85" s="691"/>
      <c r="P85" s="691"/>
      <c r="Q85" s="691"/>
      <c r="R85" s="691"/>
      <c r="S85" s="691"/>
      <c r="T85" s="691"/>
      <c r="U85" s="691"/>
      <c r="V85" s="691"/>
      <c r="W85" s="691"/>
      <c r="X85" s="691"/>
      <c r="Y85" s="691"/>
      <c r="Z85" s="691"/>
      <c r="AA85" s="691"/>
      <c r="AB85" s="691"/>
      <c r="AC85" s="691"/>
      <c r="AD85" s="691"/>
      <c r="AE85" s="691"/>
      <c r="AF85" s="691"/>
      <c r="AG85" s="691"/>
      <c r="AH85" s="691"/>
      <c r="AI85" s="691"/>
      <c r="AJ85" s="691"/>
      <c r="AK85" s="691"/>
      <c r="AL85" s="691"/>
      <c r="AM85" s="691"/>
      <c r="AN85" s="691"/>
      <c r="AO85" s="691"/>
      <c r="AP85" s="691"/>
      <c r="AQ85" s="691"/>
      <c r="AR85" s="691"/>
      <c r="AS85" s="691"/>
    </row>
    <row r="86" spans="1:45" ht="6" customHeight="1">
      <c r="A86" s="112"/>
      <c r="B86" s="112"/>
      <c r="C86" s="112"/>
      <c r="D86" s="112"/>
      <c r="E86" s="112"/>
      <c r="F86" s="112"/>
      <c r="G86" s="112"/>
      <c r="H86" s="112"/>
      <c r="I86" s="688" t="s">
        <v>4</v>
      </c>
      <c r="J86" s="688"/>
      <c r="K86" s="688"/>
      <c r="L86" s="688"/>
      <c r="M86" s="688"/>
      <c r="N86" s="688"/>
      <c r="O86" s="688"/>
      <c r="P86" s="688"/>
      <c r="Q86" s="688"/>
      <c r="R86" s="688"/>
      <c r="S86" s="688"/>
      <c r="T86" s="688"/>
      <c r="U86" s="688"/>
      <c r="V86" s="688"/>
      <c r="W86" s="688"/>
      <c r="X86" s="688"/>
      <c r="Y86" s="688"/>
      <c r="Z86" s="688"/>
      <c r="AA86" s="688"/>
      <c r="AB86" s="688"/>
      <c r="AC86" s="688"/>
      <c r="AD86" s="688"/>
      <c r="AE86" s="688"/>
      <c r="AF86" s="688"/>
      <c r="AG86" s="688"/>
      <c r="AH86" s="688"/>
      <c r="AI86" s="688"/>
      <c r="AJ86" s="688"/>
      <c r="AK86" s="688"/>
      <c r="AL86" s="688"/>
      <c r="AM86" s="688"/>
      <c r="AN86" s="688"/>
      <c r="AO86" s="688"/>
      <c r="AP86" s="688"/>
      <c r="AQ86" s="688"/>
      <c r="AR86" s="688"/>
      <c r="AS86" s="688"/>
    </row>
    <row r="87" spans="1:45" ht="6" customHeight="1">
      <c r="A87" s="26"/>
      <c r="B87" s="26"/>
      <c r="C87" s="26"/>
      <c r="D87" s="26"/>
      <c r="E87" s="26"/>
      <c r="F87" s="26"/>
      <c r="G87" s="74"/>
      <c r="H87" s="74"/>
      <c r="I87" s="125"/>
      <c r="J87" s="125"/>
      <c r="K87" s="125"/>
      <c r="L87" s="125"/>
      <c r="M87" s="125"/>
      <c r="N87" s="125"/>
      <c r="O87" s="125"/>
      <c r="P87" s="125"/>
      <c r="Q87" s="125"/>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row>
    <row r="88" spans="1:45">
      <c r="A88" s="687" t="s">
        <v>2180</v>
      </c>
      <c r="B88" s="687"/>
      <c r="C88" s="687"/>
      <c r="D88" s="687"/>
      <c r="E88" s="687"/>
      <c r="F88" s="687"/>
      <c r="G88" s="687"/>
      <c r="H88" s="687"/>
      <c r="I88" s="691" t="s">
        <v>4</v>
      </c>
      <c r="J88" s="691"/>
      <c r="K88" s="691"/>
      <c r="L88" s="691"/>
      <c r="M88" s="691"/>
      <c r="N88" s="691"/>
      <c r="O88" s="691"/>
      <c r="P88" s="691"/>
      <c r="Q88" s="691"/>
      <c r="R88" s="691"/>
      <c r="S88" s="691"/>
      <c r="T88" s="691"/>
      <c r="U88" s="691"/>
      <c r="V88" s="691"/>
      <c r="W88" s="691"/>
      <c r="X88" s="691"/>
      <c r="Y88" s="691"/>
      <c r="Z88" s="691"/>
      <c r="AA88" s="691"/>
      <c r="AB88" s="691"/>
      <c r="AC88" s="691"/>
      <c r="AD88" s="691"/>
      <c r="AE88" s="691"/>
      <c r="AF88" s="691"/>
      <c r="AG88" s="691"/>
      <c r="AH88" s="691"/>
      <c r="AI88" s="691"/>
      <c r="AJ88" s="691"/>
      <c r="AK88" s="691"/>
      <c r="AL88" s="691"/>
      <c r="AM88" s="691"/>
      <c r="AN88" s="691"/>
      <c r="AO88" s="691"/>
      <c r="AP88" s="691"/>
      <c r="AQ88" s="691"/>
      <c r="AR88" s="691"/>
      <c r="AS88" s="691"/>
    </row>
    <row r="89" spans="1:45">
      <c r="A89" s="26"/>
      <c r="B89" s="26"/>
      <c r="C89" s="26"/>
      <c r="D89" s="26"/>
      <c r="E89" s="26"/>
      <c r="F89" s="26"/>
      <c r="G89" s="26"/>
      <c r="H89" s="26"/>
      <c r="I89" s="691" t="s">
        <v>4</v>
      </c>
      <c r="J89" s="691"/>
      <c r="K89" s="691"/>
      <c r="L89" s="691"/>
      <c r="M89" s="691"/>
      <c r="N89" s="691"/>
      <c r="O89" s="691"/>
      <c r="P89" s="691"/>
      <c r="Q89" s="691"/>
      <c r="R89" s="691"/>
      <c r="S89" s="691"/>
      <c r="T89" s="691"/>
      <c r="U89" s="691"/>
      <c r="V89" s="691"/>
      <c r="W89" s="691"/>
      <c r="X89" s="691"/>
      <c r="Y89" s="691"/>
      <c r="Z89" s="691"/>
      <c r="AA89" s="691"/>
      <c r="AB89" s="691"/>
      <c r="AC89" s="691"/>
      <c r="AD89" s="691"/>
      <c r="AE89" s="691"/>
      <c r="AF89" s="691"/>
      <c r="AG89" s="691"/>
      <c r="AH89" s="691"/>
      <c r="AI89" s="691"/>
      <c r="AJ89" s="691"/>
      <c r="AK89" s="691"/>
      <c r="AL89" s="691"/>
      <c r="AM89" s="691"/>
      <c r="AN89" s="691"/>
      <c r="AO89" s="691"/>
      <c r="AP89" s="691"/>
      <c r="AQ89" s="691"/>
      <c r="AR89" s="691"/>
      <c r="AS89" s="691"/>
    </row>
    <row r="90" spans="1:45" ht="6" customHeight="1">
      <c r="A90" s="112"/>
      <c r="B90" s="112"/>
      <c r="C90" s="112"/>
      <c r="D90" s="112"/>
      <c r="E90" s="112"/>
      <c r="F90" s="112"/>
      <c r="G90" s="130"/>
      <c r="H90" s="130"/>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row>
    <row r="91" spans="1:45" ht="6" customHeight="1">
      <c r="A91" s="26"/>
      <c r="B91" s="26"/>
      <c r="C91" s="26"/>
      <c r="D91" s="26"/>
      <c r="E91" s="26"/>
      <c r="F91" s="26"/>
      <c r="G91" s="74"/>
      <c r="H91" s="74"/>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row>
    <row r="92" spans="1:45">
      <c r="A92" s="687" t="s">
        <v>2181</v>
      </c>
      <c r="B92" s="687"/>
      <c r="C92" s="687"/>
      <c r="D92" s="687"/>
      <c r="E92" s="687"/>
      <c r="F92" s="687"/>
      <c r="G92" s="687"/>
      <c r="H92" s="687"/>
      <c r="I92" s="691" t="s">
        <v>4</v>
      </c>
      <c r="J92" s="691"/>
      <c r="K92" s="691"/>
      <c r="L92" s="691"/>
      <c r="M92" s="691"/>
      <c r="N92" s="691"/>
      <c r="O92" s="691"/>
      <c r="P92" s="691"/>
      <c r="Q92" s="691"/>
      <c r="R92" s="691"/>
      <c r="S92" s="691"/>
      <c r="T92" s="691"/>
      <c r="U92" s="691"/>
      <c r="V92" s="691"/>
      <c r="W92" s="691"/>
      <c r="X92" s="691"/>
      <c r="Y92" s="691"/>
      <c r="Z92" s="691"/>
      <c r="AA92" s="691"/>
      <c r="AB92" s="691"/>
      <c r="AC92" s="691"/>
      <c r="AD92" s="691"/>
      <c r="AE92" s="691"/>
      <c r="AF92" s="691"/>
      <c r="AG92" s="691"/>
      <c r="AH92" s="691"/>
      <c r="AI92" s="691"/>
      <c r="AJ92" s="691"/>
      <c r="AK92" s="691"/>
      <c r="AL92" s="691"/>
      <c r="AM92" s="691"/>
      <c r="AN92" s="691"/>
      <c r="AO92" s="691"/>
      <c r="AP92" s="691"/>
      <c r="AQ92" s="691"/>
      <c r="AR92" s="691"/>
      <c r="AS92" s="691"/>
    </row>
    <row r="93" spans="1:45">
      <c r="A93" s="26"/>
      <c r="B93" s="26"/>
      <c r="C93" s="26"/>
      <c r="D93" s="26"/>
      <c r="E93" s="26"/>
      <c r="F93" s="26"/>
      <c r="G93" s="26"/>
      <c r="H93" s="26"/>
      <c r="I93" s="691" t="s">
        <v>4</v>
      </c>
      <c r="J93" s="691"/>
      <c r="K93" s="691"/>
      <c r="L93" s="691"/>
      <c r="M93" s="691"/>
      <c r="N93" s="691"/>
      <c r="O93" s="691"/>
      <c r="P93" s="691"/>
      <c r="Q93" s="691"/>
      <c r="R93" s="691"/>
      <c r="S93" s="691"/>
      <c r="T93" s="691"/>
      <c r="U93" s="691"/>
      <c r="V93" s="691"/>
      <c r="W93" s="691"/>
      <c r="X93" s="691"/>
      <c r="Y93" s="691"/>
      <c r="Z93" s="691"/>
      <c r="AA93" s="691"/>
      <c r="AB93" s="691"/>
      <c r="AC93" s="691"/>
      <c r="AD93" s="691"/>
      <c r="AE93" s="691"/>
      <c r="AF93" s="691"/>
      <c r="AG93" s="691"/>
      <c r="AH93" s="691"/>
      <c r="AI93" s="691"/>
      <c r="AJ93" s="691"/>
      <c r="AK93" s="691"/>
      <c r="AL93" s="691"/>
      <c r="AM93" s="691"/>
      <c r="AN93" s="691"/>
      <c r="AO93" s="691"/>
      <c r="AP93" s="691"/>
      <c r="AQ93" s="691"/>
      <c r="AR93" s="691"/>
      <c r="AS93" s="691"/>
    </row>
    <row r="94" spans="1:45" ht="6" customHeight="1">
      <c r="A94" s="112"/>
      <c r="B94" s="112"/>
      <c r="C94" s="112"/>
      <c r="D94" s="112"/>
      <c r="E94" s="112"/>
      <c r="F94" s="112"/>
      <c r="G94" s="112"/>
      <c r="H94" s="11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row>
    <row r="95" spans="1:45" ht="6" customHeight="1">
      <c r="A95" s="26"/>
      <c r="B95" s="26"/>
      <c r="C95" s="26"/>
      <c r="D95" s="26"/>
      <c r="E95" s="26"/>
      <c r="F95" s="26"/>
      <c r="G95" s="26"/>
      <c r="H95" s="26"/>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row>
    <row r="96" spans="1:45">
      <c r="A96" s="684" t="s">
        <v>2198</v>
      </c>
      <c r="B96" s="684"/>
      <c r="C96" s="684"/>
      <c r="D96" s="684"/>
      <c r="E96" s="684"/>
      <c r="F96" s="684"/>
      <c r="G96" s="684"/>
      <c r="H96" s="684"/>
      <c r="I96" s="684"/>
      <c r="J96" s="684"/>
      <c r="K96" s="684"/>
      <c r="L96" s="684"/>
      <c r="M96" s="696"/>
      <c r="N96" s="696"/>
      <c r="O96" s="696"/>
      <c r="P96" s="696"/>
      <c r="Q96" s="696"/>
      <c r="R96" s="680" t="s">
        <v>175</v>
      </c>
      <c r="S96" s="680"/>
      <c r="T96" s="680"/>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row>
    <row r="97" spans="1:45" ht="6"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c r="AP97" s="111"/>
      <c r="AQ97" s="113"/>
      <c r="AR97" s="111"/>
      <c r="AS97" s="111"/>
    </row>
    <row r="98" spans="1:45" ht="6"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37"/>
      <c r="AR98" s="17"/>
      <c r="AS98" s="17"/>
    </row>
    <row r="99" spans="1:45">
      <c r="A99" s="684" t="s">
        <v>2199</v>
      </c>
      <c r="B99" s="684"/>
      <c r="C99" s="684"/>
      <c r="D99" s="684"/>
      <c r="E99" s="684"/>
      <c r="F99" s="684"/>
      <c r="G99" s="684"/>
      <c r="H99" s="684"/>
      <c r="I99" s="684"/>
      <c r="J99" s="684"/>
      <c r="K99" s="684"/>
      <c r="L99" s="684"/>
      <c r="M99" s="691"/>
      <c r="N99" s="691"/>
      <c r="O99" s="691"/>
      <c r="P99" s="691"/>
      <c r="Q99" s="691"/>
      <c r="R99" s="691"/>
      <c r="S99" s="691"/>
      <c r="T99" s="17"/>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row>
    <row r="100" spans="1:45" ht="6" customHeight="1">
      <c r="A100" s="116"/>
      <c r="B100" s="116"/>
      <c r="C100" s="116"/>
      <c r="D100" s="116"/>
      <c r="E100" s="116"/>
      <c r="F100" s="116"/>
      <c r="G100" s="116"/>
      <c r="H100" s="116"/>
      <c r="I100" s="116"/>
      <c r="J100" s="116"/>
      <c r="K100" s="116"/>
      <c r="L100" s="116"/>
      <c r="M100" s="108"/>
      <c r="N100" s="108"/>
      <c r="O100" s="108"/>
      <c r="P100" s="108"/>
      <c r="Q100" s="108"/>
      <c r="R100" s="108"/>
      <c r="S100" s="108"/>
      <c r="T100" s="111"/>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row>
    <row r="101" spans="1:45" ht="6" customHeight="1">
      <c r="A101" s="41"/>
      <c r="B101" s="41"/>
      <c r="C101" s="41"/>
      <c r="D101" s="41"/>
      <c r="E101" s="41"/>
      <c r="F101" s="41"/>
      <c r="G101" s="41"/>
      <c r="H101" s="41"/>
      <c r="I101" s="41"/>
      <c r="J101" s="41"/>
      <c r="K101" s="41"/>
      <c r="L101" s="41"/>
      <c r="M101" s="100"/>
      <c r="N101" s="100"/>
      <c r="O101" s="100"/>
      <c r="P101" s="100"/>
      <c r="Q101" s="100"/>
      <c r="R101" s="100"/>
      <c r="S101" s="100"/>
      <c r="T101" s="17"/>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row>
    <row r="102" spans="1:45">
      <c r="A102" s="684" t="s">
        <v>2200</v>
      </c>
      <c r="B102" s="684"/>
      <c r="C102" s="684"/>
      <c r="D102" s="684"/>
      <c r="E102" s="684"/>
      <c r="F102" s="684"/>
      <c r="G102" s="684"/>
      <c r="H102" s="684"/>
      <c r="I102" s="684"/>
      <c r="J102" s="684"/>
      <c r="K102" s="684"/>
      <c r="L102" s="684"/>
      <c r="M102" s="691" t="s">
        <v>4</v>
      </c>
      <c r="N102" s="691"/>
      <c r="O102" s="691"/>
      <c r="P102" s="691"/>
      <c r="Q102" s="691"/>
      <c r="R102" s="691"/>
      <c r="S102" s="691"/>
      <c r="T102" s="691"/>
      <c r="U102" s="691"/>
      <c r="V102" s="691"/>
      <c r="W102" s="691"/>
      <c r="X102" s="691"/>
      <c r="Y102" s="691"/>
      <c r="Z102" s="691"/>
      <c r="AA102" s="691"/>
      <c r="AB102" s="691"/>
      <c r="AC102" s="691"/>
      <c r="AD102" s="691"/>
      <c r="AE102" s="691"/>
      <c r="AF102" s="691"/>
      <c r="AG102" s="691"/>
      <c r="AH102" s="691"/>
      <c r="AI102" s="691"/>
      <c r="AJ102" s="691"/>
      <c r="AK102" s="691"/>
      <c r="AL102" s="691"/>
      <c r="AM102" s="691"/>
      <c r="AN102" s="691"/>
      <c r="AO102" s="691"/>
      <c r="AP102" s="691"/>
      <c r="AQ102" s="691"/>
      <c r="AR102" s="691"/>
      <c r="AS102" s="691"/>
    </row>
    <row r="103" spans="1:45" ht="6" customHeight="1">
      <c r="A103" s="116"/>
      <c r="B103" s="116"/>
      <c r="C103" s="116"/>
      <c r="D103" s="116"/>
      <c r="E103" s="116"/>
      <c r="F103" s="116"/>
      <c r="G103" s="116"/>
      <c r="H103" s="116"/>
      <c r="I103" s="116"/>
      <c r="J103" s="116"/>
      <c r="K103" s="116"/>
      <c r="L103" s="116"/>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row>
    <row r="104" spans="1:45" ht="6" customHeight="1">
      <c r="A104" s="41"/>
      <c r="B104" s="41"/>
      <c r="C104" s="41"/>
      <c r="D104" s="41"/>
      <c r="E104" s="41"/>
      <c r="F104" s="41"/>
      <c r="G104" s="41"/>
      <c r="H104" s="41"/>
      <c r="I104" s="41"/>
      <c r="J104" s="41"/>
      <c r="K104" s="41"/>
      <c r="L104" s="41"/>
      <c r="M104" s="125"/>
      <c r="N104" s="125"/>
      <c r="O104" s="125"/>
      <c r="P104" s="125"/>
      <c r="Q104" s="125"/>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row>
    <row r="105" spans="1:45">
      <c r="A105" s="684" t="s">
        <v>2201</v>
      </c>
      <c r="B105" s="684"/>
      <c r="C105" s="684"/>
      <c r="D105" s="684"/>
      <c r="E105" s="684"/>
      <c r="F105" s="684"/>
      <c r="G105" s="684"/>
      <c r="H105" s="684"/>
      <c r="I105" s="684"/>
      <c r="J105" s="684"/>
      <c r="K105" s="684"/>
      <c r="L105" s="684"/>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row>
    <row r="106" spans="1:45">
      <c r="A106" s="121"/>
      <c r="B106" s="121"/>
      <c r="C106" s="694"/>
      <c r="D106" s="694"/>
      <c r="E106" s="694"/>
      <c r="F106" s="694"/>
      <c r="G106" s="694"/>
      <c r="H106" s="694"/>
      <c r="I106" s="694"/>
      <c r="J106" s="694"/>
      <c r="K106" s="694"/>
      <c r="L106" s="694"/>
      <c r="M106" s="694"/>
      <c r="N106" s="694"/>
      <c r="O106" s="694"/>
      <c r="P106" s="694"/>
      <c r="Q106" s="694"/>
      <c r="R106" s="694"/>
      <c r="S106" s="694"/>
      <c r="T106" s="694"/>
      <c r="U106" s="694"/>
      <c r="V106" s="694"/>
      <c r="W106" s="694"/>
      <c r="X106" s="694"/>
      <c r="Y106" s="694"/>
      <c r="Z106" s="694"/>
      <c r="AA106" s="694"/>
      <c r="AB106" s="694"/>
      <c r="AC106" s="694"/>
      <c r="AD106" s="694"/>
      <c r="AE106" s="694"/>
      <c r="AF106" s="694"/>
      <c r="AG106" s="694"/>
      <c r="AH106" s="694"/>
      <c r="AI106" s="694"/>
      <c r="AJ106" s="694"/>
      <c r="AK106" s="694"/>
      <c r="AL106" s="694"/>
      <c r="AM106" s="694"/>
      <c r="AN106" s="694"/>
      <c r="AO106" s="694"/>
      <c r="AP106" s="694"/>
      <c r="AQ106" s="694"/>
      <c r="AR106" s="694"/>
      <c r="AS106" s="694"/>
    </row>
    <row r="107" spans="1:45">
      <c r="A107" s="73"/>
      <c r="B107" s="73"/>
      <c r="C107" s="694"/>
      <c r="D107" s="694"/>
      <c r="E107" s="694"/>
      <c r="F107" s="694"/>
      <c r="G107" s="694"/>
      <c r="H107" s="694"/>
      <c r="I107" s="694"/>
      <c r="J107" s="694"/>
      <c r="K107" s="694"/>
      <c r="L107" s="694"/>
      <c r="M107" s="694"/>
      <c r="N107" s="694"/>
      <c r="O107" s="694"/>
      <c r="P107" s="694"/>
      <c r="Q107" s="694"/>
      <c r="R107" s="694"/>
      <c r="S107" s="694"/>
      <c r="T107" s="694"/>
      <c r="U107" s="694"/>
      <c r="V107" s="694"/>
      <c r="W107" s="694"/>
      <c r="X107" s="694"/>
      <c r="Y107" s="694"/>
      <c r="Z107" s="694"/>
      <c r="AA107" s="694"/>
      <c r="AB107" s="694"/>
      <c r="AC107" s="694"/>
      <c r="AD107" s="694"/>
      <c r="AE107" s="694"/>
      <c r="AF107" s="694"/>
      <c r="AG107" s="694"/>
      <c r="AH107" s="694"/>
      <c r="AI107" s="694"/>
      <c r="AJ107" s="694"/>
      <c r="AK107" s="694"/>
      <c r="AL107" s="694"/>
      <c r="AM107" s="694"/>
      <c r="AN107" s="694"/>
      <c r="AO107" s="694"/>
      <c r="AP107" s="694"/>
      <c r="AQ107" s="694"/>
      <c r="AR107" s="694"/>
      <c r="AS107" s="694"/>
    </row>
    <row r="108" spans="1:45" ht="6" customHeight="1">
      <c r="A108" s="116"/>
      <c r="B108" s="116"/>
      <c r="C108" s="116"/>
      <c r="D108" s="116"/>
      <c r="E108" s="116"/>
      <c r="F108" s="116"/>
      <c r="G108" s="116"/>
      <c r="H108" s="116"/>
      <c r="I108" s="116"/>
      <c r="J108" s="116"/>
      <c r="K108" s="116"/>
      <c r="L108" s="116"/>
      <c r="M108" s="108"/>
      <c r="N108" s="113"/>
      <c r="O108" s="113"/>
      <c r="P108" s="113"/>
      <c r="Q108" s="113"/>
      <c r="R108" s="114"/>
      <c r="S108" s="114"/>
      <c r="T108" s="114"/>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row>
    <row r="109" spans="1:45">
      <c r="A109" s="41"/>
      <c r="B109" s="41"/>
      <c r="C109" s="41"/>
      <c r="D109" s="41"/>
      <c r="E109" s="41"/>
      <c r="F109" s="41"/>
      <c r="G109" s="41"/>
      <c r="H109" s="41"/>
      <c r="I109" s="41"/>
      <c r="J109" s="41"/>
      <c r="K109" s="41"/>
      <c r="L109" s="41"/>
      <c r="M109" s="100"/>
      <c r="N109" s="37"/>
      <c r="O109" s="37"/>
      <c r="P109" s="37"/>
      <c r="Q109" s="37"/>
      <c r="R109" s="30"/>
      <c r="S109" s="30"/>
      <c r="T109" s="30"/>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row>
    <row r="113" spans="1:54">
      <c r="A113" s="693" t="s">
        <v>157</v>
      </c>
      <c r="B113" s="693"/>
      <c r="C113" s="693"/>
      <c r="D113" s="693"/>
      <c r="E113" s="693"/>
      <c r="F113" s="693"/>
      <c r="G113" s="693"/>
      <c r="H113" s="693"/>
      <c r="I113" s="693"/>
      <c r="J113" s="693"/>
      <c r="K113" s="693"/>
      <c r="L113" s="693"/>
      <c r="M113" s="693"/>
      <c r="N113" s="693"/>
      <c r="O113" s="693"/>
      <c r="P113" s="693"/>
      <c r="Q113" s="693"/>
      <c r="R113" s="693"/>
      <c r="S113" s="693"/>
      <c r="T113" s="693"/>
      <c r="U113" s="693"/>
      <c r="V113" s="693"/>
      <c r="W113" s="693"/>
      <c r="X113" s="693"/>
      <c r="Y113" s="693"/>
      <c r="Z113" s="693"/>
      <c r="AA113" s="693"/>
      <c r="AB113" s="693"/>
      <c r="AC113" s="693"/>
      <c r="AD113" s="693"/>
      <c r="AE113" s="693"/>
      <c r="AF113" s="693"/>
      <c r="AG113" s="693"/>
      <c r="AH113" s="693"/>
      <c r="AI113" s="693"/>
      <c r="AJ113" s="693"/>
      <c r="AK113" s="693"/>
      <c r="AL113" s="693"/>
      <c r="AM113" s="693"/>
      <c r="AN113" s="693"/>
      <c r="AO113" s="693"/>
      <c r="AP113" s="693"/>
      <c r="AQ113" s="693"/>
      <c r="AR113" s="693"/>
      <c r="AS113" s="693"/>
    </row>
    <row r="114" spans="1:54">
      <c r="A114" s="17"/>
      <c r="B114" s="687" t="s">
        <v>158</v>
      </c>
      <c r="C114" s="687"/>
      <c r="D114" s="687"/>
      <c r="E114" s="687"/>
      <c r="F114" s="687"/>
      <c r="G114" s="687"/>
      <c r="H114" s="687"/>
      <c r="I114" s="687"/>
      <c r="J114" s="687"/>
      <c r="K114" s="687"/>
      <c r="L114" s="687"/>
      <c r="M114" s="687"/>
      <c r="N114" s="687"/>
      <c r="O114" s="687"/>
      <c r="P114" s="687"/>
      <c r="Q114" s="687"/>
      <c r="R114" s="687"/>
      <c r="S114" s="687"/>
      <c r="T114" s="687"/>
      <c r="U114" s="687"/>
      <c r="V114" s="687"/>
      <c r="W114" s="687"/>
      <c r="X114" s="687"/>
      <c r="Y114" s="687"/>
      <c r="Z114" s="687"/>
      <c r="AA114" s="687"/>
      <c r="AB114" s="687"/>
      <c r="AC114" s="687"/>
      <c r="AD114" s="687"/>
      <c r="AE114" s="687"/>
      <c r="AF114" s="687"/>
      <c r="AG114" s="687"/>
      <c r="AH114" s="687"/>
      <c r="AI114" s="687"/>
      <c r="AJ114" s="687"/>
      <c r="AK114" s="687"/>
      <c r="AL114" s="687"/>
      <c r="AM114" s="687"/>
      <c r="AN114" s="687"/>
      <c r="AO114" s="687"/>
      <c r="AP114" s="687"/>
      <c r="AQ114" s="687"/>
      <c r="AR114" s="687"/>
      <c r="AS114" s="17"/>
    </row>
    <row r="115" spans="1:54" ht="6" customHeight="1">
      <c r="A115" s="111"/>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2"/>
      <c r="AS115" s="111"/>
    </row>
    <row r="116" spans="1:54" ht="6"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37"/>
      <c r="AR116" s="17"/>
      <c r="AS116" s="17"/>
    </row>
    <row r="117" spans="1:54">
      <c r="A117" s="728" t="s">
        <v>159</v>
      </c>
      <c r="B117" s="728"/>
      <c r="C117" s="728"/>
      <c r="D117" s="728"/>
      <c r="E117" s="728"/>
      <c r="F117" s="728"/>
      <c r="G117" s="728"/>
      <c r="H117" s="728"/>
      <c r="I117" s="728"/>
      <c r="J117" s="693">
        <v>3</v>
      </c>
      <c r="K117" s="693"/>
      <c r="L117" s="693"/>
      <c r="M117" s="693"/>
      <c r="N117" s="693"/>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37"/>
      <c r="AR117" s="17"/>
      <c r="AS117" s="17"/>
    </row>
    <row r="118" spans="1:54" ht="6" customHeight="1">
      <c r="A118" s="77"/>
      <c r="B118" s="77"/>
      <c r="C118" s="77"/>
      <c r="D118" s="77"/>
      <c r="E118" s="77"/>
      <c r="F118" s="77"/>
      <c r="G118" s="77"/>
      <c r="H118" s="77"/>
      <c r="I118" s="77"/>
      <c r="J118" s="113"/>
      <c r="K118" s="113"/>
      <c r="L118" s="113"/>
      <c r="M118" s="113"/>
      <c r="N118" s="113"/>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c r="AP118" s="111"/>
      <c r="AQ118" s="113"/>
      <c r="AR118" s="111"/>
      <c r="AS118" s="111"/>
    </row>
    <row r="119" spans="1:54" ht="6" customHeight="1">
      <c r="A119" s="25"/>
      <c r="B119" s="25"/>
      <c r="C119" s="25"/>
      <c r="D119" s="25"/>
      <c r="E119" s="25"/>
      <c r="F119" s="25"/>
      <c r="G119" s="25"/>
      <c r="H119" s="25"/>
      <c r="I119" s="25"/>
      <c r="J119" s="37"/>
      <c r="K119" s="37"/>
      <c r="L119" s="37"/>
      <c r="M119" s="37"/>
      <c r="N119" s="3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37"/>
      <c r="AR119" s="17"/>
      <c r="AS119" s="17"/>
    </row>
    <row r="120" spans="1:54">
      <c r="A120" s="728" t="s">
        <v>160</v>
      </c>
      <c r="B120" s="728"/>
      <c r="C120" s="728"/>
      <c r="D120" s="728"/>
      <c r="E120" s="728"/>
      <c r="F120" s="728"/>
      <c r="G120" s="728"/>
      <c r="H120" s="728"/>
      <c r="I120" s="728"/>
      <c r="J120" s="30" t="s">
        <v>71</v>
      </c>
      <c r="K120" s="680" t="s">
        <v>109</v>
      </c>
      <c r="L120" s="680"/>
      <c r="M120" s="680"/>
      <c r="N120" s="694"/>
      <c r="O120" s="694"/>
      <c r="P120" s="694"/>
      <c r="Q120" s="694"/>
      <c r="R120" s="694"/>
      <c r="S120" s="694"/>
      <c r="T120" s="694"/>
      <c r="U120" s="694"/>
      <c r="V120" s="694"/>
      <c r="W120" s="694"/>
      <c r="X120" s="694"/>
      <c r="Y120" s="694"/>
      <c r="Z120" s="694"/>
      <c r="AA120" s="694"/>
      <c r="AB120" s="694"/>
      <c r="AC120" s="694"/>
      <c r="AD120" s="694"/>
      <c r="AE120" s="694"/>
      <c r="AF120" s="694"/>
      <c r="AG120" s="694"/>
      <c r="AH120" s="694"/>
      <c r="AI120" s="694"/>
      <c r="AJ120" s="694"/>
      <c r="AK120" s="694"/>
      <c r="AL120" s="694"/>
      <c r="AM120" s="694"/>
      <c r="AN120" s="694"/>
      <c r="AO120" s="694"/>
      <c r="AP120" s="694"/>
      <c r="AQ120" s="694"/>
      <c r="AR120" s="694"/>
      <c r="AS120" s="694"/>
    </row>
    <row r="121" spans="1:54">
      <c r="A121" s="17"/>
      <c r="B121" s="17"/>
      <c r="C121" s="17"/>
      <c r="D121" s="17"/>
      <c r="E121" s="17"/>
      <c r="F121" s="17"/>
      <c r="G121" s="17"/>
      <c r="H121" s="17"/>
      <c r="I121" s="17"/>
      <c r="J121" s="30" t="s">
        <v>71</v>
      </c>
      <c r="K121" s="680" t="s">
        <v>109</v>
      </c>
      <c r="L121" s="680"/>
      <c r="M121" s="680"/>
      <c r="N121" s="694"/>
      <c r="O121" s="694"/>
      <c r="P121" s="694"/>
      <c r="Q121" s="694"/>
      <c r="R121" s="694"/>
      <c r="S121" s="694"/>
      <c r="T121" s="694"/>
      <c r="U121" s="694"/>
      <c r="V121" s="694"/>
      <c r="W121" s="694"/>
      <c r="X121" s="694"/>
      <c r="Y121" s="694"/>
      <c r="Z121" s="694"/>
      <c r="AA121" s="694"/>
      <c r="AB121" s="694"/>
      <c r="AC121" s="694"/>
      <c r="AD121" s="694"/>
      <c r="AE121" s="694"/>
      <c r="AF121" s="694"/>
      <c r="AG121" s="694"/>
      <c r="AH121" s="694"/>
      <c r="AI121" s="694"/>
      <c r="AJ121" s="694"/>
      <c r="AK121" s="694"/>
      <c r="AL121" s="694"/>
      <c r="AM121" s="694"/>
      <c r="AN121" s="694"/>
      <c r="AO121" s="694"/>
      <c r="AP121" s="694"/>
      <c r="AQ121" s="694"/>
      <c r="AR121" s="694"/>
      <c r="AS121" s="694"/>
    </row>
    <row r="122" spans="1:54">
      <c r="A122" s="17"/>
      <c r="B122" s="17"/>
      <c r="C122" s="17"/>
      <c r="D122" s="17"/>
      <c r="E122" s="17"/>
      <c r="F122" s="17"/>
      <c r="G122" s="17"/>
      <c r="H122" s="17"/>
      <c r="I122" s="17"/>
      <c r="J122" s="30" t="s">
        <v>71</v>
      </c>
      <c r="K122" s="680" t="s">
        <v>109</v>
      </c>
      <c r="L122" s="680"/>
      <c r="M122" s="680"/>
      <c r="N122" s="694"/>
      <c r="O122" s="694"/>
      <c r="P122" s="694"/>
      <c r="Q122" s="694"/>
      <c r="R122" s="694"/>
      <c r="S122" s="694"/>
      <c r="T122" s="694"/>
      <c r="U122" s="694"/>
      <c r="V122" s="694"/>
      <c r="W122" s="694"/>
      <c r="X122" s="694"/>
      <c r="Y122" s="694"/>
      <c r="Z122" s="694"/>
      <c r="AA122" s="694"/>
      <c r="AB122" s="694"/>
      <c r="AC122" s="694"/>
      <c r="AD122" s="694"/>
      <c r="AE122" s="694"/>
      <c r="AF122" s="694"/>
      <c r="AG122" s="694"/>
      <c r="AH122" s="694"/>
      <c r="AI122" s="694"/>
      <c r="AJ122" s="694"/>
      <c r="AK122" s="694"/>
      <c r="AL122" s="694"/>
      <c r="AM122" s="694"/>
      <c r="AN122" s="694"/>
      <c r="AO122" s="694"/>
      <c r="AP122" s="694"/>
      <c r="AQ122" s="694"/>
      <c r="AR122" s="694"/>
      <c r="AS122" s="694"/>
    </row>
    <row r="123" spans="1:54">
      <c r="A123" s="17"/>
      <c r="B123" s="17"/>
      <c r="C123" s="17"/>
      <c r="D123" s="17"/>
      <c r="E123" s="17"/>
      <c r="F123" s="17"/>
      <c r="G123" s="17"/>
      <c r="H123" s="17"/>
      <c r="I123" s="17"/>
      <c r="J123" s="30" t="s">
        <v>71</v>
      </c>
      <c r="K123" s="680" t="s">
        <v>109</v>
      </c>
      <c r="L123" s="680"/>
      <c r="M123" s="680"/>
      <c r="N123" s="694"/>
      <c r="O123" s="694"/>
      <c r="P123" s="694"/>
      <c r="Q123" s="694"/>
      <c r="R123" s="694"/>
      <c r="S123" s="694"/>
      <c r="T123" s="694"/>
      <c r="U123" s="694"/>
      <c r="V123" s="694"/>
      <c r="W123" s="694"/>
      <c r="X123" s="694"/>
      <c r="Y123" s="694"/>
      <c r="Z123" s="694"/>
      <c r="AA123" s="694"/>
      <c r="AB123" s="694"/>
      <c r="AC123" s="694"/>
      <c r="AD123" s="694"/>
      <c r="AE123" s="694"/>
      <c r="AF123" s="694"/>
      <c r="AG123" s="694"/>
      <c r="AH123" s="694"/>
      <c r="AI123" s="694"/>
      <c r="AJ123" s="694"/>
      <c r="AK123" s="694"/>
      <c r="AL123" s="694"/>
      <c r="AM123" s="694"/>
      <c r="AN123" s="694"/>
      <c r="AO123" s="694"/>
      <c r="AP123" s="694"/>
      <c r="AQ123" s="694"/>
      <c r="AR123" s="694"/>
      <c r="AS123" s="694"/>
    </row>
    <row r="124" spans="1:54">
      <c r="A124" s="17"/>
      <c r="B124" s="17"/>
      <c r="C124" s="17"/>
      <c r="D124" s="17"/>
      <c r="E124" s="17"/>
      <c r="F124" s="17"/>
      <c r="G124" s="17"/>
      <c r="H124" s="17"/>
      <c r="I124" s="17"/>
      <c r="J124" s="30" t="s">
        <v>71</v>
      </c>
      <c r="K124" s="680" t="s">
        <v>109</v>
      </c>
      <c r="L124" s="680"/>
      <c r="M124" s="680"/>
      <c r="N124" s="694"/>
      <c r="O124" s="694"/>
      <c r="P124" s="694"/>
      <c r="Q124" s="694"/>
      <c r="R124" s="694"/>
      <c r="S124" s="694"/>
      <c r="T124" s="694"/>
      <c r="U124" s="694"/>
      <c r="V124" s="694"/>
      <c r="W124" s="694"/>
      <c r="X124" s="694"/>
      <c r="Y124" s="694"/>
      <c r="Z124" s="694"/>
      <c r="AA124" s="694"/>
      <c r="AB124" s="694"/>
      <c r="AC124" s="694"/>
      <c r="AD124" s="694"/>
      <c r="AE124" s="694"/>
      <c r="AF124" s="694"/>
      <c r="AG124" s="694"/>
      <c r="AH124" s="694"/>
      <c r="AI124" s="694"/>
      <c r="AJ124" s="694"/>
      <c r="AK124" s="694"/>
      <c r="AL124" s="694"/>
      <c r="AM124" s="694"/>
      <c r="AN124" s="694"/>
      <c r="AO124" s="694"/>
      <c r="AP124" s="694"/>
      <c r="AQ124" s="694"/>
      <c r="AR124" s="694"/>
      <c r="AS124" s="694"/>
      <c r="BA124" s="360"/>
      <c r="BB124" s="360"/>
    </row>
    <row r="125" spans="1:54" ht="6" customHeight="1">
      <c r="A125" s="111"/>
      <c r="B125" s="111"/>
      <c r="C125" s="111"/>
      <c r="D125" s="111"/>
      <c r="E125" s="111"/>
      <c r="F125" s="111"/>
      <c r="G125" s="111"/>
      <c r="H125" s="111"/>
      <c r="I125" s="111"/>
      <c r="J125" s="114"/>
      <c r="K125" s="114"/>
      <c r="L125" s="114"/>
      <c r="M125" s="114"/>
      <c r="N125" s="115"/>
      <c r="O125" s="115"/>
      <c r="P125" s="115"/>
      <c r="Q125" s="115"/>
      <c r="R125" s="115"/>
      <c r="S125" s="66"/>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BA125" s="360"/>
      <c r="BB125" s="360"/>
    </row>
    <row r="126" spans="1:54" ht="6" customHeight="1">
      <c r="A126" s="17"/>
      <c r="B126" s="17"/>
      <c r="C126" s="17"/>
      <c r="D126" s="17"/>
      <c r="E126" s="17"/>
      <c r="F126" s="17"/>
      <c r="G126" s="17"/>
      <c r="H126" s="17"/>
      <c r="I126" s="17"/>
      <c r="J126" s="30"/>
      <c r="K126" s="30"/>
      <c r="L126" s="30"/>
      <c r="M126" s="30"/>
      <c r="N126" s="45"/>
      <c r="O126" s="45"/>
      <c r="P126" s="45"/>
      <c r="Q126" s="45"/>
      <c r="R126" s="45"/>
      <c r="S126" s="3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BA126" s="360"/>
      <c r="BB126" s="360"/>
    </row>
    <row r="127" spans="1:54">
      <c r="A127" s="728" t="s">
        <v>161</v>
      </c>
      <c r="B127" s="728"/>
      <c r="C127" s="728"/>
      <c r="D127" s="728"/>
      <c r="E127" s="728"/>
      <c r="F127" s="728"/>
      <c r="G127" s="728"/>
      <c r="H127" s="728"/>
      <c r="I127" s="728"/>
      <c r="J127" s="727" t="str">
        <f>IF(BB128+BB159&gt;1,"※｢新築｣と｢新築以外の項目｣を重複してチェックすることはできません。","")</f>
        <v/>
      </c>
      <c r="K127" s="727"/>
      <c r="L127" s="727"/>
      <c r="M127" s="727"/>
      <c r="N127" s="727"/>
      <c r="O127" s="727"/>
      <c r="P127" s="727"/>
      <c r="Q127" s="727"/>
      <c r="R127" s="727"/>
      <c r="S127" s="727"/>
      <c r="T127" s="727"/>
      <c r="U127" s="727"/>
      <c r="V127" s="727"/>
      <c r="W127" s="727"/>
      <c r="X127" s="727"/>
      <c r="Y127" s="727"/>
      <c r="Z127" s="727"/>
      <c r="AA127" s="727"/>
      <c r="AB127" s="727"/>
      <c r="AC127" s="727"/>
      <c r="AD127" s="727"/>
      <c r="AE127" s="727"/>
      <c r="AF127" s="727"/>
      <c r="AG127" s="727"/>
      <c r="AH127" s="727"/>
      <c r="AI127" s="727"/>
      <c r="AJ127" s="727"/>
      <c r="AK127" s="727"/>
      <c r="AL127" s="727"/>
      <c r="AM127" s="727"/>
      <c r="AN127" s="727"/>
      <c r="AO127" s="727"/>
      <c r="AP127" s="727"/>
      <c r="AQ127" s="727"/>
      <c r="AR127" s="727"/>
      <c r="AS127" s="727"/>
      <c r="BA127" s="360"/>
      <c r="BB127" s="360"/>
    </row>
    <row r="128" spans="1:54">
      <c r="A128" s="19"/>
      <c r="B128" s="19"/>
      <c r="C128" s="268" t="s">
        <v>224</v>
      </c>
      <c r="D128" s="684" t="s">
        <v>111</v>
      </c>
      <c r="E128" s="684"/>
      <c r="F128" s="684"/>
      <c r="G128" s="684"/>
      <c r="H128" s="268" t="s">
        <v>224</v>
      </c>
      <c r="I128" s="684" t="s">
        <v>112</v>
      </c>
      <c r="J128" s="684"/>
      <c r="K128" s="684"/>
      <c r="L128" s="684"/>
      <c r="M128" s="268" t="s">
        <v>224</v>
      </c>
      <c r="N128" s="684" t="s">
        <v>113</v>
      </c>
      <c r="O128" s="684"/>
      <c r="P128" s="684"/>
      <c r="Q128" s="684"/>
      <c r="R128" s="268" t="s">
        <v>224</v>
      </c>
      <c r="S128" s="684" t="s">
        <v>114</v>
      </c>
      <c r="T128" s="684"/>
      <c r="U128" s="684"/>
      <c r="V128" s="684"/>
      <c r="W128" s="268" t="s">
        <v>224</v>
      </c>
      <c r="X128" s="684" t="s">
        <v>115</v>
      </c>
      <c r="Y128" s="684"/>
      <c r="Z128" s="684"/>
      <c r="AA128" s="684"/>
      <c r="AB128" s="684"/>
      <c r="AC128" s="268" t="s">
        <v>224</v>
      </c>
      <c r="AD128" s="684" t="s">
        <v>116</v>
      </c>
      <c r="AE128" s="684"/>
      <c r="AF128" s="684"/>
      <c r="AG128" s="684"/>
      <c r="AH128" s="684"/>
      <c r="AI128" s="684"/>
      <c r="AJ128" s="684"/>
      <c r="AK128" s="268" t="s">
        <v>224</v>
      </c>
      <c r="AL128" s="684" t="s">
        <v>117</v>
      </c>
      <c r="AM128" s="684"/>
      <c r="AN128" s="684"/>
      <c r="AO128" s="684"/>
      <c r="AP128" s="684"/>
      <c r="AQ128" s="684"/>
      <c r="AR128" s="684"/>
      <c r="AS128" s="684"/>
      <c r="BA128" s="360"/>
      <c r="BB128" s="360">
        <f>IF(C128="☑",1,0)</f>
        <v>0</v>
      </c>
    </row>
    <row r="129" spans="1:54" ht="6" customHeight="1">
      <c r="A129" s="93"/>
      <c r="B129" s="93"/>
      <c r="C129" s="83"/>
      <c r="D129" s="116"/>
      <c r="E129" s="116"/>
      <c r="F129" s="116"/>
      <c r="G129" s="116"/>
      <c r="H129" s="83"/>
      <c r="I129" s="116"/>
      <c r="J129" s="116"/>
      <c r="K129" s="116"/>
      <c r="L129" s="116"/>
      <c r="M129" s="83"/>
      <c r="N129" s="116"/>
      <c r="O129" s="116"/>
      <c r="P129" s="116"/>
      <c r="Q129" s="116"/>
      <c r="R129" s="83"/>
      <c r="S129" s="116"/>
      <c r="T129" s="116"/>
      <c r="U129" s="116"/>
      <c r="V129" s="116"/>
      <c r="W129" s="83"/>
      <c r="X129" s="116"/>
      <c r="Y129" s="116"/>
      <c r="Z129" s="116"/>
      <c r="AA129" s="116"/>
      <c r="AB129" s="116"/>
      <c r="AC129" s="83"/>
      <c r="AD129" s="116"/>
      <c r="AE129" s="116"/>
      <c r="AF129" s="116"/>
      <c r="AG129" s="116"/>
      <c r="AH129" s="116"/>
      <c r="AI129" s="116"/>
      <c r="AJ129" s="116"/>
      <c r="AK129" s="83"/>
      <c r="AL129" s="116"/>
      <c r="AM129" s="116"/>
      <c r="AN129" s="116"/>
      <c r="AO129" s="116"/>
      <c r="AP129" s="116"/>
      <c r="AQ129" s="116"/>
      <c r="AR129" s="116"/>
      <c r="AS129" s="116"/>
      <c r="BA129" s="360"/>
      <c r="BB129" s="360"/>
    </row>
    <row r="130" spans="1:54" ht="6" customHeight="1">
      <c r="A130" s="19"/>
      <c r="B130" s="19"/>
      <c r="C130" s="59"/>
      <c r="D130" s="41"/>
      <c r="E130" s="41"/>
      <c r="F130" s="41"/>
      <c r="G130" s="41"/>
      <c r="H130" s="59"/>
      <c r="I130" s="41"/>
      <c r="J130" s="41"/>
      <c r="K130" s="41"/>
      <c r="L130" s="41"/>
      <c r="M130" s="59"/>
      <c r="N130" s="41"/>
      <c r="O130" s="41"/>
      <c r="P130" s="41"/>
      <c r="Q130" s="41"/>
      <c r="R130" s="59"/>
      <c r="S130" s="41"/>
      <c r="T130" s="41"/>
      <c r="U130" s="41"/>
      <c r="V130" s="41"/>
      <c r="W130" s="59"/>
      <c r="X130" s="41"/>
      <c r="Y130" s="41"/>
      <c r="Z130" s="41"/>
      <c r="AA130" s="41"/>
      <c r="AB130" s="41"/>
      <c r="AC130" s="59"/>
      <c r="AD130" s="41"/>
      <c r="AE130" s="41"/>
      <c r="AF130" s="41"/>
      <c r="AG130" s="41"/>
      <c r="AH130" s="41"/>
      <c r="AI130" s="41"/>
      <c r="AJ130" s="41"/>
      <c r="AK130" s="59"/>
      <c r="AL130" s="41"/>
      <c r="AM130" s="41"/>
      <c r="AN130" s="41"/>
      <c r="AO130" s="41"/>
      <c r="AP130" s="41"/>
      <c r="AQ130" s="41"/>
      <c r="AR130" s="41"/>
      <c r="AS130" s="41"/>
      <c r="BA130" s="360"/>
      <c r="BB130" s="360"/>
    </row>
    <row r="131" spans="1:54">
      <c r="A131" s="687" t="s">
        <v>162</v>
      </c>
      <c r="B131" s="687"/>
      <c r="C131" s="687"/>
      <c r="D131" s="687"/>
      <c r="E131" s="687"/>
      <c r="F131" s="687"/>
      <c r="G131" s="687"/>
      <c r="H131" s="687"/>
      <c r="I131" s="687"/>
      <c r="J131" s="695"/>
      <c r="K131" s="695"/>
      <c r="L131" s="695"/>
      <c r="M131" s="695"/>
      <c r="N131" s="695"/>
      <c r="O131" s="695"/>
      <c r="P131" s="695"/>
      <c r="Q131" s="695"/>
      <c r="R131" s="695"/>
      <c r="S131" s="695"/>
      <c r="T131" s="695"/>
      <c r="U131" s="695"/>
      <c r="V131" s="695"/>
      <c r="W131" s="695"/>
      <c r="X131" s="695"/>
      <c r="Y131" s="695"/>
      <c r="Z131" s="695"/>
      <c r="AA131" s="695"/>
      <c r="AB131" s="695"/>
      <c r="AC131" s="695"/>
      <c r="AD131" s="695"/>
      <c r="AE131" s="695"/>
      <c r="AF131" s="695"/>
      <c r="AG131" s="695"/>
      <c r="AH131" s="695"/>
      <c r="AI131" s="695"/>
      <c r="AJ131" s="695"/>
      <c r="AK131" s="695"/>
      <c r="AL131" s="695"/>
      <c r="AM131" s="695"/>
      <c r="AN131" s="695"/>
      <c r="AO131" s="695"/>
      <c r="AP131" s="695"/>
      <c r="AQ131" s="695"/>
      <c r="AR131" s="695"/>
      <c r="AS131" s="695"/>
      <c r="BA131" s="360"/>
      <c r="BB131" s="360">
        <f>IF(H128="☑",1,0)</f>
        <v>0</v>
      </c>
    </row>
    <row r="132" spans="1:54" ht="6"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3"/>
      <c r="AR132" s="111"/>
      <c r="AS132" s="111"/>
      <c r="BA132" s="360"/>
      <c r="BB132" s="360">
        <f>IF(M128="☑",1,0)</f>
        <v>0</v>
      </c>
    </row>
    <row r="133" spans="1:54" ht="6"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37"/>
      <c r="AR133" s="17"/>
      <c r="AS133" s="17"/>
      <c r="BA133" s="360"/>
      <c r="BB133" s="360"/>
    </row>
    <row r="134" spans="1:54">
      <c r="A134" s="687" t="s">
        <v>2173</v>
      </c>
      <c r="B134" s="687"/>
      <c r="C134" s="687"/>
      <c r="D134" s="687"/>
      <c r="E134" s="687"/>
      <c r="F134" s="687"/>
      <c r="G134" s="687"/>
      <c r="H134" s="687"/>
      <c r="I134" s="687"/>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BA134" s="360"/>
      <c r="BB134" s="360">
        <f>IF(R128="☑",1,0)</f>
        <v>0</v>
      </c>
    </row>
    <row r="135" spans="1:54">
      <c r="A135" s="26"/>
      <c r="B135" s="26"/>
      <c r="C135" s="267" t="s">
        <v>1046</v>
      </c>
      <c r="D135" s="26" t="s">
        <v>2797</v>
      </c>
      <c r="E135" s="26"/>
      <c r="F135" s="26"/>
      <c r="G135" s="26"/>
      <c r="H135" s="26"/>
      <c r="I135" s="26"/>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BA135" s="360"/>
      <c r="BB135" s="360"/>
    </row>
    <row r="136" spans="1:54">
      <c r="A136" s="26"/>
      <c r="B136" s="26"/>
      <c r="C136" s="267" t="s">
        <v>1046</v>
      </c>
      <c r="D136" s="26" t="s">
        <v>2798</v>
      </c>
      <c r="E136" s="26"/>
      <c r="F136" s="26"/>
      <c r="G136" s="26"/>
      <c r="H136" s="26"/>
      <c r="I136" s="26"/>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BA136" s="360"/>
      <c r="BB136" s="360"/>
    </row>
    <row r="137" spans="1:54">
      <c r="A137" s="26"/>
      <c r="B137" s="26"/>
      <c r="C137" s="267" t="s">
        <v>1046</v>
      </c>
      <c r="D137" s="26" t="s">
        <v>2791</v>
      </c>
      <c r="E137" s="26"/>
      <c r="F137" s="26"/>
      <c r="G137" s="26"/>
      <c r="H137" s="26"/>
      <c r="I137" s="26"/>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BA137" s="360"/>
      <c r="BB137" s="360"/>
    </row>
    <row r="138" spans="1:54">
      <c r="A138" s="26"/>
      <c r="B138" s="26"/>
      <c r="C138" s="267" t="s">
        <v>1046</v>
      </c>
      <c r="D138" s="26" t="s">
        <v>2517</v>
      </c>
      <c r="E138" s="26"/>
      <c r="F138" s="26"/>
      <c r="G138" s="26"/>
      <c r="H138" s="26"/>
      <c r="I138" s="26"/>
      <c r="J138" s="19"/>
      <c r="K138" s="19"/>
      <c r="L138" s="19"/>
      <c r="M138" s="19"/>
      <c r="N138" s="19"/>
      <c r="O138" s="19"/>
      <c r="P138" s="680"/>
      <c r="Q138" s="680"/>
      <c r="R138" s="680"/>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BA138" s="360"/>
      <c r="BB138" s="360"/>
    </row>
    <row r="139" spans="1:54">
      <c r="A139" s="39"/>
      <c r="B139" s="39"/>
      <c r="C139" s="267" t="s">
        <v>1046</v>
      </c>
      <c r="D139" s="39" t="s">
        <v>2215</v>
      </c>
      <c r="E139" s="39"/>
      <c r="F139" s="39"/>
      <c r="G139" s="39"/>
      <c r="H139" s="39"/>
      <c r="I139" s="39"/>
      <c r="J139" s="39"/>
      <c r="K139" s="444"/>
      <c r="L139" s="39"/>
      <c r="M139" s="39"/>
      <c r="N139" s="39"/>
      <c r="O139" s="39"/>
      <c r="P139" s="39"/>
      <c r="Q139" s="39"/>
      <c r="R139" s="39"/>
      <c r="S139" s="39"/>
      <c r="T139" s="39"/>
      <c r="U139" s="39"/>
      <c r="V139" s="444"/>
      <c r="W139" s="39"/>
      <c r="X139" s="39"/>
      <c r="Y139" s="39"/>
      <c r="Z139" s="39"/>
      <c r="AA139" s="39"/>
      <c r="AB139" s="39"/>
      <c r="AC139" s="39"/>
      <c r="AD139" s="39"/>
      <c r="AE139" s="39"/>
      <c r="AF139" s="39"/>
      <c r="AG139" s="444"/>
      <c r="AH139" s="39"/>
      <c r="AI139" s="39"/>
      <c r="AJ139" s="39"/>
      <c r="AK139" s="39"/>
      <c r="AL139" s="39"/>
      <c r="AM139" s="39"/>
      <c r="AN139" s="39"/>
      <c r="AO139" s="39"/>
      <c r="AP139" s="39"/>
      <c r="AQ139" s="39"/>
      <c r="AR139" s="39"/>
      <c r="AS139" s="39"/>
      <c r="BA139" s="360"/>
      <c r="BB139" s="360"/>
    </row>
    <row r="140" spans="1:54">
      <c r="A140" s="39"/>
      <c r="B140" s="39"/>
      <c r="C140" s="267" t="s">
        <v>1046</v>
      </c>
      <c r="D140" s="39" t="s">
        <v>2216</v>
      </c>
      <c r="E140" s="39"/>
      <c r="F140" s="39"/>
      <c r="G140" s="39"/>
      <c r="H140" s="39"/>
      <c r="I140" s="39"/>
      <c r="J140" s="39"/>
      <c r="K140" s="39"/>
      <c r="L140" s="39"/>
      <c r="M140" s="39"/>
      <c r="N140" s="444"/>
      <c r="O140" s="39"/>
      <c r="P140" s="39"/>
      <c r="Q140" s="39"/>
      <c r="R140" s="39"/>
      <c r="S140" s="39"/>
      <c r="T140" s="39"/>
      <c r="U140" s="39"/>
      <c r="V140" s="39"/>
      <c r="W140" s="39"/>
      <c r="X140" s="444"/>
      <c r="Y140" s="39"/>
      <c r="Z140" s="39"/>
      <c r="AA140" s="39"/>
      <c r="AB140" s="39"/>
      <c r="AC140" s="39"/>
      <c r="AD140" s="39"/>
      <c r="AE140" s="39"/>
      <c r="AF140" s="39"/>
      <c r="AG140" s="39"/>
      <c r="AH140" s="39"/>
      <c r="AI140" s="39"/>
      <c r="AJ140" s="39"/>
      <c r="AK140" s="39"/>
      <c r="AL140" s="39"/>
      <c r="AM140" s="39"/>
      <c r="AN140" s="39"/>
      <c r="AO140" s="444"/>
      <c r="AP140" s="39"/>
      <c r="AQ140" s="39"/>
      <c r="AR140" s="39"/>
      <c r="AS140" s="39"/>
      <c r="BA140" s="360"/>
      <c r="BB140" s="360"/>
    </row>
    <row r="141" spans="1:54">
      <c r="A141" s="39"/>
      <c r="B141" s="39"/>
      <c r="C141" s="267" t="s">
        <v>1046</v>
      </c>
      <c r="D141" s="39" t="s">
        <v>2145</v>
      </c>
      <c r="E141" s="39"/>
      <c r="F141" s="39"/>
      <c r="G141" s="39"/>
      <c r="H141" s="39"/>
      <c r="I141" s="39"/>
      <c r="J141" s="39"/>
      <c r="K141" s="39"/>
      <c r="L141" s="39"/>
      <c r="M141" s="39"/>
      <c r="N141" s="444"/>
      <c r="O141" s="39"/>
      <c r="P141" s="39"/>
      <c r="Q141" s="39"/>
      <c r="R141" s="39"/>
      <c r="S141" s="39"/>
      <c r="T141" s="39"/>
      <c r="U141" s="39"/>
      <c r="V141" s="39"/>
      <c r="W141" s="39"/>
      <c r="X141" s="444"/>
      <c r="Y141" s="39"/>
      <c r="Z141" s="39"/>
      <c r="AA141" s="39"/>
      <c r="AB141" s="39"/>
      <c r="AC141" s="39"/>
      <c r="AD141" s="39"/>
      <c r="AE141" s="39"/>
      <c r="AF141" s="39"/>
      <c r="AG141" s="39"/>
      <c r="AH141" s="39"/>
      <c r="AI141" s="39"/>
      <c r="AJ141" s="39"/>
      <c r="AK141" s="39"/>
      <c r="AL141" s="39"/>
      <c r="AM141" s="39"/>
      <c r="AN141" s="39"/>
      <c r="AO141" s="444"/>
      <c r="AP141" s="39"/>
      <c r="AQ141" s="39"/>
      <c r="AR141" s="39"/>
      <c r="AS141" s="39"/>
      <c r="BA141" s="360"/>
      <c r="BB141" s="360"/>
    </row>
    <row r="142" spans="1:54" ht="6" customHeight="1">
      <c r="A142" s="66"/>
      <c r="B142" s="66"/>
      <c r="C142" s="79"/>
      <c r="D142" s="66"/>
      <c r="E142" s="66"/>
      <c r="F142" s="66"/>
      <c r="G142" s="66"/>
      <c r="H142" s="66"/>
      <c r="I142" s="66"/>
      <c r="J142" s="66"/>
      <c r="K142" s="66"/>
      <c r="L142" s="66"/>
      <c r="M142" s="66"/>
      <c r="N142" s="79"/>
      <c r="O142" s="66"/>
      <c r="P142" s="66"/>
      <c r="Q142" s="66"/>
      <c r="R142" s="66"/>
      <c r="S142" s="66"/>
      <c r="T142" s="66"/>
      <c r="U142" s="66"/>
      <c r="V142" s="66"/>
      <c r="W142" s="66"/>
      <c r="X142" s="79"/>
      <c r="Y142" s="66"/>
      <c r="Z142" s="66"/>
      <c r="AA142" s="66"/>
      <c r="AB142" s="66"/>
      <c r="AC142" s="66"/>
      <c r="AD142" s="66"/>
      <c r="AE142" s="66"/>
      <c r="AF142" s="66"/>
      <c r="AG142" s="66"/>
      <c r="AH142" s="66"/>
      <c r="AI142" s="66"/>
      <c r="AJ142" s="66"/>
      <c r="AK142" s="66"/>
      <c r="AL142" s="66"/>
      <c r="AM142" s="66"/>
      <c r="AN142" s="66"/>
      <c r="AO142" s="79"/>
      <c r="AP142" s="66"/>
      <c r="AQ142" s="66"/>
      <c r="AR142" s="66"/>
      <c r="AS142" s="66"/>
      <c r="BA142" s="360"/>
      <c r="BB142" s="360"/>
    </row>
    <row r="143" spans="1:54" ht="6" customHeight="1">
      <c r="A143" s="39"/>
      <c r="B143" s="39"/>
      <c r="C143" s="20"/>
      <c r="D143" s="39"/>
      <c r="E143" s="39"/>
      <c r="F143" s="39"/>
      <c r="G143" s="39"/>
      <c r="H143" s="39"/>
      <c r="I143" s="39"/>
      <c r="J143" s="39"/>
      <c r="K143" s="39"/>
      <c r="L143" s="39"/>
      <c r="M143" s="39"/>
      <c r="N143" s="20"/>
      <c r="O143" s="39"/>
      <c r="P143" s="39"/>
      <c r="Q143" s="39"/>
      <c r="R143" s="39"/>
      <c r="S143" s="39"/>
      <c r="T143" s="39"/>
      <c r="U143" s="39"/>
      <c r="V143" s="39"/>
      <c r="W143" s="39"/>
      <c r="X143" s="20"/>
      <c r="Y143" s="39"/>
      <c r="Z143" s="39"/>
      <c r="AA143" s="39"/>
      <c r="AB143" s="39"/>
      <c r="AC143" s="39"/>
      <c r="AD143" s="39"/>
      <c r="AE143" s="39"/>
      <c r="AF143" s="39"/>
      <c r="AG143" s="39"/>
      <c r="AH143" s="39"/>
      <c r="AI143" s="39"/>
      <c r="AJ143" s="39"/>
      <c r="AK143" s="39"/>
      <c r="AL143" s="39"/>
      <c r="AM143" s="39"/>
      <c r="AN143" s="39"/>
      <c r="AO143" s="20"/>
      <c r="AP143" s="39"/>
      <c r="AQ143" s="39"/>
      <c r="AR143" s="39"/>
      <c r="AS143" s="39"/>
      <c r="BA143" s="360"/>
      <c r="BB143" s="360"/>
    </row>
    <row r="144" spans="1:54">
      <c r="A144" s="17" t="s">
        <v>2535</v>
      </c>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37"/>
      <c r="AR144" s="17"/>
      <c r="AS144" s="17"/>
      <c r="BA144" s="360"/>
      <c r="BB144" s="360"/>
    </row>
    <row r="145" spans="1:54">
      <c r="A145" s="26"/>
      <c r="B145" s="26"/>
      <c r="C145" s="267" t="s">
        <v>1046</v>
      </c>
      <c r="D145" s="26" t="s">
        <v>2192</v>
      </c>
      <c r="E145" s="26"/>
      <c r="F145" s="26"/>
      <c r="G145" s="26"/>
      <c r="H145" s="26"/>
      <c r="I145" s="26"/>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37"/>
      <c r="AR145" s="17"/>
      <c r="AS145" s="17"/>
      <c r="BA145" s="360"/>
      <c r="BB145" s="360"/>
    </row>
    <row r="146" spans="1:54">
      <c r="A146" s="26"/>
      <c r="B146" s="26"/>
      <c r="C146" s="267" t="s">
        <v>1046</v>
      </c>
      <c r="D146" s="26" t="s">
        <v>2186</v>
      </c>
      <c r="E146" s="26"/>
      <c r="F146" s="26"/>
      <c r="G146" s="26"/>
      <c r="H146" s="26"/>
      <c r="I146" s="26"/>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37"/>
      <c r="AR146" s="17"/>
      <c r="AS146" s="17"/>
      <c r="BA146" s="360"/>
      <c r="BB146" s="360"/>
    </row>
    <row r="147" spans="1:54">
      <c r="A147" s="26"/>
      <c r="B147" s="26"/>
      <c r="C147" s="267" t="s">
        <v>1046</v>
      </c>
      <c r="D147" s="26" t="s">
        <v>2792</v>
      </c>
      <c r="E147" s="26"/>
      <c r="F147" s="26"/>
      <c r="G147" s="26"/>
      <c r="H147" s="26"/>
      <c r="I147" s="26"/>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37"/>
      <c r="AR147" s="17"/>
      <c r="AS147" s="17"/>
      <c r="BA147" s="360"/>
      <c r="BB147" s="360"/>
    </row>
    <row r="148" spans="1:54">
      <c r="A148" s="26"/>
      <c r="B148" s="26"/>
      <c r="C148" s="267" t="s">
        <v>1046</v>
      </c>
      <c r="D148" s="26" t="s">
        <v>2193</v>
      </c>
      <c r="E148" s="26"/>
      <c r="F148" s="26"/>
      <c r="G148" s="26"/>
      <c r="H148" s="26"/>
      <c r="I148" s="26"/>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37"/>
      <c r="AR148" s="17"/>
      <c r="AS148" s="17"/>
      <c r="BA148" s="360"/>
      <c r="BB148" s="360"/>
    </row>
    <row r="149" spans="1:54">
      <c r="A149" s="39"/>
      <c r="B149" s="39"/>
      <c r="C149" s="267" t="s">
        <v>1046</v>
      </c>
      <c r="D149" s="39" t="s">
        <v>2145</v>
      </c>
      <c r="E149" s="39"/>
      <c r="F149" s="39"/>
      <c r="G149" s="39"/>
      <c r="H149" s="39"/>
      <c r="I149" s="39"/>
      <c r="J149" s="39"/>
      <c r="K149" s="39"/>
      <c r="L149" s="39"/>
      <c r="M149" s="39"/>
      <c r="N149" s="444"/>
      <c r="O149" s="39"/>
      <c r="P149" s="39"/>
      <c r="Q149" s="39"/>
      <c r="R149" s="39"/>
      <c r="S149" s="39"/>
      <c r="T149" s="39"/>
      <c r="U149" s="39"/>
      <c r="V149" s="39"/>
      <c r="W149" s="39"/>
      <c r="X149" s="444"/>
      <c r="Y149" s="39"/>
      <c r="Z149" s="39"/>
      <c r="AA149" s="39"/>
      <c r="AB149" s="39"/>
      <c r="AC149" s="39"/>
      <c r="AD149" s="39"/>
      <c r="AE149" s="39"/>
      <c r="AF149" s="39"/>
      <c r="AG149" s="39"/>
      <c r="AH149" s="39"/>
      <c r="AI149" s="39"/>
      <c r="AJ149" s="39"/>
      <c r="AK149" s="39"/>
      <c r="AL149" s="39"/>
      <c r="AM149" s="39"/>
      <c r="AN149" s="39"/>
      <c r="AO149" s="444"/>
      <c r="AP149" s="39"/>
      <c r="AQ149" s="39"/>
      <c r="AR149" s="39"/>
      <c r="AS149" s="39"/>
      <c r="BA149" s="360"/>
      <c r="BB149" s="360"/>
    </row>
    <row r="150" spans="1:54">
      <c r="A150" s="39"/>
      <c r="B150" s="39"/>
      <c r="C150" s="267" t="s">
        <v>1046</v>
      </c>
      <c r="D150" s="39" t="s">
        <v>2523</v>
      </c>
      <c r="E150" s="39"/>
      <c r="F150" s="39"/>
      <c r="G150" s="39"/>
      <c r="H150" s="39"/>
      <c r="I150" s="39"/>
      <c r="J150" s="39"/>
      <c r="K150" s="39"/>
      <c r="L150" s="39"/>
      <c r="M150" s="39"/>
      <c r="N150" s="444"/>
      <c r="O150" s="39"/>
      <c r="P150" s="39"/>
      <c r="Q150" s="39"/>
      <c r="R150" s="39"/>
      <c r="S150" s="39"/>
      <c r="T150" s="39"/>
      <c r="U150" s="39"/>
      <c r="V150" s="39"/>
      <c r="W150" s="39"/>
      <c r="X150" s="444"/>
      <c r="Y150" s="39"/>
      <c r="Z150" s="39"/>
      <c r="AA150" s="39"/>
      <c r="AB150" s="39"/>
      <c r="AC150" s="39"/>
      <c r="AD150" s="39"/>
      <c r="AE150" s="39"/>
      <c r="AF150" s="39"/>
      <c r="AG150" s="39"/>
      <c r="AH150" s="39"/>
      <c r="AI150" s="39"/>
      <c r="AJ150" s="39"/>
      <c r="AK150" s="39"/>
      <c r="AL150" s="39"/>
      <c r="AM150" s="39"/>
      <c r="AN150" s="39"/>
      <c r="AO150" s="444"/>
      <c r="AP150" s="39"/>
      <c r="AQ150" s="39"/>
      <c r="AR150" s="39"/>
      <c r="AS150" s="39"/>
      <c r="BA150" s="360"/>
      <c r="BB150" s="360"/>
    </row>
    <row r="151" spans="1:54" ht="6" customHeight="1">
      <c r="A151" s="112"/>
      <c r="B151" s="112"/>
      <c r="C151" s="481"/>
      <c r="D151" s="112"/>
      <c r="E151" s="112"/>
      <c r="F151" s="112"/>
      <c r="G151" s="112"/>
      <c r="H151" s="112"/>
      <c r="I151" s="112"/>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1"/>
      <c r="AF151" s="111"/>
      <c r="AG151" s="111"/>
      <c r="AH151" s="111"/>
      <c r="AI151" s="111"/>
      <c r="AJ151" s="111"/>
      <c r="AK151" s="111"/>
      <c r="AL151" s="111"/>
      <c r="AM151" s="111"/>
      <c r="AN151" s="111"/>
      <c r="AO151" s="111"/>
      <c r="AP151" s="111"/>
      <c r="AQ151" s="113"/>
      <c r="AR151" s="111"/>
      <c r="AS151" s="111"/>
      <c r="BA151" s="360"/>
      <c r="BB151" s="360"/>
    </row>
    <row r="152" spans="1:54" ht="6" customHeight="1">
      <c r="A152" s="26"/>
      <c r="B152" s="26"/>
      <c r="C152" s="444"/>
      <c r="D152" s="26"/>
      <c r="E152" s="26"/>
      <c r="F152" s="26"/>
      <c r="G152" s="26"/>
      <c r="H152" s="26"/>
      <c r="I152" s="26"/>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37"/>
      <c r="AR152" s="17"/>
      <c r="AS152" s="17"/>
      <c r="BA152" s="360"/>
      <c r="BB152" s="360"/>
    </row>
    <row r="153" spans="1:54">
      <c r="A153" s="721" t="s">
        <v>2534</v>
      </c>
      <c r="B153" s="721"/>
      <c r="C153" s="721"/>
      <c r="D153" s="721"/>
      <c r="E153" s="721"/>
      <c r="F153" s="721"/>
      <c r="G153" s="721"/>
      <c r="H153" s="721"/>
      <c r="I153" s="721"/>
      <c r="J153" s="721"/>
      <c r="K153" s="721"/>
      <c r="L153" s="721"/>
      <c r="M153" s="721"/>
      <c r="N153" s="721"/>
      <c r="O153" s="721"/>
      <c r="P153" s="721"/>
      <c r="Q153" s="721"/>
      <c r="R153" s="721"/>
      <c r="S153" s="721"/>
      <c r="T153" s="721"/>
      <c r="U153" s="721"/>
      <c r="V153" s="721"/>
      <c r="W153" s="721"/>
      <c r="X153" s="721"/>
      <c r="Y153" s="721"/>
      <c r="Z153" s="721"/>
      <c r="AA153" s="721"/>
      <c r="AB153" s="721"/>
      <c r="AC153" s="721"/>
      <c r="AD153" s="721"/>
      <c r="AE153" s="721"/>
      <c r="AF153" s="17"/>
      <c r="AG153" s="17"/>
      <c r="AH153" s="17"/>
      <c r="AI153" s="17"/>
      <c r="AJ153" s="17"/>
      <c r="AK153" s="17"/>
      <c r="AL153" s="17"/>
      <c r="AM153" s="17"/>
      <c r="AN153" s="17"/>
      <c r="AO153" s="17"/>
      <c r="AP153" s="17"/>
      <c r="AQ153" s="37"/>
      <c r="AR153" s="17"/>
      <c r="AS153" s="17"/>
      <c r="BA153" s="360"/>
      <c r="BB153" s="360">
        <f>IF(W128="☑",1,0)</f>
        <v>0</v>
      </c>
    </row>
    <row r="154" spans="1:54">
      <c r="A154" s="26"/>
      <c r="B154" s="26"/>
      <c r="C154" s="267" t="s">
        <v>1046</v>
      </c>
      <c r="D154" s="345" t="s">
        <v>2528</v>
      </c>
      <c r="E154" s="73"/>
      <c r="F154" s="73"/>
      <c r="G154" s="73"/>
      <c r="H154" s="73"/>
      <c r="I154" s="73"/>
      <c r="J154" s="73"/>
      <c r="K154" s="268" t="s">
        <v>1046</v>
      </c>
      <c r="L154" s="26" t="s">
        <v>2187</v>
      </c>
      <c r="M154" s="26"/>
      <c r="N154" s="26"/>
      <c r="O154" s="26"/>
      <c r="P154" s="26"/>
      <c r="Q154" s="26"/>
      <c r="R154" s="17"/>
      <c r="S154" s="73"/>
      <c r="T154" s="73"/>
      <c r="U154" s="267" t="s">
        <v>1046</v>
      </c>
      <c r="V154" s="345" t="s">
        <v>2529</v>
      </c>
      <c r="W154" s="73"/>
      <c r="X154" s="73"/>
      <c r="Y154" s="73"/>
      <c r="Z154" s="73"/>
      <c r="AA154" s="73"/>
      <c r="AB154" s="73"/>
      <c r="AC154" s="73"/>
      <c r="AD154" s="267" t="s">
        <v>1046</v>
      </c>
      <c r="AE154" s="17" t="s">
        <v>2188</v>
      </c>
      <c r="AF154" s="17"/>
      <c r="AG154" s="17"/>
      <c r="AH154" s="17"/>
      <c r="AI154" s="17"/>
      <c r="AJ154" s="17"/>
      <c r="AK154" s="17"/>
      <c r="AL154" s="17"/>
      <c r="AM154" s="17"/>
      <c r="AN154" s="267" t="s">
        <v>1046</v>
      </c>
      <c r="AO154" s="17" t="s">
        <v>2145</v>
      </c>
      <c r="AQ154" s="17"/>
      <c r="AR154" s="17"/>
      <c r="AS154" s="17"/>
      <c r="BA154" s="360"/>
      <c r="BB154" s="360">
        <f>IF(AC128="☑",1,0)</f>
        <v>0</v>
      </c>
    </row>
    <row r="155" spans="1:54">
      <c r="A155" s="26"/>
      <c r="B155" s="26"/>
      <c r="C155" s="267" t="s">
        <v>1046</v>
      </c>
      <c r="D155" s="26" t="s">
        <v>2530</v>
      </c>
      <c r="E155" s="26"/>
      <c r="F155" s="26"/>
      <c r="G155" s="26"/>
      <c r="H155" s="26"/>
      <c r="I155" s="26"/>
      <c r="J155" s="17"/>
      <c r="K155" s="17"/>
      <c r="L155" s="444"/>
      <c r="M155" s="17"/>
      <c r="N155" s="17"/>
      <c r="O155" s="17"/>
      <c r="P155" s="17"/>
      <c r="Q155" s="17"/>
      <c r="R155" s="17"/>
      <c r="S155" s="17"/>
      <c r="T155" s="17"/>
      <c r="U155" s="17"/>
      <c r="V155" s="444"/>
      <c r="W155" s="17"/>
      <c r="X155" s="17"/>
      <c r="Y155" s="17"/>
      <c r="Z155" s="17"/>
      <c r="AA155" s="17"/>
      <c r="AB155" s="17"/>
      <c r="AC155" s="17"/>
      <c r="AD155" s="17"/>
      <c r="AE155" s="17"/>
      <c r="AF155" s="17"/>
      <c r="AG155" s="17"/>
      <c r="AH155" s="17"/>
      <c r="AI155" s="17"/>
      <c r="AJ155" s="17"/>
      <c r="AK155" s="17"/>
      <c r="AL155" s="17"/>
      <c r="AM155" s="17"/>
      <c r="AN155" s="17"/>
      <c r="AO155" s="17"/>
      <c r="AP155" s="17"/>
      <c r="AQ155" s="37"/>
      <c r="AR155" s="17"/>
      <c r="AS155" s="17"/>
      <c r="BA155" s="360"/>
      <c r="BB155" s="360"/>
    </row>
    <row r="156" spans="1:54" ht="6" customHeight="1">
      <c r="A156" s="66"/>
      <c r="B156" s="66"/>
      <c r="C156" s="79"/>
      <c r="D156" s="66"/>
      <c r="E156" s="66"/>
      <c r="F156" s="66"/>
      <c r="G156" s="66"/>
      <c r="H156" s="66"/>
      <c r="I156" s="66"/>
      <c r="J156" s="66"/>
      <c r="K156" s="66"/>
      <c r="L156" s="66"/>
      <c r="M156" s="66"/>
      <c r="N156" s="79"/>
      <c r="O156" s="66"/>
      <c r="P156" s="66"/>
      <c r="Q156" s="66"/>
      <c r="R156" s="66"/>
      <c r="S156" s="66"/>
      <c r="T156" s="66"/>
      <c r="U156" s="66"/>
      <c r="V156" s="66"/>
      <c r="W156" s="66"/>
      <c r="X156" s="79"/>
      <c r="Y156" s="66"/>
      <c r="Z156" s="66"/>
      <c r="AA156" s="66"/>
      <c r="AB156" s="66"/>
      <c r="AC156" s="66"/>
      <c r="AD156" s="66"/>
      <c r="AE156" s="66"/>
      <c r="AF156" s="66"/>
      <c r="AG156" s="66"/>
      <c r="AH156" s="66"/>
      <c r="AI156" s="66"/>
      <c r="AJ156" s="66"/>
      <c r="AK156" s="66"/>
      <c r="AL156" s="66"/>
      <c r="AM156" s="66"/>
      <c r="AN156" s="66"/>
      <c r="AO156" s="79"/>
      <c r="AP156" s="66"/>
      <c r="AQ156" s="66"/>
      <c r="AR156" s="66"/>
      <c r="AS156" s="66"/>
      <c r="BA156" s="360"/>
      <c r="BB156" s="360"/>
    </row>
    <row r="157" spans="1:54" ht="6" customHeight="1">
      <c r="A157" s="39"/>
      <c r="B157" s="39"/>
      <c r="C157" s="20"/>
      <c r="D157" s="39"/>
      <c r="E157" s="39"/>
      <c r="F157" s="39"/>
      <c r="G157" s="39"/>
      <c r="H157" s="39"/>
      <c r="I157" s="39"/>
      <c r="J157" s="39"/>
      <c r="K157" s="39"/>
      <c r="L157" s="39"/>
      <c r="M157" s="39"/>
      <c r="N157" s="20"/>
      <c r="O157" s="39"/>
      <c r="P157" s="39"/>
      <c r="Q157" s="39"/>
      <c r="R157" s="39"/>
      <c r="S157" s="39"/>
      <c r="T157" s="39"/>
      <c r="U157" s="39"/>
      <c r="V157" s="39"/>
      <c r="W157" s="39"/>
      <c r="X157" s="20"/>
      <c r="Y157" s="39"/>
      <c r="Z157" s="39"/>
      <c r="AA157" s="39"/>
      <c r="AB157" s="39"/>
      <c r="AC157" s="39"/>
      <c r="AD157" s="39"/>
      <c r="AE157" s="39"/>
      <c r="AF157" s="39"/>
      <c r="AG157" s="39"/>
      <c r="AH157" s="39"/>
      <c r="AI157" s="39"/>
      <c r="AJ157" s="39"/>
      <c r="AK157" s="39"/>
      <c r="AL157" s="39"/>
      <c r="AM157" s="39"/>
      <c r="AN157" s="39"/>
      <c r="AO157" s="20"/>
      <c r="AP157" s="39"/>
      <c r="AQ157" s="39"/>
      <c r="AR157" s="39"/>
      <c r="AS157" s="39"/>
      <c r="BA157" s="360"/>
      <c r="BB157" s="360"/>
    </row>
    <row r="158" spans="1:54">
      <c r="A158" s="687" t="s">
        <v>2202</v>
      </c>
      <c r="B158" s="687"/>
      <c r="C158" s="687"/>
      <c r="D158" s="687"/>
      <c r="E158" s="687"/>
      <c r="F158" s="687"/>
      <c r="G158" s="687"/>
      <c r="H158" s="687"/>
      <c r="I158" s="68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37"/>
      <c r="AR158" s="17"/>
      <c r="AS158" s="17"/>
      <c r="BA158" s="360"/>
      <c r="BB158" s="360">
        <f>IF(AK128="☑",1,0)</f>
        <v>0</v>
      </c>
    </row>
    <row r="159" spans="1:54">
      <c r="A159" s="17"/>
      <c r="B159" s="684" t="s">
        <v>163</v>
      </c>
      <c r="C159" s="684"/>
      <c r="D159" s="684"/>
      <c r="E159" s="684"/>
      <c r="F159" s="684"/>
      <c r="G159" s="684"/>
      <c r="H159" s="684"/>
      <c r="I159" s="684"/>
      <c r="J159" s="684"/>
      <c r="K159" s="684"/>
      <c r="L159" s="684"/>
      <c r="M159" s="684"/>
      <c r="N159" s="684"/>
      <c r="O159" s="684"/>
      <c r="P159" s="684"/>
      <c r="Q159" s="684"/>
      <c r="R159" s="722"/>
      <c r="S159" s="722"/>
      <c r="T159" s="722"/>
      <c r="U159" s="722"/>
      <c r="V159" s="722"/>
      <c r="W159" s="680" t="s">
        <v>135</v>
      </c>
      <c r="X159" s="680"/>
      <c r="Y159" s="17"/>
      <c r="Z159" s="17"/>
      <c r="AA159" s="17"/>
      <c r="AB159" s="17"/>
      <c r="AC159" s="17"/>
      <c r="AD159" s="17"/>
      <c r="AE159" s="17"/>
      <c r="AF159" s="17"/>
      <c r="AG159" s="17"/>
      <c r="AH159" s="17"/>
      <c r="AI159" s="17"/>
      <c r="AJ159" s="17"/>
      <c r="AK159" s="17"/>
      <c r="AL159" s="17"/>
      <c r="AM159" s="17"/>
      <c r="AN159" s="17"/>
      <c r="AO159" s="17"/>
      <c r="AP159" s="17"/>
      <c r="AQ159" s="37"/>
      <c r="AR159" s="17"/>
      <c r="AS159" s="17"/>
      <c r="BA159" s="360"/>
      <c r="BB159" s="360">
        <f>IF(SUM(BB131:BB158)=0,0,1)</f>
        <v>0</v>
      </c>
    </row>
    <row r="160" spans="1:54">
      <c r="A160" s="17"/>
      <c r="B160" s="684" t="s">
        <v>164</v>
      </c>
      <c r="C160" s="684"/>
      <c r="D160" s="684"/>
      <c r="E160" s="684"/>
      <c r="F160" s="684"/>
      <c r="G160" s="684"/>
      <c r="H160" s="684"/>
      <c r="I160" s="684"/>
      <c r="J160" s="684"/>
      <c r="K160" s="684"/>
      <c r="L160" s="684"/>
      <c r="M160" s="684"/>
      <c r="N160" s="684"/>
      <c r="O160" s="684"/>
      <c r="P160" s="684"/>
      <c r="Q160" s="684"/>
      <c r="R160" s="722"/>
      <c r="S160" s="722"/>
      <c r="T160" s="722"/>
      <c r="U160" s="722"/>
      <c r="V160" s="722"/>
      <c r="W160" s="680" t="s">
        <v>135</v>
      </c>
      <c r="X160" s="680"/>
      <c r="Y160" s="17"/>
      <c r="Z160" s="17"/>
      <c r="AA160" s="17"/>
      <c r="AB160" s="17"/>
      <c r="AC160" s="17"/>
      <c r="AD160" s="17"/>
      <c r="AE160" s="17"/>
      <c r="AF160" s="17"/>
      <c r="AG160" s="17"/>
      <c r="AH160" s="17"/>
      <c r="AI160" s="17"/>
      <c r="AJ160" s="17"/>
      <c r="AK160" s="17"/>
      <c r="AL160" s="17"/>
      <c r="AM160" s="17"/>
      <c r="AN160" s="17"/>
      <c r="AO160" s="17"/>
      <c r="AP160" s="17"/>
      <c r="AQ160" s="37"/>
      <c r="AR160" s="17"/>
      <c r="AS160" s="17"/>
      <c r="BA160" s="360"/>
      <c r="BB160" s="360"/>
    </row>
    <row r="161" spans="1:58">
      <c r="A161" s="17"/>
      <c r="B161" s="684" t="s">
        <v>165</v>
      </c>
      <c r="C161" s="684"/>
      <c r="D161" s="684"/>
      <c r="E161" s="684"/>
      <c r="F161" s="684"/>
      <c r="G161" s="684"/>
      <c r="H161" s="684"/>
      <c r="I161" s="684"/>
      <c r="J161" s="684"/>
      <c r="K161" s="684"/>
      <c r="L161" s="684"/>
      <c r="M161" s="684"/>
      <c r="N161" s="684"/>
      <c r="O161" s="684"/>
      <c r="P161" s="684"/>
      <c r="Q161" s="684"/>
      <c r="R161" s="722"/>
      <c r="S161" s="722"/>
      <c r="T161" s="722"/>
      <c r="U161" s="722"/>
      <c r="V161" s="722"/>
      <c r="W161" s="680" t="s">
        <v>135</v>
      </c>
      <c r="X161" s="680"/>
      <c r="Y161" s="17"/>
      <c r="Z161" s="17"/>
      <c r="AA161" s="17"/>
      <c r="AB161" s="17"/>
      <c r="AC161" s="17"/>
      <c r="AD161" s="17"/>
      <c r="AE161" s="17"/>
      <c r="AF161" s="17"/>
      <c r="AG161" s="17"/>
      <c r="AH161" s="17"/>
      <c r="AI161" s="17"/>
      <c r="AJ161" s="17"/>
      <c r="AK161" s="17"/>
      <c r="AL161" s="17"/>
      <c r="AM161" s="17"/>
      <c r="AN161" s="17"/>
      <c r="AO161" s="17"/>
      <c r="AP161" s="17"/>
      <c r="AQ161" s="37"/>
      <c r="AR161" s="17"/>
      <c r="AS161" s="17"/>
      <c r="BA161" s="360"/>
      <c r="BB161" s="360"/>
    </row>
    <row r="162" spans="1:58">
      <c r="A162" s="17"/>
      <c r="B162" s="684" t="s">
        <v>166</v>
      </c>
      <c r="C162" s="684"/>
      <c r="D162" s="684"/>
      <c r="E162" s="684"/>
      <c r="F162" s="684"/>
      <c r="G162" s="684"/>
      <c r="H162" s="684"/>
      <c r="I162" s="684"/>
      <c r="J162" s="684"/>
      <c r="K162" s="684"/>
      <c r="L162" s="684"/>
      <c r="M162" s="684"/>
      <c r="N162" s="684"/>
      <c r="O162" s="684"/>
      <c r="P162" s="684"/>
      <c r="Q162" s="684"/>
      <c r="R162" s="722"/>
      <c r="S162" s="722"/>
      <c r="T162" s="722"/>
      <c r="U162" s="722"/>
      <c r="V162" s="722"/>
      <c r="W162" s="680" t="s">
        <v>135</v>
      </c>
      <c r="X162" s="680"/>
      <c r="Y162" s="17"/>
      <c r="Z162" s="17"/>
      <c r="AA162" s="17"/>
      <c r="AB162" s="17"/>
      <c r="AC162" s="17"/>
      <c r="AD162" s="17"/>
      <c r="AE162" s="17"/>
      <c r="AF162" s="17"/>
      <c r="AG162" s="17"/>
      <c r="AH162" s="17"/>
      <c r="AI162" s="17"/>
      <c r="AJ162" s="17"/>
      <c r="AK162" s="17"/>
      <c r="AL162" s="17"/>
      <c r="AM162" s="17"/>
      <c r="AN162" s="17"/>
      <c r="AO162" s="17"/>
      <c r="AP162" s="17"/>
      <c r="AQ162" s="37"/>
      <c r="AR162" s="17"/>
      <c r="AS162" s="17"/>
    </row>
    <row r="163" spans="1:58" ht="6"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3"/>
      <c r="AR163" s="111"/>
      <c r="AS163" s="111"/>
      <c r="AV163" s="269"/>
    </row>
    <row r="164" spans="1:58" ht="6"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37"/>
      <c r="AR164" s="17"/>
      <c r="AS164" s="17"/>
    </row>
    <row r="165" spans="1:58">
      <c r="A165" s="687" t="s">
        <v>2175</v>
      </c>
      <c r="B165" s="687"/>
      <c r="C165" s="687"/>
      <c r="D165" s="687"/>
      <c r="E165" s="687"/>
      <c r="F165" s="687"/>
      <c r="G165" s="687"/>
      <c r="H165" s="687"/>
      <c r="I165" s="68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37"/>
      <c r="AR165" s="17"/>
      <c r="AS165" s="17"/>
    </row>
    <row r="166" spans="1:58">
      <c r="A166" s="17"/>
      <c r="B166" s="684" t="s">
        <v>131</v>
      </c>
      <c r="C166" s="684"/>
      <c r="D166" s="684"/>
      <c r="E166" s="684"/>
      <c r="F166" s="684"/>
      <c r="G166" s="684"/>
      <c r="H166" s="684"/>
      <c r="I166" s="684"/>
      <c r="J166" s="684"/>
      <c r="K166" s="684"/>
      <c r="L166" s="684"/>
      <c r="M166" s="684"/>
      <c r="N166" s="684"/>
      <c r="O166" s="684"/>
      <c r="P166" s="684"/>
      <c r="Q166" s="684"/>
      <c r="R166" s="720"/>
      <c r="S166" s="720"/>
      <c r="T166" s="720"/>
      <c r="U166" s="720"/>
      <c r="V166" s="720"/>
      <c r="W166" s="680" t="s">
        <v>93</v>
      </c>
      <c r="X166" s="680"/>
      <c r="Y166" s="17"/>
      <c r="Z166" s="17"/>
      <c r="AA166" s="17"/>
      <c r="AB166" s="124"/>
      <c r="AC166" s="17"/>
      <c r="AD166" s="17"/>
      <c r="AE166" s="17"/>
      <c r="AF166" s="17"/>
      <c r="AG166" s="17"/>
      <c r="AH166" s="17"/>
      <c r="AI166" s="17"/>
      <c r="AJ166" s="17"/>
      <c r="AK166" s="17"/>
      <c r="AL166" s="17"/>
      <c r="AM166" s="17"/>
      <c r="AN166" s="17"/>
      <c r="AO166" s="17"/>
      <c r="AP166" s="17"/>
      <c r="AQ166" s="37"/>
      <c r="AR166" s="17"/>
      <c r="AS166" s="17"/>
    </row>
    <row r="167" spans="1:58">
      <c r="A167" s="17"/>
      <c r="B167" s="684" t="s">
        <v>167</v>
      </c>
      <c r="C167" s="684"/>
      <c r="D167" s="684"/>
      <c r="E167" s="684"/>
      <c r="F167" s="684"/>
      <c r="G167" s="684"/>
      <c r="H167" s="684"/>
      <c r="I167" s="684"/>
      <c r="J167" s="684"/>
      <c r="K167" s="684"/>
      <c r="L167" s="684"/>
      <c r="M167" s="684"/>
      <c r="N167" s="684"/>
      <c r="O167" s="684"/>
      <c r="P167" s="684"/>
      <c r="Q167" s="684"/>
      <c r="R167" s="720"/>
      <c r="S167" s="720"/>
      <c r="T167" s="720"/>
      <c r="U167" s="720"/>
      <c r="V167" s="720"/>
      <c r="W167" s="680" t="s">
        <v>93</v>
      </c>
      <c r="X167" s="680"/>
      <c r="Y167" s="17"/>
      <c r="Z167" s="17"/>
      <c r="AA167" s="17"/>
      <c r="AB167" s="17"/>
      <c r="AC167" s="17"/>
      <c r="AD167" s="17"/>
      <c r="AE167" s="17"/>
      <c r="AF167" s="17"/>
      <c r="AG167" s="17"/>
      <c r="AH167" s="17"/>
      <c r="AI167" s="17"/>
      <c r="AJ167" s="17"/>
      <c r="AK167" s="17"/>
      <c r="AL167" s="17"/>
      <c r="AM167" s="17"/>
      <c r="AN167" s="17"/>
      <c r="AO167" s="17"/>
      <c r="AP167" s="17"/>
      <c r="AQ167" s="37"/>
      <c r="AR167" s="17"/>
      <c r="AS167" s="17"/>
    </row>
    <row r="168" spans="1:58" ht="6"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11"/>
      <c r="AQ168" s="113"/>
      <c r="AR168" s="111"/>
      <c r="AS168" s="111"/>
    </row>
    <row r="169" spans="1:58" ht="10.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37"/>
      <c r="AR169" s="17"/>
      <c r="AS169" s="17"/>
      <c r="AV169" s="268" t="s">
        <v>224</v>
      </c>
      <c r="AW169" s="363" t="s">
        <v>350</v>
      </c>
      <c r="AX169" s="268" t="s">
        <v>224</v>
      </c>
      <c r="AY169" s="364" t="s">
        <v>345</v>
      </c>
      <c r="AZ169" s="363"/>
      <c r="BA169" s="268" t="s">
        <v>224</v>
      </c>
      <c r="BB169" s="363" t="s">
        <v>352</v>
      </c>
      <c r="BE169" s="268" t="s">
        <v>224</v>
      </c>
      <c r="BF169" s="363" t="s">
        <v>353</v>
      </c>
    </row>
    <row r="170" spans="1:58">
      <c r="A170" s="687" t="s">
        <v>2195</v>
      </c>
      <c r="B170" s="687"/>
      <c r="C170" s="687"/>
      <c r="D170" s="687"/>
      <c r="E170" s="687"/>
      <c r="F170" s="687"/>
      <c r="G170" s="687"/>
      <c r="H170" s="687"/>
      <c r="I170" s="687"/>
      <c r="J170" s="687"/>
      <c r="K170" s="687"/>
      <c r="L170" s="17" t="s">
        <v>4</v>
      </c>
      <c r="M170" s="17"/>
      <c r="N170" s="17"/>
      <c r="O170" s="17"/>
      <c r="P170" s="17"/>
      <c r="Q170" s="17"/>
      <c r="R170" s="17"/>
      <c r="S170" s="17"/>
      <c r="T170" s="17"/>
      <c r="U170" s="17"/>
      <c r="V170" s="17"/>
      <c r="W170" s="362"/>
      <c r="X170" s="716"/>
      <c r="Y170" s="716"/>
      <c r="Z170" s="716"/>
      <c r="AA170" s="716"/>
      <c r="AB170" s="716"/>
      <c r="AC170" s="362"/>
      <c r="AD170" s="716"/>
      <c r="AE170" s="716"/>
      <c r="AF170" s="716"/>
      <c r="AG170" s="716"/>
      <c r="AH170" s="716"/>
      <c r="AI170" s="716"/>
      <c r="AJ170" s="17"/>
      <c r="AK170" s="362"/>
      <c r="AL170" s="716"/>
      <c r="AM170" s="716"/>
      <c r="AN170" s="716"/>
      <c r="AO170" s="716"/>
      <c r="AP170" s="716"/>
      <c r="AQ170" s="716"/>
      <c r="AR170" s="716"/>
      <c r="AS170" s="716"/>
      <c r="AV170" s="268" t="s">
        <v>224</v>
      </c>
      <c r="AW170" s="363" t="s">
        <v>351</v>
      </c>
      <c r="AX170" s="268" t="s">
        <v>224</v>
      </c>
      <c r="AY170" s="363" t="s">
        <v>346</v>
      </c>
      <c r="AZ170" s="363"/>
      <c r="BA170" s="363"/>
      <c r="BB170" s="363"/>
      <c r="BC170" s="268" t="s">
        <v>224</v>
      </c>
      <c r="BD170" s="363" t="s">
        <v>347</v>
      </c>
      <c r="BF170" s="363"/>
    </row>
    <row r="171" spans="1:58">
      <c r="A171" s="26"/>
      <c r="B171" s="26"/>
      <c r="C171" s="762" t="str">
        <f>(IF(AX169="□","","浄化槽　"))&amp;(IF(AX170="□","","エレベーター　"))&amp;(IF(BC170="□","","太陽光パネル　"))&amp;(IF(AV169="□","","給水　"))&amp;(IF(AV170="□","","排水　"))&amp;(IF(BA169="□","","電気　"))&amp;(IF(BE169="□","","ガス　"))&amp;(IF(AV171="□","","換気　"))&amp;(IF(AX171="□","","非常用照明　"))&amp;(IF(BC171="□","","住宅用火災警報器　"))</f>
        <v/>
      </c>
      <c r="D171" s="762"/>
      <c r="E171" s="762"/>
      <c r="F171" s="762"/>
      <c r="G171" s="762"/>
      <c r="H171" s="762"/>
      <c r="I171" s="762"/>
      <c r="J171" s="762"/>
      <c r="K171" s="762"/>
      <c r="L171" s="762"/>
      <c r="M171" s="762"/>
      <c r="N171" s="762"/>
      <c r="O171" s="762"/>
      <c r="P171" s="762"/>
      <c r="Q171" s="762"/>
      <c r="R171" s="762"/>
      <c r="S171" s="762"/>
      <c r="T171" s="762"/>
      <c r="U171" s="762"/>
      <c r="V171" s="762"/>
      <c r="W171" s="762"/>
      <c r="X171" s="762"/>
      <c r="Y171" s="762"/>
      <c r="Z171" s="762"/>
      <c r="AA171" s="762"/>
      <c r="AB171" s="762"/>
      <c r="AC171" s="762"/>
      <c r="AD171" s="762"/>
      <c r="AE171" s="762"/>
      <c r="AF171" s="762"/>
      <c r="AG171" s="762"/>
      <c r="AH171" s="762"/>
      <c r="AI171" s="762"/>
      <c r="AJ171" s="762"/>
      <c r="AK171" s="762"/>
      <c r="AL171" s="762"/>
      <c r="AM171" s="762"/>
      <c r="AN171" s="762"/>
      <c r="AO171" s="762"/>
      <c r="AP171" s="762"/>
      <c r="AQ171" s="762"/>
      <c r="AR171" s="762"/>
      <c r="AS171" s="762"/>
      <c r="AV171" s="268" t="s">
        <v>224</v>
      </c>
      <c r="AW171" s="363" t="s">
        <v>349</v>
      </c>
      <c r="AX171" s="268" t="s">
        <v>224</v>
      </c>
      <c r="AY171" s="363" t="s">
        <v>348</v>
      </c>
      <c r="AZ171" s="363"/>
      <c r="BA171" s="363"/>
      <c r="BB171" s="363"/>
      <c r="BC171" s="268" t="s">
        <v>224</v>
      </c>
      <c r="BD171" s="363" t="s">
        <v>1138</v>
      </c>
      <c r="BF171" s="363"/>
    </row>
    <row r="172" spans="1:58">
      <c r="A172" s="26"/>
      <c r="B172" s="26"/>
      <c r="C172" s="723"/>
      <c r="D172" s="723"/>
      <c r="E172" s="723"/>
      <c r="F172" s="723"/>
      <c r="G172" s="723"/>
      <c r="H172" s="723"/>
      <c r="I172" s="723"/>
      <c r="J172" s="723"/>
      <c r="K172" s="723"/>
      <c r="L172" s="723"/>
      <c r="M172" s="723"/>
      <c r="N172" s="723"/>
      <c r="O172" s="723"/>
      <c r="P172" s="723"/>
      <c r="Q172" s="723"/>
      <c r="R172" s="723"/>
      <c r="S172" s="723"/>
      <c r="T172" s="723"/>
      <c r="U172" s="723"/>
      <c r="V172" s="723"/>
      <c r="W172" s="723"/>
      <c r="X172" s="723"/>
      <c r="Y172" s="723"/>
      <c r="Z172" s="723"/>
      <c r="AA172" s="723"/>
      <c r="AB172" s="723"/>
      <c r="AC172" s="723"/>
      <c r="AD172" s="723"/>
      <c r="AE172" s="723"/>
      <c r="AF172" s="723"/>
      <c r="AG172" s="723"/>
      <c r="AH172" s="723"/>
      <c r="AI172" s="723"/>
      <c r="AJ172" s="723"/>
      <c r="AK172" s="723"/>
      <c r="AL172" s="723"/>
      <c r="AM172" s="723"/>
      <c r="AN172" s="723"/>
      <c r="AO172" s="723"/>
      <c r="AP172" s="723"/>
      <c r="AQ172" s="723"/>
      <c r="AR172" s="723"/>
      <c r="AS172" s="723"/>
    </row>
    <row r="173" spans="1:58" ht="6" customHeight="1">
      <c r="A173" s="112"/>
      <c r="B173" s="112"/>
      <c r="C173" s="112"/>
      <c r="D173" s="123"/>
      <c r="E173" s="123"/>
      <c r="F173" s="123"/>
      <c r="G173" s="123"/>
      <c r="H173" s="123"/>
      <c r="I173" s="123"/>
      <c r="J173" s="123"/>
      <c r="K173" s="123"/>
      <c r="L173" s="123"/>
      <c r="M173" s="123"/>
      <c r="N173" s="123"/>
      <c r="O173" s="123"/>
      <c r="P173" s="123"/>
      <c r="Q173" s="123"/>
      <c r="R173" s="123"/>
      <c r="S173" s="123"/>
      <c r="T173" s="123"/>
      <c r="U173" s="109"/>
      <c r="V173" s="109"/>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row>
    <row r="174" spans="1:58" ht="6" customHeight="1">
      <c r="A174" s="26"/>
      <c r="B174" s="26"/>
      <c r="C174" s="719" t="s">
        <v>4</v>
      </c>
      <c r="D174" s="719"/>
      <c r="E174" s="719"/>
      <c r="F174" s="719"/>
      <c r="G174" s="719"/>
      <c r="H174" s="719"/>
      <c r="I174" s="719"/>
      <c r="J174" s="719"/>
      <c r="K174" s="719"/>
      <c r="L174" s="719"/>
      <c r="M174" s="719"/>
      <c r="N174" s="719"/>
      <c r="O174" s="719"/>
      <c r="P174" s="719"/>
      <c r="Q174" s="719"/>
      <c r="R174" s="719"/>
      <c r="S174" s="719"/>
      <c r="T174" s="719"/>
      <c r="U174" s="719"/>
      <c r="V174" s="719"/>
      <c r="W174" s="719"/>
      <c r="X174" s="719"/>
      <c r="Y174" s="719"/>
      <c r="Z174" s="719"/>
      <c r="AA174" s="719"/>
      <c r="AB174" s="719"/>
      <c r="AC174" s="719"/>
      <c r="AD174" s="719"/>
      <c r="AE174" s="719"/>
      <c r="AF174" s="719"/>
      <c r="AG174" s="719"/>
      <c r="AH174" s="719"/>
      <c r="AI174" s="719"/>
      <c r="AJ174" s="719"/>
      <c r="AK174" s="719"/>
      <c r="AL174" s="719"/>
      <c r="AM174" s="719"/>
      <c r="AN174" s="719"/>
      <c r="AO174" s="719"/>
      <c r="AP174" s="719"/>
      <c r="AQ174" s="719"/>
      <c r="AR174" s="719"/>
      <c r="AS174" s="719"/>
    </row>
    <row r="175" spans="1:58">
      <c r="A175" s="687" t="s">
        <v>2196</v>
      </c>
      <c r="B175" s="687"/>
      <c r="C175" s="687"/>
      <c r="D175" s="687"/>
      <c r="E175" s="687"/>
      <c r="F175" s="687"/>
      <c r="G175" s="687"/>
      <c r="H175" s="687"/>
      <c r="I175" s="68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37"/>
      <c r="AR175" s="17"/>
      <c r="AS175" s="17"/>
      <c r="BB175" s="360"/>
      <c r="BC175" s="360"/>
      <c r="BD175" s="360"/>
      <c r="BE175" s="360"/>
    </row>
    <row r="176" spans="1:58">
      <c r="A176" s="39"/>
      <c r="B176" s="714" t="s">
        <v>168</v>
      </c>
      <c r="C176" s="714"/>
      <c r="D176" s="714"/>
      <c r="E176" s="714"/>
      <c r="F176" s="714"/>
      <c r="G176" s="714"/>
      <c r="H176" s="714"/>
      <c r="I176" s="714"/>
      <c r="J176" s="714"/>
      <c r="K176" s="714"/>
      <c r="L176" s="714"/>
      <c r="M176" s="714"/>
      <c r="N176" s="714"/>
      <c r="O176" s="714"/>
      <c r="P176" s="714"/>
      <c r="Q176" s="714"/>
      <c r="R176" s="714"/>
      <c r="S176" s="714"/>
      <c r="T176" s="714"/>
      <c r="U176" s="714"/>
      <c r="V176" s="714"/>
      <c r="W176" s="714"/>
      <c r="X176" s="714"/>
      <c r="Y176" s="714"/>
      <c r="Z176" s="714"/>
      <c r="AA176" s="714"/>
      <c r="AB176" s="714"/>
      <c r="AC176" s="714"/>
      <c r="AD176" s="714"/>
      <c r="AE176" s="714"/>
      <c r="AF176" s="714"/>
      <c r="AG176" s="714"/>
      <c r="AH176" s="714"/>
      <c r="AI176" s="714"/>
      <c r="AJ176" s="714"/>
      <c r="AK176" s="714"/>
      <c r="AL176" s="714"/>
      <c r="AM176" s="714"/>
      <c r="AN176" s="714"/>
      <c r="AO176" s="714"/>
      <c r="AP176" s="714"/>
      <c r="AQ176" s="714"/>
      <c r="AR176" s="39"/>
      <c r="AS176" s="39"/>
      <c r="BB176" s="360"/>
      <c r="BC176" s="360"/>
      <c r="BD176" s="360"/>
      <c r="BE176" s="360"/>
    </row>
    <row r="177" spans="1:57">
      <c r="A177" s="39"/>
      <c r="B177" s="714" t="s">
        <v>169</v>
      </c>
      <c r="C177" s="714"/>
      <c r="D177" s="714"/>
      <c r="E177" s="714"/>
      <c r="F177" s="714"/>
      <c r="G177" s="714"/>
      <c r="H177" s="714"/>
      <c r="I177" s="714"/>
      <c r="J177" s="714"/>
      <c r="K177" s="714"/>
      <c r="L177" s="714"/>
      <c r="M177" s="714"/>
      <c r="N177" s="714"/>
      <c r="O177" s="714"/>
      <c r="P177" s="714"/>
      <c r="Q177" s="714"/>
      <c r="R177" s="717"/>
      <c r="S177" s="717"/>
      <c r="T177" s="717"/>
      <c r="U177" s="717"/>
      <c r="V177" s="717"/>
      <c r="W177" s="717"/>
      <c r="X177" s="717"/>
      <c r="Y177" s="717"/>
      <c r="Z177" s="717"/>
      <c r="AA177" s="717"/>
      <c r="AB177" s="717"/>
      <c r="AC177" s="717"/>
      <c r="AD177" s="717"/>
      <c r="AE177" s="717"/>
      <c r="AF177" s="717"/>
      <c r="AG177" s="717"/>
      <c r="AH177" s="717"/>
      <c r="AI177" s="717"/>
      <c r="AJ177" s="717"/>
      <c r="AK177" s="717"/>
      <c r="AL177" s="268" t="s">
        <v>224</v>
      </c>
      <c r="AM177" s="703" t="s">
        <v>139</v>
      </c>
      <c r="AN177" s="703"/>
      <c r="AO177" s="703"/>
      <c r="AP177" s="268" t="s">
        <v>224</v>
      </c>
      <c r="AQ177" s="703" t="s">
        <v>140</v>
      </c>
      <c r="AR177" s="703"/>
      <c r="AS177" s="703"/>
      <c r="AU177" s="119" t="str">
        <f>IF(BB177+BB178&gt;1,"※いずれか1つを選択","")</f>
        <v/>
      </c>
      <c r="BB177" s="360">
        <f>IF(AL177="☑",1,0)</f>
        <v>0</v>
      </c>
      <c r="BC177" s="360">
        <f>IF(AL178="☑",1,0)</f>
        <v>0</v>
      </c>
      <c r="BD177" s="360"/>
      <c r="BE177" s="360"/>
    </row>
    <row r="178" spans="1:57">
      <c r="A178" s="17"/>
      <c r="B178" s="39" t="s">
        <v>170</v>
      </c>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268" t="s">
        <v>224</v>
      </c>
      <c r="AM178" s="703" t="s">
        <v>139</v>
      </c>
      <c r="AN178" s="703"/>
      <c r="AO178" s="703"/>
      <c r="AP178" s="268" t="s">
        <v>224</v>
      </c>
      <c r="AQ178" s="703" t="s">
        <v>140</v>
      </c>
      <c r="AR178" s="703"/>
      <c r="AS178" s="703"/>
      <c r="AU178" s="119" t="str">
        <f>IF(BC177+BC178&gt;1,"※いずれか1つを選択","")</f>
        <v/>
      </c>
      <c r="BB178" s="360">
        <f>IF(AP177="☑",1,0)</f>
        <v>0</v>
      </c>
      <c r="BC178" s="360">
        <f>IF(AP178="☑",1,0)</f>
        <v>0</v>
      </c>
      <c r="BD178" s="360"/>
      <c r="BE178" s="360"/>
    </row>
    <row r="179" spans="1:57">
      <c r="A179" s="17"/>
      <c r="B179" s="757" t="s">
        <v>2110</v>
      </c>
      <c r="C179" s="757"/>
      <c r="D179" s="757"/>
      <c r="E179" s="757"/>
      <c r="F179" s="757"/>
      <c r="G179" s="757"/>
      <c r="H179" s="757"/>
      <c r="I179" s="757"/>
      <c r="J179" s="757"/>
      <c r="K179" s="757"/>
      <c r="L179" s="757"/>
      <c r="M179" s="757"/>
      <c r="N179" s="757"/>
      <c r="O179" s="757"/>
      <c r="P179" s="757"/>
      <c r="Q179" s="757"/>
      <c r="R179" s="757"/>
      <c r="S179" s="757"/>
      <c r="T179" s="757"/>
      <c r="U179" s="757"/>
      <c r="V179" s="757"/>
      <c r="W179" s="757"/>
      <c r="X179" s="757"/>
      <c r="Y179" s="757"/>
      <c r="Z179" s="757"/>
      <c r="AA179" s="757"/>
      <c r="AB179" s="757"/>
      <c r="AC179" s="757"/>
      <c r="AD179" s="757"/>
      <c r="AE179" s="757"/>
      <c r="AF179" s="757"/>
      <c r="AG179" s="757"/>
      <c r="AH179" s="757"/>
      <c r="AI179" s="757"/>
      <c r="AJ179" s="757"/>
      <c r="AK179" s="757"/>
      <c r="AL179" s="690" t="s">
        <v>149</v>
      </c>
      <c r="AM179" s="690"/>
      <c r="AN179" s="689"/>
      <c r="AO179" s="689"/>
      <c r="AP179" s="689"/>
      <c r="AQ179" s="689"/>
      <c r="AR179" s="690" t="s">
        <v>21</v>
      </c>
      <c r="AS179" s="690"/>
      <c r="BB179" s="360"/>
      <c r="BC179" s="360"/>
      <c r="BD179" s="360"/>
      <c r="BE179" s="360"/>
    </row>
    <row r="180" spans="1:57">
      <c r="A180" s="17"/>
      <c r="B180" s="714" t="s">
        <v>2112</v>
      </c>
      <c r="C180" s="714"/>
      <c r="D180" s="714"/>
      <c r="E180" s="714"/>
      <c r="F180" s="714"/>
      <c r="G180" s="714"/>
      <c r="H180" s="714"/>
      <c r="I180" s="714"/>
      <c r="J180" s="714"/>
      <c r="K180" s="714"/>
      <c r="L180" s="714"/>
      <c r="M180" s="714"/>
      <c r="N180" s="714"/>
      <c r="O180" s="714"/>
      <c r="P180" s="714"/>
      <c r="Q180" s="714"/>
      <c r="R180" s="714"/>
      <c r="S180" s="714"/>
      <c r="T180" s="714"/>
      <c r="U180" s="714"/>
      <c r="V180" s="714"/>
      <c r="W180" s="714"/>
      <c r="X180" s="714"/>
      <c r="Y180" s="714"/>
      <c r="Z180" s="714"/>
      <c r="AA180" s="39"/>
      <c r="AB180" s="703" t="s">
        <v>2113</v>
      </c>
      <c r="AC180" s="703"/>
      <c r="AD180" s="718"/>
      <c r="AE180" s="718"/>
      <c r="AF180" s="718"/>
      <c r="AG180" s="718"/>
      <c r="AH180" s="718"/>
      <c r="AI180" s="718"/>
      <c r="AJ180" s="718"/>
      <c r="AK180" s="718"/>
      <c r="AL180" s="718"/>
      <c r="AM180" s="718"/>
      <c r="AN180" s="718"/>
      <c r="AO180" s="718"/>
      <c r="AP180" s="718"/>
      <c r="AQ180" s="718"/>
      <c r="AR180" s="690" t="s">
        <v>21</v>
      </c>
      <c r="AS180" s="690"/>
      <c r="BB180" s="360"/>
      <c r="BC180" s="360"/>
      <c r="BD180" s="360"/>
      <c r="BE180" s="360"/>
    </row>
    <row r="181" spans="1:57">
      <c r="A181" s="17"/>
      <c r="B181" s="714" t="s">
        <v>2115</v>
      </c>
      <c r="C181" s="714"/>
      <c r="D181" s="714"/>
      <c r="E181" s="714"/>
      <c r="F181" s="714"/>
      <c r="G181" s="714"/>
      <c r="H181" s="714"/>
      <c r="I181" s="714"/>
      <c r="J181" s="714"/>
      <c r="K181" s="714"/>
      <c r="L181" s="714"/>
      <c r="M181" s="714"/>
      <c r="N181" s="714"/>
      <c r="O181" s="714"/>
      <c r="P181" s="714"/>
      <c r="Q181" s="714"/>
      <c r="R181" s="268" t="s">
        <v>224</v>
      </c>
      <c r="S181" s="715" t="s">
        <v>2106</v>
      </c>
      <c r="T181" s="715"/>
      <c r="U181" s="715"/>
      <c r="V181" s="715"/>
      <c r="W181" s="715"/>
      <c r="X181" s="715"/>
      <c r="Y181" s="715"/>
      <c r="Z181" s="715"/>
      <c r="AA181" s="715"/>
      <c r="AB181" s="715"/>
      <c r="AC181" s="715"/>
      <c r="AD181" s="715"/>
      <c r="AE181" s="715"/>
      <c r="AF181" s="715"/>
      <c r="AG181" s="715"/>
      <c r="AH181" s="715"/>
      <c r="AI181" s="715"/>
      <c r="AJ181" s="715"/>
      <c r="AK181" s="715"/>
      <c r="AL181" s="715"/>
      <c r="AM181" s="715"/>
      <c r="AN181" s="715"/>
      <c r="AO181" s="715"/>
      <c r="AP181" s="715"/>
      <c r="AQ181" s="715"/>
      <c r="AR181" s="715"/>
      <c r="AS181" s="457"/>
      <c r="BB181" s="360"/>
      <c r="BC181" s="360"/>
      <c r="BD181" s="360"/>
      <c r="BE181" s="360"/>
    </row>
    <row r="182" spans="1:57">
      <c r="A182" s="17"/>
      <c r="B182" s="39"/>
      <c r="C182" s="39"/>
      <c r="D182" s="39"/>
      <c r="E182" s="39"/>
      <c r="F182" s="39"/>
      <c r="G182" s="39"/>
      <c r="H182" s="39"/>
      <c r="I182" s="39"/>
      <c r="J182" s="39"/>
      <c r="K182" s="39"/>
      <c r="L182" s="39"/>
      <c r="M182" s="39"/>
      <c r="N182" s="39"/>
      <c r="O182" s="39"/>
      <c r="P182" s="39"/>
      <c r="Q182" s="39"/>
      <c r="R182" s="268" t="s">
        <v>224</v>
      </c>
      <c r="S182" s="715" t="s">
        <v>2107</v>
      </c>
      <c r="T182" s="715"/>
      <c r="U182" s="715"/>
      <c r="V182" s="715"/>
      <c r="W182" s="715"/>
      <c r="X182" s="715"/>
      <c r="Y182" s="715"/>
      <c r="Z182" s="715"/>
      <c r="AA182" s="715"/>
      <c r="AB182" s="715"/>
      <c r="AC182" s="715"/>
      <c r="AD182" s="715"/>
      <c r="AE182" s="715"/>
      <c r="AF182" s="715"/>
      <c r="AG182" s="715"/>
      <c r="AH182" s="715"/>
      <c r="AI182" s="715"/>
      <c r="AJ182" s="715"/>
      <c r="AK182" s="715"/>
      <c r="AL182" s="715"/>
      <c r="AM182" s="715"/>
      <c r="AN182" s="715"/>
      <c r="AO182" s="715"/>
      <c r="AP182" s="715"/>
      <c r="AQ182" s="715"/>
      <c r="AR182" s="715"/>
      <c r="AS182" s="39"/>
    </row>
    <row r="183" spans="1:57">
      <c r="A183" s="17"/>
      <c r="B183" s="714" t="s">
        <v>2108</v>
      </c>
      <c r="C183" s="714"/>
      <c r="D183" s="714"/>
      <c r="E183" s="714"/>
      <c r="F183" s="714"/>
      <c r="G183" s="714"/>
      <c r="H183" s="714"/>
      <c r="I183" s="714"/>
      <c r="J183" s="714"/>
      <c r="K183" s="714"/>
      <c r="L183" s="714"/>
      <c r="M183" s="714"/>
      <c r="N183" s="714"/>
      <c r="O183" s="714"/>
      <c r="P183" s="714"/>
      <c r="Q183" s="714"/>
      <c r="R183" s="457"/>
      <c r="S183" s="457"/>
      <c r="T183" s="457"/>
      <c r="U183" s="457"/>
      <c r="V183" s="457"/>
      <c r="W183" s="457"/>
      <c r="X183" s="457"/>
      <c r="Y183" s="457"/>
      <c r="Z183" s="457"/>
      <c r="AA183" s="39"/>
      <c r="AB183" s="690"/>
      <c r="AC183" s="690"/>
      <c r="AD183" s="718"/>
      <c r="AE183" s="718"/>
      <c r="AF183" s="718"/>
      <c r="AG183" s="718"/>
      <c r="AH183" s="718"/>
      <c r="AI183" s="718"/>
      <c r="AJ183" s="718"/>
      <c r="AK183" s="718"/>
      <c r="AL183" s="718"/>
      <c r="AM183" s="718"/>
      <c r="AN183" s="718"/>
      <c r="AO183" s="718"/>
      <c r="AP183" s="718"/>
      <c r="AQ183" s="718"/>
      <c r="AR183" s="690"/>
      <c r="AS183" s="690"/>
    </row>
    <row r="184" spans="1:57" ht="6" customHeight="1">
      <c r="A184" s="123"/>
      <c r="B184" s="123"/>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66"/>
    </row>
    <row r="185" spans="1:57" ht="6" customHeight="1">
      <c r="A185" s="26"/>
      <c r="B185" s="26"/>
      <c r="C185" s="26"/>
      <c r="D185" s="26"/>
      <c r="E185" s="26"/>
      <c r="F185" s="26"/>
      <c r="G185" s="26"/>
      <c r="H185" s="26"/>
      <c r="I185" s="26"/>
      <c r="J185" s="17"/>
      <c r="K185" s="17"/>
      <c r="L185" s="17"/>
      <c r="M185" s="17"/>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19"/>
      <c r="AS185" s="19"/>
    </row>
    <row r="186" spans="1:57">
      <c r="A186" s="687" t="s">
        <v>2178</v>
      </c>
      <c r="B186" s="687"/>
      <c r="C186" s="687"/>
      <c r="D186" s="687"/>
      <c r="E186" s="687"/>
      <c r="F186" s="687"/>
      <c r="G186" s="687"/>
      <c r="H186" s="687"/>
      <c r="I186" s="687"/>
      <c r="J186" s="17"/>
      <c r="K186" s="17"/>
      <c r="L186" s="17"/>
      <c r="M186" s="17"/>
      <c r="N186" s="30" t="s">
        <v>71</v>
      </c>
      <c r="O186" s="680" t="s">
        <v>119</v>
      </c>
      <c r="P186" s="680"/>
      <c r="Q186" s="680"/>
      <c r="R186" s="680"/>
      <c r="S186" s="680"/>
      <c r="T186" s="680"/>
      <c r="U186" s="680"/>
      <c r="V186" s="680"/>
      <c r="W186" s="30" t="s">
        <v>19</v>
      </c>
      <c r="X186" s="30" t="s">
        <v>71</v>
      </c>
      <c r="Y186" s="680" t="s">
        <v>120</v>
      </c>
      <c r="Z186" s="680"/>
      <c r="AA186" s="680"/>
      <c r="AB186" s="680"/>
      <c r="AC186" s="680"/>
      <c r="AD186" s="680"/>
      <c r="AE186" s="680"/>
      <c r="AF186" s="680"/>
      <c r="AG186" s="30" t="s">
        <v>19</v>
      </c>
      <c r="AH186" s="30" t="s">
        <v>71</v>
      </c>
      <c r="AI186" s="680" t="s">
        <v>121</v>
      </c>
      <c r="AJ186" s="680"/>
      <c r="AK186" s="680"/>
      <c r="AL186" s="680"/>
      <c r="AM186" s="680"/>
      <c r="AN186" s="680"/>
      <c r="AO186" s="680"/>
      <c r="AP186" s="680"/>
      <c r="AQ186" s="30" t="s">
        <v>19</v>
      </c>
      <c r="AR186" s="19"/>
      <c r="AS186" s="19"/>
    </row>
    <row r="187" spans="1:57">
      <c r="A187" s="17"/>
      <c r="B187" s="687" t="s">
        <v>171</v>
      </c>
      <c r="C187" s="687"/>
      <c r="D187" s="687"/>
      <c r="E187" s="687"/>
      <c r="F187" s="687"/>
      <c r="G187" s="30" t="s">
        <v>71</v>
      </c>
      <c r="H187" s="692" t="s">
        <v>172</v>
      </c>
      <c r="I187" s="692"/>
      <c r="J187" s="689" t="s">
        <v>4</v>
      </c>
      <c r="K187" s="689"/>
      <c r="L187" s="690" t="s">
        <v>173</v>
      </c>
      <c r="M187" s="690"/>
      <c r="N187" s="45" t="s">
        <v>71</v>
      </c>
      <c r="O187" s="686"/>
      <c r="P187" s="686"/>
      <c r="Q187" s="686"/>
      <c r="R187" s="686"/>
      <c r="S187" s="686"/>
      <c r="T187" s="686"/>
      <c r="U187" s="686"/>
      <c r="V187" s="95" t="s">
        <v>98</v>
      </c>
      <c r="W187" s="45" t="s">
        <v>19</v>
      </c>
      <c r="X187" s="45" t="s">
        <v>71</v>
      </c>
      <c r="Y187" s="686"/>
      <c r="Z187" s="686"/>
      <c r="AA187" s="686"/>
      <c r="AB187" s="686"/>
      <c r="AC187" s="686"/>
      <c r="AD187" s="686"/>
      <c r="AE187" s="686"/>
      <c r="AF187" s="95" t="s">
        <v>98</v>
      </c>
      <c r="AG187" s="45" t="s">
        <v>19</v>
      </c>
      <c r="AH187" s="45" t="s">
        <v>71</v>
      </c>
      <c r="AI187" s="772" t="str">
        <f t="shared" ref="AI187:AI192" si="1">IF(O187+Y187=0,"",O187+Y187)</f>
        <v/>
      </c>
      <c r="AJ187" s="772"/>
      <c r="AK187" s="772"/>
      <c r="AL187" s="772"/>
      <c r="AM187" s="772"/>
      <c r="AN187" s="772"/>
      <c r="AO187" s="772"/>
      <c r="AP187" s="38" t="s">
        <v>98</v>
      </c>
      <c r="AQ187" s="30" t="s">
        <v>19</v>
      </c>
      <c r="AR187" s="680"/>
      <c r="AS187" s="680"/>
    </row>
    <row r="188" spans="1:57">
      <c r="A188" s="17"/>
      <c r="B188" s="17"/>
      <c r="C188" s="17"/>
      <c r="D188" s="17"/>
      <c r="E188" s="17"/>
      <c r="F188" s="17"/>
      <c r="G188" s="30" t="s">
        <v>71</v>
      </c>
      <c r="H188" s="692" t="s">
        <v>172</v>
      </c>
      <c r="I188" s="692"/>
      <c r="J188" s="689" t="s">
        <v>4</v>
      </c>
      <c r="K188" s="689"/>
      <c r="L188" s="690" t="s">
        <v>173</v>
      </c>
      <c r="M188" s="690"/>
      <c r="N188" s="45" t="s">
        <v>71</v>
      </c>
      <c r="O188" s="686"/>
      <c r="P188" s="686"/>
      <c r="Q188" s="686"/>
      <c r="R188" s="686"/>
      <c r="S188" s="686"/>
      <c r="T188" s="686"/>
      <c r="U188" s="686"/>
      <c r="V188" s="95" t="s">
        <v>98</v>
      </c>
      <c r="W188" s="45" t="s">
        <v>19</v>
      </c>
      <c r="X188" s="45" t="s">
        <v>71</v>
      </c>
      <c r="Y188" s="686"/>
      <c r="Z188" s="686"/>
      <c r="AA188" s="686"/>
      <c r="AB188" s="686"/>
      <c r="AC188" s="686"/>
      <c r="AD188" s="686"/>
      <c r="AE188" s="686"/>
      <c r="AF188" s="95" t="s">
        <v>98</v>
      </c>
      <c r="AG188" s="45" t="s">
        <v>19</v>
      </c>
      <c r="AH188" s="45" t="s">
        <v>71</v>
      </c>
      <c r="AI188" s="772" t="str">
        <f t="shared" si="1"/>
        <v/>
      </c>
      <c r="AJ188" s="772"/>
      <c r="AK188" s="772"/>
      <c r="AL188" s="772"/>
      <c r="AM188" s="772"/>
      <c r="AN188" s="772"/>
      <c r="AO188" s="772"/>
      <c r="AP188" s="38" t="s">
        <v>98</v>
      </c>
      <c r="AQ188" s="30" t="s">
        <v>19</v>
      </c>
      <c r="AR188" s="680"/>
      <c r="AS188" s="680"/>
    </row>
    <row r="189" spans="1:57">
      <c r="A189" s="17"/>
      <c r="B189" s="17"/>
      <c r="C189" s="17"/>
      <c r="D189" s="17"/>
      <c r="E189" s="17"/>
      <c r="F189" s="17"/>
      <c r="G189" s="30" t="s">
        <v>71</v>
      </c>
      <c r="H189" s="692" t="s">
        <v>172</v>
      </c>
      <c r="I189" s="692"/>
      <c r="J189" s="689" t="s">
        <v>4</v>
      </c>
      <c r="K189" s="689"/>
      <c r="L189" s="690" t="s">
        <v>173</v>
      </c>
      <c r="M189" s="690"/>
      <c r="N189" s="45" t="s">
        <v>71</v>
      </c>
      <c r="O189" s="686"/>
      <c r="P189" s="686"/>
      <c r="Q189" s="686"/>
      <c r="R189" s="686"/>
      <c r="S189" s="686"/>
      <c r="T189" s="686"/>
      <c r="U189" s="686"/>
      <c r="V189" s="95" t="s">
        <v>98</v>
      </c>
      <c r="W189" s="45" t="s">
        <v>19</v>
      </c>
      <c r="X189" s="45" t="s">
        <v>71</v>
      </c>
      <c r="Y189" s="686"/>
      <c r="Z189" s="686"/>
      <c r="AA189" s="686"/>
      <c r="AB189" s="686"/>
      <c r="AC189" s="686"/>
      <c r="AD189" s="686"/>
      <c r="AE189" s="686"/>
      <c r="AF189" s="95" t="s">
        <v>98</v>
      </c>
      <c r="AG189" s="45" t="s">
        <v>19</v>
      </c>
      <c r="AH189" s="45" t="s">
        <v>71</v>
      </c>
      <c r="AI189" s="772" t="str">
        <f t="shared" si="1"/>
        <v/>
      </c>
      <c r="AJ189" s="772"/>
      <c r="AK189" s="772"/>
      <c r="AL189" s="772"/>
      <c r="AM189" s="772"/>
      <c r="AN189" s="772"/>
      <c r="AO189" s="772"/>
      <c r="AP189" s="38" t="s">
        <v>98</v>
      </c>
      <c r="AQ189" s="30" t="s">
        <v>19</v>
      </c>
      <c r="AR189" s="680"/>
      <c r="AS189" s="680"/>
    </row>
    <row r="190" spans="1:57">
      <c r="A190" s="17"/>
      <c r="B190" s="17"/>
      <c r="C190" s="17"/>
      <c r="D190" s="17"/>
      <c r="E190" s="17"/>
      <c r="F190" s="17"/>
      <c r="G190" s="30" t="s">
        <v>71</v>
      </c>
      <c r="H190" s="692" t="s">
        <v>172</v>
      </c>
      <c r="I190" s="692"/>
      <c r="J190" s="689" t="s">
        <v>4</v>
      </c>
      <c r="K190" s="689"/>
      <c r="L190" s="690" t="s">
        <v>173</v>
      </c>
      <c r="M190" s="690"/>
      <c r="N190" s="45" t="s">
        <v>71</v>
      </c>
      <c r="O190" s="686"/>
      <c r="P190" s="686"/>
      <c r="Q190" s="686"/>
      <c r="R190" s="686"/>
      <c r="S190" s="686"/>
      <c r="T190" s="686"/>
      <c r="U190" s="686"/>
      <c r="V190" s="95" t="s">
        <v>98</v>
      </c>
      <c r="W190" s="45" t="s">
        <v>19</v>
      </c>
      <c r="X190" s="45" t="s">
        <v>71</v>
      </c>
      <c r="Y190" s="686"/>
      <c r="Z190" s="686"/>
      <c r="AA190" s="686"/>
      <c r="AB190" s="686"/>
      <c r="AC190" s="686"/>
      <c r="AD190" s="686"/>
      <c r="AE190" s="686"/>
      <c r="AF190" s="95" t="s">
        <v>98</v>
      </c>
      <c r="AG190" s="45" t="s">
        <v>19</v>
      </c>
      <c r="AH190" s="45" t="s">
        <v>71</v>
      </c>
      <c r="AI190" s="772" t="str">
        <f t="shared" si="1"/>
        <v/>
      </c>
      <c r="AJ190" s="772"/>
      <c r="AK190" s="772"/>
      <c r="AL190" s="772"/>
      <c r="AM190" s="772"/>
      <c r="AN190" s="772"/>
      <c r="AO190" s="772"/>
      <c r="AP190" s="38" t="s">
        <v>98</v>
      </c>
      <c r="AQ190" s="30" t="s">
        <v>19</v>
      </c>
      <c r="AR190" s="680"/>
      <c r="AS190" s="680"/>
    </row>
    <row r="191" spans="1:57">
      <c r="A191" s="17"/>
      <c r="B191" s="17"/>
      <c r="C191" s="17"/>
      <c r="D191" s="17"/>
      <c r="E191" s="17"/>
      <c r="F191" s="17"/>
      <c r="G191" s="30" t="s">
        <v>71</v>
      </c>
      <c r="H191" s="692" t="s">
        <v>172</v>
      </c>
      <c r="I191" s="692"/>
      <c r="J191" s="689" t="s">
        <v>4</v>
      </c>
      <c r="K191" s="689"/>
      <c r="L191" s="690" t="s">
        <v>173</v>
      </c>
      <c r="M191" s="690"/>
      <c r="N191" s="45" t="s">
        <v>71</v>
      </c>
      <c r="O191" s="686"/>
      <c r="P191" s="686"/>
      <c r="Q191" s="686"/>
      <c r="R191" s="686"/>
      <c r="S191" s="686"/>
      <c r="T191" s="686"/>
      <c r="U191" s="686"/>
      <c r="V191" s="95" t="s">
        <v>98</v>
      </c>
      <c r="W191" s="45" t="s">
        <v>19</v>
      </c>
      <c r="X191" s="45" t="s">
        <v>71</v>
      </c>
      <c r="Y191" s="686"/>
      <c r="Z191" s="686"/>
      <c r="AA191" s="686"/>
      <c r="AB191" s="686"/>
      <c r="AC191" s="686"/>
      <c r="AD191" s="686"/>
      <c r="AE191" s="686"/>
      <c r="AF191" s="95" t="s">
        <v>98</v>
      </c>
      <c r="AG191" s="45" t="s">
        <v>19</v>
      </c>
      <c r="AH191" s="45" t="s">
        <v>71</v>
      </c>
      <c r="AI191" s="772" t="str">
        <f t="shared" si="1"/>
        <v/>
      </c>
      <c r="AJ191" s="772"/>
      <c r="AK191" s="772"/>
      <c r="AL191" s="772"/>
      <c r="AM191" s="772"/>
      <c r="AN191" s="772"/>
      <c r="AO191" s="772"/>
      <c r="AP191" s="38" t="s">
        <v>98</v>
      </c>
      <c r="AQ191" s="30" t="s">
        <v>19</v>
      </c>
      <c r="AR191" s="30"/>
      <c r="AS191" s="30"/>
    </row>
    <row r="192" spans="1:57">
      <c r="A192" s="17"/>
      <c r="B192" s="17"/>
      <c r="C192" s="17"/>
      <c r="D192" s="17"/>
      <c r="E192" s="17"/>
      <c r="F192" s="17"/>
      <c r="G192" s="30" t="s">
        <v>71</v>
      </c>
      <c r="H192" s="692" t="s">
        <v>172</v>
      </c>
      <c r="I192" s="692"/>
      <c r="J192" s="689" t="s">
        <v>4</v>
      </c>
      <c r="K192" s="689"/>
      <c r="L192" s="690" t="s">
        <v>173</v>
      </c>
      <c r="M192" s="690"/>
      <c r="N192" s="45" t="s">
        <v>71</v>
      </c>
      <c r="O192" s="686"/>
      <c r="P192" s="686"/>
      <c r="Q192" s="686"/>
      <c r="R192" s="686"/>
      <c r="S192" s="686"/>
      <c r="T192" s="686"/>
      <c r="U192" s="686"/>
      <c r="V192" s="95" t="s">
        <v>98</v>
      </c>
      <c r="W192" s="45" t="s">
        <v>19</v>
      </c>
      <c r="X192" s="45" t="s">
        <v>71</v>
      </c>
      <c r="Y192" s="686"/>
      <c r="Z192" s="686"/>
      <c r="AA192" s="686"/>
      <c r="AB192" s="686"/>
      <c r="AC192" s="686"/>
      <c r="AD192" s="686"/>
      <c r="AE192" s="686"/>
      <c r="AF192" s="95" t="s">
        <v>98</v>
      </c>
      <c r="AG192" s="45" t="s">
        <v>19</v>
      </c>
      <c r="AH192" s="45" t="s">
        <v>71</v>
      </c>
      <c r="AI192" s="772" t="str">
        <f t="shared" si="1"/>
        <v/>
      </c>
      <c r="AJ192" s="772"/>
      <c r="AK192" s="772"/>
      <c r="AL192" s="772"/>
      <c r="AM192" s="772"/>
      <c r="AN192" s="772"/>
      <c r="AO192" s="772"/>
      <c r="AP192" s="38" t="s">
        <v>98</v>
      </c>
      <c r="AQ192" s="30" t="s">
        <v>19</v>
      </c>
      <c r="AR192" s="680"/>
      <c r="AS192" s="680"/>
    </row>
    <row r="193" spans="1:45">
      <c r="A193" s="17"/>
      <c r="B193" s="687" t="s">
        <v>174</v>
      </c>
      <c r="C193" s="687"/>
      <c r="D193" s="687"/>
      <c r="E193" s="687"/>
      <c r="F193" s="687"/>
      <c r="G193" s="17"/>
      <c r="H193" s="17"/>
      <c r="I193" s="17"/>
      <c r="J193" s="42"/>
      <c r="K193" s="42"/>
      <c r="L193" s="42"/>
      <c r="M193" s="42"/>
      <c r="N193" s="45" t="s">
        <v>71</v>
      </c>
      <c r="O193" s="772" t="str">
        <f>IF(SUM(O187:U192)+SUM('確認(4面追加 床面積追加)'!O47:U66)=0,"",SUM(O187:U192)+SUM('確認(4面追加 床面積追加)'!O47:U66))</f>
        <v/>
      </c>
      <c r="P193" s="772"/>
      <c r="Q193" s="772"/>
      <c r="R193" s="772"/>
      <c r="S193" s="772"/>
      <c r="T193" s="772"/>
      <c r="U193" s="772"/>
      <c r="V193" s="95" t="s">
        <v>98</v>
      </c>
      <c r="W193" s="45" t="s">
        <v>19</v>
      </c>
      <c r="X193" s="45" t="s">
        <v>71</v>
      </c>
      <c r="Y193" s="772" t="str">
        <f>IF(SUM(Y187:AE192)+SUM('確認(4面追加 床面積追加)'!Y47:AE66)=0,"",SUM(Y187:AE192)+SUM('確認(4面追加 床面積追加)'!Y47:AE66))</f>
        <v/>
      </c>
      <c r="Z193" s="772"/>
      <c r="AA193" s="772"/>
      <c r="AB193" s="772"/>
      <c r="AC193" s="772"/>
      <c r="AD193" s="772"/>
      <c r="AE193" s="772"/>
      <c r="AF193" s="95" t="s">
        <v>98</v>
      </c>
      <c r="AG193" s="45" t="s">
        <v>19</v>
      </c>
      <c r="AH193" s="45" t="s">
        <v>71</v>
      </c>
      <c r="AI193" s="772" t="str">
        <f>IF(SUM(AI187:AO192)+SUM('確認(4面追加 床面積追加)'!AI47:AO66)=0,"",SUM(AI187:AO192)+SUM('確認(4面追加 床面積追加)'!AI47:AO66))</f>
        <v/>
      </c>
      <c r="AJ193" s="772"/>
      <c r="AK193" s="772"/>
      <c r="AL193" s="772"/>
      <c r="AM193" s="772"/>
      <c r="AN193" s="772"/>
      <c r="AO193" s="772"/>
      <c r="AP193" s="38" t="s">
        <v>98</v>
      </c>
      <c r="AQ193" s="30" t="s">
        <v>19</v>
      </c>
      <c r="AR193" s="680"/>
      <c r="AS193" s="680"/>
    </row>
    <row r="194" spans="1:45" ht="6"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111"/>
      <c r="AG194" s="111"/>
      <c r="AH194" s="111"/>
      <c r="AI194" s="271"/>
      <c r="AJ194" s="271"/>
      <c r="AK194" s="271"/>
      <c r="AL194" s="271"/>
      <c r="AM194" s="271"/>
      <c r="AN194" s="271"/>
      <c r="AO194" s="271"/>
      <c r="AP194" s="111"/>
      <c r="AQ194" s="113"/>
      <c r="AR194" s="111"/>
      <c r="AS194" s="111"/>
    </row>
    <row r="195" spans="1:45" ht="6"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37"/>
      <c r="AR195" s="17"/>
      <c r="AS195" s="17"/>
    </row>
    <row r="196" spans="1:45">
      <c r="A196" s="687" t="s">
        <v>2203</v>
      </c>
      <c r="B196" s="687"/>
      <c r="C196" s="687"/>
      <c r="D196" s="687"/>
      <c r="E196" s="687"/>
      <c r="F196" s="687"/>
      <c r="G196" s="687"/>
      <c r="H196" s="687"/>
      <c r="I196" s="691" t="s">
        <v>4</v>
      </c>
      <c r="J196" s="691"/>
      <c r="K196" s="691"/>
      <c r="L196" s="691"/>
      <c r="M196" s="691"/>
      <c r="N196" s="691"/>
      <c r="O196" s="691"/>
      <c r="P196" s="691"/>
      <c r="Q196" s="691"/>
      <c r="R196" s="691"/>
      <c r="S196" s="691"/>
      <c r="T196" s="691"/>
      <c r="U196" s="691"/>
      <c r="V196" s="691"/>
      <c r="W196" s="691"/>
      <c r="X196" s="691"/>
      <c r="Y196" s="691"/>
      <c r="Z196" s="691"/>
      <c r="AA196" s="691"/>
      <c r="AB196" s="691"/>
      <c r="AC196" s="691"/>
      <c r="AD196" s="691"/>
      <c r="AE196" s="691"/>
      <c r="AF196" s="691"/>
      <c r="AG196" s="691"/>
      <c r="AH196" s="691"/>
      <c r="AI196" s="691"/>
      <c r="AJ196" s="691"/>
      <c r="AK196" s="691"/>
      <c r="AL196" s="691"/>
      <c r="AM196" s="691"/>
      <c r="AN196" s="691"/>
      <c r="AO196" s="691"/>
      <c r="AP196" s="691"/>
      <c r="AQ196" s="691"/>
      <c r="AR196" s="691"/>
      <c r="AS196" s="691"/>
    </row>
    <row r="197" spans="1:45">
      <c r="A197" s="26"/>
      <c r="B197" s="26"/>
      <c r="C197" s="26"/>
      <c r="D197" s="26"/>
      <c r="E197" s="26"/>
      <c r="F197" s="26"/>
      <c r="G197" s="26"/>
      <c r="H197" s="26"/>
      <c r="I197" s="691" t="s">
        <v>4</v>
      </c>
      <c r="J197" s="691"/>
      <c r="K197" s="691"/>
      <c r="L197" s="691"/>
      <c r="M197" s="691"/>
      <c r="N197" s="691"/>
      <c r="O197" s="691"/>
      <c r="P197" s="691"/>
      <c r="Q197" s="691"/>
      <c r="R197" s="691"/>
      <c r="S197" s="691"/>
      <c r="T197" s="691"/>
      <c r="U197" s="691"/>
      <c r="V197" s="691"/>
      <c r="W197" s="691"/>
      <c r="X197" s="691"/>
      <c r="Y197" s="691"/>
      <c r="Z197" s="691"/>
      <c r="AA197" s="691"/>
      <c r="AB197" s="691"/>
      <c r="AC197" s="691"/>
      <c r="AD197" s="691"/>
      <c r="AE197" s="691"/>
      <c r="AF197" s="691"/>
      <c r="AG197" s="691"/>
      <c r="AH197" s="691"/>
      <c r="AI197" s="691"/>
      <c r="AJ197" s="691"/>
      <c r="AK197" s="691"/>
      <c r="AL197" s="691"/>
      <c r="AM197" s="691"/>
      <c r="AN197" s="691"/>
      <c r="AO197" s="691"/>
      <c r="AP197" s="691"/>
      <c r="AQ197" s="691"/>
      <c r="AR197" s="691"/>
      <c r="AS197" s="691"/>
    </row>
    <row r="198" spans="1:45" ht="6" customHeight="1">
      <c r="A198" s="112"/>
      <c r="B198" s="112"/>
      <c r="C198" s="112"/>
      <c r="D198" s="112"/>
      <c r="E198" s="112"/>
      <c r="F198" s="112"/>
      <c r="G198" s="112"/>
      <c r="H198" s="112"/>
      <c r="I198" s="688" t="s">
        <v>4</v>
      </c>
      <c r="J198" s="688"/>
      <c r="K198" s="688"/>
      <c r="L198" s="688"/>
      <c r="M198" s="688"/>
      <c r="N198" s="688"/>
      <c r="O198" s="688"/>
      <c r="P198" s="688"/>
      <c r="Q198" s="688"/>
      <c r="R198" s="688"/>
      <c r="S198" s="688"/>
      <c r="T198" s="688"/>
      <c r="U198" s="688"/>
      <c r="V198" s="688"/>
      <c r="W198" s="688"/>
      <c r="X198" s="688"/>
      <c r="Y198" s="688"/>
      <c r="Z198" s="688"/>
      <c r="AA198" s="688"/>
      <c r="AB198" s="688"/>
      <c r="AC198" s="688"/>
      <c r="AD198" s="688"/>
      <c r="AE198" s="688"/>
      <c r="AF198" s="688"/>
      <c r="AG198" s="688"/>
      <c r="AH198" s="688"/>
      <c r="AI198" s="688"/>
      <c r="AJ198" s="688"/>
      <c r="AK198" s="688"/>
      <c r="AL198" s="688"/>
      <c r="AM198" s="688"/>
      <c r="AN198" s="688"/>
      <c r="AO198" s="688"/>
      <c r="AP198" s="688"/>
      <c r="AQ198" s="688"/>
      <c r="AR198" s="688"/>
      <c r="AS198" s="688"/>
    </row>
    <row r="199" spans="1:45" ht="6" customHeight="1">
      <c r="A199" s="26"/>
      <c r="B199" s="26"/>
      <c r="C199" s="26"/>
      <c r="D199" s="26"/>
      <c r="E199" s="26"/>
      <c r="F199" s="26"/>
      <c r="G199" s="74"/>
      <c r="H199" s="74"/>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row>
    <row r="200" spans="1:45">
      <c r="A200" s="687" t="s">
        <v>2180</v>
      </c>
      <c r="B200" s="687"/>
      <c r="C200" s="687"/>
      <c r="D200" s="687"/>
      <c r="E200" s="687"/>
      <c r="F200" s="687"/>
      <c r="G200" s="687"/>
      <c r="H200" s="687"/>
      <c r="I200" s="691" t="s">
        <v>4</v>
      </c>
      <c r="J200" s="691"/>
      <c r="K200" s="691"/>
      <c r="L200" s="691"/>
      <c r="M200" s="691"/>
      <c r="N200" s="691"/>
      <c r="O200" s="691"/>
      <c r="P200" s="691"/>
      <c r="Q200" s="691"/>
      <c r="R200" s="691"/>
      <c r="S200" s="691"/>
      <c r="T200" s="691"/>
      <c r="U200" s="691"/>
      <c r="V200" s="691"/>
      <c r="W200" s="691"/>
      <c r="X200" s="691"/>
      <c r="Y200" s="691"/>
      <c r="Z200" s="691"/>
      <c r="AA200" s="691"/>
      <c r="AB200" s="691"/>
      <c r="AC200" s="691"/>
      <c r="AD200" s="691"/>
      <c r="AE200" s="691"/>
      <c r="AF200" s="691"/>
      <c r="AG200" s="691"/>
      <c r="AH200" s="691"/>
      <c r="AI200" s="691"/>
      <c r="AJ200" s="691"/>
      <c r="AK200" s="691"/>
      <c r="AL200" s="691"/>
      <c r="AM200" s="691"/>
      <c r="AN200" s="691"/>
      <c r="AO200" s="691"/>
      <c r="AP200" s="691"/>
      <c r="AQ200" s="691"/>
      <c r="AR200" s="691"/>
      <c r="AS200" s="691"/>
    </row>
    <row r="201" spans="1:45">
      <c r="A201" s="26"/>
      <c r="B201" s="26"/>
      <c r="C201" s="26"/>
      <c r="D201" s="26"/>
      <c r="E201" s="26"/>
      <c r="F201" s="26"/>
      <c r="G201" s="26"/>
      <c r="H201" s="26"/>
      <c r="I201" s="691" t="s">
        <v>4</v>
      </c>
      <c r="J201" s="691"/>
      <c r="K201" s="691"/>
      <c r="L201" s="691"/>
      <c r="M201" s="691"/>
      <c r="N201" s="691"/>
      <c r="O201" s="691"/>
      <c r="P201" s="691"/>
      <c r="Q201" s="691"/>
      <c r="R201" s="691"/>
      <c r="S201" s="691"/>
      <c r="T201" s="691"/>
      <c r="U201" s="691"/>
      <c r="V201" s="691"/>
      <c r="W201" s="691"/>
      <c r="X201" s="691"/>
      <c r="Y201" s="691"/>
      <c r="Z201" s="691"/>
      <c r="AA201" s="691"/>
      <c r="AB201" s="691"/>
      <c r="AC201" s="691"/>
      <c r="AD201" s="691"/>
      <c r="AE201" s="691"/>
      <c r="AF201" s="691"/>
      <c r="AG201" s="691"/>
      <c r="AH201" s="691"/>
      <c r="AI201" s="691"/>
      <c r="AJ201" s="691"/>
      <c r="AK201" s="691"/>
      <c r="AL201" s="691"/>
      <c r="AM201" s="691"/>
      <c r="AN201" s="691"/>
      <c r="AO201" s="691"/>
      <c r="AP201" s="691"/>
      <c r="AQ201" s="691"/>
      <c r="AR201" s="691"/>
      <c r="AS201" s="691"/>
    </row>
    <row r="202" spans="1:45" ht="6" customHeight="1">
      <c r="A202" s="112"/>
      <c r="B202" s="112"/>
      <c r="C202" s="112"/>
      <c r="D202" s="112"/>
      <c r="E202" s="112"/>
      <c r="F202" s="112"/>
      <c r="G202" s="130"/>
      <c r="H202" s="130"/>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row>
    <row r="203" spans="1:45" ht="6" customHeight="1">
      <c r="A203" s="26"/>
      <c r="B203" s="26"/>
      <c r="C203" s="26"/>
      <c r="D203" s="26"/>
      <c r="E203" s="26"/>
      <c r="F203" s="26"/>
      <c r="G203" s="74"/>
      <c r="H203" s="74"/>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row>
    <row r="204" spans="1:45">
      <c r="A204" s="687" t="s">
        <v>2181</v>
      </c>
      <c r="B204" s="687"/>
      <c r="C204" s="687"/>
      <c r="D204" s="687"/>
      <c r="E204" s="687"/>
      <c r="F204" s="687"/>
      <c r="G204" s="687"/>
      <c r="H204" s="687"/>
      <c r="I204" s="691" t="s">
        <v>4</v>
      </c>
      <c r="J204" s="691"/>
      <c r="K204" s="691"/>
      <c r="L204" s="691"/>
      <c r="M204" s="691"/>
      <c r="N204" s="691"/>
      <c r="O204" s="691"/>
      <c r="P204" s="691"/>
      <c r="Q204" s="691"/>
      <c r="R204" s="691"/>
      <c r="S204" s="691"/>
      <c r="T204" s="691"/>
      <c r="U204" s="691"/>
      <c r="V204" s="691"/>
      <c r="W204" s="691"/>
      <c r="X204" s="691"/>
      <c r="Y204" s="691"/>
      <c r="Z204" s="691"/>
      <c r="AA204" s="691"/>
      <c r="AB204" s="691"/>
      <c r="AC204" s="691"/>
      <c r="AD204" s="691"/>
      <c r="AE204" s="691"/>
      <c r="AF204" s="691"/>
      <c r="AG204" s="691"/>
      <c r="AH204" s="691"/>
      <c r="AI204" s="691"/>
      <c r="AJ204" s="691"/>
      <c r="AK204" s="691"/>
      <c r="AL204" s="691"/>
      <c r="AM204" s="691"/>
      <c r="AN204" s="691"/>
      <c r="AO204" s="691"/>
      <c r="AP204" s="691"/>
      <c r="AQ204" s="691"/>
      <c r="AR204" s="691"/>
      <c r="AS204" s="691"/>
    </row>
    <row r="205" spans="1:45">
      <c r="A205" s="26"/>
      <c r="B205" s="26"/>
      <c r="C205" s="26"/>
      <c r="D205" s="26"/>
      <c r="E205" s="26"/>
      <c r="F205" s="26"/>
      <c r="G205" s="26"/>
      <c r="H205" s="26"/>
      <c r="I205" s="691" t="s">
        <v>4</v>
      </c>
      <c r="J205" s="691"/>
      <c r="K205" s="691"/>
      <c r="L205" s="691"/>
      <c r="M205" s="691"/>
      <c r="N205" s="691"/>
      <c r="O205" s="691"/>
      <c r="P205" s="691"/>
      <c r="Q205" s="691"/>
      <c r="R205" s="691"/>
      <c r="S205" s="691"/>
      <c r="T205" s="691"/>
      <c r="U205" s="691"/>
      <c r="V205" s="691"/>
      <c r="W205" s="691"/>
      <c r="X205" s="691"/>
      <c r="Y205" s="691"/>
      <c r="Z205" s="691"/>
      <c r="AA205" s="691"/>
      <c r="AB205" s="691"/>
      <c r="AC205" s="691"/>
      <c r="AD205" s="691"/>
      <c r="AE205" s="691"/>
      <c r="AF205" s="691"/>
      <c r="AG205" s="691"/>
      <c r="AH205" s="691"/>
      <c r="AI205" s="691"/>
      <c r="AJ205" s="691"/>
      <c r="AK205" s="691"/>
      <c r="AL205" s="691"/>
      <c r="AM205" s="691"/>
      <c r="AN205" s="691"/>
      <c r="AO205" s="691"/>
      <c r="AP205" s="691"/>
      <c r="AQ205" s="691"/>
      <c r="AR205" s="691"/>
      <c r="AS205" s="691"/>
    </row>
    <row r="206" spans="1:45" ht="6" customHeight="1">
      <c r="A206" s="112"/>
      <c r="B206" s="112"/>
      <c r="C206" s="112"/>
      <c r="D206" s="112"/>
      <c r="E206" s="112"/>
      <c r="F206" s="112"/>
      <c r="G206" s="112"/>
      <c r="H206" s="112"/>
      <c r="I206" s="132"/>
      <c r="J206" s="132"/>
      <c r="K206" s="132"/>
      <c r="L206" s="13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row>
    <row r="207" spans="1:45" ht="6" customHeight="1">
      <c r="A207" s="26"/>
      <c r="B207" s="26"/>
      <c r="C207" s="26"/>
      <c r="D207" s="26"/>
      <c r="E207" s="26"/>
      <c r="F207" s="26"/>
      <c r="G207" s="26"/>
      <c r="H207" s="26"/>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row>
    <row r="208" spans="1:45">
      <c r="A208" s="684" t="s">
        <v>2204</v>
      </c>
      <c r="B208" s="684"/>
      <c r="C208" s="684"/>
      <c r="D208" s="684"/>
      <c r="E208" s="684"/>
      <c r="F208" s="684"/>
      <c r="G208" s="684"/>
      <c r="H208" s="684"/>
      <c r="I208" s="684"/>
      <c r="J208" s="684"/>
      <c r="K208" s="684"/>
      <c r="L208" s="684"/>
      <c r="M208" s="696"/>
      <c r="N208" s="696"/>
      <c r="O208" s="696"/>
      <c r="P208" s="696"/>
      <c r="Q208" s="696"/>
      <c r="R208" s="680" t="s">
        <v>175</v>
      </c>
      <c r="S208" s="680"/>
      <c r="T208" s="680"/>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row>
    <row r="209" spans="1:45" ht="6"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11"/>
      <c r="AQ209" s="113"/>
      <c r="AR209" s="111"/>
      <c r="AS209" s="111"/>
    </row>
    <row r="210" spans="1:45" ht="6"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37"/>
      <c r="AR210" s="17"/>
      <c r="AS210" s="17"/>
    </row>
    <row r="211" spans="1:45">
      <c r="A211" s="684" t="s">
        <v>2205</v>
      </c>
      <c r="B211" s="684"/>
      <c r="C211" s="684"/>
      <c r="D211" s="684"/>
      <c r="E211" s="684"/>
      <c r="F211" s="684"/>
      <c r="G211" s="684"/>
      <c r="H211" s="684"/>
      <c r="I211" s="684"/>
      <c r="J211" s="684"/>
      <c r="K211" s="684"/>
      <c r="L211" s="684"/>
      <c r="M211" s="691"/>
      <c r="N211" s="691"/>
      <c r="O211" s="691"/>
      <c r="P211" s="691"/>
      <c r="Q211" s="691"/>
      <c r="R211" s="691"/>
      <c r="S211" s="691"/>
      <c r="T211" s="17"/>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row>
    <row r="212" spans="1:45" ht="6" customHeight="1">
      <c r="A212" s="116"/>
      <c r="B212" s="116"/>
      <c r="C212" s="116"/>
      <c r="D212" s="116"/>
      <c r="E212" s="116"/>
      <c r="F212" s="116"/>
      <c r="G212" s="116"/>
      <c r="H212" s="116"/>
      <c r="I212" s="116"/>
      <c r="J212" s="116"/>
      <c r="K212" s="116"/>
      <c r="L212" s="116"/>
      <c r="M212" s="108"/>
      <c r="N212" s="108"/>
      <c r="O212" s="108"/>
      <c r="P212" s="108"/>
      <c r="Q212" s="108"/>
      <c r="R212" s="108"/>
      <c r="S212" s="108"/>
      <c r="T212" s="111"/>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row>
    <row r="213" spans="1:45" ht="6" customHeight="1">
      <c r="A213" s="41"/>
      <c r="B213" s="41"/>
      <c r="C213" s="41"/>
      <c r="D213" s="41"/>
      <c r="E213" s="41"/>
      <c r="F213" s="41"/>
      <c r="G213" s="41"/>
      <c r="H213" s="41"/>
      <c r="I213" s="41"/>
      <c r="J213" s="41"/>
      <c r="K213" s="41"/>
      <c r="L213" s="41"/>
      <c r="M213" s="100"/>
      <c r="N213" s="100"/>
      <c r="O213" s="100"/>
      <c r="P213" s="100"/>
      <c r="Q213" s="100"/>
      <c r="R213" s="100"/>
      <c r="S213" s="100"/>
      <c r="T213" s="17"/>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row>
    <row r="214" spans="1:45">
      <c r="A214" s="684" t="s">
        <v>2206</v>
      </c>
      <c r="B214" s="684"/>
      <c r="C214" s="684"/>
      <c r="D214" s="684"/>
      <c r="E214" s="684"/>
      <c r="F214" s="684"/>
      <c r="G214" s="684"/>
      <c r="H214" s="684"/>
      <c r="I214" s="684"/>
      <c r="J214" s="684"/>
      <c r="K214" s="684"/>
      <c r="L214" s="684"/>
      <c r="M214" s="691" t="s">
        <v>4</v>
      </c>
      <c r="N214" s="691"/>
      <c r="O214" s="691"/>
      <c r="P214" s="691"/>
      <c r="Q214" s="691"/>
      <c r="R214" s="691"/>
      <c r="S214" s="691"/>
      <c r="T214" s="691"/>
      <c r="U214" s="691"/>
      <c r="V214" s="691"/>
      <c r="W214" s="691"/>
      <c r="X214" s="691"/>
      <c r="Y214" s="691"/>
      <c r="Z214" s="691"/>
      <c r="AA214" s="691"/>
      <c r="AB214" s="691"/>
      <c r="AC214" s="691"/>
      <c r="AD214" s="691"/>
      <c r="AE214" s="691"/>
      <c r="AF214" s="691"/>
      <c r="AG214" s="691"/>
      <c r="AH214" s="691"/>
      <c r="AI214" s="691"/>
      <c r="AJ214" s="691"/>
      <c r="AK214" s="691"/>
      <c r="AL214" s="691"/>
      <c r="AM214" s="691"/>
      <c r="AN214" s="691"/>
      <c r="AO214" s="691"/>
      <c r="AP214" s="691"/>
      <c r="AQ214" s="691"/>
      <c r="AR214" s="691"/>
      <c r="AS214" s="691"/>
    </row>
    <row r="215" spans="1:45" ht="6" customHeight="1">
      <c r="A215" s="116"/>
      <c r="B215" s="116"/>
      <c r="C215" s="116"/>
      <c r="D215" s="116"/>
      <c r="E215" s="116"/>
      <c r="F215" s="116"/>
      <c r="G215" s="116"/>
      <c r="H215" s="116"/>
      <c r="I215" s="116"/>
      <c r="J215" s="116"/>
      <c r="K215" s="116"/>
      <c r="L215" s="116"/>
      <c r="M215" s="131"/>
      <c r="N215" s="131"/>
      <c r="O215" s="131"/>
      <c r="P215" s="131"/>
      <c r="Q215" s="131"/>
      <c r="R215" s="131"/>
      <c r="S215" s="131"/>
      <c r="T215" s="131"/>
      <c r="U215" s="131"/>
      <c r="V215" s="131"/>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row>
    <row r="216" spans="1:45" ht="6" customHeight="1">
      <c r="A216" s="41"/>
      <c r="B216" s="41"/>
      <c r="C216" s="41"/>
      <c r="D216" s="41"/>
      <c r="E216" s="41"/>
      <c r="F216" s="41"/>
      <c r="G216" s="41"/>
      <c r="H216" s="41"/>
      <c r="I216" s="41"/>
      <c r="J216" s="41"/>
      <c r="K216" s="41"/>
      <c r="L216" s="41"/>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row>
    <row r="217" spans="1:45">
      <c r="A217" s="684" t="s">
        <v>2207</v>
      </c>
      <c r="B217" s="684"/>
      <c r="C217" s="684"/>
      <c r="D217" s="684"/>
      <c r="E217" s="684"/>
      <c r="F217" s="684"/>
      <c r="G217" s="684"/>
      <c r="H217" s="684"/>
      <c r="I217" s="684"/>
      <c r="J217" s="684"/>
      <c r="K217" s="684"/>
      <c r="L217" s="684"/>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row>
    <row r="218" spans="1:45">
      <c r="A218" s="121"/>
      <c r="B218" s="121"/>
      <c r="C218" s="694"/>
      <c r="D218" s="694"/>
      <c r="E218" s="694"/>
      <c r="F218" s="694"/>
      <c r="G218" s="694"/>
      <c r="H218" s="694"/>
      <c r="I218" s="694"/>
      <c r="J218" s="694"/>
      <c r="K218" s="694"/>
      <c r="L218" s="694"/>
      <c r="M218" s="694"/>
      <c r="N218" s="694"/>
      <c r="O218" s="694"/>
      <c r="P218" s="694"/>
      <c r="Q218" s="694"/>
      <c r="R218" s="694"/>
      <c r="S218" s="694"/>
      <c r="T218" s="694"/>
      <c r="U218" s="694"/>
      <c r="V218" s="694"/>
      <c r="W218" s="694"/>
      <c r="X218" s="694"/>
      <c r="Y218" s="694"/>
      <c r="Z218" s="694"/>
      <c r="AA218" s="694"/>
      <c r="AB218" s="694"/>
      <c r="AC218" s="694"/>
      <c r="AD218" s="694"/>
      <c r="AE218" s="694"/>
      <c r="AF218" s="694"/>
      <c r="AG218" s="694"/>
      <c r="AH218" s="694"/>
      <c r="AI218" s="694"/>
      <c r="AJ218" s="694"/>
      <c r="AK218" s="694"/>
      <c r="AL218" s="694"/>
      <c r="AM218" s="694"/>
      <c r="AN218" s="694"/>
      <c r="AO218" s="694"/>
      <c r="AP218" s="694"/>
      <c r="AQ218" s="694"/>
      <c r="AR218" s="694"/>
      <c r="AS218" s="694"/>
    </row>
    <row r="219" spans="1:45">
      <c r="A219" s="73"/>
      <c r="B219" s="73"/>
      <c r="C219" s="694"/>
      <c r="D219" s="694"/>
      <c r="E219" s="694"/>
      <c r="F219" s="694"/>
      <c r="G219" s="694"/>
      <c r="H219" s="694"/>
      <c r="I219" s="694"/>
      <c r="J219" s="694"/>
      <c r="K219" s="694"/>
      <c r="L219" s="694"/>
      <c r="M219" s="694"/>
      <c r="N219" s="694"/>
      <c r="O219" s="694"/>
      <c r="P219" s="694"/>
      <c r="Q219" s="694"/>
      <c r="R219" s="694"/>
      <c r="S219" s="694"/>
      <c r="T219" s="694"/>
      <c r="U219" s="694"/>
      <c r="V219" s="694"/>
      <c r="W219" s="694"/>
      <c r="X219" s="694"/>
      <c r="Y219" s="694"/>
      <c r="Z219" s="694"/>
      <c r="AA219" s="694"/>
      <c r="AB219" s="694"/>
      <c r="AC219" s="694"/>
      <c r="AD219" s="694"/>
      <c r="AE219" s="694"/>
      <c r="AF219" s="694"/>
      <c r="AG219" s="694"/>
      <c r="AH219" s="694"/>
      <c r="AI219" s="694"/>
      <c r="AJ219" s="694"/>
      <c r="AK219" s="694"/>
      <c r="AL219" s="694"/>
      <c r="AM219" s="694"/>
      <c r="AN219" s="694"/>
      <c r="AO219" s="694"/>
      <c r="AP219" s="694"/>
      <c r="AQ219" s="694"/>
      <c r="AR219" s="694"/>
      <c r="AS219" s="694"/>
    </row>
    <row r="220" spans="1:45" ht="6" customHeight="1">
      <c r="A220" s="116"/>
      <c r="B220" s="116"/>
      <c r="C220" s="116"/>
      <c r="D220" s="116"/>
      <c r="E220" s="116"/>
      <c r="F220" s="116"/>
      <c r="G220" s="116"/>
      <c r="H220" s="116"/>
      <c r="I220" s="116"/>
      <c r="J220" s="116"/>
      <c r="K220" s="116"/>
      <c r="L220" s="116"/>
      <c r="M220" s="108"/>
      <c r="N220" s="113"/>
      <c r="O220" s="113"/>
      <c r="P220" s="113"/>
      <c r="Q220" s="113"/>
      <c r="R220" s="114"/>
      <c r="S220" s="114"/>
      <c r="T220" s="114"/>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row>
    <row r="221" spans="1:45">
      <c r="A221" s="41"/>
      <c r="B221" s="41"/>
      <c r="C221" s="41"/>
      <c r="D221" s="41"/>
      <c r="E221" s="41"/>
      <c r="F221" s="41"/>
      <c r="G221" s="41"/>
      <c r="H221" s="41"/>
      <c r="I221" s="41"/>
      <c r="J221" s="41"/>
      <c r="K221" s="41"/>
      <c r="L221" s="41"/>
      <c r="M221" s="100"/>
      <c r="N221" s="37"/>
      <c r="O221" s="37"/>
      <c r="P221" s="37"/>
      <c r="Q221" s="37"/>
      <c r="R221" s="30"/>
      <c r="S221" s="30"/>
      <c r="T221" s="30"/>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row>
    <row r="225" spans="1:54">
      <c r="A225" s="693" t="s">
        <v>157</v>
      </c>
      <c r="B225" s="693"/>
      <c r="C225" s="693"/>
      <c r="D225" s="693"/>
      <c r="E225" s="693"/>
      <c r="F225" s="693"/>
      <c r="G225" s="693"/>
      <c r="H225" s="693"/>
      <c r="I225" s="693"/>
      <c r="J225" s="693"/>
      <c r="K225" s="693"/>
      <c r="L225" s="693"/>
      <c r="M225" s="693"/>
      <c r="N225" s="693"/>
      <c r="O225" s="693"/>
      <c r="P225" s="693"/>
      <c r="Q225" s="693"/>
      <c r="R225" s="693"/>
      <c r="S225" s="693"/>
      <c r="T225" s="693"/>
      <c r="U225" s="693"/>
      <c r="V225" s="693"/>
      <c r="W225" s="693"/>
      <c r="X225" s="693"/>
      <c r="Y225" s="693"/>
      <c r="Z225" s="693"/>
      <c r="AA225" s="693"/>
      <c r="AB225" s="693"/>
      <c r="AC225" s="693"/>
      <c r="AD225" s="693"/>
      <c r="AE225" s="693"/>
      <c r="AF225" s="693"/>
      <c r="AG225" s="693"/>
      <c r="AH225" s="693"/>
      <c r="AI225" s="693"/>
      <c r="AJ225" s="693"/>
      <c r="AK225" s="693"/>
      <c r="AL225" s="693"/>
      <c r="AM225" s="693"/>
      <c r="AN225" s="693"/>
      <c r="AO225" s="693"/>
      <c r="AP225" s="693"/>
      <c r="AQ225" s="693"/>
      <c r="AR225" s="693"/>
      <c r="AS225" s="693"/>
    </row>
    <row r="226" spans="1:54">
      <c r="A226" s="17"/>
      <c r="B226" s="687" t="s">
        <v>158</v>
      </c>
      <c r="C226" s="687"/>
      <c r="D226" s="687"/>
      <c r="E226" s="687"/>
      <c r="F226" s="687"/>
      <c r="G226" s="687"/>
      <c r="H226" s="687"/>
      <c r="I226" s="687"/>
      <c r="J226" s="687"/>
      <c r="K226" s="687"/>
      <c r="L226" s="687"/>
      <c r="M226" s="687"/>
      <c r="N226" s="687"/>
      <c r="O226" s="687"/>
      <c r="P226" s="687"/>
      <c r="Q226" s="687"/>
      <c r="R226" s="687"/>
      <c r="S226" s="687"/>
      <c r="T226" s="687"/>
      <c r="U226" s="687"/>
      <c r="V226" s="687"/>
      <c r="W226" s="687"/>
      <c r="X226" s="687"/>
      <c r="Y226" s="687"/>
      <c r="Z226" s="687"/>
      <c r="AA226" s="687"/>
      <c r="AB226" s="687"/>
      <c r="AC226" s="687"/>
      <c r="AD226" s="687"/>
      <c r="AE226" s="687"/>
      <c r="AF226" s="687"/>
      <c r="AG226" s="687"/>
      <c r="AH226" s="687"/>
      <c r="AI226" s="687"/>
      <c r="AJ226" s="687"/>
      <c r="AK226" s="687"/>
      <c r="AL226" s="687"/>
      <c r="AM226" s="687"/>
      <c r="AN226" s="687"/>
      <c r="AO226" s="687"/>
      <c r="AP226" s="687"/>
      <c r="AQ226" s="687"/>
      <c r="AR226" s="687"/>
      <c r="AS226" s="17"/>
    </row>
    <row r="227" spans="1:54" ht="6" customHeight="1">
      <c r="A227" s="111"/>
      <c r="B227" s="112"/>
      <c r="C227" s="112"/>
      <c r="D227" s="112"/>
      <c r="E227" s="112"/>
      <c r="F227" s="112"/>
      <c r="G227" s="112"/>
      <c r="H227" s="112"/>
      <c r="I227" s="112"/>
      <c r="J227" s="112"/>
      <c r="K227" s="112"/>
      <c r="L227" s="112"/>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1"/>
    </row>
    <row r="228" spans="1:54" ht="6"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37"/>
      <c r="AR228" s="17"/>
      <c r="AS228" s="17"/>
    </row>
    <row r="229" spans="1:54">
      <c r="A229" s="728" t="s">
        <v>159</v>
      </c>
      <c r="B229" s="728"/>
      <c r="C229" s="728"/>
      <c r="D229" s="728"/>
      <c r="E229" s="728"/>
      <c r="F229" s="728"/>
      <c r="G229" s="728"/>
      <c r="H229" s="728"/>
      <c r="I229" s="728"/>
      <c r="J229" s="693">
        <v>4</v>
      </c>
      <c r="K229" s="693"/>
      <c r="L229" s="693"/>
      <c r="M229" s="693"/>
      <c r="N229" s="693"/>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37"/>
      <c r="AR229" s="17"/>
      <c r="AS229" s="17"/>
    </row>
    <row r="230" spans="1:54" ht="6" customHeight="1">
      <c r="A230" s="77"/>
      <c r="B230" s="77"/>
      <c r="C230" s="77"/>
      <c r="D230" s="77"/>
      <c r="E230" s="77"/>
      <c r="F230" s="77"/>
      <c r="G230" s="77"/>
      <c r="H230" s="77"/>
      <c r="I230" s="77"/>
      <c r="J230" s="113"/>
      <c r="K230" s="113"/>
      <c r="L230" s="113"/>
      <c r="M230" s="113"/>
      <c r="N230" s="113"/>
      <c r="O230" s="111"/>
      <c r="P230" s="111"/>
      <c r="Q230" s="111"/>
      <c r="R230" s="111"/>
      <c r="S230" s="111"/>
      <c r="T230" s="111"/>
      <c r="U230" s="111"/>
      <c r="V230" s="111"/>
      <c r="W230" s="111"/>
      <c r="X230" s="111"/>
      <c r="Y230" s="111"/>
      <c r="Z230" s="111"/>
      <c r="AA230" s="111"/>
      <c r="AB230" s="111"/>
      <c r="AC230" s="111"/>
      <c r="AD230" s="111"/>
      <c r="AE230" s="111"/>
      <c r="AF230" s="111"/>
      <c r="AG230" s="111"/>
      <c r="AH230" s="111"/>
      <c r="AI230" s="111"/>
      <c r="AJ230" s="111"/>
      <c r="AK230" s="111"/>
      <c r="AL230" s="111"/>
      <c r="AM230" s="111"/>
      <c r="AN230" s="111"/>
      <c r="AO230" s="111"/>
      <c r="AP230" s="111"/>
      <c r="AQ230" s="113"/>
      <c r="AR230" s="111"/>
      <c r="AS230" s="111"/>
    </row>
    <row r="231" spans="1:54" ht="6" customHeight="1">
      <c r="A231" s="25"/>
      <c r="B231" s="25"/>
      <c r="C231" s="25"/>
      <c r="D231" s="25"/>
      <c r="E231" s="25"/>
      <c r="F231" s="25"/>
      <c r="G231" s="25"/>
      <c r="H231" s="25"/>
      <c r="I231" s="25"/>
      <c r="J231" s="37"/>
      <c r="K231" s="37"/>
      <c r="L231" s="37"/>
      <c r="M231" s="37"/>
      <c r="N231" s="3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37"/>
      <c r="AR231" s="17"/>
      <c r="AS231" s="17"/>
    </row>
    <row r="232" spans="1:54">
      <c r="A232" s="728" t="s">
        <v>160</v>
      </c>
      <c r="B232" s="728"/>
      <c r="C232" s="728"/>
      <c r="D232" s="728"/>
      <c r="E232" s="728"/>
      <c r="F232" s="728"/>
      <c r="G232" s="728"/>
      <c r="H232" s="728"/>
      <c r="I232" s="728"/>
      <c r="J232" s="30" t="s">
        <v>71</v>
      </c>
      <c r="K232" s="680" t="s">
        <v>109</v>
      </c>
      <c r="L232" s="680"/>
      <c r="M232" s="680"/>
      <c r="N232" s="694"/>
      <c r="O232" s="694"/>
      <c r="P232" s="694"/>
      <c r="Q232" s="694"/>
      <c r="R232" s="694"/>
      <c r="S232" s="694"/>
      <c r="T232" s="694"/>
      <c r="U232" s="694"/>
      <c r="V232" s="694"/>
      <c r="W232" s="694"/>
      <c r="X232" s="694"/>
      <c r="Y232" s="694"/>
      <c r="Z232" s="694"/>
      <c r="AA232" s="694"/>
      <c r="AB232" s="694"/>
      <c r="AC232" s="694"/>
      <c r="AD232" s="694"/>
      <c r="AE232" s="694"/>
      <c r="AF232" s="694"/>
      <c r="AG232" s="694"/>
      <c r="AH232" s="694"/>
      <c r="AI232" s="694"/>
      <c r="AJ232" s="694"/>
      <c r="AK232" s="694"/>
      <c r="AL232" s="694"/>
      <c r="AM232" s="694"/>
      <c r="AN232" s="694"/>
      <c r="AO232" s="694"/>
      <c r="AP232" s="694"/>
      <c r="AQ232" s="694"/>
      <c r="AR232" s="694"/>
      <c r="AS232" s="694"/>
    </row>
    <row r="233" spans="1:54">
      <c r="A233" s="17"/>
      <c r="B233" s="17"/>
      <c r="C233" s="17"/>
      <c r="D233" s="17"/>
      <c r="E233" s="17"/>
      <c r="F233" s="17"/>
      <c r="G233" s="17"/>
      <c r="H233" s="17"/>
      <c r="I233" s="17"/>
      <c r="J233" s="30" t="s">
        <v>71</v>
      </c>
      <c r="K233" s="680" t="s">
        <v>109</v>
      </c>
      <c r="L233" s="680"/>
      <c r="M233" s="680"/>
      <c r="N233" s="694"/>
      <c r="O233" s="694"/>
      <c r="P233" s="694"/>
      <c r="Q233" s="694"/>
      <c r="R233" s="694"/>
      <c r="S233" s="694"/>
      <c r="T233" s="694"/>
      <c r="U233" s="694"/>
      <c r="V233" s="694"/>
      <c r="W233" s="694"/>
      <c r="X233" s="694"/>
      <c r="Y233" s="694"/>
      <c r="Z233" s="694"/>
      <c r="AA233" s="694"/>
      <c r="AB233" s="694"/>
      <c r="AC233" s="694"/>
      <c r="AD233" s="694"/>
      <c r="AE233" s="694"/>
      <c r="AF233" s="694"/>
      <c r="AG233" s="694"/>
      <c r="AH233" s="694"/>
      <c r="AI233" s="694"/>
      <c r="AJ233" s="694"/>
      <c r="AK233" s="694"/>
      <c r="AL233" s="694"/>
      <c r="AM233" s="694"/>
      <c r="AN233" s="694"/>
      <c r="AO233" s="694"/>
      <c r="AP233" s="694"/>
      <c r="AQ233" s="694"/>
      <c r="AR233" s="694"/>
      <c r="AS233" s="694"/>
    </row>
    <row r="234" spans="1:54">
      <c r="A234" s="17"/>
      <c r="B234" s="17"/>
      <c r="C234" s="17"/>
      <c r="D234" s="17"/>
      <c r="E234" s="17"/>
      <c r="F234" s="17"/>
      <c r="G234" s="17"/>
      <c r="H234" s="17"/>
      <c r="I234" s="17"/>
      <c r="J234" s="30" t="s">
        <v>71</v>
      </c>
      <c r="K234" s="680" t="s">
        <v>109</v>
      </c>
      <c r="L234" s="680"/>
      <c r="M234" s="680"/>
      <c r="N234" s="694"/>
      <c r="O234" s="694"/>
      <c r="P234" s="694"/>
      <c r="Q234" s="694"/>
      <c r="R234" s="694"/>
      <c r="S234" s="694"/>
      <c r="T234" s="694"/>
      <c r="U234" s="694"/>
      <c r="V234" s="694"/>
      <c r="W234" s="694"/>
      <c r="X234" s="694"/>
      <c r="Y234" s="694"/>
      <c r="Z234" s="694"/>
      <c r="AA234" s="694"/>
      <c r="AB234" s="694"/>
      <c r="AC234" s="694"/>
      <c r="AD234" s="694"/>
      <c r="AE234" s="694"/>
      <c r="AF234" s="694"/>
      <c r="AG234" s="694"/>
      <c r="AH234" s="694"/>
      <c r="AI234" s="694"/>
      <c r="AJ234" s="694"/>
      <c r="AK234" s="694"/>
      <c r="AL234" s="694"/>
      <c r="AM234" s="694"/>
      <c r="AN234" s="694"/>
      <c r="AO234" s="694"/>
      <c r="AP234" s="694"/>
      <c r="AQ234" s="694"/>
      <c r="AR234" s="694"/>
      <c r="AS234" s="694"/>
    </row>
    <row r="235" spans="1:54">
      <c r="A235" s="17"/>
      <c r="B235" s="17"/>
      <c r="C235" s="17"/>
      <c r="D235" s="17"/>
      <c r="E235" s="17"/>
      <c r="F235" s="17"/>
      <c r="G235" s="17"/>
      <c r="H235" s="17"/>
      <c r="I235" s="17"/>
      <c r="J235" s="30" t="s">
        <v>71</v>
      </c>
      <c r="K235" s="680" t="s">
        <v>109</v>
      </c>
      <c r="L235" s="680"/>
      <c r="M235" s="680"/>
      <c r="N235" s="694"/>
      <c r="O235" s="694"/>
      <c r="P235" s="694"/>
      <c r="Q235" s="694"/>
      <c r="R235" s="694"/>
      <c r="S235" s="694"/>
      <c r="T235" s="694"/>
      <c r="U235" s="694"/>
      <c r="V235" s="694"/>
      <c r="W235" s="694"/>
      <c r="X235" s="694"/>
      <c r="Y235" s="694"/>
      <c r="Z235" s="694"/>
      <c r="AA235" s="694"/>
      <c r="AB235" s="694"/>
      <c r="AC235" s="694"/>
      <c r="AD235" s="694"/>
      <c r="AE235" s="694"/>
      <c r="AF235" s="694"/>
      <c r="AG235" s="694"/>
      <c r="AH235" s="694"/>
      <c r="AI235" s="694"/>
      <c r="AJ235" s="694"/>
      <c r="AK235" s="694"/>
      <c r="AL235" s="694"/>
      <c r="AM235" s="694"/>
      <c r="AN235" s="694"/>
      <c r="AO235" s="694"/>
      <c r="AP235" s="694"/>
      <c r="AQ235" s="694"/>
      <c r="AR235" s="694"/>
      <c r="AS235" s="694"/>
    </row>
    <row r="236" spans="1:54">
      <c r="A236" s="17"/>
      <c r="B236" s="17"/>
      <c r="C236" s="17"/>
      <c r="D236" s="17"/>
      <c r="E236" s="17"/>
      <c r="F236" s="17"/>
      <c r="G236" s="17"/>
      <c r="H236" s="17"/>
      <c r="I236" s="17"/>
      <c r="J236" s="30" t="s">
        <v>71</v>
      </c>
      <c r="K236" s="680" t="s">
        <v>109</v>
      </c>
      <c r="L236" s="680"/>
      <c r="M236" s="680"/>
      <c r="N236" s="694"/>
      <c r="O236" s="694"/>
      <c r="P236" s="694"/>
      <c r="Q236" s="694"/>
      <c r="R236" s="694"/>
      <c r="S236" s="694"/>
      <c r="T236" s="694"/>
      <c r="U236" s="694"/>
      <c r="V236" s="694"/>
      <c r="W236" s="694"/>
      <c r="X236" s="694"/>
      <c r="Y236" s="694"/>
      <c r="Z236" s="694"/>
      <c r="AA236" s="694"/>
      <c r="AB236" s="694"/>
      <c r="AC236" s="694"/>
      <c r="AD236" s="694"/>
      <c r="AE236" s="694"/>
      <c r="AF236" s="694"/>
      <c r="AG236" s="694"/>
      <c r="AH236" s="694"/>
      <c r="AI236" s="694"/>
      <c r="AJ236" s="694"/>
      <c r="AK236" s="694"/>
      <c r="AL236" s="694"/>
      <c r="AM236" s="694"/>
      <c r="AN236" s="694"/>
      <c r="AO236" s="694"/>
      <c r="AP236" s="694"/>
      <c r="AQ236" s="694"/>
      <c r="AR236" s="694"/>
      <c r="AS236" s="694"/>
    </row>
    <row r="237" spans="1:54" ht="6" customHeight="1">
      <c r="A237" s="111"/>
      <c r="B237" s="111"/>
      <c r="C237" s="111"/>
      <c r="D237" s="111"/>
      <c r="E237" s="111"/>
      <c r="F237" s="111"/>
      <c r="G237" s="111"/>
      <c r="H237" s="111"/>
      <c r="I237" s="111"/>
      <c r="J237" s="114"/>
      <c r="K237" s="114"/>
      <c r="L237" s="114"/>
      <c r="M237" s="114"/>
      <c r="N237" s="115"/>
      <c r="O237" s="115"/>
      <c r="P237" s="115"/>
      <c r="Q237" s="115"/>
      <c r="R237" s="115"/>
      <c r="S237" s="66"/>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row>
    <row r="238" spans="1:54" ht="6" customHeight="1">
      <c r="A238" s="17"/>
      <c r="B238" s="17"/>
      <c r="C238" s="17"/>
      <c r="D238" s="17"/>
      <c r="E238" s="17"/>
      <c r="F238" s="17"/>
      <c r="G238" s="17"/>
      <c r="H238" s="17"/>
      <c r="I238" s="17"/>
      <c r="J238" s="30"/>
      <c r="K238" s="30"/>
      <c r="L238" s="30"/>
      <c r="M238" s="30"/>
      <c r="N238" s="45"/>
      <c r="O238" s="45"/>
      <c r="P238" s="45"/>
      <c r="Q238" s="45"/>
      <c r="R238" s="45"/>
      <c r="S238" s="3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row>
    <row r="239" spans="1:54">
      <c r="A239" s="728" t="s">
        <v>161</v>
      </c>
      <c r="B239" s="728"/>
      <c r="C239" s="728"/>
      <c r="D239" s="728"/>
      <c r="E239" s="728"/>
      <c r="F239" s="728"/>
      <c r="G239" s="728"/>
      <c r="H239" s="728"/>
      <c r="I239" s="728"/>
      <c r="J239" s="727" t="str">
        <f>IF(BB240+BB271&gt;1,"※｢新築｣と｢新築以外の項目｣を重複してチェックすることはできません。","")</f>
        <v/>
      </c>
      <c r="K239" s="727"/>
      <c r="L239" s="727"/>
      <c r="M239" s="727"/>
      <c r="N239" s="727"/>
      <c r="O239" s="727"/>
      <c r="P239" s="727"/>
      <c r="Q239" s="727"/>
      <c r="R239" s="727"/>
      <c r="S239" s="727"/>
      <c r="T239" s="727"/>
      <c r="U239" s="727"/>
      <c r="V239" s="727"/>
      <c r="W239" s="727"/>
      <c r="X239" s="727"/>
      <c r="Y239" s="727"/>
      <c r="Z239" s="727"/>
      <c r="AA239" s="727"/>
      <c r="AB239" s="727"/>
      <c r="AC239" s="727"/>
      <c r="AD239" s="727"/>
      <c r="AE239" s="727"/>
      <c r="AF239" s="727"/>
      <c r="AG239" s="727"/>
      <c r="AH239" s="727"/>
      <c r="AI239" s="727"/>
      <c r="AJ239" s="727"/>
      <c r="AK239" s="727"/>
      <c r="AL239" s="727"/>
      <c r="AM239" s="727"/>
      <c r="AN239" s="727"/>
      <c r="AO239" s="727"/>
      <c r="AP239" s="727"/>
      <c r="AQ239" s="727"/>
      <c r="AR239" s="727"/>
      <c r="AS239" s="727"/>
      <c r="BB239" s="360"/>
    </row>
    <row r="240" spans="1:54">
      <c r="A240" s="19"/>
      <c r="B240" s="19"/>
      <c r="C240" s="268" t="s">
        <v>224</v>
      </c>
      <c r="D240" s="684" t="s">
        <v>111</v>
      </c>
      <c r="E240" s="684"/>
      <c r="F240" s="684"/>
      <c r="G240" s="684"/>
      <c r="H240" s="268" t="s">
        <v>224</v>
      </c>
      <c r="I240" s="684" t="s">
        <v>112</v>
      </c>
      <c r="J240" s="684"/>
      <c r="K240" s="684"/>
      <c r="L240" s="684"/>
      <c r="M240" s="268" t="s">
        <v>224</v>
      </c>
      <c r="N240" s="684" t="s">
        <v>113</v>
      </c>
      <c r="O240" s="684"/>
      <c r="P240" s="684"/>
      <c r="Q240" s="684"/>
      <c r="R240" s="268" t="s">
        <v>224</v>
      </c>
      <c r="S240" s="684" t="s">
        <v>114</v>
      </c>
      <c r="T240" s="684"/>
      <c r="U240" s="684"/>
      <c r="V240" s="684"/>
      <c r="W240" s="268" t="s">
        <v>224</v>
      </c>
      <c r="X240" s="684" t="s">
        <v>115</v>
      </c>
      <c r="Y240" s="684"/>
      <c r="Z240" s="684"/>
      <c r="AA240" s="684"/>
      <c r="AB240" s="684"/>
      <c r="AC240" s="268" t="s">
        <v>224</v>
      </c>
      <c r="AD240" s="684" t="s">
        <v>116</v>
      </c>
      <c r="AE240" s="684"/>
      <c r="AF240" s="684"/>
      <c r="AG240" s="684"/>
      <c r="AH240" s="684"/>
      <c r="AI240" s="684"/>
      <c r="AJ240" s="684"/>
      <c r="AK240" s="268" t="s">
        <v>224</v>
      </c>
      <c r="AL240" s="684" t="s">
        <v>117</v>
      </c>
      <c r="AM240" s="684"/>
      <c r="AN240" s="684"/>
      <c r="AO240" s="684"/>
      <c r="AP240" s="684"/>
      <c r="AQ240" s="684"/>
      <c r="AR240" s="684"/>
      <c r="AS240" s="684"/>
      <c r="BB240" s="360">
        <f>IF(C240="☑",1,0)</f>
        <v>0</v>
      </c>
    </row>
    <row r="241" spans="1:54" ht="6" customHeight="1">
      <c r="A241" s="93"/>
      <c r="B241" s="93"/>
      <c r="C241" s="83"/>
      <c r="D241" s="116"/>
      <c r="E241" s="116"/>
      <c r="F241" s="116"/>
      <c r="G241" s="116"/>
      <c r="H241" s="83"/>
      <c r="I241" s="116"/>
      <c r="J241" s="116"/>
      <c r="K241" s="116"/>
      <c r="L241" s="116"/>
      <c r="M241" s="83"/>
      <c r="N241" s="116"/>
      <c r="O241" s="116"/>
      <c r="P241" s="116"/>
      <c r="Q241" s="116"/>
      <c r="R241" s="83"/>
      <c r="S241" s="116"/>
      <c r="T241" s="116"/>
      <c r="U241" s="116"/>
      <c r="V241" s="116"/>
      <c r="W241" s="83"/>
      <c r="X241" s="116"/>
      <c r="Y241" s="116"/>
      <c r="Z241" s="116"/>
      <c r="AA241" s="116"/>
      <c r="AB241" s="116"/>
      <c r="AC241" s="83"/>
      <c r="AD241" s="116"/>
      <c r="AE241" s="116"/>
      <c r="AF241" s="116"/>
      <c r="AG241" s="116"/>
      <c r="AH241" s="116"/>
      <c r="AI241" s="116"/>
      <c r="AJ241" s="116"/>
      <c r="AK241" s="83"/>
      <c r="AL241" s="116"/>
      <c r="AM241" s="116"/>
      <c r="AN241" s="116"/>
      <c r="AO241" s="116"/>
      <c r="AP241" s="116"/>
      <c r="AQ241" s="116"/>
      <c r="AR241" s="116"/>
      <c r="AS241" s="116"/>
      <c r="BB241" s="360"/>
    </row>
    <row r="242" spans="1:54" ht="6" customHeight="1">
      <c r="A242" s="19"/>
      <c r="B242" s="19"/>
      <c r="C242" s="59"/>
      <c r="D242" s="41"/>
      <c r="E242" s="41"/>
      <c r="F242" s="41"/>
      <c r="G242" s="41"/>
      <c r="H242" s="59"/>
      <c r="I242" s="41"/>
      <c r="J242" s="41"/>
      <c r="K242" s="41"/>
      <c r="L242" s="41"/>
      <c r="M242" s="59"/>
      <c r="N242" s="41"/>
      <c r="O242" s="41"/>
      <c r="P242" s="41"/>
      <c r="Q242" s="41"/>
      <c r="R242" s="59"/>
      <c r="S242" s="41"/>
      <c r="T242" s="41"/>
      <c r="U242" s="41"/>
      <c r="V242" s="41"/>
      <c r="W242" s="59"/>
      <c r="X242" s="41"/>
      <c r="Y242" s="41"/>
      <c r="Z242" s="41"/>
      <c r="AA242" s="41"/>
      <c r="AB242" s="41"/>
      <c r="AC242" s="59"/>
      <c r="AD242" s="41"/>
      <c r="AE242" s="41"/>
      <c r="AF242" s="41"/>
      <c r="AG242" s="41"/>
      <c r="AH242" s="41"/>
      <c r="AI242" s="41"/>
      <c r="AJ242" s="41"/>
      <c r="AK242" s="59"/>
      <c r="AL242" s="41"/>
      <c r="AM242" s="41"/>
      <c r="AN242" s="41"/>
      <c r="AO242" s="41"/>
      <c r="AP242" s="41"/>
      <c r="AQ242" s="41"/>
      <c r="AR242" s="41"/>
      <c r="AS242" s="41"/>
      <c r="BB242" s="360"/>
    </row>
    <row r="243" spans="1:54">
      <c r="A243" s="687" t="s">
        <v>162</v>
      </c>
      <c r="B243" s="687"/>
      <c r="C243" s="687"/>
      <c r="D243" s="687"/>
      <c r="E243" s="687"/>
      <c r="F243" s="687"/>
      <c r="G243" s="687"/>
      <c r="H243" s="687"/>
      <c r="I243" s="687"/>
      <c r="J243" s="695"/>
      <c r="K243" s="695"/>
      <c r="L243" s="695"/>
      <c r="M243" s="695"/>
      <c r="N243" s="695"/>
      <c r="O243" s="695"/>
      <c r="P243" s="695"/>
      <c r="Q243" s="695"/>
      <c r="R243" s="695"/>
      <c r="S243" s="695"/>
      <c r="T243" s="695"/>
      <c r="U243" s="695"/>
      <c r="V243" s="695"/>
      <c r="W243" s="695"/>
      <c r="X243" s="695"/>
      <c r="Y243" s="695"/>
      <c r="Z243" s="695"/>
      <c r="AA243" s="695"/>
      <c r="AB243" s="695"/>
      <c r="AC243" s="695"/>
      <c r="AD243" s="695"/>
      <c r="AE243" s="695"/>
      <c r="AF243" s="695"/>
      <c r="AG243" s="695"/>
      <c r="AH243" s="695"/>
      <c r="AI243" s="695"/>
      <c r="AJ243" s="695"/>
      <c r="AK243" s="695"/>
      <c r="AL243" s="695"/>
      <c r="AM243" s="695"/>
      <c r="AN243" s="695"/>
      <c r="AO243" s="695"/>
      <c r="AP243" s="695"/>
      <c r="AQ243" s="695"/>
      <c r="AR243" s="695"/>
      <c r="AS243" s="695"/>
      <c r="BB243" s="360">
        <f>IF(H240="☑",1,0)</f>
        <v>0</v>
      </c>
    </row>
    <row r="244" spans="1:54" ht="6" customHeight="1">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c r="AC244" s="111"/>
      <c r="AD244" s="111"/>
      <c r="AE244" s="111"/>
      <c r="AF244" s="111"/>
      <c r="AG244" s="111"/>
      <c r="AH244" s="111"/>
      <c r="AI244" s="111"/>
      <c r="AJ244" s="111"/>
      <c r="AK244" s="111"/>
      <c r="AL244" s="111"/>
      <c r="AM244" s="111"/>
      <c r="AN244" s="111"/>
      <c r="AO244" s="111"/>
      <c r="AP244" s="111"/>
      <c r="AQ244" s="113"/>
      <c r="AR244" s="111"/>
      <c r="AS244" s="111"/>
      <c r="BB244" s="360">
        <f>IF(M240="☑",1,0)</f>
        <v>0</v>
      </c>
    </row>
    <row r="245" spans="1:54" ht="6"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37"/>
      <c r="AR245" s="17"/>
      <c r="AS245" s="17"/>
      <c r="BB245" s="360"/>
    </row>
    <row r="246" spans="1:54">
      <c r="A246" s="687" t="s">
        <v>2173</v>
      </c>
      <c r="B246" s="687"/>
      <c r="C246" s="687"/>
      <c r="D246" s="687"/>
      <c r="E246" s="687"/>
      <c r="F246" s="687"/>
      <c r="G246" s="687"/>
      <c r="H246" s="687"/>
      <c r="I246" s="687"/>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BB246" s="360">
        <f>IF(R240="☑",1,0)</f>
        <v>0</v>
      </c>
    </row>
    <row r="247" spans="1:54">
      <c r="A247" s="26"/>
      <c r="B247" s="26"/>
      <c r="C247" s="267" t="s">
        <v>1046</v>
      </c>
      <c r="D247" s="26" t="s">
        <v>2799</v>
      </c>
      <c r="E247" s="26"/>
      <c r="F247" s="26"/>
      <c r="G247" s="26"/>
      <c r="H247" s="26"/>
      <c r="I247" s="26"/>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BB247" s="360"/>
    </row>
    <row r="248" spans="1:54">
      <c r="A248" s="26"/>
      <c r="B248" s="26"/>
      <c r="C248" s="267" t="s">
        <v>1046</v>
      </c>
      <c r="D248" s="26" t="s">
        <v>2799</v>
      </c>
      <c r="E248" s="26"/>
      <c r="F248" s="26"/>
      <c r="G248" s="26"/>
      <c r="H248" s="26"/>
      <c r="I248" s="26"/>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BB248" s="360"/>
    </row>
    <row r="249" spans="1:54">
      <c r="A249" s="26"/>
      <c r="B249" s="26"/>
      <c r="C249" s="267" t="s">
        <v>1046</v>
      </c>
      <c r="D249" s="26" t="s">
        <v>2802</v>
      </c>
      <c r="E249" s="26"/>
      <c r="F249" s="26"/>
      <c r="G249" s="26"/>
      <c r="H249" s="26"/>
      <c r="I249" s="26"/>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BB249" s="360"/>
    </row>
    <row r="250" spans="1:54">
      <c r="A250" s="26"/>
      <c r="B250" s="26"/>
      <c r="C250" s="267" t="s">
        <v>1046</v>
      </c>
      <c r="D250" s="26" t="s">
        <v>2517</v>
      </c>
      <c r="E250" s="26"/>
      <c r="F250" s="26"/>
      <c r="G250" s="26"/>
      <c r="H250" s="26"/>
      <c r="I250" s="26"/>
      <c r="J250" s="19"/>
      <c r="K250" s="19"/>
      <c r="L250" s="19"/>
      <c r="M250" s="19"/>
      <c r="N250" s="19"/>
      <c r="O250" s="19"/>
      <c r="P250" s="680"/>
      <c r="Q250" s="680"/>
      <c r="R250" s="680"/>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BB250" s="360"/>
    </row>
    <row r="251" spans="1:54">
      <c r="A251" s="39"/>
      <c r="B251" s="39"/>
      <c r="C251" s="267" t="s">
        <v>1046</v>
      </c>
      <c r="D251" s="39" t="s">
        <v>2212</v>
      </c>
      <c r="E251" s="39"/>
      <c r="F251" s="39"/>
      <c r="G251" s="39"/>
      <c r="H251" s="39"/>
      <c r="I251" s="39"/>
      <c r="J251" s="39"/>
      <c r="K251" s="444"/>
      <c r="L251" s="39"/>
      <c r="M251" s="39"/>
      <c r="N251" s="39"/>
      <c r="O251" s="39"/>
      <c r="P251" s="39"/>
      <c r="Q251" s="39"/>
      <c r="R251" s="39"/>
      <c r="S251" s="39"/>
      <c r="T251" s="39"/>
      <c r="U251" s="39"/>
      <c r="V251" s="444"/>
      <c r="W251" s="39"/>
      <c r="X251" s="39"/>
      <c r="Y251" s="39"/>
      <c r="Z251" s="39"/>
      <c r="AA251" s="39"/>
      <c r="AB251" s="39"/>
      <c r="AC251" s="39"/>
      <c r="AD251" s="39"/>
      <c r="AE251" s="39"/>
      <c r="AF251" s="39"/>
      <c r="AG251" s="444"/>
      <c r="AH251" s="39"/>
      <c r="AI251" s="39"/>
      <c r="AJ251" s="39"/>
      <c r="AK251" s="39"/>
      <c r="AL251" s="39"/>
      <c r="AM251" s="39"/>
      <c r="AN251" s="39"/>
      <c r="AO251" s="39"/>
      <c r="AP251" s="39"/>
      <c r="AQ251" s="39"/>
      <c r="AR251" s="39"/>
      <c r="AS251" s="39"/>
      <c r="BB251" s="360"/>
    </row>
    <row r="252" spans="1:54">
      <c r="A252" s="39"/>
      <c r="B252" s="39"/>
      <c r="C252" s="267" t="s">
        <v>1046</v>
      </c>
      <c r="D252" s="39" t="s">
        <v>2213</v>
      </c>
      <c r="E252" s="39"/>
      <c r="F252" s="39"/>
      <c r="G252" s="39"/>
      <c r="H252" s="39"/>
      <c r="I252" s="39"/>
      <c r="J252" s="39"/>
      <c r="K252" s="39"/>
      <c r="L252" s="39"/>
      <c r="M252" s="39"/>
      <c r="N252" s="444"/>
      <c r="O252" s="39"/>
      <c r="P252" s="39"/>
      <c r="Q252" s="39"/>
      <c r="R252" s="39"/>
      <c r="S252" s="39"/>
      <c r="T252" s="39"/>
      <c r="U252" s="39"/>
      <c r="V252" s="39"/>
      <c r="W252" s="39"/>
      <c r="X252" s="444"/>
      <c r="Y252" s="39"/>
      <c r="Z252" s="39"/>
      <c r="AA252" s="39"/>
      <c r="AB252" s="39"/>
      <c r="AC252" s="39"/>
      <c r="AD252" s="39"/>
      <c r="AE252" s="39"/>
      <c r="AF252" s="39"/>
      <c r="AG252" s="39"/>
      <c r="AH252" s="39"/>
      <c r="AI252" s="39"/>
      <c r="AJ252" s="39"/>
      <c r="AK252" s="39"/>
      <c r="AL252" s="39"/>
      <c r="AM252" s="39"/>
      <c r="AN252" s="39"/>
      <c r="AO252" s="444"/>
      <c r="AP252" s="39"/>
      <c r="AQ252" s="39"/>
      <c r="AR252" s="39"/>
      <c r="AS252" s="39"/>
      <c r="BB252" s="360"/>
    </row>
    <row r="253" spans="1:54">
      <c r="A253" s="39"/>
      <c r="B253" s="39"/>
      <c r="C253" s="267" t="s">
        <v>1046</v>
      </c>
      <c r="D253" s="39" t="s">
        <v>2145</v>
      </c>
      <c r="E253" s="39"/>
      <c r="F253" s="39"/>
      <c r="G253" s="39"/>
      <c r="H253" s="39"/>
      <c r="I253" s="39"/>
      <c r="J253" s="39"/>
      <c r="K253" s="39"/>
      <c r="L253" s="39"/>
      <c r="M253" s="39"/>
      <c r="N253" s="444"/>
      <c r="O253" s="39"/>
      <c r="P253" s="39"/>
      <c r="Q253" s="39"/>
      <c r="R253" s="39"/>
      <c r="S253" s="39"/>
      <c r="T253" s="39"/>
      <c r="U253" s="39"/>
      <c r="V253" s="39"/>
      <c r="W253" s="39"/>
      <c r="X253" s="444"/>
      <c r="Y253" s="39"/>
      <c r="Z253" s="39"/>
      <c r="AA253" s="39"/>
      <c r="AB253" s="39"/>
      <c r="AC253" s="39"/>
      <c r="AD253" s="39"/>
      <c r="AE253" s="39"/>
      <c r="AF253" s="39"/>
      <c r="AG253" s="39"/>
      <c r="AH253" s="39"/>
      <c r="AI253" s="39"/>
      <c r="AJ253" s="39"/>
      <c r="AK253" s="39"/>
      <c r="AL253" s="39"/>
      <c r="AM253" s="39"/>
      <c r="AN253" s="39"/>
      <c r="AO253" s="444"/>
      <c r="AP253" s="39"/>
      <c r="AQ253" s="39"/>
      <c r="AR253" s="39"/>
      <c r="AS253" s="39"/>
      <c r="BB253" s="360"/>
    </row>
    <row r="254" spans="1:54" ht="6" customHeight="1">
      <c r="A254" s="66"/>
      <c r="B254" s="66"/>
      <c r="C254" s="79"/>
      <c r="D254" s="66"/>
      <c r="E254" s="66"/>
      <c r="F254" s="66"/>
      <c r="G254" s="66"/>
      <c r="H254" s="66"/>
      <c r="I254" s="66"/>
      <c r="J254" s="66"/>
      <c r="K254" s="66"/>
      <c r="L254" s="66"/>
      <c r="M254" s="66"/>
      <c r="N254" s="79"/>
      <c r="O254" s="66"/>
      <c r="P254" s="66"/>
      <c r="Q254" s="66"/>
      <c r="R254" s="66"/>
      <c r="S254" s="66"/>
      <c r="T254" s="66"/>
      <c r="U254" s="66"/>
      <c r="V254" s="66"/>
      <c r="W254" s="66"/>
      <c r="X254" s="79"/>
      <c r="Y254" s="66"/>
      <c r="Z254" s="66"/>
      <c r="AA254" s="66"/>
      <c r="AB254" s="66"/>
      <c r="AC254" s="66"/>
      <c r="AD254" s="66"/>
      <c r="AE254" s="66"/>
      <c r="AF254" s="66"/>
      <c r="AG254" s="66"/>
      <c r="AH254" s="66"/>
      <c r="AI254" s="66"/>
      <c r="AJ254" s="66"/>
      <c r="AK254" s="66"/>
      <c r="AL254" s="66"/>
      <c r="AM254" s="66"/>
      <c r="AN254" s="66"/>
      <c r="AO254" s="79"/>
      <c r="AP254" s="66"/>
      <c r="AQ254" s="66"/>
      <c r="AR254" s="66"/>
      <c r="AS254" s="66"/>
      <c r="BB254" s="360"/>
    </row>
    <row r="255" spans="1:54" ht="6" customHeight="1">
      <c r="A255" s="39"/>
      <c r="B255" s="39"/>
      <c r="C255" s="20"/>
      <c r="D255" s="39"/>
      <c r="E255" s="39"/>
      <c r="F255" s="39"/>
      <c r="G255" s="39"/>
      <c r="H255" s="39"/>
      <c r="I255" s="39"/>
      <c r="J255" s="39"/>
      <c r="K255" s="39"/>
      <c r="L255" s="39"/>
      <c r="M255" s="39"/>
      <c r="N255" s="20"/>
      <c r="O255" s="39"/>
      <c r="P255" s="39"/>
      <c r="Q255" s="39"/>
      <c r="R255" s="39"/>
      <c r="S255" s="39"/>
      <c r="T255" s="39"/>
      <c r="U255" s="39"/>
      <c r="V255" s="39"/>
      <c r="W255" s="39"/>
      <c r="X255" s="20"/>
      <c r="Y255" s="39"/>
      <c r="Z255" s="39"/>
      <c r="AA255" s="39"/>
      <c r="AB255" s="39"/>
      <c r="AC255" s="39"/>
      <c r="AD255" s="39"/>
      <c r="AE255" s="39"/>
      <c r="AF255" s="39"/>
      <c r="AG255" s="39"/>
      <c r="AH255" s="39"/>
      <c r="AI255" s="39"/>
      <c r="AJ255" s="39"/>
      <c r="AK255" s="39"/>
      <c r="AL255" s="39"/>
      <c r="AM255" s="39"/>
      <c r="AN255" s="39"/>
      <c r="AO255" s="20"/>
      <c r="AP255" s="39"/>
      <c r="AQ255" s="39"/>
      <c r="AR255" s="39"/>
      <c r="AS255" s="39"/>
      <c r="BB255" s="360"/>
    </row>
    <row r="256" spans="1:54">
      <c r="A256" s="17" t="s">
        <v>2535</v>
      </c>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37"/>
      <c r="AR256" s="17"/>
      <c r="AS256" s="17"/>
      <c r="BB256" s="360"/>
    </row>
    <row r="257" spans="1:54">
      <c r="A257" s="26"/>
      <c r="B257" s="26"/>
      <c r="C257" s="267" t="s">
        <v>1046</v>
      </c>
      <c r="D257" s="26" t="s">
        <v>2192</v>
      </c>
      <c r="E257" s="26"/>
      <c r="F257" s="26"/>
      <c r="G257" s="26"/>
      <c r="H257" s="26"/>
      <c r="I257" s="26"/>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37"/>
      <c r="AR257" s="17"/>
      <c r="AS257" s="17"/>
      <c r="BB257" s="360"/>
    </row>
    <row r="258" spans="1:54">
      <c r="A258" s="26"/>
      <c r="B258" s="26"/>
      <c r="C258" s="267" t="s">
        <v>1046</v>
      </c>
      <c r="D258" s="26" t="s">
        <v>2186</v>
      </c>
      <c r="E258" s="26"/>
      <c r="F258" s="26"/>
      <c r="G258" s="26"/>
      <c r="H258" s="26"/>
      <c r="I258" s="26"/>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37"/>
      <c r="AR258" s="17"/>
      <c r="AS258" s="17"/>
      <c r="BB258" s="360"/>
    </row>
    <row r="259" spans="1:54">
      <c r="A259" s="26"/>
      <c r="B259" s="26"/>
      <c r="C259" s="267" t="s">
        <v>1046</v>
      </c>
      <c r="D259" s="26" t="s">
        <v>2792</v>
      </c>
      <c r="E259" s="26"/>
      <c r="F259" s="26"/>
      <c r="G259" s="26"/>
      <c r="H259" s="26"/>
      <c r="I259" s="26"/>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37"/>
      <c r="AR259" s="17"/>
      <c r="AS259" s="17"/>
      <c r="BB259" s="360"/>
    </row>
    <row r="260" spans="1:54">
      <c r="A260" s="26"/>
      <c r="B260" s="26"/>
      <c r="C260" s="267" t="s">
        <v>1046</v>
      </c>
      <c r="D260" s="26" t="s">
        <v>2193</v>
      </c>
      <c r="E260" s="26"/>
      <c r="F260" s="26"/>
      <c r="G260" s="26"/>
      <c r="H260" s="26"/>
      <c r="I260" s="26"/>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37"/>
      <c r="AR260" s="17"/>
      <c r="AS260" s="17"/>
      <c r="BB260" s="360"/>
    </row>
    <row r="261" spans="1:54">
      <c r="A261" s="39"/>
      <c r="B261" s="39"/>
      <c r="C261" s="267" t="s">
        <v>1046</v>
      </c>
      <c r="D261" s="39" t="s">
        <v>2145</v>
      </c>
      <c r="E261" s="39"/>
      <c r="F261" s="39"/>
      <c r="G261" s="39"/>
      <c r="H261" s="39"/>
      <c r="I261" s="39"/>
      <c r="J261" s="39"/>
      <c r="K261" s="39"/>
      <c r="L261" s="39"/>
      <c r="M261" s="39"/>
      <c r="N261" s="444"/>
      <c r="O261" s="39"/>
      <c r="P261" s="39"/>
      <c r="Q261" s="39"/>
      <c r="R261" s="39"/>
      <c r="S261" s="39"/>
      <c r="T261" s="39"/>
      <c r="U261" s="39"/>
      <c r="V261" s="39"/>
      <c r="W261" s="39"/>
      <c r="X261" s="444"/>
      <c r="Y261" s="39"/>
      <c r="Z261" s="39"/>
      <c r="AA261" s="39"/>
      <c r="AB261" s="39"/>
      <c r="AC261" s="39"/>
      <c r="AD261" s="39"/>
      <c r="AE261" s="39"/>
      <c r="AF261" s="39"/>
      <c r="AG261" s="39"/>
      <c r="AH261" s="39"/>
      <c r="AI261" s="39"/>
      <c r="AJ261" s="39"/>
      <c r="AK261" s="39"/>
      <c r="AL261" s="39"/>
      <c r="AM261" s="39"/>
      <c r="AN261" s="39"/>
      <c r="AO261" s="444"/>
      <c r="AP261" s="39"/>
      <c r="AQ261" s="39"/>
      <c r="AR261" s="39"/>
      <c r="AS261" s="39"/>
      <c r="BB261" s="360"/>
    </row>
    <row r="262" spans="1:54">
      <c r="A262" s="39"/>
      <c r="B262" s="39"/>
      <c r="C262" s="267" t="s">
        <v>1046</v>
      </c>
      <c r="D262" s="39" t="s">
        <v>2523</v>
      </c>
      <c r="E262" s="39"/>
      <c r="F262" s="39"/>
      <c r="G262" s="39"/>
      <c r="H262" s="39"/>
      <c r="I262" s="39"/>
      <c r="J262" s="39"/>
      <c r="K262" s="39"/>
      <c r="L262" s="39"/>
      <c r="M262" s="39"/>
      <c r="N262" s="444"/>
      <c r="O262" s="39"/>
      <c r="P262" s="39"/>
      <c r="Q262" s="39"/>
      <c r="R262" s="39"/>
      <c r="S262" s="39"/>
      <c r="T262" s="39"/>
      <c r="U262" s="39"/>
      <c r="V262" s="39"/>
      <c r="W262" s="39"/>
      <c r="X262" s="444"/>
      <c r="Y262" s="39"/>
      <c r="Z262" s="39"/>
      <c r="AA262" s="39"/>
      <c r="AB262" s="39"/>
      <c r="AC262" s="39"/>
      <c r="AD262" s="39"/>
      <c r="AE262" s="39"/>
      <c r="AF262" s="39"/>
      <c r="AG262" s="39"/>
      <c r="AH262" s="39"/>
      <c r="AI262" s="39"/>
      <c r="AJ262" s="39"/>
      <c r="AK262" s="39"/>
      <c r="AL262" s="39"/>
      <c r="AM262" s="39"/>
      <c r="AN262" s="39"/>
      <c r="AO262" s="444"/>
      <c r="AP262" s="39"/>
      <c r="AQ262" s="39"/>
      <c r="AR262" s="39"/>
      <c r="AS262" s="39"/>
      <c r="BB262" s="360"/>
    </row>
    <row r="263" spans="1:54" ht="6" customHeight="1">
      <c r="A263" s="112"/>
      <c r="B263" s="112"/>
      <c r="C263" s="481"/>
      <c r="D263" s="112"/>
      <c r="E263" s="112"/>
      <c r="F263" s="112"/>
      <c r="G263" s="112"/>
      <c r="H263" s="112"/>
      <c r="I263" s="112"/>
      <c r="J263" s="111"/>
      <c r="K263" s="111"/>
      <c r="L263" s="111"/>
      <c r="M263" s="111"/>
      <c r="N263" s="111"/>
      <c r="O263" s="111"/>
      <c r="P263" s="111"/>
      <c r="Q263" s="111"/>
      <c r="R263" s="111"/>
      <c r="S263" s="111"/>
      <c r="T263" s="111"/>
      <c r="U263" s="111"/>
      <c r="V263" s="111"/>
      <c r="W263" s="111"/>
      <c r="X263" s="111"/>
      <c r="Y263" s="111"/>
      <c r="Z263" s="111"/>
      <c r="AA263" s="111"/>
      <c r="AB263" s="111"/>
      <c r="AC263" s="111"/>
      <c r="AD263" s="111"/>
      <c r="AE263" s="111"/>
      <c r="AF263" s="111"/>
      <c r="AG263" s="111"/>
      <c r="AH263" s="111"/>
      <c r="AI263" s="111"/>
      <c r="AJ263" s="111"/>
      <c r="AK263" s="111"/>
      <c r="AL263" s="111"/>
      <c r="AM263" s="111"/>
      <c r="AN263" s="111"/>
      <c r="AO263" s="111"/>
      <c r="AP263" s="111"/>
      <c r="AQ263" s="113"/>
      <c r="AR263" s="111"/>
      <c r="AS263" s="111"/>
      <c r="BB263" s="360"/>
    </row>
    <row r="264" spans="1:54" ht="6" customHeight="1">
      <c r="A264" s="26"/>
      <c r="B264" s="26"/>
      <c r="C264" s="444"/>
      <c r="D264" s="26"/>
      <c r="E264" s="26"/>
      <c r="F264" s="26"/>
      <c r="G264" s="26"/>
      <c r="H264" s="26"/>
      <c r="I264" s="26"/>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37"/>
      <c r="AR264" s="17"/>
      <c r="AS264" s="17"/>
      <c r="BB264" s="360"/>
    </row>
    <row r="265" spans="1:54">
      <c r="A265" s="721" t="s">
        <v>2534</v>
      </c>
      <c r="B265" s="721"/>
      <c r="C265" s="721"/>
      <c r="D265" s="721"/>
      <c r="E265" s="721"/>
      <c r="F265" s="721"/>
      <c r="G265" s="721"/>
      <c r="H265" s="721"/>
      <c r="I265" s="721"/>
      <c r="J265" s="721"/>
      <c r="K265" s="721"/>
      <c r="L265" s="721"/>
      <c r="M265" s="721"/>
      <c r="N265" s="721"/>
      <c r="O265" s="721"/>
      <c r="P265" s="721"/>
      <c r="Q265" s="721"/>
      <c r="R265" s="721"/>
      <c r="S265" s="721"/>
      <c r="T265" s="721"/>
      <c r="U265" s="721"/>
      <c r="V265" s="721"/>
      <c r="W265" s="721"/>
      <c r="X265" s="721"/>
      <c r="Y265" s="721"/>
      <c r="Z265" s="721"/>
      <c r="AA265" s="721"/>
      <c r="AB265" s="721"/>
      <c r="AC265" s="721"/>
      <c r="AD265" s="721"/>
      <c r="AE265" s="721"/>
      <c r="AF265" s="17"/>
      <c r="AG265" s="17"/>
      <c r="AH265" s="17"/>
      <c r="AI265" s="17"/>
      <c r="AJ265" s="17"/>
      <c r="AK265" s="17"/>
      <c r="AL265" s="17"/>
      <c r="AM265" s="17"/>
      <c r="AN265" s="17"/>
      <c r="AO265" s="17"/>
      <c r="AP265" s="17"/>
      <c r="AQ265" s="37"/>
      <c r="AR265" s="17"/>
      <c r="AS265" s="17"/>
      <c r="BB265" s="360">
        <f>IF(W240="☑",1,0)</f>
        <v>0</v>
      </c>
    </row>
    <row r="266" spans="1:54">
      <c r="A266" s="26"/>
      <c r="B266" s="26"/>
      <c r="C266" s="267" t="s">
        <v>1046</v>
      </c>
      <c r="D266" s="345" t="s">
        <v>2528</v>
      </c>
      <c r="E266" s="73"/>
      <c r="F266" s="73"/>
      <c r="G266" s="73"/>
      <c r="H266" s="73"/>
      <c r="I266" s="73"/>
      <c r="J266" s="73"/>
      <c r="K266" s="268" t="s">
        <v>1046</v>
      </c>
      <c r="L266" s="26" t="s">
        <v>2187</v>
      </c>
      <c r="M266" s="26"/>
      <c r="N266" s="26"/>
      <c r="O266" s="26"/>
      <c r="P266" s="26"/>
      <c r="Q266" s="26"/>
      <c r="R266" s="17"/>
      <c r="S266" s="73"/>
      <c r="T266" s="73"/>
      <c r="U266" s="267" t="s">
        <v>1046</v>
      </c>
      <c r="V266" s="345" t="s">
        <v>2529</v>
      </c>
      <c r="W266" s="73"/>
      <c r="X266" s="73"/>
      <c r="Y266" s="73"/>
      <c r="Z266" s="73"/>
      <c r="AA266" s="73"/>
      <c r="AB266" s="73"/>
      <c r="AC266" s="73"/>
      <c r="AD266" s="267" t="s">
        <v>1046</v>
      </c>
      <c r="AE266" s="17" t="s">
        <v>2188</v>
      </c>
      <c r="AF266" s="17"/>
      <c r="AG266" s="17"/>
      <c r="AH266" s="17"/>
      <c r="AI266" s="17"/>
      <c r="AJ266" s="17"/>
      <c r="AK266" s="17"/>
      <c r="AL266" s="17"/>
      <c r="AM266" s="17"/>
      <c r="AN266" s="267" t="s">
        <v>1046</v>
      </c>
      <c r="AO266" s="17" t="s">
        <v>2145</v>
      </c>
      <c r="AQ266" s="17"/>
      <c r="AR266" s="17"/>
      <c r="AS266" s="17"/>
      <c r="BB266" s="360">
        <f>IF(AC240="☑",1,0)</f>
        <v>0</v>
      </c>
    </row>
    <row r="267" spans="1:54">
      <c r="A267" s="26"/>
      <c r="B267" s="26"/>
      <c r="C267" s="267" t="s">
        <v>1046</v>
      </c>
      <c r="D267" s="26" t="s">
        <v>2530</v>
      </c>
      <c r="E267" s="26"/>
      <c r="F267" s="26"/>
      <c r="G267" s="26"/>
      <c r="H267" s="26"/>
      <c r="I267" s="26"/>
      <c r="J267" s="17"/>
      <c r="K267" s="17"/>
      <c r="L267" s="444"/>
      <c r="M267" s="17"/>
      <c r="N267" s="17"/>
      <c r="O267" s="17"/>
      <c r="P267" s="17"/>
      <c r="Q267" s="17"/>
      <c r="R267" s="17"/>
      <c r="S267" s="17"/>
      <c r="T267" s="17"/>
      <c r="U267" s="17"/>
      <c r="V267" s="444"/>
      <c r="W267" s="17"/>
      <c r="X267" s="17"/>
      <c r="Y267" s="17"/>
      <c r="Z267" s="17"/>
      <c r="AA267" s="17"/>
      <c r="AB267" s="17"/>
      <c r="AC267" s="17"/>
      <c r="AD267" s="17"/>
      <c r="AE267" s="17"/>
      <c r="AF267" s="17"/>
      <c r="AG267" s="17"/>
      <c r="AH267" s="17"/>
      <c r="AI267" s="17"/>
      <c r="AJ267" s="17"/>
      <c r="AK267" s="17"/>
      <c r="AL267" s="17"/>
      <c r="AM267" s="17"/>
      <c r="AN267" s="17"/>
      <c r="AO267" s="17"/>
      <c r="AP267" s="17"/>
      <c r="AQ267" s="37"/>
      <c r="AR267" s="17"/>
      <c r="AS267" s="17"/>
      <c r="BB267" s="360"/>
    </row>
    <row r="268" spans="1:54" ht="6" customHeight="1">
      <c r="A268" s="66"/>
      <c r="B268" s="66"/>
      <c r="C268" s="79"/>
      <c r="D268" s="66"/>
      <c r="E268" s="66"/>
      <c r="F268" s="66"/>
      <c r="G268" s="66"/>
      <c r="H268" s="66"/>
      <c r="I268" s="66"/>
      <c r="J268" s="66"/>
      <c r="K268" s="66"/>
      <c r="L268" s="66"/>
      <c r="M268" s="66"/>
      <c r="N268" s="79"/>
      <c r="O268" s="66"/>
      <c r="P268" s="66"/>
      <c r="Q268" s="66"/>
      <c r="R268" s="66"/>
      <c r="S268" s="66"/>
      <c r="T268" s="66"/>
      <c r="U268" s="66"/>
      <c r="V268" s="66"/>
      <c r="W268" s="66"/>
      <c r="X268" s="79"/>
      <c r="Y268" s="66"/>
      <c r="Z268" s="66"/>
      <c r="AA268" s="66"/>
      <c r="AB268" s="66"/>
      <c r="AC268" s="66"/>
      <c r="AD268" s="66"/>
      <c r="AE268" s="66"/>
      <c r="AF268" s="66"/>
      <c r="AG268" s="66"/>
      <c r="AH268" s="66"/>
      <c r="AI268" s="66"/>
      <c r="AJ268" s="66"/>
      <c r="AK268" s="66"/>
      <c r="AL268" s="66"/>
      <c r="AM268" s="66"/>
      <c r="AN268" s="66"/>
      <c r="AO268" s="79"/>
      <c r="AP268" s="66"/>
      <c r="AQ268" s="66"/>
      <c r="AR268" s="66"/>
      <c r="AS268" s="66"/>
      <c r="BB268" s="360"/>
    </row>
    <row r="269" spans="1:54" ht="6" customHeight="1">
      <c r="A269" s="39"/>
      <c r="B269" s="39"/>
      <c r="C269" s="20"/>
      <c r="D269" s="39"/>
      <c r="E269" s="39"/>
      <c r="F269" s="39"/>
      <c r="G269" s="39"/>
      <c r="H269" s="39"/>
      <c r="I269" s="39"/>
      <c r="J269" s="39"/>
      <c r="K269" s="39"/>
      <c r="L269" s="39"/>
      <c r="M269" s="39"/>
      <c r="N269" s="20"/>
      <c r="O269" s="39"/>
      <c r="P269" s="39"/>
      <c r="Q269" s="39"/>
      <c r="R269" s="39"/>
      <c r="S269" s="39"/>
      <c r="T269" s="39"/>
      <c r="U269" s="39"/>
      <c r="V269" s="39"/>
      <c r="W269" s="39"/>
      <c r="X269" s="20"/>
      <c r="Y269" s="39"/>
      <c r="Z269" s="39"/>
      <c r="AA269" s="39"/>
      <c r="AB269" s="39"/>
      <c r="AC269" s="39"/>
      <c r="AD269" s="39"/>
      <c r="AE269" s="39"/>
      <c r="AF269" s="39"/>
      <c r="AG269" s="39"/>
      <c r="AH269" s="39"/>
      <c r="AI269" s="39"/>
      <c r="AJ269" s="39"/>
      <c r="AK269" s="39"/>
      <c r="AL269" s="39"/>
      <c r="AM269" s="39"/>
      <c r="AN269" s="39"/>
      <c r="AO269" s="20"/>
      <c r="AP269" s="39"/>
      <c r="AQ269" s="39"/>
      <c r="AR269" s="39"/>
      <c r="AS269" s="39"/>
      <c r="BB269" s="360"/>
    </row>
    <row r="270" spans="1:54">
      <c r="A270" s="687" t="s">
        <v>2194</v>
      </c>
      <c r="B270" s="687"/>
      <c r="C270" s="687"/>
      <c r="D270" s="687"/>
      <c r="E270" s="687"/>
      <c r="F270" s="687"/>
      <c r="G270" s="687"/>
      <c r="H270" s="687"/>
      <c r="I270" s="68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37"/>
      <c r="AR270" s="17"/>
      <c r="AS270" s="17"/>
      <c r="BB270" s="360">
        <f>IF(AK240="☑",1,0)</f>
        <v>0</v>
      </c>
    </row>
    <row r="271" spans="1:54">
      <c r="A271" s="17"/>
      <c r="B271" s="684" t="s">
        <v>163</v>
      </c>
      <c r="C271" s="684"/>
      <c r="D271" s="684"/>
      <c r="E271" s="684"/>
      <c r="F271" s="684"/>
      <c r="G271" s="684"/>
      <c r="H271" s="684"/>
      <c r="I271" s="684"/>
      <c r="J271" s="684"/>
      <c r="K271" s="684"/>
      <c r="L271" s="684"/>
      <c r="M271" s="684"/>
      <c r="N271" s="684"/>
      <c r="O271" s="684"/>
      <c r="P271" s="684"/>
      <c r="Q271" s="684"/>
      <c r="R271" s="722"/>
      <c r="S271" s="722"/>
      <c r="T271" s="722"/>
      <c r="U271" s="722"/>
      <c r="V271" s="722"/>
      <c r="W271" s="680" t="s">
        <v>135</v>
      </c>
      <c r="X271" s="680"/>
      <c r="Y271" s="17"/>
      <c r="Z271" s="17"/>
      <c r="AA271" s="17"/>
      <c r="AB271" s="17"/>
      <c r="AC271" s="17"/>
      <c r="AD271" s="17"/>
      <c r="AE271" s="17"/>
      <c r="AF271" s="17"/>
      <c r="AG271" s="17"/>
      <c r="AH271" s="17"/>
      <c r="AI271" s="17"/>
      <c r="AJ271" s="17"/>
      <c r="AK271" s="17"/>
      <c r="AL271" s="17"/>
      <c r="AM271" s="17"/>
      <c r="AN271" s="17"/>
      <c r="AO271" s="17"/>
      <c r="AP271" s="17"/>
      <c r="AQ271" s="37"/>
      <c r="AR271" s="17"/>
      <c r="AS271" s="17"/>
      <c r="BB271" s="360">
        <f>IF(SUM(BB243:BB270)=0,0,1)</f>
        <v>0</v>
      </c>
    </row>
    <row r="272" spans="1:54">
      <c r="A272" s="17"/>
      <c r="B272" s="684" t="s">
        <v>164</v>
      </c>
      <c r="C272" s="684"/>
      <c r="D272" s="684"/>
      <c r="E272" s="684"/>
      <c r="F272" s="684"/>
      <c r="G272" s="684"/>
      <c r="H272" s="684"/>
      <c r="I272" s="684"/>
      <c r="J272" s="684"/>
      <c r="K272" s="684"/>
      <c r="L272" s="684"/>
      <c r="M272" s="684"/>
      <c r="N272" s="684"/>
      <c r="O272" s="684"/>
      <c r="P272" s="684"/>
      <c r="Q272" s="684"/>
      <c r="R272" s="722"/>
      <c r="S272" s="722"/>
      <c r="T272" s="722"/>
      <c r="U272" s="722"/>
      <c r="V272" s="722"/>
      <c r="W272" s="680" t="s">
        <v>135</v>
      </c>
      <c r="X272" s="680"/>
      <c r="Y272" s="17"/>
      <c r="Z272" s="17"/>
      <c r="AA272" s="17"/>
      <c r="AB272" s="17"/>
      <c r="AC272" s="17"/>
      <c r="AD272" s="17"/>
      <c r="AE272" s="17"/>
      <c r="AF272" s="17"/>
      <c r="AG272" s="17"/>
      <c r="AH272" s="17"/>
      <c r="AI272" s="17"/>
      <c r="AJ272" s="17"/>
      <c r="AK272" s="17"/>
      <c r="AL272" s="17"/>
      <c r="AM272" s="17"/>
      <c r="AN272" s="17"/>
      <c r="AO272" s="17"/>
      <c r="AP272" s="17"/>
      <c r="AQ272" s="37"/>
      <c r="AR272" s="17"/>
      <c r="AS272" s="17"/>
      <c r="BB272" s="360"/>
    </row>
    <row r="273" spans="1:58">
      <c r="A273" s="17"/>
      <c r="B273" s="684" t="s">
        <v>165</v>
      </c>
      <c r="C273" s="684"/>
      <c r="D273" s="684"/>
      <c r="E273" s="684"/>
      <c r="F273" s="684"/>
      <c r="G273" s="684"/>
      <c r="H273" s="684"/>
      <c r="I273" s="684"/>
      <c r="J273" s="684"/>
      <c r="K273" s="684"/>
      <c r="L273" s="684"/>
      <c r="M273" s="684"/>
      <c r="N273" s="684"/>
      <c r="O273" s="684"/>
      <c r="P273" s="684"/>
      <c r="Q273" s="684"/>
      <c r="R273" s="722"/>
      <c r="S273" s="722"/>
      <c r="T273" s="722"/>
      <c r="U273" s="722"/>
      <c r="V273" s="722"/>
      <c r="W273" s="680" t="s">
        <v>135</v>
      </c>
      <c r="X273" s="680"/>
      <c r="Y273" s="17"/>
      <c r="Z273" s="17"/>
      <c r="AA273" s="17"/>
      <c r="AB273" s="17"/>
      <c r="AC273" s="17"/>
      <c r="AD273" s="17"/>
      <c r="AE273" s="17"/>
      <c r="AF273" s="17"/>
      <c r="AG273" s="17"/>
      <c r="AH273" s="17"/>
      <c r="AI273" s="17"/>
      <c r="AJ273" s="17"/>
      <c r="AK273" s="17"/>
      <c r="AL273" s="17"/>
      <c r="AM273" s="17"/>
      <c r="AN273" s="17"/>
      <c r="AO273" s="17"/>
      <c r="AP273" s="17"/>
      <c r="AQ273" s="37"/>
      <c r="AR273" s="17"/>
      <c r="AS273" s="17"/>
    </row>
    <row r="274" spans="1:58">
      <c r="A274" s="17"/>
      <c r="B274" s="684" t="s">
        <v>166</v>
      </c>
      <c r="C274" s="684"/>
      <c r="D274" s="684"/>
      <c r="E274" s="684"/>
      <c r="F274" s="684"/>
      <c r="G274" s="684"/>
      <c r="H274" s="684"/>
      <c r="I274" s="684"/>
      <c r="J274" s="684"/>
      <c r="K274" s="684"/>
      <c r="L274" s="684"/>
      <c r="M274" s="684"/>
      <c r="N274" s="684"/>
      <c r="O274" s="684"/>
      <c r="P274" s="684"/>
      <c r="Q274" s="684"/>
      <c r="R274" s="722"/>
      <c r="S274" s="722"/>
      <c r="T274" s="722"/>
      <c r="U274" s="722"/>
      <c r="V274" s="722"/>
      <c r="W274" s="680" t="s">
        <v>135</v>
      </c>
      <c r="X274" s="680"/>
      <c r="Y274" s="17"/>
      <c r="Z274" s="17"/>
      <c r="AA274" s="17"/>
      <c r="AB274" s="17"/>
      <c r="AC274" s="17"/>
      <c r="AD274" s="17"/>
      <c r="AE274" s="17"/>
      <c r="AF274" s="17"/>
      <c r="AG274" s="17"/>
      <c r="AH274" s="17"/>
      <c r="AI274" s="17"/>
      <c r="AJ274" s="17"/>
      <c r="AK274" s="17"/>
      <c r="AL274" s="17"/>
      <c r="AM274" s="17"/>
      <c r="AN274" s="17"/>
      <c r="AO274" s="17"/>
      <c r="AP274" s="17"/>
      <c r="AQ274" s="37"/>
      <c r="AR274" s="17"/>
      <c r="AS274" s="17"/>
    </row>
    <row r="275" spans="1:58" ht="6" customHeight="1">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c r="AC275" s="111"/>
      <c r="AD275" s="111"/>
      <c r="AE275" s="111"/>
      <c r="AF275" s="111"/>
      <c r="AG275" s="111"/>
      <c r="AH275" s="111"/>
      <c r="AI275" s="111"/>
      <c r="AJ275" s="111"/>
      <c r="AK275" s="111"/>
      <c r="AL275" s="111"/>
      <c r="AM275" s="111"/>
      <c r="AN275" s="111"/>
      <c r="AO275" s="111"/>
      <c r="AP275" s="111"/>
      <c r="AQ275" s="113"/>
      <c r="AR275" s="111"/>
      <c r="AS275" s="111"/>
    </row>
    <row r="276" spans="1:58" ht="6"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37"/>
      <c r="AR276" s="17"/>
      <c r="AS276" s="17"/>
    </row>
    <row r="277" spans="1:58">
      <c r="A277" s="687" t="s">
        <v>2175</v>
      </c>
      <c r="B277" s="687"/>
      <c r="C277" s="687"/>
      <c r="D277" s="687"/>
      <c r="E277" s="687"/>
      <c r="F277" s="687"/>
      <c r="G277" s="687"/>
      <c r="H277" s="687"/>
      <c r="I277" s="68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37"/>
      <c r="AR277" s="17"/>
      <c r="AS277" s="17"/>
    </row>
    <row r="278" spans="1:58">
      <c r="A278" s="17"/>
      <c r="B278" s="684" t="s">
        <v>131</v>
      </c>
      <c r="C278" s="684"/>
      <c r="D278" s="684"/>
      <c r="E278" s="684"/>
      <c r="F278" s="684"/>
      <c r="G278" s="684"/>
      <c r="H278" s="684"/>
      <c r="I278" s="684"/>
      <c r="J278" s="684"/>
      <c r="K278" s="684"/>
      <c r="L278" s="684"/>
      <c r="M278" s="684"/>
      <c r="N278" s="684"/>
      <c r="O278" s="684"/>
      <c r="P278" s="684"/>
      <c r="Q278" s="684"/>
      <c r="R278" s="720"/>
      <c r="S278" s="720"/>
      <c r="T278" s="720"/>
      <c r="U278" s="720"/>
      <c r="V278" s="720"/>
      <c r="W278" s="680" t="s">
        <v>93</v>
      </c>
      <c r="X278" s="680"/>
      <c r="Y278" s="17"/>
      <c r="Z278" s="17"/>
      <c r="AA278" s="17"/>
      <c r="AB278" s="124"/>
      <c r="AC278" s="17"/>
      <c r="AD278" s="17"/>
      <c r="AE278" s="17"/>
      <c r="AF278" s="17"/>
      <c r="AG278" s="17"/>
      <c r="AH278" s="17"/>
      <c r="AI278" s="17"/>
      <c r="AJ278" s="17"/>
      <c r="AK278" s="17"/>
      <c r="AL278" s="17"/>
      <c r="AM278" s="17"/>
      <c r="AN278" s="17"/>
      <c r="AO278" s="17"/>
      <c r="AP278" s="17"/>
      <c r="AQ278" s="37"/>
      <c r="AR278" s="17"/>
      <c r="AS278" s="17"/>
    </row>
    <row r="279" spans="1:58">
      <c r="A279" s="17"/>
      <c r="B279" s="684" t="s">
        <v>167</v>
      </c>
      <c r="C279" s="684"/>
      <c r="D279" s="684"/>
      <c r="E279" s="684"/>
      <c r="F279" s="684"/>
      <c r="G279" s="684"/>
      <c r="H279" s="684"/>
      <c r="I279" s="684"/>
      <c r="J279" s="684"/>
      <c r="K279" s="684"/>
      <c r="L279" s="684"/>
      <c r="M279" s="684"/>
      <c r="N279" s="684"/>
      <c r="O279" s="684"/>
      <c r="P279" s="684"/>
      <c r="Q279" s="684"/>
      <c r="R279" s="720"/>
      <c r="S279" s="720"/>
      <c r="T279" s="720"/>
      <c r="U279" s="720"/>
      <c r="V279" s="720"/>
      <c r="W279" s="680" t="s">
        <v>93</v>
      </c>
      <c r="X279" s="680"/>
      <c r="Y279" s="17"/>
      <c r="Z279" s="17"/>
      <c r="AA279" s="17"/>
      <c r="AB279" s="17"/>
      <c r="AC279" s="17"/>
      <c r="AD279" s="17"/>
      <c r="AE279" s="17"/>
      <c r="AF279" s="17"/>
      <c r="AG279" s="17"/>
      <c r="AH279" s="17"/>
      <c r="AI279" s="17"/>
      <c r="AJ279" s="17"/>
      <c r="AK279" s="17"/>
      <c r="AL279" s="17"/>
      <c r="AM279" s="17"/>
      <c r="AN279" s="17"/>
      <c r="AO279" s="17"/>
      <c r="AP279" s="17"/>
      <c r="AQ279" s="37"/>
      <c r="AR279" s="17"/>
      <c r="AS279" s="17"/>
    </row>
    <row r="280" spans="1:58" ht="6" customHeight="1">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c r="AC280" s="111"/>
      <c r="AD280" s="111"/>
      <c r="AE280" s="111"/>
      <c r="AF280" s="111"/>
      <c r="AG280" s="111"/>
      <c r="AH280" s="111"/>
      <c r="AI280" s="111"/>
      <c r="AJ280" s="111"/>
      <c r="AK280" s="111"/>
      <c r="AL280" s="111"/>
      <c r="AM280" s="111"/>
      <c r="AN280" s="111"/>
      <c r="AO280" s="111"/>
      <c r="AP280" s="111"/>
      <c r="AQ280" s="113"/>
      <c r="AR280" s="111"/>
      <c r="AS280" s="111"/>
    </row>
    <row r="281" spans="1:58" ht="11.2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37"/>
      <c r="AR281" s="17"/>
      <c r="AS281" s="17"/>
      <c r="AV281" s="268" t="s">
        <v>224</v>
      </c>
      <c r="AW281" s="363" t="s">
        <v>350</v>
      </c>
      <c r="AX281" s="268" t="s">
        <v>224</v>
      </c>
      <c r="AY281" s="364" t="s">
        <v>345</v>
      </c>
      <c r="AZ281" s="363"/>
      <c r="BA281" s="268" t="s">
        <v>224</v>
      </c>
      <c r="BB281" s="363" t="s">
        <v>352</v>
      </c>
      <c r="BE281" s="268" t="s">
        <v>224</v>
      </c>
      <c r="BF281" s="363" t="s">
        <v>353</v>
      </c>
    </row>
    <row r="282" spans="1:58">
      <c r="A282" s="687" t="s">
        <v>2208</v>
      </c>
      <c r="B282" s="687"/>
      <c r="C282" s="687"/>
      <c r="D282" s="687"/>
      <c r="E282" s="687"/>
      <c r="F282" s="687"/>
      <c r="G282" s="687"/>
      <c r="H282" s="687"/>
      <c r="I282" s="687"/>
      <c r="J282" s="687"/>
      <c r="K282" s="687"/>
      <c r="L282" s="17"/>
      <c r="M282" s="17"/>
      <c r="N282" s="17"/>
      <c r="O282" s="17"/>
      <c r="P282" s="17"/>
      <c r="Q282" s="17"/>
      <c r="R282" s="17"/>
      <c r="S282" s="17"/>
      <c r="T282" s="17"/>
      <c r="U282" s="17"/>
      <c r="V282" s="17"/>
      <c r="W282" s="362"/>
      <c r="X282" s="716"/>
      <c r="Y282" s="716"/>
      <c r="Z282" s="716"/>
      <c r="AA282" s="716"/>
      <c r="AB282" s="716"/>
      <c r="AC282" s="362"/>
      <c r="AD282" s="716"/>
      <c r="AE282" s="716"/>
      <c r="AF282" s="716"/>
      <c r="AG282" s="716"/>
      <c r="AH282" s="716"/>
      <c r="AI282" s="716"/>
      <c r="AJ282" s="17"/>
      <c r="AK282" s="362"/>
      <c r="AL282" s="716"/>
      <c r="AM282" s="716"/>
      <c r="AN282" s="716"/>
      <c r="AO282" s="716"/>
      <c r="AP282" s="716"/>
      <c r="AQ282" s="716"/>
      <c r="AR282" s="716"/>
      <c r="AS282" s="716"/>
      <c r="AV282" s="268" t="s">
        <v>224</v>
      </c>
      <c r="AW282" s="363" t="s">
        <v>351</v>
      </c>
      <c r="AX282" s="268" t="s">
        <v>224</v>
      </c>
      <c r="AY282" s="363" t="s">
        <v>346</v>
      </c>
      <c r="AZ282" s="363"/>
      <c r="BA282" s="363"/>
      <c r="BB282" s="363"/>
      <c r="BC282" s="268" t="s">
        <v>224</v>
      </c>
      <c r="BD282" s="363" t="s">
        <v>347</v>
      </c>
      <c r="BF282" s="363"/>
    </row>
    <row r="283" spans="1:58">
      <c r="A283" s="26"/>
      <c r="B283" s="26"/>
      <c r="C283" s="762" t="str">
        <f>(IF(AX281="□","","浄化槽　"))&amp;(IF(AX282="□","","エレベーター　"))&amp;(IF(BC282="□","","太陽光パネル　"))&amp;(IF(AV281="□","","給水　"))&amp;(IF(AV282="□","","排水　"))&amp;(IF(BA281="□","","電気　"))&amp;(IF(BE281="□","","ガス　"))&amp;(IF(AV283="□","","換気　"))&amp;(IF(AX283="□","","非常用照明　"))&amp;(IF(BC283="□","","住宅用火災警報器　"))</f>
        <v/>
      </c>
      <c r="D283" s="762"/>
      <c r="E283" s="762"/>
      <c r="F283" s="762"/>
      <c r="G283" s="762"/>
      <c r="H283" s="762"/>
      <c r="I283" s="762"/>
      <c r="J283" s="762"/>
      <c r="K283" s="762"/>
      <c r="L283" s="762"/>
      <c r="M283" s="762"/>
      <c r="N283" s="762"/>
      <c r="O283" s="762"/>
      <c r="P283" s="762"/>
      <c r="Q283" s="762"/>
      <c r="R283" s="762"/>
      <c r="S283" s="762"/>
      <c r="T283" s="762"/>
      <c r="U283" s="762"/>
      <c r="V283" s="762"/>
      <c r="W283" s="762"/>
      <c r="X283" s="762"/>
      <c r="Y283" s="762"/>
      <c r="Z283" s="762"/>
      <c r="AA283" s="762"/>
      <c r="AB283" s="762"/>
      <c r="AC283" s="762"/>
      <c r="AD283" s="762"/>
      <c r="AE283" s="762"/>
      <c r="AF283" s="762"/>
      <c r="AG283" s="762"/>
      <c r="AH283" s="762"/>
      <c r="AI283" s="762"/>
      <c r="AJ283" s="762"/>
      <c r="AK283" s="762"/>
      <c r="AL283" s="762"/>
      <c r="AM283" s="762"/>
      <c r="AN283" s="762"/>
      <c r="AO283" s="762"/>
      <c r="AP283" s="762"/>
      <c r="AQ283" s="762"/>
      <c r="AR283" s="762"/>
      <c r="AS283" s="762"/>
      <c r="AV283" s="268" t="s">
        <v>224</v>
      </c>
      <c r="AW283" s="363" t="s">
        <v>349</v>
      </c>
      <c r="AX283" s="268" t="s">
        <v>224</v>
      </c>
      <c r="AY283" s="363" t="s">
        <v>348</v>
      </c>
      <c r="AZ283" s="363"/>
      <c r="BA283" s="363"/>
      <c r="BB283" s="363"/>
      <c r="BC283" s="268" t="s">
        <v>224</v>
      </c>
      <c r="BD283" s="363" t="s">
        <v>1138</v>
      </c>
      <c r="BF283" s="363"/>
    </row>
    <row r="284" spans="1:58">
      <c r="A284" s="26"/>
      <c r="B284" s="26"/>
      <c r="C284" s="723"/>
      <c r="D284" s="723"/>
      <c r="E284" s="723"/>
      <c r="F284" s="723"/>
      <c r="G284" s="723"/>
      <c r="H284" s="723"/>
      <c r="I284" s="723"/>
      <c r="J284" s="723"/>
      <c r="K284" s="723"/>
      <c r="L284" s="723"/>
      <c r="M284" s="723"/>
      <c r="N284" s="723"/>
      <c r="O284" s="723"/>
      <c r="P284" s="723"/>
      <c r="Q284" s="723"/>
      <c r="R284" s="723"/>
      <c r="S284" s="723"/>
      <c r="T284" s="723"/>
      <c r="U284" s="723"/>
      <c r="V284" s="723"/>
      <c r="W284" s="723"/>
      <c r="X284" s="723"/>
      <c r="Y284" s="723"/>
      <c r="Z284" s="723"/>
      <c r="AA284" s="723"/>
      <c r="AB284" s="723"/>
      <c r="AC284" s="723"/>
      <c r="AD284" s="723"/>
      <c r="AE284" s="723"/>
      <c r="AF284" s="723"/>
      <c r="AG284" s="723"/>
      <c r="AH284" s="723"/>
      <c r="AI284" s="723"/>
      <c r="AJ284" s="723"/>
      <c r="AK284" s="723"/>
      <c r="AL284" s="723"/>
      <c r="AM284" s="723"/>
      <c r="AN284" s="723"/>
      <c r="AO284" s="723"/>
      <c r="AP284" s="723"/>
      <c r="AQ284" s="723"/>
      <c r="AR284" s="723"/>
      <c r="AS284" s="723"/>
    </row>
    <row r="285" spans="1:58" ht="6" customHeight="1">
      <c r="A285" s="112"/>
      <c r="B285" s="112"/>
      <c r="C285" s="112"/>
      <c r="D285" s="123"/>
      <c r="E285" s="123"/>
      <c r="F285" s="123"/>
      <c r="G285" s="123"/>
      <c r="H285" s="123"/>
      <c r="I285" s="123"/>
      <c r="J285" s="123"/>
      <c r="K285" s="123"/>
      <c r="L285" s="123"/>
      <c r="M285" s="123"/>
      <c r="N285" s="123"/>
      <c r="O285" s="123"/>
      <c r="P285" s="123"/>
      <c r="Q285" s="123"/>
      <c r="R285" s="123"/>
      <c r="S285" s="123"/>
      <c r="T285" s="123"/>
      <c r="U285" s="109"/>
      <c r="V285" s="109"/>
      <c r="W285" s="111"/>
      <c r="X285" s="111"/>
      <c r="Y285" s="111"/>
      <c r="Z285" s="111"/>
      <c r="AA285" s="111"/>
      <c r="AB285" s="111"/>
      <c r="AC285" s="111"/>
      <c r="AD285" s="111"/>
      <c r="AE285" s="111"/>
      <c r="AF285" s="111"/>
      <c r="AG285" s="111"/>
      <c r="AH285" s="111"/>
      <c r="AI285" s="111"/>
      <c r="AJ285" s="111"/>
      <c r="AK285" s="111"/>
      <c r="AL285" s="111"/>
      <c r="AM285" s="111"/>
      <c r="AN285" s="111"/>
      <c r="AO285" s="111"/>
      <c r="AP285" s="111"/>
      <c r="AQ285" s="111"/>
      <c r="AR285" s="111"/>
      <c r="AS285" s="111"/>
    </row>
    <row r="286" spans="1:58" ht="6" customHeight="1">
      <c r="A286" s="26"/>
      <c r="B286" s="26"/>
      <c r="C286" s="719" t="s">
        <v>4</v>
      </c>
      <c r="D286" s="719"/>
      <c r="E286" s="719"/>
      <c r="F286" s="719"/>
      <c r="G286" s="719"/>
      <c r="H286" s="719"/>
      <c r="I286" s="719"/>
      <c r="J286" s="719"/>
      <c r="K286" s="719"/>
      <c r="L286" s="719"/>
      <c r="M286" s="719"/>
      <c r="N286" s="719"/>
      <c r="O286" s="719"/>
      <c r="P286" s="719"/>
      <c r="Q286" s="719"/>
      <c r="R286" s="719"/>
      <c r="S286" s="719"/>
      <c r="T286" s="719"/>
      <c r="U286" s="719"/>
      <c r="V286" s="719"/>
      <c r="W286" s="719"/>
      <c r="X286" s="719"/>
      <c r="Y286" s="719"/>
      <c r="Z286" s="719"/>
      <c r="AA286" s="719"/>
      <c r="AB286" s="719"/>
      <c r="AC286" s="719"/>
      <c r="AD286" s="719"/>
      <c r="AE286" s="719"/>
      <c r="AF286" s="719"/>
      <c r="AG286" s="719"/>
      <c r="AH286" s="719"/>
      <c r="AI286" s="719"/>
      <c r="AJ286" s="719"/>
      <c r="AK286" s="719"/>
      <c r="AL286" s="719"/>
      <c r="AM286" s="719"/>
      <c r="AN286" s="719"/>
      <c r="AO286" s="719"/>
      <c r="AP286" s="719"/>
      <c r="AQ286" s="719"/>
      <c r="AR286" s="719"/>
      <c r="AS286" s="719"/>
    </row>
    <row r="287" spans="1:58">
      <c r="A287" s="687" t="s">
        <v>2196</v>
      </c>
      <c r="B287" s="687"/>
      <c r="C287" s="687"/>
      <c r="D287" s="687"/>
      <c r="E287" s="687"/>
      <c r="F287" s="687"/>
      <c r="G287" s="687"/>
      <c r="H287" s="687"/>
      <c r="I287" s="68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37"/>
      <c r="AR287" s="17"/>
      <c r="AS287" s="17"/>
    </row>
    <row r="288" spans="1:58">
      <c r="A288" s="39"/>
      <c r="B288" s="714" t="s">
        <v>168</v>
      </c>
      <c r="C288" s="714"/>
      <c r="D288" s="714"/>
      <c r="E288" s="714"/>
      <c r="F288" s="714"/>
      <c r="G288" s="714"/>
      <c r="H288" s="714"/>
      <c r="I288" s="714"/>
      <c r="J288" s="714"/>
      <c r="K288" s="714"/>
      <c r="L288" s="714"/>
      <c r="M288" s="714"/>
      <c r="N288" s="714"/>
      <c r="O288" s="714"/>
      <c r="P288" s="714"/>
      <c r="Q288" s="714"/>
      <c r="R288" s="714"/>
      <c r="S288" s="714"/>
      <c r="T288" s="714"/>
      <c r="U288" s="714"/>
      <c r="V288" s="714"/>
      <c r="W288" s="714"/>
      <c r="X288" s="714"/>
      <c r="Y288" s="714"/>
      <c r="Z288" s="714"/>
      <c r="AA288" s="714"/>
      <c r="AB288" s="714"/>
      <c r="AC288" s="714"/>
      <c r="AD288" s="714"/>
      <c r="AE288" s="714"/>
      <c r="AF288" s="714"/>
      <c r="AG288" s="714"/>
      <c r="AH288" s="714"/>
      <c r="AI288" s="714"/>
      <c r="AJ288" s="714"/>
      <c r="AK288" s="714"/>
      <c r="AL288" s="714"/>
      <c r="AM288" s="714"/>
      <c r="AN288" s="714"/>
      <c r="AO288" s="714"/>
      <c r="AP288" s="714"/>
      <c r="AQ288" s="714"/>
      <c r="AR288" s="39"/>
      <c r="AS288" s="39"/>
      <c r="BB288" s="360"/>
      <c r="BC288" s="360"/>
      <c r="BD288" s="360"/>
      <c r="BE288" s="360"/>
    </row>
    <row r="289" spans="1:57">
      <c r="A289" s="39"/>
      <c r="B289" s="714" t="s">
        <v>169</v>
      </c>
      <c r="C289" s="714"/>
      <c r="D289" s="714"/>
      <c r="E289" s="714"/>
      <c r="F289" s="714"/>
      <c r="G289" s="714"/>
      <c r="H289" s="714"/>
      <c r="I289" s="714"/>
      <c r="J289" s="714"/>
      <c r="K289" s="714"/>
      <c r="L289" s="714"/>
      <c r="M289" s="714"/>
      <c r="N289" s="714"/>
      <c r="O289" s="714"/>
      <c r="P289" s="714"/>
      <c r="Q289" s="714"/>
      <c r="R289" s="717"/>
      <c r="S289" s="717"/>
      <c r="T289" s="717"/>
      <c r="U289" s="717"/>
      <c r="V289" s="717"/>
      <c r="W289" s="717"/>
      <c r="X289" s="717"/>
      <c r="Y289" s="717"/>
      <c r="Z289" s="717"/>
      <c r="AA289" s="717"/>
      <c r="AB289" s="717"/>
      <c r="AC289" s="717"/>
      <c r="AD289" s="717"/>
      <c r="AE289" s="717"/>
      <c r="AF289" s="717"/>
      <c r="AG289" s="717"/>
      <c r="AH289" s="717"/>
      <c r="AI289" s="717"/>
      <c r="AJ289" s="717"/>
      <c r="AK289" s="717"/>
      <c r="AL289" s="268" t="s">
        <v>224</v>
      </c>
      <c r="AM289" s="703" t="s">
        <v>139</v>
      </c>
      <c r="AN289" s="703"/>
      <c r="AO289" s="703"/>
      <c r="AP289" s="268" t="s">
        <v>224</v>
      </c>
      <c r="AQ289" s="703" t="s">
        <v>140</v>
      </c>
      <c r="AR289" s="703"/>
      <c r="AS289" s="703"/>
      <c r="AU289" s="119" t="str">
        <f>IF(BB289+BB290&gt;1,"※いずれか1つを選択","")</f>
        <v/>
      </c>
      <c r="BB289" s="360">
        <f>IF(AL289="☑",1,0)</f>
        <v>0</v>
      </c>
      <c r="BC289" s="360">
        <f>IF(AL290="☑",1,0)</f>
        <v>0</v>
      </c>
      <c r="BD289" s="360"/>
      <c r="BE289" s="360"/>
    </row>
    <row r="290" spans="1:57">
      <c r="A290" s="17"/>
      <c r="B290" s="39" t="s">
        <v>170</v>
      </c>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268" t="s">
        <v>224</v>
      </c>
      <c r="AM290" s="703" t="s">
        <v>139</v>
      </c>
      <c r="AN290" s="703"/>
      <c r="AO290" s="703"/>
      <c r="AP290" s="268" t="s">
        <v>224</v>
      </c>
      <c r="AQ290" s="703" t="s">
        <v>140</v>
      </c>
      <c r="AR290" s="703"/>
      <c r="AS290" s="703"/>
      <c r="AU290" s="119" t="str">
        <f>IF(BC289+BC290&gt;1,"※いずれか1つを選択","")</f>
        <v/>
      </c>
      <c r="BB290" s="360">
        <f>IF(AP289="☑",1,0)</f>
        <v>0</v>
      </c>
      <c r="BC290" s="360">
        <f>IF(AP290="☑",1,0)</f>
        <v>0</v>
      </c>
      <c r="BD290" s="360"/>
      <c r="BE290" s="360"/>
    </row>
    <row r="291" spans="1:57">
      <c r="A291" s="17"/>
      <c r="B291" s="757" t="s">
        <v>2110</v>
      </c>
      <c r="C291" s="757"/>
      <c r="D291" s="757"/>
      <c r="E291" s="757"/>
      <c r="F291" s="757"/>
      <c r="G291" s="757"/>
      <c r="H291" s="757"/>
      <c r="I291" s="757"/>
      <c r="J291" s="757"/>
      <c r="K291" s="757"/>
      <c r="L291" s="757"/>
      <c r="M291" s="757"/>
      <c r="N291" s="757"/>
      <c r="O291" s="757"/>
      <c r="P291" s="757"/>
      <c r="Q291" s="757"/>
      <c r="R291" s="757"/>
      <c r="S291" s="757"/>
      <c r="T291" s="757"/>
      <c r="U291" s="757"/>
      <c r="V291" s="757"/>
      <c r="W291" s="757"/>
      <c r="X291" s="757"/>
      <c r="Y291" s="757"/>
      <c r="Z291" s="757"/>
      <c r="AA291" s="757"/>
      <c r="AB291" s="757"/>
      <c r="AC291" s="757"/>
      <c r="AD291" s="757"/>
      <c r="AE291" s="757"/>
      <c r="AF291" s="757"/>
      <c r="AG291" s="757"/>
      <c r="AH291" s="757"/>
      <c r="AI291" s="757"/>
      <c r="AJ291" s="757"/>
      <c r="AK291" s="757"/>
      <c r="AL291" s="690" t="s">
        <v>149</v>
      </c>
      <c r="AM291" s="690"/>
      <c r="AN291" s="689"/>
      <c r="AO291" s="689"/>
      <c r="AP291" s="689"/>
      <c r="AQ291" s="689"/>
      <c r="AR291" s="690" t="s">
        <v>21</v>
      </c>
      <c r="AS291" s="690"/>
    </row>
    <row r="292" spans="1:57">
      <c r="A292" s="17"/>
      <c r="B292" s="714" t="s">
        <v>2112</v>
      </c>
      <c r="C292" s="714"/>
      <c r="D292" s="714"/>
      <c r="E292" s="714"/>
      <c r="F292" s="714"/>
      <c r="G292" s="714"/>
      <c r="H292" s="714"/>
      <c r="I292" s="714"/>
      <c r="J292" s="714"/>
      <c r="K292" s="714"/>
      <c r="L292" s="714"/>
      <c r="M292" s="714"/>
      <c r="N292" s="714"/>
      <c r="O292" s="714"/>
      <c r="P292" s="714"/>
      <c r="Q292" s="714"/>
      <c r="R292" s="714"/>
      <c r="S292" s="714"/>
      <c r="T292" s="714"/>
      <c r="U292" s="714"/>
      <c r="V292" s="714"/>
      <c r="W292" s="714"/>
      <c r="X292" s="714"/>
      <c r="Y292" s="714"/>
      <c r="Z292" s="714"/>
      <c r="AA292" s="39"/>
      <c r="AB292" s="703" t="s">
        <v>2113</v>
      </c>
      <c r="AC292" s="703"/>
      <c r="AD292" s="718"/>
      <c r="AE292" s="718"/>
      <c r="AF292" s="718"/>
      <c r="AG292" s="718"/>
      <c r="AH292" s="718"/>
      <c r="AI292" s="718"/>
      <c r="AJ292" s="718"/>
      <c r="AK292" s="718"/>
      <c r="AL292" s="718"/>
      <c r="AM292" s="718"/>
      <c r="AN292" s="718"/>
      <c r="AO292" s="718"/>
      <c r="AP292" s="718"/>
      <c r="AQ292" s="718"/>
      <c r="AR292" s="690" t="s">
        <v>21</v>
      </c>
      <c r="AS292" s="690"/>
    </row>
    <row r="293" spans="1:57">
      <c r="A293" s="17"/>
      <c r="B293" s="714" t="s">
        <v>2115</v>
      </c>
      <c r="C293" s="714"/>
      <c r="D293" s="714"/>
      <c r="E293" s="714"/>
      <c r="F293" s="714"/>
      <c r="G293" s="714"/>
      <c r="H293" s="714"/>
      <c r="I293" s="714"/>
      <c r="J293" s="714"/>
      <c r="K293" s="714"/>
      <c r="L293" s="714"/>
      <c r="M293" s="714"/>
      <c r="N293" s="714"/>
      <c r="O293" s="714"/>
      <c r="P293" s="714"/>
      <c r="Q293" s="714"/>
      <c r="R293" s="268" t="s">
        <v>224</v>
      </c>
      <c r="S293" s="715" t="s">
        <v>2106</v>
      </c>
      <c r="T293" s="715"/>
      <c r="U293" s="715"/>
      <c r="V293" s="715"/>
      <c r="W293" s="715"/>
      <c r="X293" s="715"/>
      <c r="Y293" s="715"/>
      <c r="Z293" s="715"/>
      <c r="AA293" s="715"/>
      <c r="AB293" s="715"/>
      <c r="AC293" s="715"/>
      <c r="AD293" s="715"/>
      <c r="AE293" s="715"/>
      <c r="AF293" s="715"/>
      <c r="AG293" s="715"/>
      <c r="AH293" s="715"/>
      <c r="AI293" s="715"/>
      <c r="AJ293" s="715"/>
      <c r="AK293" s="715"/>
      <c r="AL293" s="715"/>
      <c r="AM293" s="715"/>
      <c r="AN293" s="715"/>
      <c r="AO293" s="715"/>
      <c r="AP293" s="715"/>
      <c r="AQ293" s="715"/>
      <c r="AR293" s="715"/>
      <c r="AS293" s="457"/>
    </row>
    <row r="294" spans="1:57">
      <c r="A294" s="17"/>
      <c r="B294" s="39"/>
      <c r="C294" s="39"/>
      <c r="D294" s="39"/>
      <c r="E294" s="39"/>
      <c r="F294" s="39"/>
      <c r="G294" s="39"/>
      <c r="H294" s="39"/>
      <c r="I294" s="39"/>
      <c r="J294" s="39"/>
      <c r="K294" s="39"/>
      <c r="L294" s="39"/>
      <c r="M294" s="39"/>
      <c r="N294" s="39"/>
      <c r="O294" s="39"/>
      <c r="P294" s="39"/>
      <c r="Q294" s="39"/>
      <c r="R294" s="268" t="s">
        <v>224</v>
      </c>
      <c r="S294" s="715" t="s">
        <v>2107</v>
      </c>
      <c r="T294" s="715"/>
      <c r="U294" s="715"/>
      <c r="V294" s="715"/>
      <c r="W294" s="715"/>
      <c r="X294" s="715"/>
      <c r="Y294" s="715"/>
      <c r="Z294" s="715"/>
      <c r="AA294" s="715"/>
      <c r="AB294" s="715"/>
      <c r="AC294" s="715"/>
      <c r="AD294" s="715"/>
      <c r="AE294" s="715"/>
      <c r="AF294" s="715"/>
      <c r="AG294" s="715"/>
      <c r="AH294" s="715"/>
      <c r="AI294" s="715"/>
      <c r="AJ294" s="715"/>
      <c r="AK294" s="715"/>
      <c r="AL294" s="715"/>
      <c r="AM294" s="715"/>
      <c r="AN294" s="715"/>
      <c r="AO294" s="715"/>
      <c r="AP294" s="715"/>
      <c r="AQ294" s="715"/>
      <c r="AR294" s="715"/>
      <c r="AS294" s="457"/>
    </row>
    <row r="295" spans="1:57">
      <c r="A295" s="17"/>
      <c r="B295" s="714" t="s">
        <v>2108</v>
      </c>
      <c r="C295" s="714"/>
      <c r="D295" s="714"/>
      <c r="E295" s="714"/>
      <c r="F295" s="714"/>
      <c r="G295" s="714"/>
      <c r="H295" s="714"/>
      <c r="I295" s="714"/>
      <c r="J295" s="714"/>
      <c r="K295" s="714"/>
      <c r="L295" s="714"/>
      <c r="M295" s="714"/>
      <c r="N295" s="714"/>
      <c r="O295" s="714"/>
      <c r="P295" s="714"/>
      <c r="Q295" s="714"/>
      <c r="R295" s="457"/>
      <c r="S295" s="457"/>
      <c r="T295" s="457"/>
      <c r="U295" s="457"/>
      <c r="V295" s="457"/>
      <c r="W295" s="457"/>
      <c r="X295" s="457"/>
      <c r="Y295" s="457"/>
      <c r="Z295" s="457"/>
      <c r="AA295" s="39"/>
      <c r="AB295" s="690"/>
      <c r="AC295" s="690"/>
      <c r="AD295" s="718"/>
      <c r="AE295" s="718"/>
      <c r="AF295" s="718"/>
      <c r="AG295" s="718"/>
      <c r="AH295" s="718"/>
      <c r="AI295" s="718"/>
      <c r="AJ295" s="718"/>
      <c r="AK295" s="718"/>
      <c r="AL295" s="718"/>
      <c r="AM295" s="718"/>
      <c r="AN295" s="718"/>
      <c r="AO295" s="718"/>
      <c r="AP295" s="718"/>
      <c r="AQ295" s="718"/>
      <c r="AR295" s="690"/>
      <c r="AS295" s="690"/>
    </row>
    <row r="296" spans="1:57" ht="6" customHeight="1">
      <c r="A296" s="123"/>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3"/>
      <c r="AN296" s="123"/>
      <c r="AO296" s="123"/>
      <c r="AP296" s="123"/>
      <c r="AQ296" s="123"/>
      <c r="AR296" s="123"/>
      <c r="AS296" s="66"/>
    </row>
    <row r="297" spans="1:57" ht="6" customHeight="1">
      <c r="A297" s="26"/>
      <c r="B297" s="26"/>
      <c r="C297" s="26"/>
      <c r="D297" s="26"/>
      <c r="E297" s="26"/>
      <c r="F297" s="26"/>
      <c r="G297" s="26"/>
      <c r="H297" s="26"/>
      <c r="I297" s="26"/>
      <c r="J297" s="17"/>
      <c r="K297" s="17"/>
      <c r="L297" s="17"/>
      <c r="M297" s="17"/>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19"/>
      <c r="AS297" s="19"/>
    </row>
    <row r="298" spans="1:57">
      <c r="A298" s="687" t="s">
        <v>2178</v>
      </c>
      <c r="B298" s="687"/>
      <c r="C298" s="687"/>
      <c r="D298" s="687"/>
      <c r="E298" s="687"/>
      <c r="F298" s="687"/>
      <c r="G298" s="687"/>
      <c r="H298" s="687"/>
      <c r="I298" s="687"/>
      <c r="J298" s="17"/>
      <c r="K298" s="17"/>
      <c r="L298" s="17"/>
      <c r="M298" s="17"/>
      <c r="N298" s="30" t="s">
        <v>71</v>
      </c>
      <c r="O298" s="680" t="s">
        <v>119</v>
      </c>
      <c r="P298" s="680"/>
      <c r="Q298" s="680"/>
      <c r="R298" s="680"/>
      <c r="S298" s="680"/>
      <c r="T298" s="680"/>
      <c r="U298" s="680"/>
      <c r="V298" s="680"/>
      <c r="W298" s="30" t="s">
        <v>19</v>
      </c>
      <c r="X298" s="30" t="s">
        <v>71</v>
      </c>
      <c r="Y298" s="680" t="s">
        <v>120</v>
      </c>
      <c r="Z298" s="680"/>
      <c r="AA298" s="680"/>
      <c r="AB298" s="680"/>
      <c r="AC298" s="680"/>
      <c r="AD298" s="680"/>
      <c r="AE298" s="680"/>
      <c r="AF298" s="680"/>
      <c r="AG298" s="30" t="s">
        <v>19</v>
      </c>
      <c r="AH298" s="30" t="s">
        <v>71</v>
      </c>
      <c r="AI298" s="680" t="s">
        <v>121</v>
      </c>
      <c r="AJ298" s="680"/>
      <c r="AK298" s="680"/>
      <c r="AL298" s="680"/>
      <c r="AM298" s="680"/>
      <c r="AN298" s="680"/>
      <c r="AO298" s="680"/>
      <c r="AP298" s="680"/>
      <c r="AQ298" s="30" t="s">
        <v>19</v>
      </c>
      <c r="AR298" s="19"/>
      <c r="AS298" s="19"/>
    </row>
    <row r="299" spans="1:57">
      <c r="A299" s="17"/>
      <c r="B299" s="687" t="s">
        <v>171</v>
      </c>
      <c r="C299" s="687"/>
      <c r="D299" s="687"/>
      <c r="E299" s="687"/>
      <c r="F299" s="687"/>
      <c r="G299" s="30" t="s">
        <v>71</v>
      </c>
      <c r="H299" s="692" t="s">
        <v>172</v>
      </c>
      <c r="I299" s="692"/>
      <c r="J299" s="689" t="s">
        <v>4</v>
      </c>
      <c r="K299" s="689"/>
      <c r="L299" s="690" t="s">
        <v>173</v>
      </c>
      <c r="M299" s="690"/>
      <c r="N299" s="45" t="s">
        <v>71</v>
      </c>
      <c r="O299" s="686"/>
      <c r="P299" s="686"/>
      <c r="Q299" s="686"/>
      <c r="R299" s="686"/>
      <c r="S299" s="686"/>
      <c r="T299" s="686"/>
      <c r="U299" s="686"/>
      <c r="V299" s="95" t="s">
        <v>98</v>
      </c>
      <c r="W299" s="45" t="s">
        <v>19</v>
      </c>
      <c r="X299" s="45" t="s">
        <v>71</v>
      </c>
      <c r="Y299" s="686"/>
      <c r="Z299" s="686"/>
      <c r="AA299" s="686"/>
      <c r="AB299" s="686"/>
      <c r="AC299" s="686"/>
      <c r="AD299" s="686"/>
      <c r="AE299" s="686"/>
      <c r="AF299" s="95" t="s">
        <v>98</v>
      </c>
      <c r="AG299" s="45" t="s">
        <v>19</v>
      </c>
      <c r="AH299" s="45" t="s">
        <v>71</v>
      </c>
      <c r="AI299" s="685" t="str">
        <f t="shared" ref="AI299:AI304" si="2">IF(O299+Y299=0,"",O299+Y299)</f>
        <v/>
      </c>
      <c r="AJ299" s="685"/>
      <c r="AK299" s="685"/>
      <c r="AL299" s="685"/>
      <c r="AM299" s="685"/>
      <c r="AN299" s="685"/>
      <c r="AO299" s="685"/>
      <c r="AP299" s="38" t="s">
        <v>98</v>
      </c>
      <c r="AQ299" s="30" t="s">
        <v>19</v>
      </c>
      <c r="AR299" s="680"/>
      <c r="AS299" s="680"/>
    </row>
    <row r="300" spans="1:57">
      <c r="A300" s="17"/>
      <c r="B300" s="17"/>
      <c r="C300" s="17"/>
      <c r="D300" s="17"/>
      <c r="E300" s="17"/>
      <c r="F300" s="17"/>
      <c r="G300" s="30" t="s">
        <v>71</v>
      </c>
      <c r="H300" s="692" t="s">
        <v>172</v>
      </c>
      <c r="I300" s="692"/>
      <c r="J300" s="689" t="s">
        <v>4</v>
      </c>
      <c r="K300" s="689"/>
      <c r="L300" s="690" t="s">
        <v>173</v>
      </c>
      <c r="M300" s="690"/>
      <c r="N300" s="45" t="s">
        <v>71</v>
      </c>
      <c r="O300" s="686"/>
      <c r="P300" s="686"/>
      <c r="Q300" s="686"/>
      <c r="R300" s="686"/>
      <c r="S300" s="686"/>
      <c r="T300" s="686"/>
      <c r="U300" s="686"/>
      <c r="V300" s="95" t="s">
        <v>98</v>
      </c>
      <c r="W300" s="45" t="s">
        <v>19</v>
      </c>
      <c r="X300" s="45" t="s">
        <v>71</v>
      </c>
      <c r="Y300" s="686"/>
      <c r="Z300" s="686"/>
      <c r="AA300" s="686"/>
      <c r="AB300" s="686"/>
      <c r="AC300" s="686"/>
      <c r="AD300" s="686"/>
      <c r="AE300" s="686"/>
      <c r="AF300" s="95" t="s">
        <v>98</v>
      </c>
      <c r="AG300" s="45" t="s">
        <v>19</v>
      </c>
      <c r="AH300" s="45" t="s">
        <v>71</v>
      </c>
      <c r="AI300" s="685" t="str">
        <f t="shared" si="2"/>
        <v/>
      </c>
      <c r="AJ300" s="685"/>
      <c r="AK300" s="685"/>
      <c r="AL300" s="685"/>
      <c r="AM300" s="685"/>
      <c r="AN300" s="685"/>
      <c r="AO300" s="685"/>
      <c r="AP300" s="38" t="s">
        <v>98</v>
      </c>
      <c r="AQ300" s="30" t="s">
        <v>19</v>
      </c>
      <c r="AR300" s="680"/>
      <c r="AS300" s="680"/>
    </row>
    <row r="301" spans="1:57">
      <c r="A301" s="17"/>
      <c r="B301" s="17"/>
      <c r="C301" s="17"/>
      <c r="D301" s="17"/>
      <c r="E301" s="17"/>
      <c r="F301" s="17"/>
      <c r="G301" s="30" t="s">
        <v>71</v>
      </c>
      <c r="H301" s="692" t="s">
        <v>172</v>
      </c>
      <c r="I301" s="692"/>
      <c r="J301" s="689" t="s">
        <v>4</v>
      </c>
      <c r="K301" s="689"/>
      <c r="L301" s="690" t="s">
        <v>173</v>
      </c>
      <c r="M301" s="690"/>
      <c r="N301" s="45" t="s">
        <v>71</v>
      </c>
      <c r="O301" s="686"/>
      <c r="P301" s="686"/>
      <c r="Q301" s="686"/>
      <c r="R301" s="686"/>
      <c r="S301" s="686"/>
      <c r="T301" s="686"/>
      <c r="U301" s="686"/>
      <c r="V301" s="95" t="s">
        <v>98</v>
      </c>
      <c r="W301" s="45" t="s">
        <v>19</v>
      </c>
      <c r="X301" s="45" t="s">
        <v>71</v>
      </c>
      <c r="Y301" s="686"/>
      <c r="Z301" s="686"/>
      <c r="AA301" s="686"/>
      <c r="AB301" s="686"/>
      <c r="AC301" s="686"/>
      <c r="AD301" s="686"/>
      <c r="AE301" s="686"/>
      <c r="AF301" s="95" t="s">
        <v>98</v>
      </c>
      <c r="AG301" s="45" t="s">
        <v>19</v>
      </c>
      <c r="AH301" s="45" t="s">
        <v>71</v>
      </c>
      <c r="AI301" s="685" t="str">
        <f t="shared" si="2"/>
        <v/>
      </c>
      <c r="AJ301" s="685"/>
      <c r="AK301" s="685"/>
      <c r="AL301" s="685"/>
      <c r="AM301" s="685"/>
      <c r="AN301" s="685"/>
      <c r="AO301" s="685"/>
      <c r="AP301" s="38" t="s">
        <v>98</v>
      </c>
      <c r="AQ301" s="30" t="s">
        <v>19</v>
      </c>
      <c r="AR301" s="680"/>
      <c r="AS301" s="680"/>
    </row>
    <row r="302" spans="1:57">
      <c r="A302" s="17"/>
      <c r="B302" s="17"/>
      <c r="C302" s="17"/>
      <c r="D302" s="17"/>
      <c r="E302" s="17"/>
      <c r="F302" s="17"/>
      <c r="G302" s="30" t="s">
        <v>71</v>
      </c>
      <c r="H302" s="692" t="s">
        <v>172</v>
      </c>
      <c r="I302" s="692"/>
      <c r="J302" s="689" t="s">
        <v>4</v>
      </c>
      <c r="K302" s="689"/>
      <c r="L302" s="690" t="s">
        <v>173</v>
      </c>
      <c r="M302" s="690"/>
      <c r="N302" s="45" t="s">
        <v>71</v>
      </c>
      <c r="O302" s="686"/>
      <c r="P302" s="686"/>
      <c r="Q302" s="686"/>
      <c r="R302" s="686"/>
      <c r="S302" s="686"/>
      <c r="T302" s="686"/>
      <c r="U302" s="686"/>
      <c r="V302" s="95" t="s">
        <v>98</v>
      </c>
      <c r="W302" s="45" t="s">
        <v>19</v>
      </c>
      <c r="X302" s="45" t="s">
        <v>71</v>
      </c>
      <c r="Y302" s="686"/>
      <c r="Z302" s="686"/>
      <c r="AA302" s="686"/>
      <c r="AB302" s="686"/>
      <c r="AC302" s="686"/>
      <c r="AD302" s="686"/>
      <c r="AE302" s="686"/>
      <c r="AF302" s="95" t="s">
        <v>98</v>
      </c>
      <c r="AG302" s="45" t="s">
        <v>19</v>
      </c>
      <c r="AH302" s="45" t="s">
        <v>71</v>
      </c>
      <c r="AI302" s="685" t="str">
        <f t="shared" si="2"/>
        <v/>
      </c>
      <c r="AJ302" s="685"/>
      <c r="AK302" s="685"/>
      <c r="AL302" s="685"/>
      <c r="AM302" s="685"/>
      <c r="AN302" s="685"/>
      <c r="AO302" s="685"/>
      <c r="AP302" s="38" t="s">
        <v>98</v>
      </c>
      <c r="AQ302" s="30" t="s">
        <v>19</v>
      </c>
      <c r="AR302" s="680"/>
      <c r="AS302" s="680"/>
    </row>
    <row r="303" spans="1:57">
      <c r="A303" s="17"/>
      <c r="B303" s="17"/>
      <c r="C303" s="17"/>
      <c r="D303" s="17"/>
      <c r="E303" s="17"/>
      <c r="F303" s="17"/>
      <c r="G303" s="30" t="s">
        <v>71</v>
      </c>
      <c r="H303" s="692" t="s">
        <v>172</v>
      </c>
      <c r="I303" s="692"/>
      <c r="J303" s="689" t="s">
        <v>4</v>
      </c>
      <c r="K303" s="689"/>
      <c r="L303" s="690" t="s">
        <v>173</v>
      </c>
      <c r="M303" s="690"/>
      <c r="N303" s="45" t="s">
        <v>71</v>
      </c>
      <c r="O303" s="686"/>
      <c r="P303" s="686"/>
      <c r="Q303" s="686"/>
      <c r="R303" s="686"/>
      <c r="S303" s="686"/>
      <c r="T303" s="686"/>
      <c r="U303" s="686"/>
      <c r="V303" s="95" t="s">
        <v>98</v>
      </c>
      <c r="W303" s="45" t="s">
        <v>19</v>
      </c>
      <c r="X303" s="45" t="s">
        <v>71</v>
      </c>
      <c r="Y303" s="686"/>
      <c r="Z303" s="686"/>
      <c r="AA303" s="686"/>
      <c r="AB303" s="686"/>
      <c r="AC303" s="686"/>
      <c r="AD303" s="686"/>
      <c r="AE303" s="686"/>
      <c r="AF303" s="95" t="s">
        <v>98</v>
      </c>
      <c r="AG303" s="45" t="s">
        <v>19</v>
      </c>
      <c r="AH303" s="45" t="s">
        <v>71</v>
      </c>
      <c r="AI303" s="685" t="str">
        <f t="shared" si="2"/>
        <v/>
      </c>
      <c r="AJ303" s="685"/>
      <c r="AK303" s="685"/>
      <c r="AL303" s="685"/>
      <c r="AM303" s="685"/>
      <c r="AN303" s="685"/>
      <c r="AO303" s="685"/>
      <c r="AP303" s="38" t="s">
        <v>98</v>
      </c>
      <c r="AQ303" s="30" t="s">
        <v>19</v>
      </c>
      <c r="AR303" s="30"/>
      <c r="AS303" s="30"/>
    </row>
    <row r="304" spans="1:57">
      <c r="A304" s="17"/>
      <c r="B304" s="17"/>
      <c r="C304" s="17"/>
      <c r="D304" s="17"/>
      <c r="E304" s="17"/>
      <c r="F304" s="17"/>
      <c r="G304" s="30" t="s">
        <v>71</v>
      </c>
      <c r="H304" s="692" t="s">
        <v>172</v>
      </c>
      <c r="I304" s="692"/>
      <c r="J304" s="689" t="s">
        <v>4</v>
      </c>
      <c r="K304" s="689"/>
      <c r="L304" s="690" t="s">
        <v>173</v>
      </c>
      <c r="M304" s="690"/>
      <c r="N304" s="45" t="s">
        <v>71</v>
      </c>
      <c r="O304" s="686"/>
      <c r="P304" s="686"/>
      <c r="Q304" s="686"/>
      <c r="R304" s="686"/>
      <c r="S304" s="686"/>
      <c r="T304" s="686"/>
      <c r="U304" s="686"/>
      <c r="V304" s="95" t="s">
        <v>98</v>
      </c>
      <c r="W304" s="45" t="s">
        <v>19</v>
      </c>
      <c r="X304" s="45" t="s">
        <v>71</v>
      </c>
      <c r="Y304" s="686"/>
      <c r="Z304" s="686"/>
      <c r="AA304" s="686"/>
      <c r="AB304" s="686"/>
      <c r="AC304" s="686"/>
      <c r="AD304" s="686"/>
      <c r="AE304" s="686"/>
      <c r="AF304" s="95" t="s">
        <v>98</v>
      </c>
      <c r="AG304" s="45" t="s">
        <v>19</v>
      </c>
      <c r="AH304" s="45" t="s">
        <v>71</v>
      </c>
      <c r="AI304" s="685" t="str">
        <f t="shared" si="2"/>
        <v/>
      </c>
      <c r="AJ304" s="685"/>
      <c r="AK304" s="685"/>
      <c r="AL304" s="685"/>
      <c r="AM304" s="685"/>
      <c r="AN304" s="685"/>
      <c r="AO304" s="685"/>
      <c r="AP304" s="38" t="s">
        <v>98</v>
      </c>
      <c r="AQ304" s="30" t="s">
        <v>19</v>
      </c>
      <c r="AR304" s="680"/>
      <c r="AS304" s="680"/>
    </row>
    <row r="305" spans="1:45">
      <c r="A305" s="17"/>
      <c r="B305" s="687" t="s">
        <v>174</v>
      </c>
      <c r="C305" s="687"/>
      <c r="D305" s="687"/>
      <c r="E305" s="687"/>
      <c r="F305" s="687"/>
      <c r="G305" s="17"/>
      <c r="H305" s="17"/>
      <c r="I305" s="17"/>
      <c r="J305" s="42"/>
      <c r="K305" s="42"/>
      <c r="L305" s="42"/>
      <c r="M305" s="42"/>
      <c r="N305" s="45" t="s">
        <v>71</v>
      </c>
      <c r="O305" s="685" t="str">
        <f>IF(SUM(O299:U304)+SUM('確認(4面追加 床面積追加)'!O81:U100)=0,"",SUM(O299:U304)+SUM('確認(4面追加 床面積追加)'!O81:U100))</f>
        <v/>
      </c>
      <c r="P305" s="685"/>
      <c r="Q305" s="685"/>
      <c r="R305" s="685"/>
      <c r="S305" s="685"/>
      <c r="T305" s="685"/>
      <c r="U305" s="685"/>
      <c r="V305" s="95" t="s">
        <v>98</v>
      </c>
      <c r="W305" s="45" t="s">
        <v>19</v>
      </c>
      <c r="X305" s="45" t="s">
        <v>71</v>
      </c>
      <c r="Y305" s="685" t="str">
        <f>IF(SUM(Y299:AE304)+SUM('確認(4面追加 床面積追加)'!Y81:AE100)=0,"",SUM(Y299:AE304)+SUM('確認(4面追加 床面積追加)'!Y81:AE100))</f>
        <v/>
      </c>
      <c r="Z305" s="685"/>
      <c r="AA305" s="685"/>
      <c r="AB305" s="685"/>
      <c r="AC305" s="685"/>
      <c r="AD305" s="685"/>
      <c r="AE305" s="685"/>
      <c r="AF305" s="95" t="s">
        <v>98</v>
      </c>
      <c r="AG305" s="45" t="s">
        <v>19</v>
      </c>
      <c r="AH305" s="45" t="s">
        <v>71</v>
      </c>
      <c r="AI305" s="685" t="str">
        <f>IF(SUM(AI299:AO304)+SUM('確認(4面追加 床面積追加)'!AI81:AO100)=0,"",SUM(AI299:AO304)+SUM('確認(4面追加 床面積追加)'!AI81:AO100))</f>
        <v/>
      </c>
      <c r="AJ305" s="685"/>
      <c r="AK305" s="685"/>
      <c r="AL305" s="685"/>
      <c r="AM305" s="685"/>
      <c r="AN305" s="685"/>
      <c r="AO305" s="685"/>
      <c r="AP305" s="38" t="s">
        <v>98</v>
      </c>
      <c r="AQ305" s="30" t="s">
        <v>19</v>
      </c>
      <c r="AR305" s="680"/>
      <c r="AS305" s="680"/>
    </row>
    <row r="306" spans="1:45" ht="6" customHeight="1">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c r="AD306" s="111"/>
      <c r="AE306" s="111"/>
      <c r="AF306" s="111"/>
      <c r="AG306" s="111"/>
      <c r="AH306" s="111"/>
      <c r="AI306" s="111"/>
      <c r="AJ306" s="111"/>
      <c r="AK306" s="111"/>
      <c r="AL306" s="111"/>
      <c r="AM306" s="111"/>
      <c r="AN306" s="111"/>
      <c r="AO306" s="111"/>
      <c r="AP306" s="111"/>
      <c r="AQ306" s="113"/>
      <c r="AR306" s="111"/>
      <c r="AS306" s="111"/>
    </row>
    <row r="307" spans="1:45" ht="6"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37"/>
      <c r="AR307" s="17"/>
      <c r="AS307" s="17"/>
    </row>
    <row r="308" spans="1:45">
      <c r="A308" s="687" t="s">
        <v>2197</v>
      </c>
      <c r="B308" s="687"/>
      <c r="C308" s="687"/>
      <c r="D308" s="687"/>
      <c r="E308" s="687"/>
      <c r="F308" s="687"/>
      <c r="G308" s="687"/>
      <c r="H308" s="687"/>
      <c r="I308" s="691" t="s">
        <v>4</v>
      </c>
      <c r="J308" s="691"/>
      <c r="K308" s="691"/>
      <c r="L308" s="691"/>
      <c r="M308" s="691"/>
      <c r="N308" s="691"/>
      <c r="O308" s="691"/>
      <c r="P308" s="691"/>
      <c r="Q308" s="691"/>
      <c r="R308" s="691"/>
      <c r="S308" s="691"/>
      <c r="T308" s="691"/>
      <c r="U308" s="691"/>
      <c r="V308" s="691"/>
      <c r="W308" s="691"/>
      <c r="X308" s="691"/>
      <c r="Y308" s="691"/>
      <c r="Z308" s="691"/>
      <c r="AA308" s="691"/>
      <c r="AB308" s="691"/>
      <c r="AC308" s="691"/>
      <c r="AD308" s="691"/>
      <c r="AE308" s="691"/>
      <c r="AF308" s="691"/>
      <c r="AG308" s="691"/>
      <c r="AH308" s="691"/>
      <c r="AI308" s="691"/>
      <c r="AJ308" s="691"/>
      <c r="AK308" s="691"/>
      <c r="AL308" s="691"/>
      <c r="AM308" s="691"/>
      <c r="AN308" s="691"/>
      <c r="AO308" s="691"/>
      <c r="AP308" s="691"/>
      <c r="AQ308" s="691"/>
      <c r="AR308" s="691"/>
      <c r="AS308" s="691"/>
    </row>
    <row r="309" spans="1:45">
      <c r="A309" s="26"/>
      <c r="B309" s="26"/>
      <c r="C309" s="26"/>
      <c r="D309" s="26"/>
      <c r="E309" s="26"/>
      <c r="F309" s="26"/>
      <c r="G309" s="26"/>
      <c r="H309" s="26"/>
      <c r="I309" s="691" t="s">
        <v>4</v>
      </c>
      <c r="J309" s="691"/>
      <c r="K309" s="691"/>
      <c r="L309" s="691"/>
      <c r="M309" s="691"/>
      <c r="N309" s="691"/>
      <c r="O309" s="691"/>
      <c r="P309" s="691"/>
      <c r="Q309" s="691"/>
      <c r="R309" s="691"/>
      <c r="S309" s="691"/>
      <c r="T309" s="691"/>
      <c r="U309" s="691"/>
      <c r="V309" s="691"/>
      <c r="W309" s="691"/>
      <c r="X309" s="691"/>
      <c r="Y309" s="691"/>
      <c r="Z309" s="691"/>
      <c r="AA309" s="691"/>
      <c r="AB309" s="691"/>
      <c r="AC309" s="691"/>
      <c r="AD309" s="691"/>
      <c r="AE309" s="691"/>
      <c r="AF309" s="691"/>
      <c r="AG309" s="691"/>
      <c r="AH309" s="691"/>
      <c r="AI309" s="691"/>
      <c r="AJ309" s="691"/>
      <c r="AK309" s="691"/>
      <c r="AL309" s="691"/>
      <c r="AM309" s="691"/>
      <c r="AN309" s="691"/>
      <c r="AO309" s="691"/>
      <c r="AP309" s="691"/>
      <c r="AQ309" s="691"/>
      <c r="AR309" s="691"/>
      <c r="AS309" s="691"/>
    </row>
    <row r="310" spans="1:45" ht="6" customHeight="1">
      <c r="A310" s="112"/>
      <c r="B310" s="112"/>
      <c r="C310" s="112"/>
      <c r="D310" s="112"/>
      <c r="E310" s="112"/>
      <c r="F310" s="112"/>
      <c r="G310" s="112"/>
      <c r="H310" s="112"/>
      <c r="I310" s="688" t="s">
        <v>4</v>
      </c>
      <c r="J310" s="688"/>
      <c r="K310" s="688"/>
      <c r="L310" s="688"/>
      <c r="M310" s="688"/>
      <c r="N310" s="688"/>
      <c r="O310" s="688"/>
      <c r="P310" s="688"/>
      <c r="Q310" s="688"/>
      <c r="R310" s="688"/>
      <c r="S310" s="688"/>
      <c r="T310" s="688"/>
      <c r="U310" s="688"/>
      <c r="V310" s="688"/>
      <c r="W310" s="688"/>
      <c r="X310" s="688"/>
      <c r="Y310" s="688"/>
      <c r="Z310" s="688"/>
      <c r="AA310" s="688"/>
      <c r="AB310" s="688"/>
      <c r="AC310" s="688"/>
      <c r="AD310" s="688"/>
      <c r="AE310" s="688"/>
      <c r="AF310" s="688"/>
      <c r="AG310" s="688"/>
      <c r="AH310" s="688"/>
      <c r="AI310" s="688"/>
      <c r="AJ310" s="688"/>
      <c r="AK310" s="688"/>
      <c r="AL310" s="688"/>
      <c r="AM310" s="688"/>
      <c r="AN310" s="688"/>
      <c r="AO310" s="688"/>
      <c r="AP310" s="688"/>
      <c r="AQ310" s="688"/>
      <c r="AR310" s="688"/>
      <c r="AS310" s="688"/>
    </row>
    <row r="311" spans="1:45" ht="6" customHeight="1">
      <c r="A311" s="26"/>
      <c r="B311" s="26"/>
      <c r="C311" s="26"/>
      <c r="D311" s="26"/>
      <c r="E311" s="26"/>
      <c r="F311" s="26"/>
      <c r="G311" s="74"/>
      <c r="H311" s="74"/>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row>
    <row r="312" spans="1:45">
      <c r="A312" s="687" t="s">
        <v>2180</v>
      </c>
      <c r="B312" s="687"/>
      <c r="C312" s="687"/>
      <c r="D312" s="687"/>
      <c r="E312" s="687"/>
      <c r="F312" s="687"/>
      <c r="G312" s="687"/>
      <c r="H312" s="687"/>
      <c r="I312" s="691" t="s">
        <v>4</v>
      </c>
      <c r="J312" s="691"/>
      <c r="K312" s="691"/>
      <c r="L312" s="691"/>
      <c r="M312" s="691"/>
      <c r="N312" s="691"/>
      <c r="O312" s="691"/>
      <c r="P312" s="691"/>
      <c r="Q312" s="691"/>
      <c r="R312" s="691"/>
      <c r="S312" s="691"/>
      <c r="T312" s="691"/>
      <c r="U312" s="691"/>
      <c r="V312" s="691"/>
      <c r="W312" s="691"/>
      <c r="X312" s="691"/>
      <c r="Y312" s="691"/>
      <c r="Z312" s="691"/>
      <c r="AA312" s="691"/>
      <c r="AB312" s="691"/>
      <c r="AC312" s="691"/>
      <c r="AD312" s="691"/>
      <c r="AE312" s="691"/>
      <c r="AF312" s="691"/>
      <c r="AG312" s="691"/>
      <c r="AH312" s="691"/>
      <c r="AI312" s="691"/>
      <c r="AJ312" s="691"/>
      <c r="AK312" s="691"/>
      <c r="AL312" s="691"/>
      <c r="AM312" s="691"/>
      <c r="AN312" s="691"/>
      <c r="AO312" s="691"/>
      <c r="AP312" s="691"/>
      <c r="AQ312" s="691"/>
      <c r="AR312" s="691"/>
      <c r="AS312" s="691"/>
    </row>
    <row r="313" spans="1:45">
      <c r="A313" s="26"/>
      <c r="B313" s="26"/>
      <c r="C313" s="26"/>
      <c r="D313" s="26"/>
      <c r="E313" s="26"/>
      <c r="F313" s="26"/>
      <c r="G313" s="26"/>
      <c r="H313" s="26"/>
      <c r="I313" s="691" t="s">
        <v>4</v>
      </c>
      <c r="J313" s="691"/>
      <c r="K313" s="691"/>
      <c r="L313" s="691"/>
      <c r="M313" s="691"/>
      <c r="N313" s="691"/>
      <c r="O313" s="691"/>
      <c r="P313" s="691"/>
      <c r="Q313" s="691"/>
      <c r="R313" s="691"/>
      <c r="S313" s="691"/>
      <c r="T313" s="691"/>
      <c r="U313" s="691"/>
      <c r="V313" s="691"/>
      <c r="W313" s="691"/>
      <c r="X313" s="691"/>
      <c r="Y313" s="691"/>
      <c r="Z313" s="691"/>
      <c r="AA313" s="691"/>
      <c r="AB313" s="691"/>
      <c r="AC313" s="691"/>
      <c r="AD313" s="691"/>
      <c r="AE313" s="691"/>
      <c r="AF313" s="691"/>
      <c r="AG313" s="691"/>
      <c r="AH313" s="691"/>
      <c r="AI313" s="691"/>
      <c r="AJ313" s="691"/>
      <c r="AK313" s="691"/>
      <c r="AL313" s="691"/>
      <c r="AM313" s="691"/>
      <c r="AN313" s="691"/>
      <c r="AO313" s="691"/>
      <c r="AP313" s="691"/>
      <c r="AQ313" s="691"/>
      <c r="AR313" s="691"/>
      <c r="AS313" s="691"/>
    </row>
    <row r="314" spans="1:45" ht="6" customHeight="1">
      <c r="A314" s="112"/>
      <c r="B314" s="112"/>
      <c r="C314" s="112"/>
      <c r="D314" s="112"/>
      <c r="E314" s="112"/>
      <c r="F314" s="112"/>
      <c r="G314" s="130"/>
      <c r="H314" s="130"/>
      <c r="I314" s="131"/>
      <c r="J314" s="131"/>
      <c r="K314" s="131"/>
      <c r="L314" s="131"/>
      <c r="M314" s="131"/>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row>
    <row r="315" spans="1:45" ht="6" customHeight="1">
      <c r="A315" s="26"/>
      <c r="B315" s="26"/>
      <c r="C315" s="26"/>
      <c r="D315" s="26"/>
      <c r="E315" s="26"/>
      <c r="F315" s="26"/>
      <c r="G315" s="74"/>
      <c r="H315" s="74"/>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row>
    <row r="316" spans="1:45">
      <c r="A316" s="687" t="s">
        <v>2181</v>
      </c>
      <c r="B316" s="687"/>
      <c r="C316" s="687"/>
      <c r="D316" s="687"/>
      <c r="E316" s="687"/>
      <c r="F316" s="687"/>
      <c r="G316" s="687"/>
      <c r="H316" s="687"/>
      <c r="I316" s="691" t="s">
        <v>4</v>
      </c>
      <c r="J316" s="691"/>
      <c r="K316" s="691"/>
      <c r="L316" s="691"/>
      <c r="M316" s="691"/>
      <c r="N316" s="691"/>
      <c r="O316" s="691"/>
      <c r="P316" s="691"/>
      <c r="Q316" s="691"/>
      <c r="R316" s="691"/>
      <c r="S316" s="691"/>
      <c r="T316" s="691"/>
      <c r="U316" s="691"/>
      <c r="V316" s="691"/>
      <c r="W316" s="691"/>
      <c r="X316" s="691"/>
      <c r="Y316" s="691"/>
      <c r="Z316" s="691"/>
      <c r="AA316" s="691"/>
      <c r="AB316" s="691"/>
      <c r="AC316" s="691"/>
      <c r="AD316" s="691"/>
      <c r="AE316" s="691"/>
      <c r="AF316" s="691"/>
      <c r="AG316" s="691"/>
      <c r="AH316" s="691"/>
      <c r="AI316" s="691"/>
      <c r="AJ316" s="691"/>
      <c r="AK316" s="691"/>
      <c r="AL316" s="691"/>
      <c r="AM316" s="691"/>
      <c r="AN316" s="691"/>
      <c r="AO316" s="691"/>
      <c r="AP316" s="691"/>
      <c r="AQ316" s="691"/>
      <c r="AR316" s="691"/>
      <c r="AS316" s="691"/>
    </row>
    <row r="317" spans="1:45">
      <c r="A317" s="26"/>
      <c r="B317" s="26"/>
      <c r="C317" s="26"/>
      <c r="D317" s="26"/>
      <c r="E317" s="26"/>
      <c r="F317" s="26"/>
      <c r="G317" s="26"/>
      <c r="H317" s="26"/>
      <c r="I317" s="691" t="s">
        <v>4</v>
      </c>
      <c r="J317" s="691"/>
      <c r="K317" s="691"/>
      <c r="L317" s="691"/>
      <c r="M317" s="691"/>
      <c r="N317" s="691"/>
      <c r="O317" s="691"/>
      <c r="P317" s="691"/>
      <c r="Q317" s="691"/>
      <c r="R317" s="691"/>
      <c r="S317" s="691"/>
      <c r="T317" s="691"/>
      <c r="U317" s="691"/>
      <c r="V317" s="691"/>
      <c r="W317" s="691"/>
      <c r="X317" s="691"/>
      <c r="Y317" s="691"/>
      <c r="Z317" s="691"/>
      <c r="AA317" s="691"/>
      <c r="AB317" s="691"/>
      <c r="AC317" s="691"/>
      <c r="AD317" s="691"/>
      <c r="AE317" s="691"/>
      <c r="AF317" s="691"/>
      <c r="AG317" s="691"/>
      <c r="AH317" s="691"/>
      <c r="AI317" s="691"/>
      <c r="AJ317" s="691"/>
      <c r="AK317" s="691"/>
      <c r="AL317" s="691"/>
      <c r="AM317" s="691"/>
      <c r="AN317" s="691"/>
      <c r="AO317" s="691"/>
      <c r="AP317" s="691"/>
      <c r="AQ317" s="691"/>
      <c r="AR317" s="691"/>
      <c r="AS317" s="691"/>
    </row>
    <row r="318" spans="1:45" ht="6" customHeight="1">
      <c r="A318" s="112"/>
      <c r="B318" s="112"/>
      <c r="C318" s="112"/>
      <c r="D318" s="112"/>
      <c r="E318" s="112"/>
      <c r="F318" s="112"/>
      <c r="G318" s="112"/>
      <c r="H318" s="112"/>
      <c r="I318" s="132"/>
      <c r="J318" s="132"/>
      <c r="K318" s="132"/>
      <c r="L318" s="132"/>
      <c r="M318" s="132"/>
      <c r="N318" s="132"/>
      <c r="O318" s="132"/>
      <c r="P318" s="132"/>
      <c r="Q318" s="132"/>
      <c r="R318" s="132"/>
      <c r="S318" s="132"/>
      <c r="T318" s="132"/>
      <c r="U318" s="132"/>
      <c r="V318" s="132"/>
      <c r="W318" s="132"/>
      <c r="X318" s="132"/>
      <c r="Y318" s="132"/>
      <c r="Z318" s="132"/>
      <c r="AA318" s="132"/>
      <c r="AB318" s="132"/>
      <c r="AC318" s="132"/>
      <c r="AD318" s="132"/>
      <c r="AE318" s="132"/>
      <c r="AF318" s="132"/>
      <c r="AG318" s="132"/>
      <c r="AH318" s="132"/>
      <c r="AI318" s="132"/>
      <c r="AJ318" s="132"/>
      <c r="AK318" s="132"/>
      <c r="AL318" s="132"/>
      <c r="AM318" s="132"/>
      <c r="AN318" s="132"/>
      <c r="AO318" s="132"/>
      <c r="AP318" s="132"/>
      <c r="AQ318" s="132"/>
      <c r="AR318" s="132"/>
      <c r="AS318" s="132"/>
    </row>
    <row r="319" spans="1:45" ht="6" customHeight="1">
      <c r="A319" s="26"/>
      <c r="B319" s="26"/>
      <c r="C319" s="26"/>
      <c r="D319" s="26"/>
      <c r="E319" s="26"/>
      <c r="F319" s="26"/>
      <c r="G319" s="26"/>
      <c r="H319" s="26"/>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row>
    <row r="320" spans="1:45">
      <c r="A320" s="684" t="s">
        <v>2209</v>
      </c>
      <c r="B320" s="684"/>
      <c r="C320" s="684"/>
      <c r="D320" s="684"/>
      <c r="E320" s="684"/>
      <c r="F320" s="684"/>
      <c r="G320" s="684"/>
      <c r="H320" s="684"/>
      <c r="I320" s="684"/>
      <c r="J320" s="684"/>
      <c r="K320" s="684"/>
      <c r="L320" s="684"/>
      <c r="M320" s="696"/>
      <c r="N320" s="696"/>
      <c r="O320" s="696"/>
      <c r="P320" s="696"/>
      <c r="Q320" s="696"/>
      <c r="R320" s="680" t="s">
        <v>175</v>
      </c>
      <c r="S320" s="680"/>
      <c r="T320" s="680"/>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row>
    <row r="321" spans="1:45" ht="6" customHeight="1">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c r="AC321" s="111"/>
      <c r="AD321" s="111"/>
      <c r="AE321" s="111"/>
      <c r="AF321" s="111"/>
      <c r="AG321" s="111"/>
      <c r="AH321" s="111"/>
      <c r="AI321" s="111"/>
      <c r="AJ321" s="111"/>
      <c r="AK321" s="111"/>
      <c r="AL321" s="111"/>
      <c r="AM321" s="111"/>
      <c r="AN321" s="111"/>
      <c r="AO321" s="111"/>
      <c r="AP321" s="111"/>
      <c r="AQ321" s="113"/>
      <c r="AR321" s="111"/>
      <c r="AS321" s="111"/>
    </row>
    <row r="322" spans="1:45" ht="6"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37"/>
      <c r="AR322" s="17"/>
      <c r="AS322" s="17"/>
    </row>
    <row r="323" spans="1:45">
      <c r="A323" s="684" t="s">
        <v>2205</v>
      </c>
      <c r="B323" s="684"/>
      <c r="C323" s="684"/>
      <c r="D323" s="684"/>
      <c r="E323" s="684"/>
      <c r="F323" s="684"/>
      <c r="G323" s="684"/>
      <c r="H323" s="684"/>
      <c r="I323" s="684"/>
      <c r="J323" s="684"/>
      <c r="K323" s="684"/>
      <c r="L323" s="684"/>
      <c r="M323" s="691"/>
      <c r="N323" s="691"/>
      <c r="O323" s="691"/>
      <c r="P323" s="691"/>
      <c r="Q323" s="691"/>
      <c r="R323" s="691"/>
      <c r="S323" s="691"/>
      <c r="T323" s="17"/>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row>
    <row r="324" spans="1:45" ht="6" customHeight="1">
      <c r="A324" s="116"/>
      <c r="B324" s="116"/>
      <c r="C324" s="116"/>
      <c r="D324" s="116"/>
      <c r="E324" s="116"/>
      <c r="F324" s="116"/>
      <c r="G324" s="116"/>
      <c r="H324" s="116"/>
      <c r="I324" s="116"/>
      <c r="J324" s="116"/>
      <c r="K324" s="116"/>
      <c r="L324" s="116"/>
      <c r="M324" s="108"/>
      <c r="N324" s="108"/>
      <c r="O324" s="108"/>
      <c r="P324" s="108"/>
      <c r="Q324" s="108"/>
      <c r="R324" s="108"/>
      <c r="S324" s="108"/>
      <c r="T324" s="111"/>
      <c r="U324" s="93"/>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row>
    <row r="325" spans="1:45" ht="6" customHeight="1">
      <c r="A325" s="41"/>
      <c r="B325" s="41"/>
      <c r="C325" s="41"/>
      <c r="D325" s="41"/>
      <c r="E325" s="41"/>
      <c r="F325" s="41"/>
      <c r="G325" s="41"/>
      <c r="H325" s="41"/>
      <c r="I325" s="41"/>
      <c r="J325" s="41"/>
      <c r="K325" s="41"/>
      <c r="L325" s="41"/>
      <c r="M325" s="100"/>
      <c r="N325" s="100"/>
      <c r="O325" s="100"/>
      <c r="P325" s="100"/>
      <c r="Q325" s="100"/>
      <c r="R325" s="100"/>
      <c r="S325" s="100"/>
      <c r="T325" s="17"/>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row>
    <row r="326" spans="1:45">
      <c r="A326" s="684" t="s">
        <v>2206</v>
      </c>
      <c r="B326" s="684"/>
      <c r="C326" s="684"/>
      <c r="D326" s="684"/>
      <c r="E326" s="684"/>
      <c r="F326" s="684"/>
      <c r="G326" s="684"/>
      <c r="H326" s="684"/>
      <c r="I326" s="684"/>
      <c r="J326" s="684"/>
      <c r="K326" s="684"/>
      <c r="L326" s="684"/>
      <c r="M326" s="691" t="s">
        <v>4</v>
      </c>
      <c r="N326" s="691"/>
      <c r="O326" s="691"/>
      <c r="P326" s="691"/>
      <c r="Q326" s="691"/>
      <c r="R326" s="691"/>
      <c r="S326" s="691"/>
      <c r="T326" s="691"/>
      <c r="U326" s="691"/>
      <c r="V326" s="691"/>
      <c r="W326" s="691"/>
      <c r="X326" s="691"/>
      <c r="Y326" s="691"/>
      <c r="Z326" s="691"/>
      <c r="AA326" s="691"/>
      <c r="AB326" s="691"/>
      <c r="AC326" s="691"/>
      <c r="AD326" s="691"/>
      <c r="AE326" s="691"/>
      <c r="AF326" s="691"/>
      <c r="AG326" s="691"/>
      <c r="AH326" s="691"/>
      <c r="AI326" s="691"/>
      <c r="AJ326" s="691"/>
      <c r="AK326" s="691"/>
      <c r="AL326" s="691"/>
      <c r="AM326" s="691"/>
      <c r="AN326" s="691"/>
      <c r="AO326" s="691"/>
      <c r="AP326" s="691"/>
      <c r="AQ326" s="691"/>
      <c r="AR326" s="691"/>
      <c r="AS326" s="691"/>
    </row>
    <row r="327" spans="1:45" ht="6" customHeight="1">
      <c r="A327" s="116"/>
      <c r="B327" s="116"/>
      <c r="C327" s="116"/>
      <c r="D327" s="116"/>
      <c r="E327" s="116"/>
      <c r="F327" s="116"/>
      <c r="G327" s="116"/>
      <c r="H327" s="116"/>
      <c r="I327" s="116"/>
      <c r="J327" s="116"/>
      <c r="K327" s="116"/>
      <c r="L327" s="116"/>
      <c r="M327" s="131"/>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row>
    <row r="328" spans="1:45" ht="6" customHeight="1">
      <c r="A328" s="41"/>
      <c r="B328" s="41"/>
      <c r="C328" s="41"/>
      <c r="D328" s="41"/>
      <c r="E328" s="41"/>
      <c r="F328" s="41"/>
      <c r="G328" s="41"/>
      <c r="H328" s="41"/>
      <c r="I328" s="41"/>
      <c r="J328" s="41"/>
      <c r="K328" s="41"/>
      <c r="L328" s="41"/>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row>
    <row r="329" spans="1:45">
      <c r="A329" s="684" t="s">
        <v>2201</v>
      </c>
      <c r="B329" s="684"/>
      <c r="C329" s="684"/>
      <c r="D329" s="684"/>
      <c r="E329" s="684"/>
      <c r="F329" s="684"/>
      <c r="G329" s="684"/>
      <c r="H329" s="684"/>
      <c r="I329" s="684"/>
      <c r="J329" s="684"/>
      <c r="K329" s="684"/>
      <c r="L329" s="684"/>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row>
    <row r="330" spans="1:45">
      <c r="A330" s="121"/>
      <c r="B330" s="121"/>
      <c r="C330" s="694"/>
      <c r="D330" s="694"/>
      <c r="E330" s="694"/>
      <c r="F330" s="694"/>
      <c r="G330" s="694"/>
      <c r="H330" s="694"/>
      <c r="I330" s="694"/>
      <c r="J330" s="694"/>
      <c r="K330" s="694"/>
      <c r="L330" s="694"/>
      <c r="M330" s="694"/>
      <c r="N330" s="694"/>
      <c r="O330" s="694"/>
      <c r="P330" s="694"/>
      <c r="Q330" s="694"/>
      <c r="R330" s="694"/>
      <c r="S330" s="694"/>
      <c r="T330" s="694"/>
      <c r="U330" s="694"/>
      <c r="V330" s="694"/>
      <c r="W330" s="694"/>
      <c r="X330" s="694"/>
      <c r="Y330" s="694"/>
      <c r="Z330" s="694"/>
      <c r="AA330" s="694"/>
      <c r="AB330" s="694"/>
      <c r="AC330" s="694"/>
      <c r="AD330" s="694"/>
      <c r="AE330" s="694"/>
      <c r="AF330" s="694"/>
      <c r="AG330" s="694"/>
      <c r="AH330" s="694"/>
      <c r="AI330" s="694"/>
      <c r="AJ330" s="694"/>
      <c r="AK330" s="694"/>
      <c r="AL330" s="694"/>
      <c r="AM330" s="694"/>
      <c r="AN330" s="694"/>
      <c r="AO330" s="694"/>
      <c r="AP330" s="694"/>
      <c r="AQ330" s="694"/>
      <c r="AR330" s="694"/>
      <c r="AS330" s="694"/>
    </row>
    <row r="331" spans="1:45">
      <c r="A331" s="73"/>
      <c r="B331" s="73"/>
      <c r="C331" s="694"/>
      <c r="D331" s="694"/>
      <c r="E331" s="694"/>
      <c r="F331" s="694"/>
      <c r="G331" s="694"/>
      <c r="H331" s="694"/>
      <c r="I331" s="694"/>
      <c r="J331" s="694"/>
      <c r="K331" s="694"/>
      <c r="L331" s="694"/>
      <c r="M331" s="694"/>
      <c r="N331" s="694"/>
      <c r="O331" s="694"/>
      <c r="P331" s="694"/>
      <c r="Q331" s="694"/>
      <c r="R331" s="694"/>
      <c r="S331" s="694"/>
      <c r="T331" s="694"/>
      <c r="U331" s="694"/>
      <c r="V331" s="694"/>
      <c r="W331" s="694"/>
      <c r="X331" s="694"/>
      <c r="Y331" s="694"/>
      <c r="Z331" s="694"/>
      <c r="AA331" s="694"/>
      <c r="AB331" s="694"/>
      <c r="AC331" s="694"/>
      <c r="AD331" s="694"/>
      <c r="AE331" s="694"/>
      <c r="AF331" s="694"/>
      <c r="AG331" s="694"/>
      <c r="AH331" s="694"/>
      <c r="AI331" s="694"/>
      <c r="AJ331" s="694"/>
      <c r="AK331" s="694"/>
      <c r="AL331" s="694"/>
      <c r="AM331" s="694"/>
      <c r="AN331" s="694"/>
      <c r="AO331" s="694"/>
      <c r="AP331" s="694"/>
      <c r="AQ331" s="694"/>
      <c r="AR331" s="694"/>
      <c r="AS331" s="694"/>
    </row>
    <row r="332" spans="1:45" ht="6" customHeight="1">
      <c r="A332" s="116"/>
      <c r="B332" s="116"/>
      <c r="C332" s="116"/>
      <c r="D332" s="116"/>
      <c r="E332" s="116"/>
      <c r="F332" s="116"/>
      <c r="G332" s="116"/>
      <c r="H332" s="116"/>
      <c r="I332" s="116"/>
      <c r="J332" s="116"/>
      <c r="K332" s="116"/>
      <c r="L332" s="116"/>
      <c r="M332" s="108"/>
      <c r="N332" s="113"/>
      <c r="O332" s="113"/>
      <c r="P332" s="113"/>
      <c r="Q332" s="113"/>
      <c r="R332" s="114"/>
      <c r="S332" s="114"/>
      <c r="T332" s="114"/>
      <c r="U332" s="93"/>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row>
    <row r="333" spans="1:45">
      <c r="A333" s="41"/>
      <c r="B333" s="41"/>
      <c r="C333" s="41"/>
      <c r="D333" s="41"/>
      <c r="E333" s="41"/>
      <c r="F333" s="41"/>
      <c r="G333" s="41"/>
      <c r="H333" s="41"/>
      <c r="I333" s="41"/>
      <c r="J333" s="41"/>
      <c r="K333" s="41"/>
      <c r="L333" s="41"/>
      <c r="M333" s="100"/>
      <c r="N333" s="37"/>
      <c r="O333" s="37"/>
      <c r="P333" s="37"/>
      <c r="Q333" s="37"/>
      <c r="R333" s="30"/>
      <c r="S333" s="30"/>
      <c r="T333" s="30"/>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row>
    <row r="337" spans="1:55">
      <c r="A337" s="693" t="s">
        <v>157</v>
      </c>
      <c r="B337" s="693"/>
      <c r="C337" s="693"/>
      <c r="D337" s="693"/>
      <c r="E337" s="693"/>
      <c r="F337" s="693"/>
      <c r="G337" s="693"/>
      <c r="H337" s="693"/>
      <c r="I337" s="693"/>
      <c r="J337" s="693"/>
      <c r="K337" s="693"/>
      <c r="L337" s="693"/>
      <c r="M337" s="693"/>
      <c r="N337" s="693"/>
      <c r="O337" s="693"/>
      <c r="P337" s="693"/>
      <c r="Q337" s="693"/>
      <c r="R337" s="693"/>
      <c r="S337" s="693"/>
      <c r="T337" s="693"/>
      <c r="U337" s="693"/>
      <c r="V337" s="693"/>
      <c r="W337" s="693"/>
      <c r="X337" s="693"/>
      <c r="Y337" s="693"/>
      <c r="Z337" s="693"/>
      <c r="AA337" s="693"/>
      <c r="AB337" s="693"/>
      <c r="AC337" s="693"/>
      <c r="AD337" s="693"/>
      <c r="AE337" s="693"/>
      <c r="AF337" s="693"/>
      <c r="AG337" s="693"/>
      <c r="AH337" s="693"/>
      <c r="AI337" s="693"/>
      <c r="AJ337" s="693"/>
      <c r="AK337" s="693"/>
      <c r="AL337" s="693"/>
      <c r="AM337" s="693"/>
      <c r="AN337" s="693"/>
      <c r="AO337" s="693"/>
      <c r="AP337" s="693"/>
      <c r="AQ337" s="693"/>
      <c r="AR337" s="693"/>
      <c r="AS337" s="693"/>
    </row>
    <row r="338" spans="1:55">
      <c r="A338" s="17"/>
      <c r="B338" s="687" t="s">
        <v>158</v>
      </c>
      <c r="C338" s="687"/>
      <c r="D338" s="687"/>
      <c r="E338" s="687"/>
      <c r="F338" s="687"/>
      <c r="G338" s="687"/>
      <c r="H338" s="687"/>
      <c r="I338" s="687"/>
      <c r="J338" s="687"/>
      <c r="K338" s="687"/>
      <c r="L338" s="687"/>
      <c r="M338" s="687"/>
      <c r="N338" s="687"/>
      <c r="O338" s="687"/>
      <c r="P338" s="687"/>
      <c r="Q338" s="687"/>
      <c r="R338" s="687"/>
      <c r="S338" s="687"/>
      <c r="T338" s="687"/>
      <c r="U338" s="687"/>
      <c r="V338" s="687"/>
      <c r="W338" s="687"/>
      <c r="X338" s="687"/>
      <c r="Y338" s="687"/>
      <c r="Z338" s="687"/>
      <c r="AA338" s="687"/>
      <c r="AB338" s="687"/>
      <c r="AC338" s="687"/>
      <c r="AD338" s="687"/>
      <c r="AE338" s="687"/>
      <c r="AF338" s="687"/>
      <c r="AG338" s="687"/>
      <c r="AH338" s="687"/>
      <c r="AI338" s="687"/>
      <c r="AJ338" s="687"/>
      <c r="AK338" s="687"/>
      <c r="AL338" s="687"/>
      <c r="AM338" s="687"/>
      <c r="AN338" s="687"/>
      <c r="AO338" s="687"/>
      <c r="AP338" s="687"/>
      <c r="AQ338" s="687"/>
      <c r="AR338" s="687"/>
      <c r="AS338" s="17"/>
    </row>
    <row r="339" spans="1:55" ht="6" customHeight="1">
      <c r="A339" s="111"/>
      <c r="B339" s="112"/>
      <c r="C339" s="112"/>
      <c r="D339" s="112"/>
      <c r="E339" s="112"/>
      <c r="F339" s="112"/>
      <c r="G339" s="112"/>
      <c r="H339" s="112"/>
      <c r="I339" s="112"/>
      <c r="J339" s="112"/>
      <c r="K339" s="112"/>
      <c r="L339" s="112"/>
      <c r="M339" s="112"/>
      <c r="N339" s="112"/>
      <c r="O339" s="112"/>
      <c r="P339" s="112"/>
      <c r="Q339" s="112"/>
      <c r="R339" s="112"/>
      <c r="S339" s="112"/>
      <c r="T339" s="112"/>
      <c r="U339" s="112"/>
      <c r="V339" s="112"/>
      <c r="W339" s="112"/>
      <c r="X339" s="112"/>
      <c r="Y339" s="112"/>
      <c r="Z339" s="112"/>
      <c r="AA339" s="112"/>
      <c r="AB339" s="112"/>
      <c r="AC339" s="112"/>
      <c r="AD339" s="112"/>
      <c r="AE339" s="112"/>
      <c r="AF339" s="112"/>
      <c r="AG339" s="112"/>
      <c r="AH339" s="112"/>
      <c r="AI339" s="112"/>
      <c r="AJ339" s="112"/>
      <c r="AK339" s="112"/>
      <c r="AL339" s="112"/>
      <c r="AM339" s="112"/>
      <c r="AN339" s="112"/>
      <c r="AO339" s="112"/>
      <c r="AP339" s="112"/>
      <c r="AQ339" s="112"/>
      <c r="AR339" s="112"/>
      <c r="AS339" s="111"/>
    </row>
    <row r="340" spans="1:55" ht="6"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37"/>
      <c r="AR340" s="17"/>
      <c r="AS340" s="17"/>
    </row>
    <row r="341" spans="1:55">
      <c r="A341" s="728" t="s">
        <v>159</v>
      </c>
      <c r="B341" s="728"/>
      <c r="C341" s="728"/>
      <c r="D341" s="728"/>
      <c r="E341" s="728"/>
      <c r="F341" s="728"/>
      <c r="G341" s="728"/>
      <c r="H341" s="728"/>
      <c r="I341" s="728"/>
      <c r="J341" s="693">
        <v>5</v>
      </c>
      <c r="K341" s="693"/>
      <c r="L341" s="693"/>
      <c r="M341" s="693"/>
      <c r="N341" s="693"/>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37"/>
      <c r="AR341" s="17"/>
      <c r="AS341" s="17"/>
    </row>
    <row r="342" spans="1:55" ht="6" customHeight="1">
      <c r="A342" s="77"/>
      <c r="B342" s="77"/>
      <c r="C342" s="77"/>
      <c r="D342" s="77"/>
      <c r="E342" s="77"/>
      <c r="F342" s="77"/>
      <c r="G342" s="77"/>
      <c r="H342" s="77"/>
      <c r="I342" s="77"/>
      <c r="J342" s="113"/>
      <c r="K342" s="113"/>
      <c r="L342" s="113"/>
      <c r="M342" s="113"/>
      <c r="N342" s="113"/>
      <c r="O342" s="111"/>
      <c r="P342" s="111"/>
      <c r="Q342" s="111"/>
      <c r="R342" s="111"/>
      <c r="S342" s="111"/>
      <c r="T342" s="111"/>
      <c r="U342" s="111"/>
      <c r="V342" s="111"/>
      <c r="W342" s="111"/>
      <c r="X342" s="111"/>
      <c r="Y342" s="111"/>
      <c r="Z342" s="111"/>
      <c r="AA342" s="111"/>
      <c r="AB342" s="111"/>
      <c r="AC342" s="111"/>
      <c r="AD342" s="111"/>
      <c r="AE342" s="111"/>
      <c r="AF342" s="111"/>
      <c r="AG342" s="111"/>
      <c r="AH342" s="111"/>
      <c r="AI342" s="111"/>
      <c r="AJ342" s="111"/>
      <c r="AK342" s="111"/>
      <c r="AL342" s="111"/>
      <c r="AM342" s="111"/>
      <c r="AN342" s="111"/>
      <c r="AO342" s="111"/>
      <c r="AP342" s="111"/>
      <c r="AQ342" s="113"/>
      <c r="AR342" s="111"/>
      <c r="AS342" s="111"/>
    </row>
    <row r="343" spans="1:55" ht="6" customHeight="1">
      <c r="A343" s="25"/>
      <c r="B343" s="25"/>
      <c r="C343" s="25"/>
      <c r="D343" s="25"/>
      <c r="E343" s="25"/>
      <c r="F343" s="25"/>
      <c r="G343" s="25"/>
      <c r="H343" s="25"/>
      <c r="I343" s="25"/>
      <c r="J343" s="37"/>
      <c r="K343" s="37"/>
      <c r="L343" s="37"/>
      <c r="M343" s="37"/>
      <c r="N343" s="3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37"/>
      <c r="AR343" s="17"/>
      <c r="AS343" s="17"/>
    </row>
    <row r="344" spans="1:55">
      <c r="A344" s="728" t="s">
        <v>160</v>
      </c>
      <c r="B344" s="728"/>
      <c r="C344" s="728"/>
      <c r="D344" s="728"/>
      <c r="E344" s="728"/>
      <c r="F344" s="728"/>
      <c r="G344" s="728"/>
      <c r="H344" s="728"/>
      <c r="I344" s="728"/>
      <c r="J344" s="30" t="s">
        <v>71</v>
      </c>
      <c r="K344" s="680" t="s">
        <v>109</v>
      </c>
      <c r="L344" s="680"/>
      <c r="M344" s="680"/>
      <c r="N344" s="694"/>
      <c r="O344" s="694"/>
      <c r="P344" s="694"/>
      <c r="Q344" s="694"/>
      <c r="R344" s="694"/>
      <c r="S344" s="694"/>
      <c r="T344" s="694"/>
      <c r="U344" s="694"/>
      <c r="V344" s="694"/>
      <c r="W344" s="694"/>
      <c r="X344" s="694"/>
      <c r="Y344" s="694"/>
      <c r="Z344" s="694"/>
      <c r="AA344" s="694"/>
      <c r="AB344" s="694"/>
      <c r="AC344" s="694"/>
      <c r="AD344" s="694"/>
      <c r="AE344" s="694"/>
      <c r="AF344" s="694"/>
      <c r="AG344" s="694"/>
      <c r="AH344" s="694"/>
      <c r="AI344" s="694"/>
      <c r="AJ344" s="694"/>
      <c r="AK344" s="694"/>
      <c r="AL344" s="694"/>
      <c r="AM344" s="694"/>
      <c r="AN344" s="694"/>
      <c r="AO344" s="694"/>
      <c r="AP344" s="694"/>
      <c r="AQ344" s="694"/>
      <c r="AR344" s="694"/>
      <c r="AS344" s="694"/>
    </row>
    <row r="345" spans="1:55">
      <c r="A345" s="17"/>
      <c r="B345" s="17"/>
      <c r="C345" s="17"/>
      <c r="D345" s="17"/>
      <c r="E345" s="17"/>
      <c r="F345" s="17"/>
      <c r="G345" s="17"/>
      <c r="H345" s="17"/>
      <c r="I345" s="17"/>
      <c r="J345" s="30" t="s">
        <v>71</v>
      </c>
      <c r="K345" s="680" t="s">
        <v>109</v>
      </c>
      <c r="L345" s="680"/>
      <c r="M345" s="680"/>
      <c r="N345" s="694"/>
      <c r="O345" s="694"/>
      <c r="P345" s="694"/>
      <c r="Q345" s="694"/>
      <c r="R345" s="694"/>
      <c r="S345" s="694"/>
      <c r="T345" s="694"/>
      <c r="U345" s="694"/>
      <c r="V345" s="694"/>
      <c r="W345" s="694"/>
      <c r="X345" s="694"/>
      <c r="Y345" s="694"/>
      <c r="Z345" s="694"/>
      <c r="AA345" s="694"/>
      <c r="AB345" s="694"/>
      <c r="AC345" s="694"/>
      <c r="AD345" s="694"/>
      <c r="AE345" s="694"/>
      <c r="AF345" s="694"/>
      <c r="AG345" s="694"/>
      <c r="AH345" s="694"/>
      <c r="AI345" s="694"/>
      <c r="AJ345" s="694"/>
      <c r="AK345" s="694"/>
      <c r="AL345" s="694"/>
      <c r="AM345" s="694"/>
      <c r="AN345" s="694"/>
      <c r="AO345" s="694"/>
      <c r="AP345" s="694"/>
      <c r="AQ345" s="694"/>
      <c r="AR345" s="694"/>
      <c r="AS345" s="694"/>
    </row>
    <row r="346" spans="1:55">
      <c r="A346" s="17"/>
      <c r="B346" s="17"/>
      <c r="C346" s="17"/>
      <c r="D346" s="17"/>
      <c r="E346" s="17"/>
      <c r="F346" s="17"/>
      <c r="G346" s="17"/>
      <c r="H346" s="17"/>
      <c r="I346" s="17"/>
      <c r="J346" s="30" t="s">
        <v>71</v>
      </c>
      <c r="K346" s="680" t="s">
        <v>109</v>
      </c>
      <c r="L346" s="680"/>
      <c r="M346" s="680"/>
      <c r="N346" s="694"/>
      <c r="O346" s="694"/>
      <c r="P346" s="694"/>
      <c r="Q346" s="694"/>
      <c r="R346" s="694"/>
      <c r="S346" s="694"/>
      <c r="T346" s="694"/>
      <c r="U346" s="694"/>
      <c r="V346" s="694"/>
      <c r="W346" s="694"/>
      <c r="X346" s="694"/>
      <c r="Y346" s="694"/>
      <c r="Z346" s="694"/>
      <c r="AA346" s="694"/>
      <c r="AB346" s="694"/>
      <c r="AC346" s="694"/>
      <c r="AD346" s="694"/>
      <c r="AE346" s="694"/>
      <c r="AF346" s="694"/>
      <c r="AG346" s="694"/>
      <c r="AH346" s="694"/>
      <c r="AI346" s="694"/>
      <c r="AJ346" s="694"/>
      <c r="AK346" s="694"/>
      <c r="AL346" s="694"/>
      <c r="AM346" s="694"/>
      <c r="AN346" s="694"/>
      <c r="AO346" s="694"/>
      <c r="AP346" s="694"/>
      <c r="AQ346" s="694"/>
      <c r="AR346" s="694"/>
      <c r="AS346" s="694"/>
    </row>
    <row r="347" spans="1:55">
      <c r="A347" s="17"/>
      <c r="B347" s="17"/>
      <c r="C347" s="17"/>
      <c r="D347" s="17"/>
      <c r="E347" s="17"/>
      <c r="F347" s="17"/>
      <c r="G347" s="17"/>
      <c r="H347" s="17"/>
      <c r="I347" s="17"/>
      <c r="J347" s="30" t="s">
        <v>71</v>
      </c>
      <c r="K347" s="680" t="s">
        <v>109</v>
      </c>
      <c r="L347" s="680"/>
      <c r="M347" s="680"/>
      <c r="N347" s="694"/>
      <c r="O347" s="694"/>
      <c r="P347" s="694"/>
      <c r="Q347" s="694"/>
      <c r="R347" s="694"/>
      <c r="S347" s="694"/>
      <c r="T347" s="694"/>
      <c r="U347" s="694"/>
      <c r="V347" s="694"/>
      <c r="W347" s="694"/>
      <c r="X347" s="694"/>
      <c r="Y347" s="694"/>
      <c r="Z347" s="694"/>
      <c r="AA347" s="694"/>
      <c r="AB347" s="694"/>
      <c r="AC347" s="694"/>
      <c r="AD347" s="694"/>
      <c r="AE347" s="694"/>
      <c r="AF347" s="694"/>
      <c r="AG347" s="694"/>
      <c r="AH347" s="694"/>
      <c r="AI347" s="694"/>
      <c r="AJ347" s="694"/>
      <c r="AK347" s="694"/>
      <c r="AL347" s="694"/>
      <c r="AM347" s="694"/>
      <c r="AN347" s="694"/>
      <c r="AO347" s="694"/>
      <c r="AP347" s="694"/>
      <c r="AQ347" s="694"/>
      <c r="AR347" s="694"/>
      <c r="AS347" s="694"/>
    </row>
    <row r="348" spans="1:55">
      <c r="A348" s="17"/>
      <c r="B348" s="17"/>
      <c r="C348" s="17"/>
      <c r="D348" s="17"/>
      <c r="E348" s="17"/>
      <c r="F348" s="17"/>
      <c r="G348" s="17"/>
      <c r="H348" s="17"/>
      <c r="I348" s="17"/>
      <c r="J348" s="30" t="s">
        <v>71</v>
      </c>
      <c r="K348" s="680" t="s">
        <v>109</v>
      </c>
      <c r="L348" s="680"/>
      <c r="M348" s="680"/>
      <c r="N348" s="694"/>
      <c r="O348" s="694"/>
      <c r="P348" s="694"/>
      <c r="Q348" s="694"/>
      <c r="R348" s="694"/>
      <c r="S348" s="694"/>
      <c r="T348" s="694"/>
      <c r="U348" s="694"/>
      <c r="V348" s="694"/>
      <c r="W348" s="694"/>
      <c r="X348" s="694"/>
      <c r="Y348" s="694"/>
      <c r="Z348" s="694"/>
      <c r="AA348" s="694"/>
      <c r="AB348" s="694"/>
      <c r="AC348" s="694"/>
      <c r="AD348" s="694"/>
      <c r="AE348" s="694"/>
      <c r="AF348" s="694"/>
      <c r="AG348" s="694"/>
      <c r="AH348" s="694"/>
      <c r="AI348" s="694"/>
      <c r="AJ348" s="694"/>
      <c r="AK348" s="694"/>
      <c r="AL348" s="694"/>
      <c r="AM348" s="694"/>
      <c r="AN348" s="694"/>
      <c r="AO348" s="694"/>
      <c r="AP348" s="694"/>
      <c r="AQ348" s="694"/>
      <c r="AR348" s="694"/>
      <c r="AS348" s="694"/>
    </row>
    <row r="349" spans="1:55" ht="6" customHeight="1">
      <c r="A349" s="111"/>
      <c r="B349" s="111"/>
      <c r="C349" s="111"/>
      <c r="D349" s="111"/>
      <c r="E349" s="111"/>
      <c r="F349" s="111"/>
      <c r="G349" s="111"/>
      <c r="H349" s="111"/>
      <c r="I349" s="111"/>
      <c r="J349" s="114"/>
      <c r="K349" s="114"/>
      <c r="L349" s="114"/>
      <c r="M349" s="114"/>
      <c r="N349" s="115"/>
      <c r="O349" s="115"/>
      <c r="P349" s="115"/>
      <c r="Q349" s="115"/>
      <c r="R349" s="115"/>
      <c r="S349" s="66"/>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row>
    <row r="350" spans="1:55" ht="6" customHeight="1">
      <c r="A350" s="17"/>
      <c r="B350" s="17"/>
      <c r="C350" s="17"/>
      <c r="D350" s="17"/>
      <c r="E350" s="17"/>
      <c r="F350" s="17"/>
      <c r="G350" s="17"/>
      <c r="H350" s="17"/>
      <c r="I350" s="17"/>
      <c r="J350" s="30"/>
      <c r="K350" s="30"/>
      <c r="L350" s="30"/>
      <c r="M350" s="30"/>
      <c r="N350" s="45"/>
      <c r="O350" s="45"/>
      <c r="P350" s="45"/>
      <c r="Q350" s="45"/>
      <c r="R350" s="45"/>
      <c r="S350" s="39"/>
      <c r="T350" s="99"/>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c r="AQ350" s="99"/>
      <c r="AR350" s="99"/>
      <c r="AS350" s="99"/>
    </row>
    <row r="351" spans="1:55">
      <c r="A351" s="728" t="s">
        <v>161</v>
      </c>
      <c r="B351" s="728"/>
      <c r="C351" s="728"/>
      <c r="D351" s="728"/>
      <c r="E351" s="728"/>
      <c r="F351" s="728"/>
      <c r="G351" s="728"/>
      <c r="H351" s="728"/>
      <c r="I351" s="728"/>
      <c r="J351" s="727" t="str">
        <f>IF(BB352+BB383=1,"※｢新築｣と｢新築以外の項目｣を重複してチェックすることはできません。","")</f>
        <v/>
      </c>
      <c r="K351" s="727"/>
      <c r="L351" s="727"/>
      <c r="M351" s="727"/>
      <c r="N351" s="727"/>
      <c r="O351" s="727"/>
      <c r="P351" s="727"/>
      <c r="Q351" s="727"/>
      <c r="R351" s="727"/>
      <c r="S351" s="727"/>
      <c r="T351" s="727"/>
      <c r="U351" s="727"/>
      <c r="V351" s="727"/>
      <c r="W351" s="727"/>
      <c r="X351" s="727"/>
      <c r="Y351" s="727"/>
      <c r="Z351" s="727"/>
      <c r="AA351" s="727"/>
      <c r="AB351" s="727"/>
      <c r="AC351" s="727"/>
      <c r="AD351" s="727"/>
      <c r="AE351" s="727"/>
      <c r="AF351" s="727"/>
      <c r="AG351" s="727"/>
      <c r="AH351" s="727"/>
      <c r="AI351" s="727"/>
      <c r="AJ351" s="727"/>
      <c r="AK351" s="727"/>
      <c r="AL351" s="727"/>
      <c r="AM351" s="727"/>
      <c r="AN351" s="727"/>
      <c r="AO351" s="727"/>
      <c r="AP351" s="727"/>
      <c r="AQ351" s="727"/>
      <c r="AR351" s="727"/>
      <c r="AS351" s="727"/>
      <c r="BB351" s="360"/>
      <c r="BC351" s="360"/>
    </row>
    <row r="352" spans="1:55">
      <c r="A352" s="19"/>
      <c r="B352" s="19"/>
      <c r="C352" s="268" t="s">
        <v>224</v>
      </c>
      <c r="D352" s="684" t="s">
        <v>111</v>
      </c>
      <c r="E352" s="684"/>
      <c r="F352" s="684"/>
      <c r="G352" s="684"/>
      <c r="H352" s="268" t="s">
        <v>224</v>
      </c>
      <c r="I352" s="684" t="s">
        <v>112</v>
      </c>
      <c r="J352" s="684"/>
      <c r="K352" s="684"/>
      <c r="L352" s="684"/>
      <c r="M352" s="268" t="s">
        <v>224</v>
      </c>
      <c r="N352" s="684" t="s">
        <v>113</v>
      </c>
      <c r="O352" s="684"/>
      <c r="P352" s="684"/>
      <c r="Q352" s="684"/>
      <c r="R352" s="268" t="s">
        <v>224</v>
      </c>
      <c r="S352" s="684" t="s">
        <v>114</v>
      </c>
      <c r="T352" s="684"/>
      <c r="U352" s="684"/>
      <c r="V352" s="684"/>
      <c r="W352" s="268" t="s">
        <v>224</v>
      </c>
      <c r="X352" s="684" t="s">
        <v>115</v>
      </c>
      <c r="Y352" s="684"/>
      <c r="Z352" s="684"/>
      <c r="AA352" s="684"/>
      <c r="AB352" s="684"/>
      <c r="AC352" s="268" t="s">
        <v>224</v>
      </c>
      <c r="AD352" s="684" t="s">
        <v>116</v>
      </c>
      <c r="AE352" s="684"/>
      <c r="AF352" s="684"/>
      <c r="AG352" s="684"/>
      <c r="AH352" s="684"/>
      <c r="AI352" s="684"/>
      <c r="AJ352" s="684"/>
      <c r="AK352" s="268" t="s">
        <v>224</v>
      </c>
      <c r="AL352" s="684" t="s">
        <v>117</v>
      </c>
      <c r="AM352" s="684"/>
      <c r="AN352" s="684"/>
      <c r="AO352" s="684"/>
      <c r="AP352" s="684"/>
      <c r="AQ352" s="684"/>
      <c r="AR352" s="684"/>
      <c r="AS352" s="684"/>
      <c r="BB352" s="360">
        <f>IF(C352="☑",1,0)</f>
        <v>0</v>
      </c>
      <c r="BC352" s="360"/>
    </row>
    <row r="353" spans="1:55" ht="6" customHeight="1">
      <c r="A353" s="93"/>
      <c r="B353" s="93"/>
      <c r="C353" s="83"/>
      <c r="D353" s="116"/>
      <c r="E353" s="116"/>
      <c r="F353" s="116"/>
      <c r="G353" s="116"/>
      <c r="H353" s="83"/>
      <c r="I353" s="116"/>
      <c r="J353" s="116"/>
      <c r="K353" s="116"/>
      <c r="L353" s="116"/>
      <c r="M353" s="83"/>
      <c r="N353" s="116"/>
      <c r="O353" s="116"/>
      <c r="P353" s="116"/>
      <c r="Q353" s="116"/>
      <c r="R353" s="83"/>
      <c r="S353" s="116"/>
      <c r="T353" s="116"/>
      <c r="U353" s="116"/>
      <c r="V353" s="116"/>
      <c r="W353" s="83"/>
      <c r="X353" s="116"/>
      <c r="Y353" s="116"/>
      <c r="Z353" s="116"/>
      <c r="AA353" s="116"/>
      <c r="AB353" s="116"/>
      <c r="AC353" s="83"/>
      <c r="AD353" s="116"/>
      <c r="AE353" s="116"/>
      <c r="AF353" s="116"/>
      <c r="AG353" s="116"/>
      <c r="AH353" s="116"/>
      <c r="AI353" s="116"/>
      <c r="AJ353" s="116"/>
      <c r="AK353" s="83"/>
      <c r="AL353" s="116"/>
      <c r="AM353" s="116"/>
      <c r="AN353" s="116"/>
      <c r="AO353" s="116"/>
      <c r="AP353" s="116"/>
      <c r="AQ353" s="116"/>
      <c r="AR353" s="116"/>
      <c r="AS353" s="116"/>
      <c r="BB353" s="360"/>
      <c r="BC353" s="360"/>
    </row>
    <row r="354" spans="1:55" ht="6" customHeight="1">
      <c r="A354" s="19"/>
      <c r="B354" s="19"/>
      <c r="C354" s="59"/>
      <c r="D354" s="41"/>
      <c r="E354" s="41"/>
      <c r="F354" s="41"/>
      <c r="G354" s="41"/>
      <c r="H354" s="59"/>
      <c r="I354" s="41"/>
      <c r="J354" s="41"/>
      <c r="K354" s="41"/>
      <c r="L354" s="41"/>
      <c r="M354" s="59"/>
      <c r="N354" s="41"/>
      <c r="O354" s="41"/>
      <c r="P354" s="41"/>
      <c r="Q354" s="41"/>
      <c r="R354" s="59"/>
      <c r="S354" s="41"/>
      <c r="T354" s="41"/>
      <c r="U354" s="41"/>
      <c r="V354" s="41"/>
      <c r="W354" s="59"/>
      <c r="X354" s="41"/>
      <c r="Y354" s="41"/>
      <c r="Z354" s="41"/>
      <c r="AA354" s="41"/>
      <c r="AB354" s="41"/>
      <c r="AC354" s="59"/>
      <c r="AD354" s="41"/>
      <c r="AE354" s="41"/>
      <c r="AF354" s="41"/>
      <c r="AG354" s="41"/>
      <c r="AH354" s="41"/>
      <c r="AI354" s="41"/>
      <c r="AJ354" s="41"/>
      <c r="AK354" s="59"/>
      <c r="AL354" s="41"/>
      <c r="AM354" s="41"/>
      <c r="AN354" s="41"/>
      <c r="AO354" s="41"/>
      <c r="AP354" s="41"/>
      <c r="AQ354" s="41"/>
      <c r="AR354" s="41"/>
      <c r="AS354" s="41"/>
      <c r="BB354" s="360"/>
      <c r="BC354" s="360"/>
    </row>
    <row r="355" spans="1:55">
      <c r="A355" s="687" t="s">
        <v>162</v>
      </c>
      <c r="B355" s="687"/>
      <c r="C355" s="687"/>
      <c r="D355" s="687"/>
      <c r="E355" s="687"/>
      <c r="F355" s="687"/>
      <c r="G355" s="687"/>
      <c r="H355" s="687"/>
      <c r="I355" s="687"/>
      <c r="J355" s="695"/>
      <c r="K355" s="695"/>
      <c r="L355" s="695"/>
      <c r="M355" s="695"/>
      <c r="N355" s="695"/>
      <c r="O355" s="695"/>
      <c r="P355" s="695"/>
      <c r="Q355" s="695"/>
      <c r="R355" s="695"/>
      <c r="S355" s="695"/>
      <c r="T355" s="695"/>
      <c r="U355" s="695"/>
      <c r="V355" s="695"/>
      <c r="W355" s="695"/>
      <c r="X355" s="695"/>
      <c r="Y355" s="695"/>
      <c r="Z355" s="695"/>
      <c r="AA355" s="695"/>
      <c r="AB355" s="695"/>
      <c r="AC355" s="695"/>
      <c r="AD355" s="695"/>
      <c r="AE355" s="695"/>
      <c r="AF355" s="695"/>
      <c r="AG355" s="695"/>
      <c r="AH355" s="695"/>
      <c r="AI355" s="695"/>
      <c r="AJ355" s="695"/>
      <c r="AK355" s="695"/>
      <c r="AL355" s="695"/>
      <c r="AM355" s="695"/>
      <c r="AN355" s="695"/>
      <c r="AO355" s="695"/>
      <c r="AP355" s="695"/>
      <c r="AQ355" s="695"/>
      <c r="AR355" s="695"/>
      <c r="AS355" s="695"/>
      <c r="BB355" s="360">
        <f>IF(H352="☑",1,0)</f>
        <v>0</v>
      </c>
      <c r="BC355" s="360"/>
    </row>
    <row r="356" spans="1:55" ht="6" customHeight="1">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c r="AC356" s="111"/>
      <c r="AD356" s="111"/>
      <c r="AE356" s="111"/>
      <c r="AF356" s="111"/>
      <c r="AG356" s="111"/>
      <c r="AH356" s="111"/>
      <c r="AI356" s="111"/>
      <c r="AJ356" s="111"/>
      <c r="AK356" s="111"/>
      <c r="AL356" s="111"/>
      <c r="AM356" s="111"/>
      <c r="AN356" s="111"/>
      <c r="AO356" s="111"/>
      <c r="AP356" s="111"/>
      <c r="AQ356" s="113"/>
      <c r="AR356" s="111"/>
      <c r="AS356" s="111"/>
      <c r="BB356" s="360">
        <f>IF(M352="☑",1,0)</f>
        <v>0</v>
      </c>
      <c r="BC356" s="360"/>
    </row>
    <row r="357" spans="1:55" ht="6"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37"/>
      <c r="AR357" s="17"/>
      <c r="AS357" s="17"/>
      <c r="BB357" s="360"/>
      <c r="BC357" s="360"/>
    </row>
    <row r="358" spans="1:55">
      <c r="A358" s="687" t="s">
        <v>2173</v>
      </c>
      <c r="B358" s="687"/>
      <c r="C358" s="687"/>
      <c r="D358" s="687"/>
      <c r="E358" s="687"/>
      <c r="F358" s="687"/>
      <c r="G358" s="687"/>
      <c r="H358" s="687"/>
      <c r="I358" s="687"/>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BB358" s="360">
        <f>IF(R352="☑",1,0)</f>
        <v>0</v>
      </c>
      <c r="BC358" s="360"/>
    </row>
    <row r="359" spans="1:55">
      <c r="A359" s="26"/>
      <c r="B359" s="26"/>
      <c r="C359" s="267" t="s">
        <v>1046</v>
      </c>
      <c r="D359" s="26" t="s">
        <v>2800</v>
      </c>
      <c r="E359" s="26"/>
      <c r="F359" s="26"/>
      <c r="G359" s="26"/>
      <c r="H359" s="26"/>
      <c r="I359" s="26"/>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BB359" s="360"/>
      <c r="BC359" s="360"/>
    </row>
    <row r="360" spans="1:55">
      <c r="A360" s="26"/>
      <c r="B360" s="26"/>
      <c r="C360" s="267" t="s">
        <v>1046</v>
      </c>
      <c r="D360" s="26" t="s">
        <v>2801</v>
      </c>
      <c r="E360" s="26"/>
      <c r="F360" s="26"/>
      <c r="G360" s="26"/>
      <c r="H360" s="26"/>
      <c r="I360" s="26"/>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BB360" s="360"/>
      <c r="BC360" s="360"/>
    </row>
    <row r="361" spans="1:55">
      <c r="A361" s="26"/>
      <c r="B361" s="26"/>
      <c r="C361" s="267" t="s">
        <v>1046</v>
      </c>
      <c r="D361" s="26" t="s">
        <v>2791</v>
      </c>
      <c r="E361" s="26"/>
      <c r="F361" s="26"/>
      <c r="G361" s="26"/>
      <c r="H361" s="26"/>
      <c r="I361" s="26"/>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BB361" s="360"/>
      <c r="BC361" s="360"/>
    </row>
    <row r="362" spans="1:55">
      <c r="A362" s="26"/>
      <c r="B362" s="26"/>
      <c r="C362" s="267" t="s">
        <v>1046</v>
      </c>
      <c r="D362" s="26" t="s">
        <v>2517</v>
      </c>
      <c r="E362" s="26"/>
      <c r="F362" s="26"/>
      <c r="G362" s="26"/>
      <c r="H362" s="26"/>
      <c r="I362" s="26"/>
      <c r="J362" s="19"/>
      <c r="K362" s="19"/>
      <c r="L362" s="19"/>
      <c r="M362" s="19"/>
      <c r="N362" s="19"/>
      <c r="O362" s="19"/>
      <c r="P362" s="680"/>
      <c r="Q362" s="680"/>
      <c r="R362" s="680"/>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BB362" s="360"/>
      <c r="BC362" s="360"/>
    </row>
    <row r="363" spans="1:55">
      <c r="A363" s="39"/>
      <c r="B363" s="39"/>
      <c r="C363" s="267" t="s">
        <v>1046</v>
      </c>
      <c r="D363" s="39" t="s">
        <v>2212</v>
      </c>
      <c r="E363" s="39"/>
      <c r="F363" s="39"/>
      <c r="G363" s="39"/>
      <c r="H363" s="39"/>
      <c r="I363" s="39"/>
      <c r="J363" s="39"/>
      <c r="K363" s="444"/>
      <c r="L363" s="39"/>
      <c r="M363" s="39"/>
      <c r="N363" s="39"/>
      <c r="O363" s="39"/>
      <c r="P363" s="39"/>
      <c r="Q363" s="39"/>
      <c r="R363" s="39"/>
      <c r="S363" s="39"/>
      <c r="T363" s="39"/>
      <c r="U363" s="39"/>
      <c r="V363" s="444"/>
      <c r="W363" s="39"/>
      <c r="X363" s="39"/>
      <c r="Y363" s="39"/>
      <c r="Z363" s="39"/>
      <c r="AA363" s="39"/>
      <c r="AB363" s="39"/>
      <c r="AC363" s="39"/>
      <c r="AD363" s="39"/>
      <c r="AE363" s="39"/>
      <c r="AF363" s="39"/>
      <c r="AG363" s="444"/>
      <c r="AH363" s="39"/>
      <c r="AI363" s="39"/>
      <c r="AJ363" s="39"/>
      <c r="AK363" s="39"/>
      <c r="AL363" s="39"/>
      <c r="AM363" s="39"/>
      <c r="AN363" s="39"/>
      <c r="AO363" s="39"/>
      <c r="AP363" s="39"/>
      <c r="AQ363" s="39"/>
      <c r="AR363" s="39"/>
      <c r="AS363" s="39"/>
      <c r="BB363" s="360"/>
      <c r="BC363" s="360"/>
    </row>
    <row r="364" spans="1:55">
      <c r="A364" s="39"/>
      <c r="B364" s="39"/>
      <c r="C364" s="267" t="s">
        <v>1046</v>
      </c>
      <c r="D364" s="39" t="s">
        <v>2213</v>
      </c>
      <c r="E364" s="39"/>
      <c r="F364" s="39"/>
      <c r="G364" s="39"/>
      <c r="H364" s="39"/>
      <c r="I364" s="39"/>
      <c r="J364" s="39"/>
      <c r="K364" s="39"/>
      <c r="L364" s="39"/>
      <c r="M364" s="39"/>
      <c r="N364" s="444"/>
      <c r="O364" s="39"/>
      <c r="P364" s="39"/>
      <c r="Q364" s="39"/>
      <c r="R364" s="39"/>
      <c r="S364" s="39"/>
      <c r="T364" s="39"/>
      <c r="U364" s="39"/>
      <c r="V364" s="39"/>
      <c r="W364" s="39"/>
      <c r="X364" s="444"/>
      <c r="Y364" s="39"/>
      <c r="Z364" s="39"/>
      <c r="AA364" s="39"/>
      <c r="AB364" s="39"/>
      <c r="AC364" s="39"/>
      <c r="AD364" s="39"/>
      <c r="AE364" s="39"/>
      <c r="AF364" s="39"/>
      <c r="AG364" s="39"/>
      <c r="AH364" s="39"/>
      <c r="AI364" s="39"/>
      <c r="AJ364" s="39"/>
      <c r="AK364" s="39"/>
      <c r="AL364" s="39"/>
      <c r="AM364" s="39"/>
      <c r="AN364" s="39"/>
      <c r="AO364" s="444"/>
      <c r="AP364" s="39"/>
      <c r="AQ364" s="39"/>
      <c r="AR364" s="39"/>
      <c r="AS364" s="39"/>
      <c r="BB364" s="360"/>
      <c r="BC364" s="360"/>
    </row>
    <row r="365" spans="1:55">
      <c r="A365" s="39"/>
      <c r="B365" s="39"/>
      <c r="C365" s="267" t="s">
        <v>1046</v>
      </c>
      <c r="D365" s="39" t="s">
        <v>2145</v>
      </c>
      <c r="E365" s="39"/>
      <c r="F365" s="39"/>
      <c r="G365" s="39"/>
      <c r="H365" s="39"/>
      <c r="I365" s="39"/>
      <c r="J365" s="39"/>
      <c r="K365" s="39"/>
      <c r="L365" s="39"/>
      <c r="M365" s="39"/>
      <c r="N365" s="444"/>
      <c r="O365" s="39"/>
      <c r="P365" s="39"/>
      <c r="Q365" s="39"/>
      <c r="R365" s="39"/>
      <c r="S365" s="39"/>
      <c r="T365" s="39"/>
      <c r="U365" s="39"/>
      <c r="V365" s="39"/>
      <c r="W365" s="39"/>
      <c r="X365" s="444"/>
      <c r="Y365" s="39"/>
      <c r="Z365" s="39"/>
      <c r="AA365" s="39"/>
      <c r="AB365" s="39"/>
      <c r="AC365" s="39"/>
      <c r="AD365" s="39"/>
      <c r="AE365" s="39"/>
      <c r="AF365" s="39"/>
      <c r="AG365" s="39"/>
      <c r="AH365" s="39"/>
      <c r="AI365" s="39"/>
      <c r="AJ365" s="39"/>
      <c r="AK365" s="39"/>
      <c r="AL365" s="39"/>
      <c r="AM365" s="39"/>
      <c r="AN365" s="39"/>
      <c r="AO365" s="444"/>
      <c r="AP365" s="39"/>
      <c r="AQ365" s="39"/>
      <c r="AR365" s="39"/>
      <c r="AS365" s="39"/>
      <c r="BB365" s="360"/>
      <c r="BC365" s="360"/>
    </row>
    <row r="366" spans="1:55" ht="6" customHeight="1">
      <c r="A366" s="66"/>
      <c r="B366" s="66"/>
      <c r="C366" s="79"/>
      <c r="D366" s="66"/>
      <c r="E366" s="66"/>
      <c r="F366" s="66"/>
      <c r="G366" s="66"/>
      <c r="H366" s="66"/>
      <c r="I366" s="66"/>
      <c r="J366" s="66"/>
      <c r="K366" s="66"/>
      <c r="L366" s="66"/>
      <c r="M366" s="66"/>
      <c r="N366" s="79"/>
      <c r="O366" s="66"/>
      <c r="P366" s="66"/>
      <c r="Q366" s="66"/>
      <c r="R366" s="66"/>
      <c r="S366" s="66"/>
      <c r="T366" s="66"/>
      <c r="U366" s="66"/>
      <c r="V366" s="66"/>
      <c r="W366" s="66"/>
      <c r="X366" s="79"/>
      <c r="Y366" s="66"/>
      <c r="Z366" s="66"/>
      <c r="AA366" s="66"/>
      <c r="AB366" s="66"/>
      <c r="AC366" s="66"/>
      <c r="AD366" s="66"/>
      <c r="AE366" s="66"/>
      <c r="AF366" s="66"/>
      <c r="AG366" s="66"/>
      <c r="AH366" s="66"/>
      <c r="AI366" s="66"/>
      <c r="AJ366" s="66"/>
      <c r="AK366" s="66"/>
      <c r="AL366" s="66"/>
      <c r="AM366" s="66"/>
      <c r="AN366" s="66"/>
      <c r="AO366" s="79"/>
      <c r="AP366" s="66"/>
      <c r="AQ366" s="66"/>
      <c r="AR366" s="66"/>
      <c r="AS366" s="66"/>
      <c r="BB366" s="360"/>
      <c r="BC366" s="360"/>
    </row>
    <row r="367" spans="1:55" ht="6" customHeight="1">
      <c r="A367" s="39"/>
      <c r="B367" s="39"/>
      <c r="C367" s="20"/>
      <c r="D367" s="39"/>
      <c r="E367" s="39"/>
      <c r="F367" s="39"/>
      <c r="G367" s="39"/>
      <c r="H367" s="39"/>
      <c r="I367" s="39"/>
      <c r="J367" s="39"/>
      <c r="K367" s="39"/>
      <c r="L367" s="39"/>
      <c r="M367" s="39"/>
      <c r="N367" s="20"/>
      <c r="O367" s="39"/>
      <c r="P367" s="39"/>
      <c r="Q367" s="39"/>
      <c r="R367" s="39"/>
      <c r="S367" s="39"/>
      <c r="T367" s="39"/>
      <c r="U367" s="39"/>
      <c r="V367" s="39"/>
      <c r="W367" s="39"/>
      <c r="X367" s="20"/>
      <c r="Y367" s="39"/>
      <c r="Z367" s="39"/>
      <c r="AA367" s="39"/>
      <c r="AB367" s="39"/>
      <c r="AC367" s="39"/>
      <c r="AD367" s="39"/>
      <c r="AE367" s="39"/>
      <c r="AF367" s="39"/>
      <c r="AG367" s="39"/>
      <c r="AH367" s="39"/>
      <c r="AI367" s="39"/>
      <c r="AJ367" s="39"/>
      <c r="AK367" s="39"/>
      <c r="AL367" s="39"/>
      <c r="AM367" s="39"/>
      <c r="AN367" s="39"/>
      <c r="AO367" s="20"/>
      <c r="AP367" s="39"/>
      <c r="AQ367" s="39"/>
      <c r="AR367" s="39"/>
      <c r="AS367" s="39"/>
      <c r="BB367" s="360"/>
      <c r="BC367" s="360"/>
    </row>
    <row r="368" spans="1:55">
      <c r="A368" s="17" t="s">
        <v>2535</v>
      </c>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37"/>
      <c r="AR368" s="17"/>
      <c r="AS368" s="17"/>
      <c r="BB368" s="360"/>
      <c r="BC368" s="360"/>
    </row>
    <row r="369" spans="1:55">
      <c r="A369" s="26"/>
      <c r="B369" s="26"/>
      <c r="C369" s="267" t="s">
        <v>1046</v>
      </c>
      <c r="D369" s="26" t="s">
        <v>2192</v>
      </c>
      <c r="E369" s="26"/>
      <c r="F369" s="26"/>
      <c r="G369" s="26"/>
      <c r="H369" s="26"/>
      <c r="I369" s="26"/>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37"/>
      <c r="AR369" s="17"/>
      <c r="AS369" s="17"/>
      <c r="BB369" s="360"/>
      <c r="BC369" s="360"/>
    </row>
    <row r="370" spans="1:55">
      <c r="A370" s="26"/>
      <c r="B370" s="26"/>
      <c r="C370" s="267" t="s">
        <v>1046</v>
      </c>
      <c r="D370" s="26" t="s">
        <v>2186</v>
      </c>
      <c r="E370" s="26"/>
      <c r="F370" s="26"/>
      <c r="G370" s="26"/>
      <c r="H370" s="26"/>
      <c r="I370" s="26"/>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37"/>
      <c r="AR370" s="17"/>
      <c r="AS370" s="17"/>
      <c r="BB370" s="360"/>
      <c r="BC370" s="360"/>
    </row>
    <row r="371" spans="1:55">
      <c r="A371" s="26"/>
      <c r="B371" s="26"/>
      <c r="C371" s="267" t="s">
        <v>1046</v>
      </c>
      <c r="D371" s="26" t="s">
        <v>2792</v>
      </c>
      <c r="E371" s="26"/>
      <c r="F371" s="26"/>
      <c r="G371" s="26"/>
      <c r="H371" s="26"/>
      <c r="I371" s="26"/>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37"/>
      <c r="AR371" s="17"/>
      <c r="AS371" s="17"/>
      <c r="BB371" s="360"/>
      <c r="BC371" s="360"/>
    </row>
    <row r="372" spans="1:55">
      <c r="A372" s="26"/>
      <c r="B372" s="26"/>
      <c r="C372" s="267" t="s">
        <v>1046</v>
      </c>
      <c r="D372" s="26" t="s">
        <v>2193</v>
      </c>
      <c r="E372" s="26"/>
      <c r="F372" s="26"/>
      <c r="G372" s="26"/>
      <c r="H372" s="26"/>
      <c r="I372" s="26"/>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37"/>
      <c r="AR372" s="17"/>
      <c r="AS372" s="17"/>
      <c r="BB372" s="360"/>
      <c r="BC372" s="360"/>
    </row>
    <row r="373" spans="1:55">
      <c r="A373" s="39"/>
      <c r="B373" s="39"/>
      <c r="C373" s="267" t="s">
        <v>1046</v>
      </c>
      <c r="D373" s="39" t="s">
        <v>2145</v>
      </c>
      <c r="E373" s="39"/>
      <c r="F373" s="39"/>
      <c r="G373" s="39"/>
      <c r="H373" s="39"/>
      <c r="I373" s="39"/>
      <c r="J373" s="39"/>
      <c r="K373" s="39"/>
      <c r="L373" s="39"/>
      <c r="M373" s="39"/>
      <c r="N373" s="444"/>
      <c r="O373" s="39"/>
      <c r="P373" s="39"/>
      <c r="Q373" s="39"/>
      <c r="R373" s="39"/>
      <c r="S373" s="39"/>
      <c r="T373" s="39"/>
      <c r="U373" s="39"/>
      <c r="V373" s="39"/>
      <c r="W373" s="39"/>
      <c r="X373" s="444"/>
      <c r="Y373" s="39"/>
      <c r="Z373" s="39"/>
      <c r="AA373" s="39"/>
      <c r="AB373" s="39"/>
      <c r="AC373" s="39"/>
      <c r="AD373" s="39"/>
      <c r="AE373" s="39"/>
      <c r="AF373" s="39"/>
      <c r="AG373" s="39"/>
      <c r="AH373" s="39"/>
      <c r="AI373" s="39"/>
      <c r="AJ373" s="39"/>
      <c r="AK373" s="39"/>
      <c r="AL373" s="39"/>
      <c r="AM373" s="39"/>
      <c r="AN373" s="39"/>
      <c r="AO373" s="444"/>
      <c r="AP373" s="39"/>
      <c r="AQ373" s="39"/>
      <c r="AR373" s="39"/>
      <c r="AS373" s="39"/>
      <c r="BB373" s="360"/>
      <c r="BC373" s="360"/>
    </row>
    <row r="374" spans="1:55">
      <c r="A374" s="39"/>
      <c r="B374" s="39"/>
      <c r="C374" s="267" t="s">
        <v>1046</v>
      </c>
      <c r="D374" s="39" t="s">
        <v>2523</v>
      </c>
      <c r="E374" s="39"/>
      <c r="F374" s="39"/>
      <c r="G374" s="39"/>
      <c r="H374" s="39"/>
      <c r="I374" s="39"/>
      <c r="J374" s="39"/>
      <c r="K374" s="39"/>
      <c r="L374" s="39"/>
      <c r="M374" s="39"/>
      <c r="N374" s="444"/>
      <c r="O374" s="39"/>
      <c r="P374" s="39"/>
      <c r="Q374" s="39"/>
      <c r="R374" s="39"/>
      <c r="S374" s="39"/>
      <c r="T374" s="39"/>
      <c r="U374" s="39"/>
      <c r="V374" s="39"/>
      <c r="W374" s="39"/>
      <c r="X374" s="444"/>
      <c r="Y374" s="39"/>
      <c r="Z374" s="39"/>
      <c r="AA374" s="39"/>
      <c r="AB374" s="39"/>
      <c r="AC374" s="39"/>
      <c r="AD374" s="39"/>
      <c r="AE374" s="39"/>
      <c r="AF374" s="39"/>
      <c r="AG374" s="39"/>
      <c r="AH374" s="39"/>
      <c r="AI374" s="39"/>
      <c r="AJ374" s="39"/>
      <c r="AK374" s="39"/>
      <c r="AL374" s="39"/>
      <c r="AM374" s="39"/>
      <c r="AN374" s="39"/>
      <c r="AO374" s="444"/>
      <c r="AP374" s="39"/>
      <c r="AQ374" s="39"/>
      <c r="AR374" s="39"/>
      <c r="AS374" s="39"/>
      <c r="BB374" s="360"/>
      <c r="BC374" s="360"/>
    </row>
    <row r="375" spans="1:55" ht="6" customHeight="1">
      <c r="A375" s="112"/>
      <c r="B375" s="112"/>
      <c r="C375" s="481"/>
      <c r="D375" s="112"/>
      <c r="E375" s="112"/>
      <c r="F375" s="112"/>
      <c r="G375" s="112"/>
      <c r="H375" s="112"/>
      <c r="I375" s="112"/>
      <c r="J375" s="111"/>
      <c r="K375" s="111"/>
      <c r="L375" s="111"/>
      <c r="M375" s="111"/>
      <c r="N375" s="111"/>
      <c r="O375" s="111"/>
      <c r="P375" s="111"/>
      <c r="Q375" s="111"/>
      <c r="R375" s="111"/>
      <c r="S375" s="111"/>
      <c r="T375" s="111"/>
      <c r="U375" s="111"/>
      <c r="V375" s="111"/>
      <c r="W375" s="111"/>
      <c r="X375" s="111"/>
      <c r="Y375" s="111"/>
      <c r="Z375" s="111"/>
      <c r="AA375" s="111"/>
      <c r="AB375" s="111"/>
      <c r="AC375" s="111"/>
      <c r="AD375" s="111"/>
      <c r="AE375" s="111"/>
      <c r="AF375" s="111"/>
      <c r="AG375" s="111"/>
      <c r="AH375" s="111"/>
      <c r="AI375" s="111"/>
      <c r="AJ375" s="111"/>
      <c r="AK375" s="111"/>
      <c r="AL375" s="111"/>
      <c r="AM375" s="111"/>
      <c r="AN375" s="111"/>
      <c r="AO375" s="111"/>
      <c r="AP375" s="111"/>
      <c r="AQ375" s="113"/>
      <c r="AR375" s="111"/>
      <c r="AS375" s="111"/>
      <c r="BB375" s="360"/>
      <c r="BC375" s="360"/>
    </row>
    <row r="376" spans="1:55" ht="6" customHeight="1">
      <c r="A376" s="26"/>
      <c r="B376" s="26"/>
      <c r="C376" s="444"/>
      <c r="D376" s="26"/>
      <c r="E376" s="26"/>
      <c r="F376" s="26"/>
      <c r="G376" s="26"/>
      <c r="H376" s="26"/>
      <c r="I376" s="26"/>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37"/>
      <c r="AR376" s="17"/>
      <c r="AS376" s="17"/>
      <c r="BB376" s="360"/>
      <c r="BC376" s="360"/>
    </row>
    <row r="377" spans="1:55">
      <c r="A377" s="721" t="s">
        <v>2533</v>
      </c>
      <c r="B377" s="721"/>
      <c r="C377" s="721"/>
      <c r="D377" s="721"/>
      <c r="E377" s="721"/>
      <c r="F377" s="721"/>
      <c r="G377" s="721"/>
      <c r="H377" s="721"/>
      <c r="I377" s="721"/>
      <c r="J377" s="721"/>
      <c r="K377" s="721"/>
      <c r="L377" s="721"/>
      <c r="M377" s="721"/>
      <c r="N377" s="721"/>
      <c r="O377" s="721"/>
      <c r="P377" s="721"/>
      <c r="Q377" s="721"/>
      <c r="R377" s="721"/>
      <c r="S377" s="721"/>
      <c r="T377" s="721"/>
      <c r="U377" s="721"/>
      <c r="V377" s="721"/>
      <c r="W377" s="721"/>
      <c r="X377" s="721"/>
      <c r="Y377" s="721"/>
      <c r="Z377" s="721"/>
      <c r="AA377" s="721"/>
      <c r="AB377" s="721"/>
      <c r="AC377" s="721"/>
      <c r="AD377" s="721"/>
      <c r="AE377" s="721"/>
      <c r="AF377" s="17"/>
      <c r="AG377" s="17"/>
      <c r="AH377" s="17"/>
      <c r="AI377" s="17"/>
      <c r="AJ377" s="17"/>
      <c r="AK377" s="17"/>
      <c r="AL377" s="17"/>
      <c r="AM377" s="17"/>
      <c r="AN377" s="17"/>
      <c r="AO377" s="17"/>
      <c r="AP377" s="17"/>
      <c r="AQ377" s="37"/>
      <c r="AR377" s="17"/>
      <c r="AS377" s="17"/>
      <c r="BB377" s="360">
        <f>IF(W352="☑",1,0)</f>
        <v>0</v>
      </c>
      <c r="BC377" s="360"/>
    </row>
    <row r="378" spans="1:55">
      <c r="A378" s="26"/>
      <c r="B378" s="26"/>
      <c r="C378" s="267" t="s">
        <v>1046</v>
      </c>
      <c r="D378" s="345" t="s">
        <v>2528</v>
      </c>
      <c r="E378" s="73"/>
      <c r="F378" s="73"/>
      <c r="G378" s="73"/>
      <c r="H378" s="73"/>
      <c r="I378" s="73"/>
      <c r="J378" s="73"/>
      <c r="K378" s="268" t="s">
        <v>1046</v>
      </c>
      <c r="L378" s="26" t="s">
        <v>2187</v>
      </c>
      <c r="M378" s="26"/>
      <c r="N378" s="26"/>
      <c r="O378" s="26"/>
      <c r="P378" s="26"/>
      <c r="Q378" s="26"/>
      <c r="R378" s="17"/>
      <c r="S378" s="73"/>
      <c r="T378" s="73"/>
      <c r="U378" s="267" t="s">
        <v>1046</v>
      </c>
      <c r="V378" s="345" t="s">
        <v>2529</v>
      </c>
      <c r="W378" s="73"/>
      <c r="X378" s="73"/>
      <c r="Y378" s="73"/>
      <c r="Z378" s="73"/>
      <c r="AA378" s="73"/>
      <c r="AB378" s="73"/>
      <c r="AC378" s="73"/>
      <c r="AD378" s="267" t="s">
        <v>1046</v>
      </c>
      <c r="AE378" s="17" t="s">
        <v>2188</v>
      </c>
      <c r="AF378" s="17"/>
      <c r="AG378" s="17"/>
      <c r="AH378" s="17"/>
      <c r="AI378" s="17"/>
      <c r="AJ378" s="17"/>
      <c r="AK378" s="17"/>
      <c r="AL378" s="17"/>
      <c r="AM378" s="17"/>
      <c r="AN378" s="267" t="s">
        <v>1046</v>
      </c>
      <c r="AO378" s="17" t="s">
        <v>2145</v>
      </c>
      <c r="AQ378" s="17"/>
      <c r="AR378" s="17"/>
      <c r="AS378" s="17"/>
      <c r="BB378" s="360">
        <f>IF(AC352="☑",1,0)</f>
        <v>0</v>
      </c>
      <c r="BC378" s="360"/>
    </row>
    <row r="379" spans="1:55">
      <c r="A379" s="26"/>
      <c r="B379" s="26"/>
      <c r="C379" s="267" t="s">
        <v>1046</v>
      </c>
      <c r="D379" s="26" t="s">
        <v>2530</v>
      </c>
      <c r="E379" s="26"/>
      <c r="F379" s="26"/>
      <c r="G379" s="26"/>
      <c r="H379" s="26"/>
      <c r="I379" s="26"/>
      <c r="J379" s="17"/>
      <c r="K379" s="17"/>
      <c r="L379" s="444"/>
      <c r="M379" s="17"/>
      <c r="N379" s="17"/>
      <c r="O379" s="17"/>
      <c r="P379" s="17"/>
      <c r="Q379" s="17"/>
      <c r="R379" s="17"/>
      <c r="S379" s="17"/>
      <c r="T379" s="17"/>
      <c r="U379" s="17"/>
      <c r="V379" s="444"/>
      <c r="W379" s="17"/>
      <c r="X379" s="17"/>
      <c r="Y379" s="17"/>
      <c r="Z379" s="17"/>
      <c r="AA379" s="17"/>
      <c r="AB379" s="17"/>
      <c r="AC379" s="17"/>
      <c r="AD379" s="17"/>
      <c r="AE379" s="17"/>
      <c r="AF379" s="17"/>
      <c r="AG379" s="17"/>
      <c r="AH379" s="17"/>
      <c r="AI379" s="17"/>
      <c r="AJ379" s="17"/>
      <c r="AK379" s="17"/>
      <c r="AL379" s="17"/>
      <c r="AM379" s="17"/>
      <c r="AN379" s="17"/>
      <c r="AO379" s="17"/>
      <c r="AP379" s="17"/>
      <c r="AQ379" s="37"/>
      <c r="AR379" s="17"/>
      <c r="AS379" s="17"/>
      <c r="BB379" s="360"/>
      <c r="BC379" s="360"/>
    </row>
    <row r="380" spans="1:55" ht="6" customHeight="1">
      <c r="A380" s="66"/>
      <c r="B380" s="66"/>
      <c r="C380" s="79"/>
      <c r="D380" s="66"/>
      <c r="E380" s="66"/>
      <c r="F380" s="66"/>
      <c r="G380" s="66"/>
      <c r="H380" s="66"/>
      <c r="I380" s="66"/>
      <c r="J380" s="66"/>
      <c r="K380" s="66"/>
      <c r="L380" s="66"/>
      <c r="M380" s="66"/>
      <c r="N380" s="79"/>
      <c r="O380" s="66"/>
      <c r="P380" s="66"/>
      <c r="Q380" s="66"/>
      <c r="R380" s="66"/>
      <c r="S380" s="66"/>
      <c r="T380" s="66"/>
      <c r="U380" s="66"/>
      <c r="V380" s="66"/>
      <c r="W380" s="66"/>
      <c r="X380" s="79"/>
      <c r="Y380" s="66"/>
      <c r="Z380" s="66"/>
      <c r="AA380" s="66"/>
      <c r="AB380" s="66"/>
      <c r="AC380" s="66"/>
      <c r="AD380" s="66"/>
      <c r="AE380" s="66"/>
      <c r="AF380" s="66"/>
      <c r="AG380" s="66"/>
      <c r="AH380" s="66"/>
      <c r="AI380" s="66"/>
      <c r="AJ380" s="66"/>
      <c r="AK380" s="66"/>
      <c r="AL380" s="66"/>
      <c r="AM380" s="66"/>
      <c r="AN380" s="66"/>
      <c r="AO380" s="79"/>
      <c r="AP380" s="66"/>
      <c r="AQ380" s="66"/>
      <c r="AR380" s="66"/>
      <c r="AS380" s="66"/>
      <c r="BB380" s="360"/>
      <c r="BC380" s="360"/>
    </row>
    <row r="381" spans="1:55" ht="6" customHeight="1">
      <c r="A381" s="39"/>
      <c r="B381" s="39"/>
      <c r="C381" s="20"/>
      <c r="D381" s="39"/>
      <c r="E381" s="39"/>
      <c r="F381" s="39"/>
      <c r="G381" s="39"/>
      <c r="H381" s="39"/>
      <c r="I381" s="39"/>
      <c r="J381" s="39"/>
      <c r="K381" s="39"/>
      <c r="L381" s="39"/>
      <c r="M381" s="39"/>
      <c r="N381" s="20"/>
      <c r="O381" s="39"/>
      <c r="P381" s="39"/>
      <c r="Q381" s="39"/>
      <c r="R381" s="39"/>
      <c r="S381" s="39"/>
      <c r="T381" s="39"/>
      <c r="U381" s="39"/>
      <c r="V381" s="39"/>
      <c r="W381" s="39"/>
      <c r="X381" s="20"/>
      <c r="Y381" s="39"/>
      <c r="Z381" s="39"/>
      <c r="AA381" s="39"/>
      <c r="AB381" s="39"/>
      <c r="AC381" s="39"/>
      <c r="AD381" s="39"/>
      <c r="AE381" s="39"/>
      <c r="AF381" s="39"/>
      <c r="AG381" s="39"/>
      <c r="AH381" s="39"/>
      <c r="AI381" s="39"/>
      <c r="AJ381" s="39"/>
      <c r="AK381" s="39"/>
      <c r="AL381" s="39"/>
      <c r="AM381" s="39"/>
      <c r="AN381" s="39"/>
      <c r="AO381" s="20"/>
      <c r="AP381" s="39"/>
      <c r="AQ381" s="39"/>
      <c r="AR381" s="39"/>
      <c r="AS381" s="39"/>
      <c r="BB381" s="360"/>
      <c r="BC381" s="360"/>
    </row>
    <row r="382" spans="1:55">
      <c r="A382" s="687" t="s">
        <v>2194</v>
      </c>
      <c r="B382" s="687"/>
      <c r="C382" s="687"/>
      <c r="D382" s="687"/>
      <c r="E382" s="687"/>
      <c r="F382" s="687"/>
      <c r="G382" s="687"/>
      <c r="H382" s="687"/>
      <c r="I382" s="68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37"/>
      <c r="AR382" s="17"/>
      <c r="AS382" s="17"/>
      <c r="BB382" s="360">
        <f>IF(AK352="☑",1,0)</f>
        <v>0</v>
      </c>
      <c r="BC382" s="360"/>
    </row>
    <row r="383" spans="1:55">
      <c r="A383" s="17"/>
      <c r="B383" s="684" t="s">
        <v>163</v>
      </c>
      <c r="C383" s="684"/>
      <c r="D383" s="684"/>
      <c r="E383" s="684"/>
      <c r="F383" s="684"/>
      <c r="G383" s="684"/>
      <c r="H383" s="684"/>
      <c r="I383" s="684"/>
      <c r="J383" s="684"/>
      <c r="K383" s="684"/>
      <c r="L383" s="684"/>
      <c r="M383" s="684"/>
      <c r="N383" s="684"/>
      <c r="O383" s="684"/>
      <c r="P383" s="684"/>
      <c r="Q383" s="684"/>
      <c r="R383" s="722"/>
      <c r="S383" s="722"/>
      <c r="T383" s="722"/>
      <c r="U383" s="722"/>
      <c r="V383" s="722"/>
      <c r="W383" s="680" t="s">
        <v>135</v>
      </c>
      <c r="X383" s="680"/>
      <c r="Y383" s="17"/>
      <c r="Z383" s="17"/>
      <c r="AA383" s="17"/>
      <c r="AB383" s="17"/>
      <c r="AC383" s="17"/>
      <c r="AD383" s="17"/>
      <c r="AE383" s="17"/>
      <c r="AF383" s="17"/>
      <c r="AG383" s="17"/>
      <c r="AH383" s="17"/>
      <c r="AI383" s="17"/>
      <c r="AJ383" s="17"/>
      <c r="AK383" s="17"/>
      <c r="AL383" s="17"/>
      <c r="AM383" s="17"/>
      <c r="AN383" s="17"/>
      <c r="AO383" s="17"/>
      <c r="AP383" s="17"/>
      <c r="AQ383" s="37"/>
      <c r="AR383" s="17"/>
      <c r="AS383" s="17"/>
      <c r="BB383" s="360">
        <f>IF(SUM(BB355:BB382)=0,0,1)</f>
        <v>0</v>
      </c>
      <c r="BC383" s="360"/>
    </row>
    <row r="384" spans="1:55">
      <c r="A384" s="17"/>
      <c r="B384" s="684" t="s">
        <v>164</v>
      </c>
      <c r="C384" s="684"/>
      <c r="D384" s="684"/>
      <c r="E384" s="684"/>
      <c r="F384" s="684"/>
      <c r="G384" s="684"/>
      <c r="H384" s="684"/>
      <c r="I384" s="684"/>
      <c r="J384" s="684"/>
      <c r="K384" s="684"/>
      <c r="L384" s="684"/>
      <c r="M384" s="684"/>
      <c r="N384" s="684"/>
      <c r="O384" s="684"/>
      <c r="P384" s="684"/>
      <c r="Q384" s="684"/>
      <c r="R384" s="722"/>
      <c r="S384" s="722"/>
      <c r="T384" s="722"/>
      <c r="U384" s="722"/>
      <c r="V384" s="722"/>
      <c r="W384" s="680" t="s">
        <v>135</v>
      </c>
      <c r="X384" s="680"/>
      <c r="Y384" s="17"/>
      <c r="Z384" s="17"/>
      <c r="AA384" s="17"/>
      <c r="AB384" s="17"/>
      <c r="AC384" s="17"/>
      <c r="AD384" s="17"/>
      <c r="AE384" s="17"/>
      <c r="AF384" s="17"/>
      <c r="AG384" s="17"/>
      <c r="AH384" s="17"/>
      <c r="AI384" s="17"/>
      <c r="AJ384" s="17"/>
      <c r="AK384" s="17"/>
      <c r="AL384" s="17"/>
      <c r="AM384" s="17"/>
      <c r="AN384" s="17"/>
      <c r="AO384" s="17"/>
      <c r="AP384" s="17"/>
      <c r="AQ384" s="37"/>
      <c r="AR384" s="17"/>
      <c r="AS384" s="17"/>
      <c r="BB384" s="360"/>
      <c r="BC384" s="360"/>
    </row>
    <row r="385" spans="1:58">
      <c r="A385" s="17"/>
      <c r="B385" s="684" t="s">
        <v>165</v>
      </c>
      <c r="C385" s="684"/>
      <c r="D385" s="684"/>
      <c r="E385" s="684"/>
      <c r="F385" s="684"/>
      <c r="G385" s="684"/>
      <c r="H385" s="684"/>
      <c r="I385" s="684"/>
      <c r="J385" s="684"/>
      <c r="K385" s="684"/>
      <c r="L385" s="684"/>
      <c r="M385" s="684"/>
      <c r="N385" s="684"/>
      <c r="O385" s="684"/>
      <c r="P385" s="684"/>
      <c r="Q385" s="684"/>
      <c r="R385" s="722"/>
      <c r="S385" s="722"/>
      <c r="T385" s="722"/>
      <c r="U385" s="722"/>
      <c r="V385" s="722"/>
      <c r="W385" s="680" t="s">
        <v>135</v>
      </c>
      <c r="X385" s="680"/>
      <c r="Y385" s="17"/>
      <c r="Z385" s="17"/>
      <c r="AA385" s="17"/>
      <c r="AB385" s="17"/>
      <c r="AC385" s="17"/>
      <c r="AD385" s="17"/>
      <c r="AE385" s="17"/>
      <c r="AF385" s="17"/>
      <c r="AG385" s="17"/>
      <c r="AH385" s="17"/>
      <c r="AI385" s="17"/>
      <c r="AJ385" s="17"/>
      <c r="AK385" s="17"/>
      <c r="AL385" s="17"/>
      <c r="AM385" s="17"/>
      <c r="AN385" s="17"/>
      <c r="AO385" s="17"/>
      <c r="AP385" s="17"/>
      <c r="AQ385" s="37"/>
      <c r="AR385" s="17"/>
      <c r="AS385" s="17"/>
    </row>
    <row r="386" spans="1:58">
      <c r="A386" s="17"/>
      <c r="B386" s="684" t="s">
        <v>166</v>
      </c>
      <c r="C386" s="684"/>
      <c r="D386" s="684"/>
      <c r="E386" s="684"/>
      <c r="F386" s="684"/>
      <c r="G386" s="684"/>
      <c r="H386" s="684"/>
      <c r="I386" s="684"/>
      <c r="J386" s="684"/>
      <c r="K386" s="684"/>
      <c r="L386" s="684"/>
      <c r="M386" s="684"/>
      <c r="N386" s="684"/>
      <c r="O386" s="684"/>
      <c r="P386" s="684"/>
      <c r="Q386" s="684"/>
      <c r="R386" s="722"/>
      <c r="S386" s="722"/>
      <c r="T386" s="722"/>
      <c r="U386" s="722"/>
      <c r="V386" s="722"/>
      <c r="W386" s="680" t="s">
        <v>135</v>
      </c>
      <c r="X386" s="680"/>
      <c r="Y386" s="17"/>
      <c r="Z386" s="17"/>
      <c r="AA386" s="17"/>
      <c r="AB386" s="17"/>
      <c r="AC386" s="17"/>
      <c r="AD386" s="17"/>
      <c r="AE386" s="17"/>
      <c r="AF386" s="17"/>
      <c r="AG386" s="17"/>
      <c r="AH386" s="17"/>
      <c r="AI386" s="17"/>
      <c r="AJ386" s="17"/>
      <c r="AK386" s="17"/>
      <c r="AL386" s="17"/>
      <c r="AM386" s="17"/>
      <c r="AN386" s="17"/>
      <c r="AO386" s="17"/>
      <c r="AP386" s="17"/>
      <c r="AQ386" s="37"/>
      <c r="AR386" s="17"/>
      <c r="AS386" s="17"/>
    </row>
    <row r="387" spans="1:58" ht="6" customHeight="1">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c r="AJ387" s="111"/>
      <c r="AK387" s="111"/>
      <c r="AL387" s="111"/>
      <c r="AM387" s="111"/>
      <c r="AN387" s="111"/>
      <c r="AO387" s="111"/>
      <c r="AP387" s="111"/>
      <c r="AQ387" s="113"/>
      <c r="AR387" s="111"/>
      <c r="AS387" s="111"/>
    </row>
    <row r="388" spans="1:58" ht="6"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37"/>
      <c r="AR388" s="17"/>
      <c r="AS388" s="17"/>
    </row>
    <row r="389" spans="1:58">
      <c r="A389" s="687" t="s">
        <v>2175</v>
      </c>
      <c r="B389" s="687"/>
      <c r="C389" s="687"/>
      <c r="D389" s="687"/>
      <c r="E389" s="687"/>
      <c r="F389" s="687"/>
      <c r="G389" s="687"/>
      <c r="H389" s="687"/>
      <c r="I389" s="68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37"/>
      <c r="AR389" s="17"/>
      <c r="AS389" s="17"/>
    </row>
    <row r="390" spans="1:58">
      <c r="A390" s="17"/>
      <c r="B390" s="684" t="s">
        <v>131</v>
      </c>
      <c r="C390" s="684"/>
      <c r="D390" s="684"/>
      <c r="E390" s="684"/>
      <c r="F390" s="684"/>
      <c r="G390" s="684"/>
      <c r="H390" s="684"/>
      <c r="I390" s="684"/>
      <c r="J390" s="684"/>
      <c r="K390" s="684"/>
      <c r="L390" s="684"/>
      <c r="M390" s="684"/>
      <c r="N390" s="684"/>
      <c r="O390" s="684"/>
      <c r="P390" s="684"/>
      <c r="Q390" s="684"/>
      <c r="R390" s="720"/>
      <c r="S390" s="720"/>
      <c r="T390" s="720"/>
      <c r="U390" s="720"/>
      <c r="V390" s="720"/>
      <c r="W390" s="680" t="s">
        <v>93</v>
      </c>
      <c r="X390" s="680"/>
      <c r="Y390" s="17"/>
      <c r="Z390" s="17"/>
      <c r="AA390" s="17"/>
      <c r="AB390" s="124"/>
      <c r="AC390" s="17"/>
      <c r="AD390" s="17"/>
      <c r="AE390" s="17"/>
      <c r="AF390" s="17"/>
      <c r="AG390" s="17"/>
      <c r="AH390" s="17"/>
      <c r="AI390" s="17"/>
      <c r="AJ390" s="17"/>
      <c r="AK390" s="17"/>
      <c r="AL390" s="17"/>
      <c r="AM390" s="17"/>
      <c r="AN390" s="17"/>
      <c r="AO390" s="17"/>
      <c r="AP390" s="17"/>
      <c r="AQ390" s="37"/>
      <c r="AR390" s="17"/>
      <c r="AS390" s="17"/>
    </row>
    <row r="391" spans="1:58">
      <c r="A391" s="17"/>
      <c r="B391" s="684" t="s">
        <v>167</v>
      </c>
      <c r="C391" s="684"/>
      <c r="D391" s="684"/>
      <c r="E391" s="684"/>
      <c r="F391" s="684"/>
      <c r="G391" s="684"/>
      <c r="H391" s="684"/>
      <c r="I391" s="684"/>
      <c r="J391" s="684"/>
      <c r="K391" s="684"/>
      <c r="L391" s="684"/>
      <c r="M391" s="684"/>
      <c r="N391" s="684"/>
      <c r="O391" s="684"/>
      <c r="P391" s="684"/>
      <c r="Q391" s="684"/>
      <c r="R391" s="720"/>
      <c r="S391" s="720"/>
      <c r="T391" s="720"/>
      <c r="U391" s="720"/>
      <c r="V391" s="720"/>
      <c r="W391" s="680" t="s">
        <v>93</v>
      </c>
      <c r="X391" s="680"/>
      <c r="Y391" s="17"/>
      <c r="Z391" s="17"/>
      <c r="AA391" s="17"/>
      <c r="AB391" s="17"/>
      <c r="AC391" s="17"/>
      <c r="AD391" s="17"/>
      <c r="AE391" s="17"/>
      <c r="AF391" s="17"/>
      <c r="AG391" s="17"/>
      <c r="AH391" s="17"/>
      <c r="AI391" s="17"/>
      <c r="AJ391" s="17"/>
      <c r="AK391" s="17"/>
      <c r="AL391" s="17"/>
      <c r="AM391" s="17"/>
      <c r="AN391" s="17"/>
      <c r="AO391" s="17"/>
      <c r="AP391" s="17"/>
      <c r="AQ391" s="37"/>
      <c r="AR391" s="17"/>
      <c r="AS391" s="17"/>
    </row>
    <row r="392" spans="1:58" ht="6" customHeight="1">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c r="AC392" s="111"/>
      <c r="AD392" s="111"/>
      <c r="AE392" s="111"/>
      <c r="AF392" s="111"/>
      <c r="AG392" s="111"/>
      <c r="AH392" s="111"/>
      <c r="AI392" s="111"/>
      <c r="AJ392" s="111"/>
      <c r="AK392" s="111"/>
      <c r="AL392" s="111"/>
      <c r="AM392" s="111"/>
      <c r="AN392" s="111"/>
      <c r="AO392" s="111"/>
      <c r="AP392" s="111"/>
      <c r="AQ392" s="113"/>
      <c r="AR392" s="111"/>
      <c r="AS392" s="111"/>
    </row>
    <row r="393" spans="1:58" ht="12"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37"/>
      <c r="AR393" s="17"/>
      <c r="AS393" s="17"/>
      <c r="AV393" s="268" t="s">
        <v>224</v>
      </c>
      <c r="AW393" s="363" t="s">
        <v>350</v>
      </c>
      <c r="AX393" s="268" t="s">
        <v>224</v>
      </c>
      <c r="AY393" s="364" t="s">
        <v>345</v>
      </c>
      <c r="AZ393" s="363"/>
      <c r="BA393" s="268" t="s">
        <v>224</v>
      </c>
      <c r="BB393" s="363" t="s">
        <v>352</v>
      </c>
      <c r="BE393" s="268" t="s">
        <v>224</v>
      </c>
      <c r="BF393" s="363" t="s">
        <v>353</v>
      </c>
    </row>
    <row r="394" spans="1:58">
      <c r="A394" s="687" t="s">
        <v>2195</v>
      </c>
      <c r="B394" s="687"/>
      <c r="C394" s="687"/>
      <c r="D394" s="687"/>
      <c r="E394" s="687"/>
      <c r="F394" s="687"/>
      <c r="G394" s="687"/>
      <c r="H394" s="687"/>
      <c r="I394" s="687"/>
      <c r="J394" s="687"/>
      <c r="K394" s="687"/>
      <c r="L394" s="17" t="s">
        <v>4</v>
      </c>
      <c r="M394" s="17"/>
      <c r="N394" s="17"/>
      <c r="O394" s="17"/>
      <c r="P394" s="17"/>
      <c r="Q394" s="17"/>
      <c r="R394" s="17"/>
      <c r="S394" s="17"/>
      <c r="T394" s="17"/>
      <c r="U394" s="17"/>
      <c r="V394" s="17"/>
      <c r="W394" s="362"/>
      <c r="X394" s="716"/>
      <c r="Y394" s="716"/>
      <c r="Z394" s="716"/>
      <c r="AA394" s="716"/>
      <c r="AB394" s="716"/>
      <c r="AC394" s="362"/>
      <c r="AD394" s="716"/>
      <c r="AE394" s="716"/>
      <c r="AF394" s="716"/>
      <c r="AG394" s="716"/>
      <c r="AH394" s="716"/>
      <c r="AI394" s="716"/>
      <c r="AJ394" s="17"/>
      <c r="AK394" s="362"/>
      <c r="AL394" s="716"/>
      <c r="AM394" s="716"/>
      <c r="AN394" s="716"/>
      <c r="AO394" s="716"/>
      <c r="AP394" s="716"/>
      <c r="AQ394" s="716"/>
      <c r="AR394" s="716"/>
      <c r="AS394" s="716"/>
      <c r="AV394" s="268" t="s">
        <v>224</v>
      </c>
      <c r="AW394" s="363" t="s">
        <v>351</v>
      </c>
      <c r="AX394" s="268" t="s">
        <v>224</v>
      </c>
      <c r="AY394" s="363" t="s">
        <v>346</v>
      </c>
      <c r="AZ394" s="363"/>
      <c r="BA394" s="363"/>
      <c r="BB394" s="363"/>
      <c r="BC394" s="268" t="s">
        <v>224</v>
      </c>
      <c r="BD394" s="363" t="s">
        <v>347</v>
      </c>
      <c r="BF394" s="363"/>
    </row>
    <row r="395" spans="1:58">
      <c r="A395" s="26"/>
      <c r="B395" s="26"/>
      <c r="C395" s="762" t="str">
        <f>(IF(AX393="□","","浄化槽　"))&amp;(IF(AX394="□","","エレベーター　"))&amp;(IF(BC394="□","","太陽光パネル　"))&amp;(IF(AV393="□","","給水　"))&amp;(IF(AV394="□","","排水　"))&amp;(IF(BA393="□","","電気　"))&amp;(IF(BE393="□","","ガス　"))&amp;(IF(AV395="□","","換気　"))&amp;(IF(AX395="□","","非常用照明　"))&amp;(IF(BC395="□","","住宅用火災警報器　"))</f>
        <v/>
      </c>
      <c r="D395" s="762"/>
      <c r="E395" s="762"/>
      <c r="F395" s="762"/>
      <c r="G395" s="762"/>
      <c r="H395" s="762"/>
      <c r="I395" s="762"/>
      <c r="J395" s="762"/>
      <c r="K395" s="762"/>
      <c r="L395" s="762"/>
      <c r="M395" s="762"/>
      <c r="N395" s="762"/>
      <c r="O395" s="762"/>
      <c r="P395" s="762"/>
      <c r="Q395" s="762"/>
      <c r="R395" s="762"/>
      <c r="S395" s="762"/>
      <c r="T395" s="762"/>
      <c r="U395" s="762"/>
      <c r="V395" s="762"/>
      <c r="W395" s="762"/>
      <c r="X395" s="762"/>
      <c r="Y395" s="762"/>
      <c r="Z395" s="762"/>
      <c r="AA395" s="762"/>
      <c r="AB395" s="762"/>
      <c r="AC395" s="762"/>
      <c r="AD395" s="762"/>
      <c r="AE395" s="762"/>
      <c r="AF395" s="762"/>
      <c r="AG395" s="762"/>
      <c r="AH395" s="762"/>
      <c r="AI395" s="762"/>
      <c r="AJ395" s="762"/>
      <c r="AK395" s="762"/>
      <c r="AL395" s="762"/>
      <c r="AM395" s="762"/>
      <c r="AN395" s="762"/>
      <c r="AO395" s="762"/>
      <c r="AP395" s="762"/>
      <c r="AQ395" s="762"/>
      <c r="AR395" s="762"/>
      <c r="AS395" s="762"/>
      <c r="AV395" s="268" t="s">
        <v>224</v>
      </c>
      <c r="AW395" s="363" t="s">
        <v>349</v>
      </c>
      <c r="AX395" s="268" t="s">
        <v>224</v>
      </c>
      <c r="AY395" s="363" t="s">
        <v>348</v>
      </c>
      <c r="AZ395" s="363"/>
      <c r="BA395" s="363"/>
      <c r="BB395" s="363"/>
      <c r="BC395" s="268" t="s">
        <v>224</v>
      </c>
      <c r="BD395" s="363" t="s">
        <v>1138</v>
      </c>
      <c r="BF395" s="363"/>
    </row>
    <row r="396" spans="1:58">
      <c r="A396" s="26"/>
      <c r="B396" s="26"/>
      <c r="C396" s="723"/>
      <c r="D396" s="723"/>
      <c r="E396" s="723"/>
      <c r="F396" s="723"/>
      <c r="G396" s="723"/>
      <c r="H396" s="723"/>
      <c r="I396" s="723"/>
      <c r="J396" s="723"/>
      <c r="K396" s="723"/>
      <c r="L396" s="723"/>
      <c r="M396" s="723"/>
      <c r="N396" s="723"/>
      <c r="O396" s="723"/>
      <c r="P396" s="723"/>
      <c r="Q396" s="723"/>
      <c r="R396" s="723"/>
      <c r="S396" s="723"/>
      <c r="T396" s="723"/>
      <c r="U396" s="723"/>
      <c r="V396" s="723"/>
      <c r="W396" s="723"/>
      <c r="X396" s="723"/>
      <c r="Y396" s="723"/>
      <c r="Z396" s="723"/>
      <c r="AA396" s="723"/>
      <c r="AB396" s="723"/>
      <c r="AC396" s="723"/>
      <c r="AD396" s="723"/>
      <c r="AE396" s="723"/>
      <c r="AF396" s="723"/>
      <c r="AG396" s="723"/>
      <c r="AH396" s="723"/>
      <c r="AI396" s="723"/>
      <c r="AJ396" s="723"/>
      <c r="AK396" s="723"/>
      <c r="AL396" s="723"/>
      <c r="AM396" s="723"/>
      <c r="AN396" s="723"/>
      <c r="AO396" s="723"/>
      <c r="AP396" s="723"/>
      <c r="AQ396" s="723"/>
      <c r="AR396" s="723"/>
      <c r="AS396" s="723"/>
    </row>
    <row r="397" spans="1:58" ht="6" customHeight="1">
      <c r="A397" s="112"/>
      <c r="B397" s="112"/>
      <c r="C397" s="112"/>
      <c r="D397" s="123"/>
      <c r="E397" s="123"/>
      <c r="F397" s="123"/>
      <c r="G397" s="123"/>
      <c r="H397" s="123"/>
      <c r="I397" s="123"/>
      <c r="J397" s="123"/>
      <c r="K397" s="123"/>
      <c r="L397" s="123"/>
      <c r="M397" s="123"/>
      <c r="N397" s="123"/>
      <c r="O397" s="123"/>
      <c r="P397" s="123"/>
      <c r="Q397" s="123"/>
      <c r="R397" s="123"/>
      <c r="S397" s="123"/>
      <c r="T397" s="123"/>
      <c r="U397" s="109"/>
      <c r="V397" s="109"/>
      <c r="W397" s="111"/>
      <c r="X397" s="111"/>
      <c r="Y397" s="111"/>
      <c r="Z397" s="111"/>
      <c r="AA397" s="111"/>
      <c r="AB397" s="111"/>
      <c r="AC397" s="111"/>
      <c r="AD397" s="111"/>
      <c r="AE397" s="111"/>
      <c r="AF397" s="111"/>
      <c r="AG397" s="111"/>
      <c r="AH397" s="111"/>
      <c r="AI397" s="111"/>
      <c r="AJ397" s="111"/>
      <c r="AK397" s="111"/>
      <c r="AL397" s="111"/>
      <c r="AM397" s="111"/>
      <c r="AN397" s="111"/>
      <c r="AO397" s="111"/>
      <c r="AP397" s="111"/>
      <c r="AQ397" s="111"/>
      <c r="AR397" s="111"/>
      <c r="AS397" s="111"/>
    </row>
    <row r="398" spans="1:58" ht="6" customHeight="1">
      <c r="A398" s="26"/>
      <c r="B398" s="26"/>
      <c r="C398" s="719" t="s">
        <v>4</v>
      </c>
      <c r="D398" s="719"/>
      <c r="E398" s="719"/>
      <c r="F398" s="719"/>
      <c r="G398" s="719"/>
      <c r="H398" s="719"/>
      <c r="I398" s="719"/>
      <c r="J398" s="719"/>
      <c r="K398" s="719"/>
      <c r="L398" s="719"/>
      <c r="M398" s="719"/>
      <c r="N398" s="719"/>
      <c r="O398" s="719"/>
      <c r="P398" s="719"/>
      <c r="Q398" s="719"/>
      <c r="R398" s="719"/>
      <c r="S398" s="719"/>
      <c r="T398" s="719"/>
      <c r="U398" s="719"/>
      <c r="V398" s="719"/>
      <c r="W398" s="719"/>
      <c r="X398" s="719"/>
      <c r="Y398" s="719"/>
      <c r="Z398" s="719"/>
      <c r="AA398" s="719"/>
      <c r="AB398" s="719"/>
      <c r="AC398" s="719"/>
      <c r="AD398" s="719"/>
      <c r="AE398" s="719"/>
      <c r="AF398" s="719"/>
      <c r="AG398" s="719"/>
      <c r="AH398" s="719"/>
      <c r="AI398" s="719"/>
      <c r="AJ398" s="719"/>
      <c r="AK398" s="719"/>
      <c r="AL398" s="719"/>
      <c r="AM398" s="719"/>
      <c r="AN398" s="719"/>
      <c r="AO398" s="719"/>
      <c r="AP398" s="719"/>
      <c r="AQ398" s="719"/>
      <c r="AR398" s="719"/>
      <c r="AS398" s="719"/>
    </row>
    <row r="399" spans="1:58">
      <c r="A399" s="687" t="s">
        <v>2196</v>
      </c>
      <c r="B399" s="687"/>
      <c r="C399" s="687"/>
      <c r="D399" s="687"/>
      <c r="E399" s="687"/>
      <c r="F399" s="687"/>
      <c r="G399" s="687"/>
      <c r="H399" s="687"/>
      <c r="I399" s="68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37"/>
      <c r="AR399" s="17"/>
      <c r="AS399" s="17"/>
    </row>
    <row r="400" spans="1:58">
      <c r="A400" s="39"/>
      <c r="B400" s="714" t="s">
        <v>168</v>
      </c>
      <c r="C400" s="714"/>
      <c r="D400" s="714"/>
      <c r="E400" s="714"/>
      <c r="F400" s="714"/>
      <c r="G400" s="714"/>
      <c r="H400" s="714"/>
      <c r="I400" s="714"/>
      <c r="J400" s="714"/>
      <c r="K400" s="714"/>
      <c r="L400" s="714"/>
      <c r="M400" s="714"/>
      <c r="N400" s="714"/>
      <c r="O400" s="714"/>
      <c r="P400" s="714"/>
      <c r="Q400" s="714"/>
      <c r="R400" s="714"/>
      <c r="S400" s="714"/>
      <c r="T400" s="714"/>
      <c r="U400" s="714"/>
      <c r="V400" s="714"/>
      <c r="W400" s="714"/>
      <c r="X400" s="714"/>
      <c r="Y400" s="714"/>
      <c r="Z400" s="714"/>
      <c r="AA400" s="714"/>
      <c r="AB400" s="714"/>
      <c r="AC400" s="714"/>
      <c r="AD400" s="714"/>
      <c r="AE400" s="714"/>
      <c r="AF400" s="714"/>
      <c r="AG400" s="714"/>
      <c r="AH400" s="714"/>
      <c r="AI400" s="714"/>
      <c r="AJ400" s="714"/>
      <c r="AK400" s="714"/>
      <c r="AL400" s="714"/>
      <c r="AM400" s="714"/>
      <c r="AN400" s="714"/>
      <c r="AO400" s="714"/>
      <c r="AP400" s="714"/>
      <c r="AQ400" s="714"/>
      <c r="AR400" s="39"/>
      <c r="AS400" s="39"/>
      <c r="BB400" s="360"/>
      <c r="BC400" s="360"/>
      <c r="BD400" s="360"/>
      <c r="BE400" s="360"/>
    </row>
    <row r="401" spans="1:57">
      <c r="A401" s="39"/>
      <c r="B401" s="714" t="s">
        <v>169</v>
      </c>
      <c r="C401" s="714"/>
      <c r="D401" s="714"/>
      <c r="E401" s="714"/>
      <c r="F401" s="714"/>
      <c r="G401" s="714"/>
      <c r="H401" s="714"/>
      <c r="I401" s="714"/>
      <c r="J401" s="714"/>
      <c r="K401" s="714"/>
      <c r="L401" s="714"/>
      <c r="M401" s="714"/>
      <c r="N401" s="714"/>
      <c r="O401" s="714"/>
      <c r="P401" s="714"/>
      <c r="Q401" s="714"/>
      <c r="R401" s="717"/>
      <c r="S401" s="717"/>
      <c r="T401" s="717"/>
      <c r="U401" s="717"/>
      <c r="V401" s="717"/>
      <c r="W401" s="717"/>
      <c r="X401" s="717"/>
      <c r="Y401" s="717"/>
      <c r="Z401" s="717"/>
      <c r="AA401" s="717"/>
      <c r="AB401" s="717"/>
      <c r="AC401" s="717"/>
      <c r="AD401" s="717"/>
      <c r="AE401" s="717"/>
      <c r="AF401" s="717"/>
      <c r="AG401" s="717"/>
      <c r="AH401" s="717"/>
      <c r="AI401" s="717"/>
      <c r="AJ401" s="717"/>
      <c r="AK401" s="717"/>
      <c r="AL401" s="268" t="s">
        <v>224</v>
      </c>
      <c r="AM401" s="703" t="s">
        <v>139</v>
      </c>
      <c r="AN401" s="703"/>
      <c r="AO401" s="703"/>
      <c r="AP401" s="268" t="s">
        <v>224</v>
      </c>
      <c r="AQ401" s="703" t="s">
        <v>140</v>
      </c>
      <c r="AR401" s="703"/>
      <c r="AS401" s="703"/>
      <c r="AU401" s="119" t="str">
        <f>IF(BB401+BB402&gt;1,"※いずれか1つを選択","")</f>
        <v/>
      </c>
      <c r="BB401" s="360">
        <f>IF(AL401="☑",1,0)</f>
        <v>0</v>
      </c>
      <c r="BC401" s="360">
        <f>IF(AL402="☑",1,0)</f>
        <v>0</v>
      </c>
      <c r="BD401" s="360"/>
      <c r="BE401" s="360"/>
    </row>
    <row r="402" spans="1:57">
      <c r="A402" s="17"/>
      <c r="B402" s="39" t="s">
        <v>170</v>
      </c>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268" t="s">
        <v>224</v>
      </c>
      <c r="AM402" s="703" t="s">
        <v>139</v>
      </c>
      <c r="AN402" s="703"/>
      <c r="AO402" s="703"/>
      <c r="AP402" s="268" t="s">
        <v>224</v>
      </c>
      <c r="AQ402" s="703" t="s">
        <v>140</v>
      </c>
      <c r="AR402" s="703"/>
      <c r="AS402" s="703"/>
      <c r="AU402" s="119" t="str">
        <f>IF(BC401+BC402&gt;1,"※いずれか1つを選択","")</f>
        <v/>
      </c>
      <c r="BB402" s="360">
        <f>IF(AP401="☑",1,0)</f>
        <v>0</v>
      </c>
      <c r="BC402" s="360">
        <f>IF(AP402="☑",1,0)</f>
        <v>0</v>
      </c>
      <c r="BD402" s="360"/>
      <c r="BE402" s="360"/>
    </row>
    <row r="403" spans="1:57">
      <c r="A403" s="17"/>
      <c r="B403" s="757" t="s">
        <v>2111</v>
      </c>
      <c r="C403" s="757"/>
      <c r="D403" s="757"/>
      <c r="E403" s="757"/>
      <c r="F403" s="757"/>
      <c r="G403" s="757"/>
      <c r="H403" s="757"/>
      <c r="I403" s="757"/>
      <c r="J403" s="757"/>
      <c r="K403" s="757"/>
      <c r="L403" s="757"/>
      <c r="M403" s="757"/>
      <c r="N403" s="757"/>
      <c r="O403" s="757"/>
      <c r="P403" s="757"/>
      <c r="Q403" s="757"/>
      <c r="R403" s="757"/>
      <c r="S403" s="757"/>
      <c r="T403" s="757"/>
      <c r="U403" s="757"/>
      <c r="V403" s="757"/>
      <c r="W403" s="757"/>
      <c r="X403" s="757"/>
      <c r="Y403" s="757"/>
      <c r="Z403" s="757"/>
      <c r="AA403" s="757"/>
      <c r="AB403" s="757"/>
      <c r="AC403" s="757"/>
      <c r="AD403" s="757"/>
      <c r="AE403" s="757"/>
      <c r="AF403" s="757"/>
      <c r="AG403" s="757"/>
      <c r="AH403" s="757"/>
      <c r="AI403" s="757"/>
      <c r="AJ403" s="757"/>
      <c r="AK403" s="757"/>
      <c r="AL403" s="690" t="s">
        <v>149</v>
      </c>
      <c r="AM403" s="690"/>
      <c r="AN403" s="689"/>
      <c r="AO403" s="689"/>
      <c r="AP403" s="689"/>
      <c r="AQ403" s="689"/>
      <c r="AR403" s="690" t="s">
        <v>21</v>
      </c>
      <c r="AS403" s="690"/>
    </row>
    <row r="404" spans="1:57">
      <c r="A404" s="17"/>
      <c r="B404" s="714" t="s">
        <v>2112</v>
      </c>
      <c r="C404" s="714"/>
      <c r="D404" s="714"/>
      <c r="E404" s="714"/>
      <c r="F404" s="714"/>
      <c r="G404" s="714"/>
      <c r="H404" s="714"/>
      <c r="I404" s="714"/>
      <c r="J404" s="714"/>
      <c r="K404" s="714"/>
      <c r="L404" s="714"/>
      <c r="M404" s="714"/>
      <c r="N404" s="714"/>
      <c r="O404" s="714"/>
      <c r="P404" s="714"/>
      <c r="Q404" s="714"/>
      <c r="R404" s="714"/>
      <c r="S404" s="714"/>
      <c r="T404" s="714"/>
      <c r="U404" s="714"/>
      <c r="V404" s="714"/>
      <c r="W404" s="714"/>
      <c r="X404" s="714"/>
      <c r="Y404" s="714"/>
      <c r="Z404" s="714"/>
      <c r="AA404" s="39"/>
      <c r="AB404" s="703" t="s">
        <v>2113</v>
      </c>
      <c r="AC404" s="703"/>
      <c r="AD404" s="718"/>
      <c r="AE404" s="718"/>
      <c r="AF404" s="718"/>
      <c r="AG404" s="718"/>
      <c r="AH404" s="718"/>
      <c r="AI404" s="718"/>
      <c r="AJ404" s="718"/>
      <c r="AK404" s="718"/>
      <c r="AL404" s="718"/>
      <c r="AM404" s="718"/>
      <c r="AN404" s="718"/>
      <c r="AO404" s="718"/>
      <c r="AP404" s="718"/>
      <c r="AQ404" s="718"/>
      <c r="AR404" s="690" t="s">
        <v>21</v>
      </c>
      <c r="AS404" s="690"/>
    </row>
    <row r="405" spans="1:57">
      <c r="A405" s="17"/>
      <c r="B405" s="714" t="s">
        <v>2115</v>
      </c>
      <c r="C405" s="714"/>
      <c r="D405" s="714"/>
      <c r="E405" s="714"/>
      <c r="F405" s="714"/>
      <c r="G405" s="714"/>
      <c r="H405" s="714"/>
      <c r="I405" s="714"/>
      <c r="J405" s="714"/>
      <c r="K405" s="714"/>
      <c r="L405" s="714"/>
      <c r="M405" s="714"/>
      <c r="N405" s="714"/>
      <c r="O405" s="714"/>
      <c r="P405" s="714"/>
      <c r="Q405" s="714"/>
      <c r="R405" s="268" t="s">
        <v>224</v>
      </c>
      <c r="S405" s="715" t="s">
        <v>2106</v>
      </c>
      <c r="T405" s="715"/>
      <c r="U405" s="715"/>
      <c r="V405" s="715"/>
      <c r="W405" s="715"/>
      <c r="X405" s="715"/>
      <c r="Y405" s="715"/>
      <c r="Z405" s="715"/>
      <c r="AA405" s="715"/>
      <c r="AB405" s="715"/>
      <c r="AC405" s="715"/>
      <c r="AD405" s="715"/>
      <c r="AE405" s="715"/>
      <c r="AF405" s="715"/>
      <c r="AG405" s="715"/>
      <c r="AH405" s="715"/>
      <c r="AI405" s="715"/>
      <c r="AJ405" s="715"/>
      <c r="AK405" s="715"/>
      <c r="AL405" s="715"/>
      <c r="AM405" s="715"/>
      <c r="AN405" s="715"/>
      <c r="AO405" s="715"/>
      <c r="AP405" s="715"/>
      <c r="AQ405" s="715"/>
      <c r="AR405" s="715"/>
      <c r="AS405" s="457"/>
    </row>
    <row r="406" spans="1:57">
      <c r="A406" s="17"/>
      <c r="B406" s="39"/>
      <c r="C406" s="39"/>
      <c r="D406" s="39"/>
      <c r="E406" s="39"/>
      <c r="F406" s="39"/>
      <c r="G406" s="39"/>
      <c r="H406" s="39"/>
      <c r="I406" s="39"/>
      <c r="J406" s="39"/>
      <c r="K406" s="39"/>
      <c r="L406" s="39"/>
      <c r="M406" s="39"/>
      <c r="N406" s="39"/>
      <c r="O406" s="39"/>
      <c r="P406" s="39"/>
      <c r="Q406" s="39"/>
      <c r="R406" s="268" t="s">
        <v>224</v>
      </c>
      <c r="S406" s="715" t="s">
        <v>2107</v>
      </c>
      <c r="T406" s="715"/>
      <c r="U406" s="715"/>
      <c r="V406" s="715"/>
      <c r="W406" s="715"/>
      <c r="X406" s="715"/>
      <c r="Y406" s="715"/>
      <c r="Z406" s="715"/>
      <c r="AA406" s="715"/>
      <c r="AB406" s="715"/>
      <c r="AC406" s="715"/>
      <c r="AD406" s="715"/>
      <c r="AE406" s="715"/>
      <c r="AF406" s="715"/>
      <c r="AG406" s="715"/>
      <c r="AH406" s="715"/>
      <c r="AI406" s="715"/>
      <c r="AJ406" s="715"/>
      <c r="AK406" s="715"/>
      <c r="AL406" s="715"/>
      <c r="AM406" s="715"/>
      <c r="AN406" s="715"/>
      <c r="AO406" s="715"/>
      <c r="AP406" s="715"/>
      <c r="AQ406" s="715"/>
      <c r="AR406" s="715"/>
      <c r="AS406" s="39"/>
    </row>
    <row r="407" spans="1:57">
      <c r="A407" s="17"/>
      <c r="B407" s="714" t="s">
        <v>2108</v>
      </c>
      <c r="C407" s="714"/>
      <c r="D407" s="714"/>
      <c r="E407" s="714"/>
      <c r="F407" s="714"/>
      <c r="G407" s="714"/>
      <c r="H407" s="714"/>
      <c r="I407" s="714"/>
      <c r="J407" s="714"/>
      <c r="K407" s="714"/>
      <c r="L407" s="714"/>
      <c r="M407" s="714"/>
      <c r="N407" s="714"/>
      <c r="O407" s="714"/>
      <c r="P407" s="714"/>
      <c r="Q407" s="714"/>
      <c r="R407" s="457"/>
      <c r="S407" s="457"/>
      <c r="T407" s="457"/>
      <c r="U407" s="457"/>
      <c r="V407" s="457"/>
      <c r="W407" s="457"/>
      <c r="X407" s="457"/>
      <c r="Y407" s="457"/>
      <c r="Z407" s="457"/>
      <c r="AA407" s="39"/>
      <c r="AB407" s="690"/>
      <c r="AC407" s="690"/>
      <c r="AD407" s="718"/>
      <c r="AE407" s="718"/>
      <c r="AF407" s="718"/>
      <c r="AG407" s="718"/>
      <c r="AH407" s="718"/>
      <c r="AI407" s="718"/>
      <c r="AJ407" s="718"/>
      <c r="AK407" s="718"/>
      <c r="AL407" s="718"/>
      <c r="AM407" s="718"/>
      <c r="AN407" s="718"/>
      <c r="AO407" s="718"/>
      <c r="AP407" s="718"/>
      <c r="AQ407" s="718"/>
      <c r="AR407" s="690"/>
      <c r="AS407" s="690"/>
    </row>
    <row r="408" spans="1:57" ht="6" customHeight="1">
      <c r="A408" s="123"/>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66"/>
    </row>
    <row r="409" spans="1:57" ht="6" customHeight="1">
      <c r="A409" s="26"/>
      <c r="B409" s="26"/>
      <c r="C409" s="26"/>
      <c r="D409" s="26"/>
      <c r="E409" s="26"/>
      <c r="F409" s="26"/>
      <c r="G409" s="26"/>
      <c r="H409" s="26"/>
      <c r="I409" s="26"/>
      <c r="J409" s="17"/>
      <c r="K409" s="17"/>
      <c r="L409" s="17"/>
      <c r="M409" s="17"/>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19"/>
      <c r="AS409" s="19"/>
    </row>
    <row r="410" spans="1:57">
      <c r="A410" s="687" t="s">
        <v>2178</v>
      </c>
      <c r="B410" s="687"/>
      <c r="C410" s="687"/>
      <c r="D410" s="687"/>
      <c r="E410" s="687"/>
      <c r="F410" s="687"/>
      <c r="G410" s="687"/>
      <c r="H410" s="687"/>
      <c r="I410" s="687"/>
      <c r="J410" s="17"/>
      <c r="K410" s="17"/>
      <c r="L410" s="17"/>
      <c r="M410" s="17"/>
      <c r="N410" s="30" t="s">
        <v>71</v>
      </c>
      <c r="O410" s="680" t="s">
        <v>119</v>
      </c>
      <c r="P410" s="680"/>
      <c r="Q410" s="680"/>
      <c r="R410" s="680"/>
      <c r="S410" s="680"/>
      <c r="T410" s="680"/>
      <c r="U410" s="680"/>
      <c r="V410" s="680"/>
      <c r="W410" s="30" t="s">
        <v>19</v>
      </c>
      <c r="X410" s="30" t="s">
        <v>71</v>
      </c>
      <c r="Y410" s="680" t="s">
        <v>120</v>
      </c>
      <c r="Z410" s="680"/>
      <c r="AA410" s="680"/>
      <c r="AB410" s="680"/>
      <c r="AC410" s="680"/>
      <c r="AD410" s="680"/>
      <c r="AE410" s="680"/>
      <c r="AF410" s="680"/>
      <c r="AG410" s="30" t="s">
        <v>19</v>
      </c>
      <c r="AH410" s="30" t="s">
        <v>71</v>
      </c>
      <c r="AI410" s="680" t="s">
        <v>121</v>
      </c>
      <c r="AJ410" s="680"/>
      <c r="AK410" s="680"/>
      <c r="AL410" s="680"/>
      <c r="AM410" s="680"/>
      <c r="AN410" s="680"/>
      <c r="AO410" s="680"/>
      <c r="AP410" s="680"/>
      <c r="AQ410" s="30" t="s">
        <v>19</v>
      </c>
      <c r="AR410" s="19"/>
      <c r="AS410" s="19"/>
    </row>
    <row r="411" spans="1:57">
      <c r="A411" s="17"/>
      <c r="B411" s="687" t="s">
        <v>171</v>
      </c>
      <c r="C411" s="687"/>
      <c r="D411" s="687"/>
      <c r="E411" s="687"/>
      <c r="F411" s="687"/>
      <c r="G411" s="30" t="s">
        <v>71</v>
      </c>
      <c r="H411" s="692" t="s">
        <v>172</v>
      </c>
      <c r="I411" s="692"/>
      <c r="J411" s="689" t="s">
        <v>4</v>
      </c>
      <c r="K411" s="689"/>
      <c r="L411" s="690" t="s">
        <v>173</v>
      </c>
      <c r="M411" s="690"/>
      <c r="N411" s="45" t="s">
        <v>71</v>
      </c>
      <c r="O411" s="686"/>
      <c r="P411" s="686"/>
      <c r="Q411" s="686"/>
      <c r="R411" s="686"/>
      <c r="S411" s="686"/>
      <c r="T411" s="686"/>
      <c r="U411" s="686"/>
      <c r="V411" s="95" t="s">
        <v>98</v>
      </c>
      <c r="W411" s="45" t="s">
        <v>19</v>
      </c>
      <c r="X411" s="45" t="s">
        <v>71</v>
      </c>
      <c r="Y411" s="686"/>
      <c r="Z411" s="686"/>
      <c r="AA411" s="686"/>
      <c r="AB411" s="686"/>
      <c r="AC411" s="686"/>
      <c r="AD411" s="686"/>
      <c r="AE411" s="686"/>
      <c r="AF411" s="95" t="s">
        <v>98</v>
      </c>
      <c r="AG411" s="45" t="s">
        <v>19</v>
      </c>
      <c r="AH411" s="45" t="s">
        <v>71</v>
      </c>
      <c r="AI411" s="685" t="str">
        <f t="shared" ref="AI411:AI416" si="3">IF(O411+Y411=0,"",O411+Y411)</f>
        <v/>
      </c>
      <c r="AJ411" s="685"/>
      <c r="AK411" s="685"/>
      <c r="AL411" s="685"/>
      <c r="AM411" s="685"/>
      <c r="AN411" s="685"/>
      <c r="AO411" s="685"/>
      <c r="AP411" s="38" t="s">
        <v>98</v>
      </c>
      <c r="AQ411" s="30" t="s">
        <v>19</v>
      </c>
      <c r="AR411" s="680"/>
      <c r="AS411" s="680"/>
    </row>
    <row r="412" spans="1:57">
      <c r="A412" s="17"/>
      <c r="B412" s="17"/>
      <c r="C412" s="17"/>
      <c r="D412" s="17"/>
      <c r="E412" s="17"/>
      <c r="F412" s="17"/>
      <c r="G412" s="30" t="s">
        <v>71</v>
      </c>
      <c r="H412" s="692" t="s">
        <v>172</v>
      </c>
      <c r="I412" s="692"/>
      <c r="J412" s="689" t="s">
        <v>4</v>
      </c>
      <c r="K412" s="689"/>
      <c r="L412" s="690" t="s">
        <v>173</v>
      </c>
      <c r="M412" s="690"/>
      <c r="N412" s="45" t="s">
        <v>71</v>
      </c>
      <c r="O412" s="686"/>
      <c r="P412" s="686"/>
      <c r="Q412" s="686"/>
      <c r="R412" s="686"/>
      <c r="S412" s="686"/>
      <c r="T412" s="686"/>
      <c r="U412" s="686"/>
      <c r="V412" s="95" t="s">
        <v>98</v>
      </c>
      <c r="W412" s="45" t="s">
        <v>19</v>
      </c>
      <c r="X412" s="45" t="s">
        <v>71</v>
      </c>
      <c r="Y412" s="686"/>
      <c r="Z412" s="686"/>
      <c r="AA412" s="686"/>
      <c r="AB412" s="686"/>
      <c r="AC412" s="686"/>
      <c r="AD412" s="686"/>
      <c r="AE412" s="686"/>
      <c r="AF412" s="95" t="s">
        <v>98</v>
      </c>
      <c r="AG412" s="45" t="s">
        <v>19</v>
      </c>
      <c r="AH412" s="45" t="s">
        <v>71</v>
      </c>
      <c r="AI412" s="685" t="str">
        <f t="shared" si="3"/>
        <v/>
      </c>
      <c r="AJ412" s="685"/>
      <c r="AK412" s="685"/>
      <c r="AL412" s="685"/>
      <c r="AM412" s="685"/>
      <c r="AN412" s="685"/>
      <c r="AO412" s="685"/>
      <c r="AP412" s="38" t="s">
        <v>98</v>
      </c>
      <c r="AQ412" s="30" t="s">
        <v>19</v>
      </c>
      <c r="AR412" s="680"/>
      <c r="AS412" s="680"/>
    </row>
    <row r="413" spans="1:57">
      <c r="A413" s="17"/>
      <c r="B413" s="17"/>
      <c r="C413" s="17"/>
      <c r="D413" s="17"/>
      <c r="E413" s="17"/>
      <c r="F413" s="17"/>
      <c r="G413" s="30" t="s">
        <v>71</v>
      </c>
      <c r="H413" s="692" t="s">
        <v>172</v>
      </c>
      <c r="I413" s="692"/>
      <c r="J413" s="689" t="s">
        <v>4</v>
      </c>
      <c r="K413" s="689"/>
      <c r="L413" s="690" t="s">
        <v>173</v>
      </c>
      <c r="M413" s="690"/>
      <c r="N413" s="45" t="s">
        <v>71</v>
      </c>
      <c r="O413" s="686"/>
      <c r="P413" s="686"/>
      <c r="Q413" s="686"/>
      <c r="R413" s="686"/>
      <c r="S413" s="686"/>
      <c r="T413" s="686"/>
      <c r="U413" s="686"/>
      <c r="V413" s="95" t="s">
        <v>98</v>
      </c>
      <c r="W413" s="45" t="s">
        <v>19</v>
      </c>
      <c r="X413" s="45" t="s">
        <v>71</v>
      </c>
      <c r="Y413" s="686"/>
      <c r="Z413" s="686"/>
      <c r="AA413" s="686"/>
      <c r="AB413" s="686"/>
      <c r="AC413" s="686"/>
      <c r="AD413" s="686"/>
      <c r="AE413" s="686"/>
      <c r="AF413" s="95" t="s">
        <v>98</v>
      </c>
      <c r="AG413" s="45" t="s">
        <v>19</v>
      </c>
      <c r="AH413" s="45" t="s">
        <v>71</v>
      </c>
      <c r="AI413" s="685" t="str">
        <f t="shared" si="3"/>
        <v/>
      </c>
      <c r="AJ413" s="685"/>
      <c r="AK413" s="685"/>
      <c r="AL413" s="685"/>
      <c r="AM413" s="685"/>
      <c r="AN413" s="685"/>
      <c r="AO413" s="685"/>
      <c r="AP413" s="38" t="s">
        <v>98</v>
      </c>
      <c r="AQ413" s="30" t="s">
        <v>19</v>
      </c>
      <c r="AR413" s="680"/>
      <c r="AS413" s="680"/>
    </row>
    <row r="414" spans="1:57">
      <c r="A414" s="17"/>
      <c r="B414" s="17"/>
      <c r="C414" s="17"/>
      <c r="D414" s="17"/>
      <c r="E414" s="17"/>
      <c r="F414" s="17"/>
      <c r="G414" s="30" t="s">
        <v>71</v>
      </c>
      <c r="H414" s="692" t="s">
        <v>172</v>
      </c>
      <c r="I414" s="692"/>
      <c r="J414" s="689" t="s">
        <v>4</v>
      </c>
      <c r="K414" s="689"/>
      <c r="L414" s="690" t="s">
        <v>173</v>
      </c>
      <c r="M414" s="690"/>
      <c r="N414" s="45" t="s">
        <v>71</v>
      </c>
      <c r="O414" s="686"/>
      <c r="P414" s="686"/>
      <c r="Q414" s="686"/>
      <c r="R414" s="686"/>
      <c r="S414" s="686"/>
      <c r="T414" s="686"/>
      <c r="U414" s="686"/>
      <c r="V414" s="95" t="s">
        <v>98</v>
      </c>
      <c r="W414" s="45" t="s">
        <v>19</v>
      </c>
      <c r="X414" s="45" t="s">
        <v>71</v>
      </c>
      <c r="Y414" s="686"/>
      <c r="Z414" s="686"/>
      <c r="AA414" s="686"/>
      <c r="AB414" s="686"/>
      <c r="AC414" s="686"/>
      <c r="AD414" s="686"/>
      <c r="AE414" s="686"/>
      <c r="AF414" s="95" t="s">
        <v>98</v>
      </c>
      <c r="AG414" s="45" t="s">
        <v>19</v>
      </c>
      <c r="AH414" s="45" t="s">
        <v>71</v>
      </c>
      <c r="AI414" s="685" t="str">
        <f t="shared" si="3"/>
        <v/>
      </c>
      <c r="AJ414" s="685"/>
      <c r="AK414" s="685"/>
      <c r="AL414" s="685"/>
      <c r="AM414" s="685"/>
      <c r="AN414" s="685"/>
      <c r="AO414" s="685"/>
      <c r="AP414" s="38" t="s">
        <v>98</v>
      </c>
      <c r="AQ414" s="30" t="s">
        <v>19</v>
      </c>
      <c r="AR414" s="680"/>
      <c r="AS414" s="680"/>
    </row>
    <row r="415" spans="1:57">
      <c r="A415" s="17"/>
      <c r="B415" s="17"/>
      <c r="C415" s="17"/>
      <c r="D415" s="17"/>
      <c r="E415" s="17"/>
      <c r="F415" s="17"/>
      <c r="G415" s="30" t="s">
        <v>71</v>
      </c>
      <c r="H415" s="692" t="s">
        <v>172</v>
      </c>
      <c r="I415" s="692"/>
      <c r="J415" s="689" t="s">
        <v>4</v>
      </c>
      <c r="K415" s="689"/>
      <c r="L415" s="690" t="s">
        <v>173</v>
      </c>
      <c r="M415" s="690"/>
      <c r="N415" s="45" t="s">
        <v>71</v>
      </c>
      <c r="O415" s="686"/>
      <c r="P415" s="686"/>
      <c r="Q415" s="686"/>
      <c r="R415" s="686"/>
      <c r="S415" s="686"/>
      <c r="T415" s="686"/>
      <c r="U415" s="686"/>
      <c r="V415" s="95" t="s">
        <v>98</v>
      </c>
      <c r="W415" s="45" t="s">
        <v>19</v>
      </c>
      <c r="X415" s="45" t="s">
        <v>71</v>
      </c>
      <c r="Y415" s="686"/>
      <c r="Z415" s="686"/>
      <c r="AA415" s="686"/>
      <c r="AB415" s="686"/>
      <c r="AC415" s="686"/>
      <c r="AD415" s="686"/>
      <c r="AE415" s="686"/>
      <c r="AF415" s="95" t="s">
        <v>98</v>
      </c>
      <c r="AG415" s="45" t="s">
        <v>19</v>
      </c>
      <c r="AH415" s="45" t="s">
        <v>71</v>
      </c>
      <c r="AI415" s="685" t="str">
        <f t="shared" si="3"/>
        <v/>
      </c>
      <c r="AJ415" s="685"/>
      <c r="AK415" s="685"/>
      <c r="AL415" s="685"/>
      <c r="AM415" s="685"/>
      <c r="AN415" s="685"/>
      <c r="AO415" s="685"/>
      <c r="AP415" s="38" t="s">
        <v>98</v>
      </c>
      <c r="AQ415" s="30" t="s">
        <v>19</v>
      </c>
      <c r="AR415" s="30"/>
      <c r="AS415" s="30"/>
    </row>
    <row r="416" spans="1:57">
      <c r="A416" s="17"/>
      <c r="B416" s="17"/>
      <c r="C416" s="17"/>
      <c r="D416" s="17"/>
      <c r="E416" s="17"/>
      <c r="F416" s="17"/>
      <c r="G416" s="30" t="s">
        <v>71</v>
      </c>
      <c r="H416" s="692" t="s">
        <v>172</v>
      </c>
      <c r="I416" s="692"/>
      <c r="J416" s="689" t="s">
        <v>4</v>
      </c>
      <c r="K416" s="689"/>
      <c r="L416" s="690" t="s">
        <v>173</v>
      </c>
      <c r="M416" s="690"/>
      <c r="N416" s="45" t="s">
        <v>71</v>
      </c>
      <c r="O416" s="686"/>
      <c r="P416" s="686"/>
      <c r="Q416" s="686"/>
      <c r="R416" s="686"/>
      <c r="S416" s="686"/>
      <c r="T416" s="686"/>
      <c r="U416" s="686"/>
      <c r="V416" s="95" t="s">
        <v>98</v>
      </c>
      <c r="W416" s="45" t="s">
        <v>19</v>
      </c>
      <c r="X416" s="45" t="s">
        <v>71</v>
      </c>
      <c r="Y416" s="686"/>
      <c r="Z416" s="686"/>
      <c r="AA416" s="686"/>
      <c r="AB416" s="686"/>
      <c r="AC416" s="686"/>
      <c r="AD416" s="686"/>
      <c r="AE416" s="686"/>
      <c r="AF416" s="95" t="s">
        <v>98</v>
      </c>
      <c r="AG416" s="45" t="s">
        <v>19</v>
      </c>
      <c r="AH416" s="45" t="s">
        <v>71</v>
      </c>
      <c r="AI416" s="685" t="str">
        <f t="shared" si="3"/>
        <v/>
      </c>
      <c r="AJ416" s="685"/>
      <c r="AK416" s="685"/>
      <c r="AL416" s="685"/>
      <c r="AM416" s="685"/>
      <c r="AN416" s="685"/>
      <c r="AO416" s="685"/>
      <c r="AP416" s="38" t="s">
        <v>98</v>
      </c>
      <c r="AQ416" s="30" t="s">
        <v>19</v>
      </c>
      <c r="AR416" s="680"/>
      <c r="AS416" s="680"/>
    </row>
    <row r="417" spans="1:45">
      <c r="A417" s="17"/>
      <c r="B417" s="687" t="s">
        <v>174</v>
      </c>
      <c r="C417" s="687"/>
      <c r="D417" s="687"/>
      <c r="E417" s="687"/>
      <c r="F417" s="687"/>
      <c r="G417" s="17"/>
      <c r="H417" s="17"/>
      <c r="I417" s="17"/>
      <c r="J417" s="42"/>
      <c r="K417" s="42"/>
      <c r="L417" s="42"/>
      <c r="M417" s="42"/>
      <c r="N417" s="45" t="s">
        <v>71</v>
      </c>
      <c r="O417" s="685" t="str">
        <f>IF(SUM(O411:U416)+SUM('確認(4面追加 床面積追加)'!$O$115:$U$134)=0,"",SUM(O411:U416)+SUM('確認(4面追加 床面積追加)'!$O$115:$U$134))</f>
        <v/>
      </c>
      <c r="P417" s="685"/>
      <c r="Q417" s="685"/>
      <c r="R417" s="685"/>
      <c r="S417" s="685"/>
      <c r="T417" s="685"/>
      <c r="U417" s="685"/>
      <c r="V417" s="95" t="s">
        <v>98</v>
      </c>
      <c r="W417" s="45" t="s">
        <v>19</v>
      </c>
      <c r="X417" s="45" t="s">
        <v>71</v>
      </c>
      <c r="Y417" s="685" t="str">
        <f>IF(SUM(Y411:AE416)+SUM('確認(4面追加 床面積追加)'!Y115:AE134)=0,"",SUM(Y411:AE416)+SUM('確認(4面追加 床面積追加)'!Y115:AE134))</f>
        <v/>
      </c>
      <c r="Z417" s="685"/>
      <c r="AA417" s="685"/>
      <c r="AB417" s="685"/>
      <c r="AC417" s="685"/>
      <c r="AD417" s="685"/>
      <c r="AE417" s="685"/>
      <c r="AF417" s="95" t="s">
        <v>98</v>
      </c>
      <c r="AG417" s="45" t="s">
        <v>19</v>
      </c>
      <c r="AH417" s="45" t="s">
        <v>71</v>
      </c>
      <c r="AI417" s="685" t="str">
        <f>IF(SUM(AI411:AO416)+SUM('確認(4面追加 床面積追加)'!AI115:AO134)=0,"",SUM(AI411:AO416)+SUM('確認(4面追加 床面積追加)'!AI115:AO134))</f>
        <v/>
      </c>
      <c r="AJ417" s="685"/>
      <c r="AK417" s="685"/>
      <c r="AL417" s="685"/>
      <c r="AM417" s="685"/>
      <c r="AN417" s="685"/>
      <c r="AO417" s="685"/>
      <c r="AP417" s="38" t="s">
        <v>98</v>
      </c>
      <c r="AQ417" s="30" t="s">
        <v>19</v>
      </c>
      <c r="AR417" s="680"/>
      <c r="AS417" s="680"/>
    </row>
    <row r="418" spans="1:45" ht="6" customHeight="1">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c r="AC418" s="111"/>
      <c r="AD418" s="111"/>
      <c r="AE418" s="111"/>
      <c r="AF418" s="111"/>
      <c r="AG418" s="111"/>
      <c r="AH418" s="111"/>
      <c r="AI418" s="111"/>
      <c r="AJ418" s="111"/>
      <c r="AK418" s="111"/>
      <c r="AL418" s="111"/>
      <c r="AM418" s="111"/>
      <c r="AN418" s="111"/>
      <c r="AO418" s="111"/>
      <c r="AP418" s="111"/>
      <c r="AQ418" s="113"/>
      <c r="AR418" s="111"/>
      <c r="AS418" s="111"/>
    </row>
    <row r="419" spans="1:45" ht="6"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37"/>
      <c r="AR419" s="17"/>
      <c r="AS419" s="17"/>
    </row>
    <row r="420" spans="1:45">
      <c r="A420" s="687" t="s">
        <v>2197</v>
      </c>
      <c r="B420" s="687"/>
      <c r="C420" s="687"/>
      <c r="D420" s="687"/>
      <c r="E420" s="687"/>
      <c r="F420" s="687"/>
      <c r="G420" s="687"/>
      <c r="H420" s="687"/>
      <c r="I420" s="691" t="s">
        <v>4</v>
      </c>
      <c r="J420" s="691"/>
      <c r="K420" s="691"/>
      <c r="L420" s="691"/>
      <c r="M420" s="691"/>
      <c r="N420" s="691"/>
      <c r="O420" s="691"/>
      <c r="P420" s="691"/>
      <c r="Q420" s="691"/>
      <c r="R420" s="691"/>
      <c r="S420" s="691"/>
      <c r="T420" s="691"/>
      <c r="U420" s="691"/>
      <c r="V420" s="691"/>
      <c r="W420" s="691"/>
      <c r="X420" s="691"/>
      <c r="Y420" s="691"/>
      <c r="Z420" s="691"/>
      <c r="AA420" s="691"/>
      <c r="AB420" s="691"/>
      <c r="AC420" s="691"/>
      <c r="AD420" s="691"/>
      <c r="AE420" s="691"/>
      <c r="AF420" s="691"/>
      <c r="AG420" s="691"/>
      <c r="AH420" s="691"/>
      <c r="AI420" s="691"/>
      <c r="AJ420" s="691"/>
      <c r="AK420" s="691"/>
      <c r="AL420" s="691"/>
      <c r="AM420" s="691"/>
      <c r="AN420" s="691"/>
      <c r="AO420" s="691"/>
      <c r="AP420" s="691"/>
      <c r="AQ420" s="691"/>
      <c r="AR420" s="691"/>
      <c r="AS420" s="691"/>
    </row>
    <row r="421" spans="1:45">
      <c r="A421" s="26"/>
      <c r="B421" s="26"/>
      <c r="C421" s="26"/>
      <c r="D421" s="26"/>
      <c r="E421" s="26"/>
      <c r="F421" s="26"/>
      <c r="G421" s="26"/>
      <c r="H421" s="26"/>
      <c r="I421" s="691" t="s">
        <v>4</v>
      </c>
      <c r="J421" s="691"/>
      <c r="K421" s="691"/>
      <c r="L421" s="691"/>
      <c r="M421" s="691"/>
      <c r="N421" s="691"/>
      <c r="O421" s="691"/>
      <c r="P421" s="691"/>
      <c r="Q421" s="691"/>
      <c r="R421" s="691"/>
      <c r="S421" s="691"/>
      <c r="T421" s="691"/>
      <c r="U421" s="691"/>
      <c r="V421" s="691"/>
      <c r="W421" s="691"/>
      <c r="X421" s="691"/>
      <c r="Y421" s="691"/>
      <c r="Z421" s="691"/>
      <c r="AA421" s="691"/>
      <c r="AB421" s="691"/>
      <c r="AC421" s="691"/>
      <c r="AD421" s="691"/>
      <c r="AE421" s="691"/>
      <c r="AF421" s="691"/>
      <c r="AG421" s="691"/>
      <c r="AH421" s="691"/>
      <c r="AI421" s="691"/>
      <c r="AJ421" s="691"/>
      <c r="AK421" s="691"/>
      <c r="AL421" s="691"/>
      <c r="AM421" s="691"/>
      <c r="AN421" s="691"/>
      <c r="AO421" s="691"/>
      <c r="AP421" s="691"/>
      <c r="AQ421" s="691"/>
      <c r="AR421" s="691"/>
      <c r="AS421" s="691"/>
    </row>
    <row r="422" spans="1:45" ht="6" customHeight="1">
      <c r="A422" s="112"/>
      <c r="B422" s="112"/>
      <c r="C422" s="112"/>
      <c r="D422" s="112"/>
      <c r="E422" s="112"/>
      <c r="F422" s="112"/>
      <c r="G422" s="112"/>
      <c r="H422" s="112"/>
      <c r="I422" s="688" t="s">
        <v>4</v>
      </c>
      <c r="J422" s="688"/>
      <c r="K422" s="688"/>
      <c r="L422" s="688"/>
      <c r="M422" s="688"/>
      <c r="N422" s="688"/>
      <c r="O422" s="688"/>
      <c r="P422" s="688"/>
      <c r="Q422" s="688"/>
      <c r="R422" s="688"/>
      <c r="S422" s="688"/>
      <c r="T422" s="688"/>
      <c r="U422" s="688"/>
      <c r="V422" s="688"/>
      <c r="W422" s="688"/>
      <c r="X422" s="688"/>
      <c r="Y422" s="688"/>
      <c r="Z422" s="688"/>
      <c r="AA422" s="688"/>
      <c r="AB422" s="688"/>
      <c r="AC422" s="688"/>
      <c r="AD422" s="688"/>
      <c r="AE422" s="688"/>
      <c r="AF422" s="688"/>
      <c r="AG422" s="688"/>
      <c r="AH422" s="688"/>
      <c r="AI422" s="688"/>
      <c r="AJ422" s="688"/>
      <c r="AK422" s="688"/>
      <c r="AL422" s="688"/>
      <c r="AM422" s="688"/>
      <c r="AN422" s="688"/>
      <c r="AO422" s="688"/>
      <c r="AP422" s="688"/>
      <c r="AQ422" s="688"/>
      <c r="AR422" s="688"/>
      <c r="AS422" s="688"/>
    </row>
    <row r="423" spans="1:45" ht="6" customHeight="1">
      <c r="A423" s="26"/>
      <c r="B423" s="26"/>
      <c r="C423" s="26"/>
      <c r="D423" s="26"/>
      <c r="E423" s="26"/>
      <c r="F423" s="26"/>
      <c r="G423" s="74"/>
      <c r="H423" s="74"/>
      <c r="I423" s="125"/>
      <c r="J423" s="125"/>
      <c r="K423" s="125"/>
      <c r="L423" s="125"/>
      <c r="M423" s="125"/>
      <c r="N423" s="125"/>
      <c r="O423" s="125"/>
      <c r="P423" s="125"/>
      <c r="Q423" s="125"/>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row>
    <row r="424" spans="1:45">
      <c r="A424" s="687" t="s">
        <v>2180</v>
      </c>
      <c r="B424" s="687"/>
      <c r="C424" s="687"/>
      <c r="D424" s="687"/>
      <c r="E424" s="687"/>
      <c r="F424" s="687"/>
      <c r="G424" s="687"/>
      <c r="H424" s="687"/>
      <c r="I424" s="691" t="s">
        <v>4</v>
      </c>
      <c r="J424" s="691"/>
      <c r="K424" s="691"/>
      <c r="L424" s="691"/>
      <c r="M424" s="691"/>
      <c r="N424" s="691"/>
      <c r="O424" s="691"/>
      <c r="P424" s="691"/>
      <c r="Q424" s="691"/>
      <c r="R424" s="691"/>
      <c r="S424" s="691"/>
      <c r="T424" s="691"/>
      <c r="U424" s="691"/>
      <c r="V424" s="691"/>
      <c r="W424" s="691"/>
      <c r="X424" s="691"/>
      <c r="Y424" s="691"/>
      <c r="Z424" s="691"/>
      <c r="AA424" s="691"/>
      <c r="AB424" s="691"/>
      <c r="AC424" s="691"/>
      <c r="AD424" s="691"/>
      <c r="AE424" s="691"/>
      <c r="AF424" s="691"/>
      <c r="AG424" s="691"/>
      <c r="AH424" s="691"/>
      <c r="AI424" s="691"/>
      <c r="AJ424" s="691"/>
      <c r="AK424" s="691"/>
      <c r="AL424" s="691"/>
      <c r="AM424" s="691"/>
      <c r="AN424" s="691"/>
      <c r="AO424" s="691"/>
      <c r="AP424" s="691"/>
      <c r="AQ424" s="691"/>
      <c r="AR424" s="691"/>
      <c r="AS424" s="691"/>
    </row>
    <row r="425" spans="1:45">
      <c r="A425" s="26"/>
      <c r="B425" s="26"/>
      <c r="C425" s="26"/>
      <c r="D425" s="26"/>
      <c r="E425" s="26"/>
      <c r="F425" s="26"/>
      <c r="G425" s="26"/>
      <c r="H425" s="26"/>
      <c r="I425" s="691" t="s">
        <v>4</v>
      </c>
      <c r="J425" s="691"/>
      <c r="K425" s="691"/>
      <c r="L425" s="691"/>
      <c r="M425" s="691"/>
      <c r="N425" s="691"/>
      <c r="O425" s="691"/>
      <c r="P425" s="691"/>
      <c r="Q425" s="691"/>
      <c r="R425" s="691"/>
      <c r="S425" s="691"/>
      <c r="T425" s="691"/>
      <c r="U425" s="691"/>
      <c r="V425" s="691"/>
      <c r="W425" s="691"/>
      <c r="X425" s="691"/>
      <c r="Y425" s="691"/>
      <c r="Z425" s="691"/>
      <c r="AA425" s="691"/>
      <c r="AB425" s="691"/>
      <c r="AC425" s="691"/>
      <c r="AD425" s="691"/>
      <c r="AE425" s="691"/>
      <c r="AF425" s="691"/>
      <c r="AG425" s="691"/>
      <c r="AH425" s="691"/>
      <c r="AI425" s="691"/>
      <c r="AJ425" s="691"/>
      <c r="AK425" s="691"/>
      <c r="AL425" s="691"/>
      <c r="AM425" s="691"/>
      <c r="AN425" s="691"/>
      <c r="AO425" s="691"/>
      <c r="AP425" s="691"/>
      <c r="AQ425" s="691"/>
      <c r="AR425" s="691"/>
      <c r="AS425" s="691"/>
    </row>
    <row r="426" spans="1:45" ht="6" customHeight="1">
      <c r="A426" s="112"/>
      <c r="B426" s="112"/>
      <c r="C426" s="112"/>
      <c r="D426" s="112"/>
      <c r="E426" s="112"/>
      <c r="F426" s="112"/>
      <c r="G426" s="130"/>
      <c r="H426" s="130"/>
      <c r="I426" s="131"/>
      <c r="J426" s="131"/>
      <c r="K426" s="131"/>
      <c r="L426" s="131"/>
      <c r="M426" s="131"/>
      <c r="N426" s="131"/>
      <c r="O426" s="131"/>
      <c r="P426" s="131"/>
      <c r="Q426" s="131"/>
      <c r="R426" s="131"/>
      <c r="S426" s="131"/>
      <c r="T426" s="131"/>
      <c r="U426" s="131"/>
      <c r="V426" s="131"/>
      <c r="W426" s="131"/>
      <c r="X426" s="131"/>
      <c r="Y426" s="131"/>
      <c r="Z426" s="131"/>
      <c r="AA426" s="131"/>
      <c r="AB426" s="131"/>
      <c r="AC426" s="131"/>
      <c r="AD426" s="131"/>
      <c r="AE426" s="131"/>
      <c r="AF426" s="131"/>
      <c r="AG426" s="131"/>
      <c r="AH426" s="131"/>
      <c r="AI426" s="131"/>
      <c r="AJ426" s="131"/>
      <c r="AK426" s="131"/>
      <c r="AL426" s="131"/>
      <c r="AM426" s="131"/>
      <c r="AN426" s="131"/>
      <c r="AO426" s="131"/>
      <c r="AP426" s="131"/>
      <c r="AQ426" s="131"/>
      <c r="AR426" s="131"/>
      <c r="AS426" s="131"/>
    </row>
    <row r="427" spans="1:45" ht="6" customHeight="1">
      <c r="A427" s="26"/>
      <c r="B427" s="26"/>
      <c r="C427" s="26"/>
      <c r="D427" s="26"/>
      <c r="E427" s="26"/>
      <c r="F427" s="26"/>
      <c r="G427" s="74"/>
      <c r="H427" s="74"/>
      <c r="I427" s="125"/>
      <c r="J427" s="125"/>
      <c r="K427" s="125"/>
      <c r="L427" s="125"/>
      <c r="M427" s="125"/>
      <c r="N427" s="125"/>
      <c r="O427" s="125"/>
      <c r="P427" s="125"/>
      <c r="Q427" s="125"/>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row>
    <row r="428" spans="1:45">
      <c r="A428" s="687" t="s">
        <v>2181</v>
      </c>
      <c r="B428" s="687"/>
      <c r="C428" s="687"/>
      <c r="D428" s="687"/>
      <c r="E428" s="687"/>
      <c r="F428" s="687"/>
      <c r="G428" s="687"/>
      <c r="H428" s="687"/>
      <c r="I428" s="691" t="s">
        <v>4</v>
      </c>
      <c r="J428" s="691"/>
      <c r="K428" s="691"/>
      <c r="L428" s="691"/>
      <c r="M428" s="691"/>
      <c r="N428" s="691"/>
      <c r="O428" s="691"/>
      <c r="P428" s="691"/>
      <c r="Q428" s="691"/>
      <c r="R428" s="691"/>
      <c r="S428" s="691"/>
      <c r="T428" s="691"/>
      <c r="U428" s="691"/>
      <c r="V428" s="691"/>
      <c r="W428" s="691"/>
      <c r="X428" s="691"/>
      <c r="Y428" s="691"/>
      <c r="Z428" s="691"/>
      <c r="AA428" s="691"/>
      <c r="AB428" s="691"/>
      <c r="AC428" s="691"/>
      <c r="AD428" s="691"/>
      <c r="AE428" s="691"/>
      <c r="AF428" s="691"/>
      <c r="AG428" s="691"/>
      <c r="AH428" s="691"/>
      <c r="AI428" s="691"/>
      <c r="AJ428" s="691"/>
      <c r="AK428" s="691"/>
      <c r="AL428" s="691"/>
      <c r="AM428" s="691"/>
      <c r="AN428" s="691"/>
      <c r="AO428" s="691"/>
      <c r="AP428" s="691"/>
      <c r="AQ428" s="691"/>
      <c r="AR428" s="691"/>
      <c r="AS428" s="691"/>
    </row>
    <row r="429" spans="1:45">
      <c r="A429" s="26"/>
      <c r="B429" s="26"/>
      <c r="C429" s="26"/>
      <c r="D429" s="26"/>
      <c r="E429" s="26"/>
      <c r="F429" s="26"/>
      <c r="G429" s="26"/>
      <c r="H429" s="26"/>
      <c r="I429" s="691" t="s">
        <v>4</v>
      </c>
      <c r="J429" s="691"/>
      <c r="K429" s="691"/>
      <c r="L429" s="691"/>
      <c r="M429" s="691"/>
      <c r="N429" s="691"/>
      <c r="O429" s="691"/>
      <c r="P429" s="691"/>
      <c r="Q429" s="691"/>
      <c r="R429" s="691"/>
      <c r="S429" s="691"/>
      <c r="T429" s="691"/>
      <c r="U429" s="691"/>
      <c r="V429" s="691"/>
      <c r="W429" s="691"/>
      <c r="X429" s="691"/>
      <c r="Y429" s="691"/>
      <c r="Z429" s="691"/>
      <c r="AA429" s="691"/>
      <c r="AB429" s="691"/>
      <c r="AC429" s="691"/>
      <c r="AD429" s="691"/>
      <c r="AE429" s="691"/>
      <c r="AF429" s="691"/>
      <c r="AG429" s="691"/>
      <c r="AH429" s="691"/>
      <c r="AI429" s="691"/>
      <c r="AJ429" s="691"/>
      <c r="AK429" s="691"/>
      <c r="AL429" s="691"/>
      <c r="AM429" s="691"/>
      <c r="AN429" s="691"/>
      <c r="AO429" s="691"/>
      <c r="AP429" s="691"/>
      <c r="AQ429" s="691"/>
      <c r="AR429" s="691"/>
      <c r="AS429" s="691"/>
    </row>
    <row r="430" spans="1:45" ht="6" customHeight="1">
      <c r="A430" s="112"/>
      <c r="B430" s="112"/>
      <c r="C430" s="112"/>
      <c r="D430" s="112"/>
      <c r="E430" s="112"/>
      <c r="F430" s="112"/>
      <c r="G430" s="112"/>
      <c r="H430" s="112"/>
      <c r="I430" s="132"/>
      <c r="J430" s="132"/>
      <c r="K430" s="132"/>
      <c r="L430" s="132"/>
      <c r="M430" s="132"/>
      <c r="N430" s="132"/>
      <c r="O430" s="132"/>
      <c r="P430" s="132"/>
      <c r="Q430" s="132"/>
      <c r="R430" s="132"/>
      <c r="S430" s="132"/>
      <c r="T430" s="132"/>
      <c r="U430" s="132"/>
      <c r="V430" s="132"/>
      <c r="W430" s="132"/>
      <c r="X430" s="132"/>
      <c r="Y430" s="132"/>
      <c r="Z430" s="132"/>
      <c r="AA430" s="132"/>
      <c r="AB430" s="132"/>
      <c r="AC430" s="132"/>
      <c r="AD430" s="132"/>
      <c r="AE430" s="132"/>
      <c r="AF430" s="132"/>
      <c r="AG430" s="132"/>
      <c r="AH430" s="132"/>
      <c r="AI430" s="132"/>
      <c r="AJ430" s="132"/>
      <c r="AK430" s="132"/>
      <c r="AL430" s="132"/>
      <c r="AM430" s="132"/>
      <c r="AN430" s="132"/>
      <c r="AO430" s="132"/>
      <c r="AP430" s="132"/>
      <c r="AQ430" s="132"/>
      <c r="AR430" s="132"/>
      <c r="AS430" s="132"/>
    </row>
    <row r="431" spans="1:45" ht="6" customHeight="1">
      <c r="A431" s="26"/>
      <c r="B431" s="26"/>
      <c r="C431" s="26"/>
      <c r="D431" s="26"/>
      <c r="E431" s="26"/>
      <c r="F431" s="26"/>
      <c r="G431" s="26"/>
      <c r="H431" s="26"/>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row>
    <row r="432" spans="1:45">
      <c r="A432" s="684" t="s">
        <v>2204</v>
      </c>
      <c r="B432" s="684"/>
      <c r="C432" s="684"/>
      <c r="D432" s="684"/>
      <c r="E432" s="684"/>
      <c r="F432" s="684"/>
      <c r="G432" s="684"/>
      <c r="H432" s="684"/>
      <c r="I432" s="684"/>
      <c r="J432" s="684"/>
      <c r="K432" s="684"/>
      <c r="L432" s="684"/>
      <c r="M432" s="696"/>
      <c r="N432" s="696"/>
      <c r="O432" s="696"/>
      <c r="P432" s="696"/>
      <c r="Q432" s="696"/>
      <c r="R432" s="680" t="s">
        <v>175</v>
      </c>
      <c r="S432" s="680"/>
      <c r="T432" s="680"/>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row>
    <row r="433" spans="1:45" ht="6" customHeight="1">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c r="AJ433" s="111"/>
      <c r="AK433" s="111"/>
      <c r="AL433" s="111"/>
      <c r="AM433" s="111"/>
      <c r="AN433" s="111"/>
      <c r="AO433" s="111"/>
      <c r="AP433" s="111"/>
      <c r="AQ433" s="113"/>
      <c r="AR433" s="111"/>
      <c r="AS433" s="111"/>
    </row>
    <row r="434" spans="1:45" ht="6"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37"/>
      <c r="AR434" s="17"/>
      <c r="AS434" s="17"/>
    </row>
    <row r="435" spans="1:45">
      <c r="A435" s="684" t="s">
        <v>2205</v>
      </c>
      <c r="B435" s="684"/>
      <c r="C435" s="684"/>
      <c r="D435" s="684"/>
      <c r="E435" s="684"/>
      <c r="F435" s="684"/>
      <c r="G435" s="684"/>
      <c r="H435" s="684"/>
      <c r="I435" s="684"/>
      <c r="J435" s="684"/>
      <c r="K435" s="684"/>
      <c r="L435" s="684"/>
      <c r="M435" s="691"/>
      <c r="N435" s="691"/>
      <c r="O435" s="691"/>
      <c r="P435" s="691"/>
      <c r="Q435" s="691"/>
      <c r="R435" s="691"/>
      <c r="S435" s="691"/>
      <c r="T435" s="17"/>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row>
    <row r="436" spans="1:45" ht="6" customHeight="1">
      <c r="A436" s="116"/>
      <c r="B436" s="116"/>
      <c r="C436" s="116"/>
      <c r="D436" s="116"/>
      <c r="E436" s="116"/>
      <c r="F436" s="116"/>
      <c r="G436" s="116"/>
      <c r="H436" s="116"/>
      <c r="I436" s="116"/>
      <c r="J436" s="116"/>
      <c r="K436" s="116"/>
      <c r="L436" s="116"/>
      <c r="M436" s="108"/>
      <c r="N436" s="108"/>
      <c r="O436" s="108"/>
      <c r="P436" s="108"/>
      <c r="Q436" s="108"/>
      <c r="R436" s="108"/>
      <c r="S436" s="108"/>
      <c r="T436" s="111"/>
      <c r="U436" s="93"/>
      <c r="V436" s="93"/>
      <c r="W436" s="93"/>
      <c r="X436" s="93"/>
      <c r="Y436" s="93"/>
      <c r="Z436" s="93"/>
      <c r="AA436" s="93"/>
      <c r="AB436" s="93"/>
      <c r="AC436" s="93"/>
      <c r="AD436" s="93"/>
      <c r="AE436" s="93"/>
      <c r="AF436" s="93"/>
      <c r="AG436" s="93"/>
      <c r="AH436" s="93"/>
      <c r="AI436" s="93"/>
      <c r="AJ436" s="93"/>
      <c r="AK436" s="93"/>
      <c r="AL436" s="93"/>
      <c r="AM436" s="93"/>
      <c r="AN436" s="93"/>
      <c r="AO436" s="93"/>
      <c r="AP436" s="93"/>
      <c r="AQ436" s="93"/>
      <c r="AR436" s="93"/>
      <c r="AS436" s="93"/>
    </row>
    <row r="437" spans="1:45" ht="6" customHeight="1">
      <c r="A437" s="41"/>
      <c r="B437" s="41"/>
      <c r="C437" s="41"/>
      <c r="D437" s="41"/>
      <c r="E437" s="41"/>
      <c r="F437" s="41"/>
      <c r="G437" s="41"/>
      <c r="H437" s="41"/>
      <c r="I437" s="41"/>
      <c r="J437" s="41"/>
      <c r="K437" s="41"/>
      <c r="L437" s="41"/>
      <c r="M437" s="100"/>
      <c r="N437" s="100"/>
      <c r="O437" s="100"/>
      <c r="P437" s="100"/>
      <c r="Q437" s="100"/>
      <c r="R437" s="100"/>
      <c r="S437" s="100"/>
      <c r="T437" s="17"/>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row>
    <row r="438" spans="1:45">
      <c r="A438" s="684" t="s">
        <v>2210</v>
      </c>
      <c r="B438" s="684"/>
      <c r="C438" s="684"/>
      <c r="D438" s="684"/>
      <c r="E438" s="684"/>
      <c r="F438" s="684"/>
      <c r="G438" s="684"/>
      <c r="H438" s="684"/>
      <c r="I438" s="684"/>
      <c r="J438" s="684"/>
      <c r="K438" s="684"/>
      <c r="L438" s="684"/>
      <c r="M438" s="691" t="s">
        <v>4</v>
      </c>
      <c r="N438" s="691"/>
      <c r="O438" s="691"/>
      <c r="P438" s="691"/>
      <c r="Q438" s="691"/>
      <c r="R438" s="691"/>
      <c r="S438" s="691"/>
      <c r="T438" s="691"/>
      <c r="U438" s="691"/>
      <c r="V438" s="691"/>
      <c r="W438" s="691"/>
      <c r="X438" s="691"/>
      <c r="Y438" s="691"/>
      <c r="Z438" s="691"/>
      <c r="AA438" s="691"/>
      <c r="AB438" s="691"/>
      <c r="AC438" s="691"/>
      <c r="AD438" s="691"/>
      <c r="AE438" s="691"/>
      <c r="AF438" s="691"/>
      <c r="AG438" s="691"/>
      <c r="AH438" s="691"/>
      <c r="AI438" s="691"/>
      <c r="AJ438" s="691"/>
      <c r="AK438" s="691"/>
      <c r="AL438" s="691"/>
      <c r="AM438" s="691"/>
      <c r="AN438" s="691"/>
      <c r="AO438" s="691"/>
      <c r="AP438" s="691"/>
      <c r="AQ438" s="691"/>
      <c r="AR438" s="691"/>
      <c r="AS438" s="691"/>
    </row>
    <row r="439" spans="1:45" ht="6" customHeight="1">
      <c r="A439" s="116"/>
      <c r="B439" s="116"/>
      <c r="C439" s="116"/>
      <c r="D439" s="116"/>
      <c r="E439" s="116"/>
      <c r="F439" s="116"/>
      <c r="G439" s="116"/>
      <c r="H439" s="116"/>
      <c r="I439" s="116"/>
      <c r="J439" s="116"/>
      <c r="K439" s="116"/>
      <c r="L439" s="116"/>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1"/>
      <c r="AQ439" s="131"/>
      <c r="AR439" s="131"/>
      <c r="AS439" s="131"/>
    </row>
    <row r="440" spans="1:45" ht="6" customHeight="1">
      <c r="A440" s="41"/>
      <c r="B440" s="41"/>
      <c r="C440" s="41"/>
      <c r="D440" s="41"/>
      <c r="E440" s="41"/>
      <c r="F440" s="41"/>
      <c r="G440" s="41"/>
      <c r="H440" s="41"/>
      <c r="I440" s="41"/>
      <c r="J440" s="41"/>
      <c r="K440" s="41"/>
      <c r="L440" s="41"/>
      <c r="M440" s="125"/>
      <c r="N440" s="125"/>
      <c r="O440" s="125"/>
      <c r="P440" s="125"/>
      <c r="Q440" s="125"/>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row>
    <row r="441" spans="1:45">
      <c r="A441" s="684" t="s">
        <v>2201</v>
      </c>
      <c r="B441" s="684"/>
      <c r="C441" s="684"/>
      <c r="D441" s="684"/>
      <c r="E441" s="684"/>
      <c r="F441" s="684"/>
      <c r="G441" s="684"/>
      <c r="H441" s="684"/>
      <c r="I441" s="684"/>
      <c r="J441" s="684"/>
      <c r="K441" s="684"/>
      <c r="L441" s="684"/>
      <c r="M441" s="125"/>
      <c r="N441" s="125"/>
      <c r="O441" s="125"/>
      <c r="P441" s="125"/>
      <c r="Q441" s="125"/>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row>
    <row r="442" spans="1:45">
      <c r="A442" s="121"/>
      <c r="B442" s="121"/>
      <c r="C442" s="694"/>
      <c r="D442" s="694"/>
      <c r="E442" s="694"/>
      <c r="F442" s="694"/>
      <c r="G442" s="694"/>
      <c r="H442" s="694"/>
      <c r="I442" s="694"/>
      <c r="J442" s="694"/>
      <c r="K442" s="694"/>
      <c r="L442" s="694"/>
      <c r="M442" s="694"/>
      <c r="N442" s="694"/>
      <c r="O442" s="694"/>
      <c r="P442" s="694"/>
      <c r="Q442" s="694"/>
      <c r="R442" s="694"/>
      <c r="S442" s="694"/>
      <c r="T442" s="694"/>
      <c r="U442" s="694"/>
      <c r="V442" s="694"/>
      <c r="W442" s="694"/>
      <c r="X442" s="694"/>
      <c r="Y442" s="694"/>
      <c r="Z442" s="694"/>
      <c r="AA442" s="694"/>
      <c r="AB442" s="694"/>
      <c r="AC442" s="694"/>
      <c r="AD442" s="694"/>
      <c r="AE442" s="694"/>
      <c r="AF442" s="694"/>
      <c r="AG442" s="694"/>
      <c r="AH442" s="694"/>
      <c r="AI442" s="694"/>
      <c r="AJ442" s="694"/>
      <c r="AK442" s="694"/>
      <c r="AL442" s="694"/>
      <c r="AM442" s="694"/>
      <c r="AN442" s="694"/>
      <c r="AO442" s="694"/>
      <c r="AP442" s="694"/>
      <c r="AQ442" s="694"/>
      <c r="AR442" s="694"/>
      <c r="AS442" s="694"/>
    </row>
    <row r="443" spans="1:45">
      <c r="A443" s="73"/>
      <c r="B443" s="73"/>
      <c r="C443" s="694"/>
      <c r="D443" s="694"/>
      <c r="E443" s="694"/>
      <c r="F443" s="694"/>
      <c r="G443" s="694"/>
      <c r="H443" s="694"/>
      <c r="I443" s="694"/>
      <c r="J443" s="694"/>
      <c r="K443" s="694"/>
      <c r="L443" s="694"/>
      <c r="M443" s="694"/>
      <c r="N443" s="694"/>
      <c r="O443" s="694"/>
      <c r="P443" s="694"/>
      <c r="Q443" s="694"/>
      <c r="R443" s="694"/>
      <c r="S443" s="694"/>
      <c r="T443" s="694"/>
      <c r="U443" s="694"/>
      <c r="V443" s="694"/>
      <c r="W443" s="694"/>
      <c r="X443" s="694"/>
      <c r="Y443" s="694"/>
      <c r="Z443" s="694"/>
      <c r="AA443" s="694"/>
      <c r="AB443" s="694"/>
      <c r="AC443" s="694"/>
      <c r="AD443" s="694"/>
      <c r="AE443" s="694"/>
      <c r="AF443" s="694"/>
      <c r="AG443" s="694"/>
      <c r="AH443" s="694"/>
      <c r="AI443" s="694"/>
      <c r="AJ443" s="694"/>
      <c r="AK443" s="694"/>
      <c r="AL443" s="694"/>
      <c r="AM443" s="694"/>
      <c r="AN443" s="694"/>
      <c r="AO443" s="694"/>
      <c r="AP443" s="694"/>
      <c r="AQ443" s="694"/>
      <c r="AR443" s="694"/>
      <c r="AS443" s="694"/>
    </row>
    <row r="444" spans="1:45" ht="6" customHeight="1">
      <c r="A444" s="116"/>
      <c r="B444" s="116"/>
      <c r="C444" s="116"/>
      <c r="D444" s="116"/>
      <c r="E444" s="116"/>
      <c r="F444" s="116"/>
      <c r="G444" s="116"/>
      <c r="H444" s="116"/>
      <c r="I444" s="116"/>
      <c r="J444" s="116"/>
      <c r="K444" s="116"/>
      <c r="L444" s="116"/>
      <c r="M444" s="108"/>
      <c r="N444" s="113"/>
      <c r="O444" s="113"/>
      <c r="P444" s="113"/>
      <c r="Q444" s="113"/>
      <c r="R444" s="114"/>
      <c r="S444" s="114"/>
      <c r="T444" s="114"/>
      <c r="U444" s="93"/>
      <c r="V444" s="93"/>
      <c r="W444" s="93"/>
      <c r="X444" s="93"/>
      <c r="Y444" s="93"/>
      <c r="Z444" s="93"/>
      <c r="AA444" s="93"/>
      <c r="AB444" s="93"/>
      <c r="AC444" s="93"/>
      <c r="AD444" s="93"/>
      <c r="AE444" s="93"/>
      <c r="AF444" s="93"/>
      <c r="AG444" s="93"/>
      <c r="AH444" s="93"/>
      <c r="AI444" s="93"/>
      <c r="AJ444" s="93"/>
      <c r="AK444" s="93"/>
      <c r="AL444" s="93"/>
      <c r="AM444" s="93"/>
      <c r="AN444" s="93"/>
      <c r="AO444" s="93"/>
      <c r="AP444" s="93"/>
      <c r="AQ444" s="93"/>
      <c r="AR444" s="93"/>
      <c r="AS444" s="93"/>
    </row>
    <row r="445" spans="1:45">
      <c r="A445" s="41"/>
      <c r="B445" s="41"/>
      <c r="C445" s="41"/>
      <c r="D445" s="41"/>
      <c r="E445" s="41"/>
      <c r="F445" s="41"/>
      <c r="G445" s="41"/>
      <c r="H445" s="41"/>
      <c r="I445" s="41"/>
      <c r="J445" s="41"/>
      <c r="K445" s="41"/>
      <c r="L445" s="41"/>
      <c r="M445" s="100"/>
      <c r="N445" s="37"/>
      <c r="O445" s="37"/>
      <c r="P445" s="37"/>
      <c r="Q445" s="37"/>
      <c r="R445" s="30"/>
      <c r="S445" s="30"/>
      <c r="T445" s="30"/>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row>
    <row r="449" spans="1:57">
      <c r="A449" s="693" t="s">
        <v>157</v>
      </c>
      <c r="B449" s="693"/>
      <c r="C449" s="693"/>
      <c r="D449" s="693"/>
      <c r="E449" s="693"/>
      <c r="F449" s="693"/>
      <c r="G449" s="693"/>
      <c r="H449" s="693"/>
      <c r="I449" s="693"/>
      <c r="J449" s="693"/>
      <c r="K449" s="693"/>
      <c r="L449" s="693"/>
      <c r="M449" s="693"/>
      <c r="N449" s="693"/>
      <c r="O449" s="693"/>
      <c r="P449" s="693"/>
      <c r="Q449" s="693"/>
      <c r="R449" s="693"/>
      <c r="S449" s="693"/>
      <c r="T449" s="693"/>
      <c r="U449" s="693"/>
      <c r="V449" s="693"/>
      <c r="W449" s="693"/>
      <c r="X449" s="693"/>
      <c r="Y449" s="693"/>
      <c r="Z449" s="693"/>
      <c r="AA449" s="693"/>
      <c r="AB449" s="693"/>
      <c r="AC449" s="693"/>
      <c r="AD449" s="693"/>
      <c r="AE449" s="693"/>
      <c r="AF449" s="693"/>
      <c r="AG449" s="693"/>
      <c r="AH449" s="693"/>
      <c r="AI449" s="693"/>
      <c r="AJ449" s="693"/>
      <c r="AK449" s="693"/>
      <c r="AL449" s="693"/>
      <c r="AM449" s="693"/>
      <c r="AN449" s="693"/>
      <c r="AO449" s="693"/>
      <c r="AP449" s="693"/>
      <c r="AQ449" s="693"/>
      <c r="AR449" s="693"/>
      <c r="AS449" s="693"/>
    </row>
    <row r="450" spans="1:57">
      <c r="A450" s="17"/>
      <c r="B450" s="687" t="s">
        <v>158</v>
      </c>
      <c r="C450" s="687"/>
      <c r="D450" s="687"/>
      <c r="E450" s="687"/>
      <c r="F450" s="687"/>
      <c r="G450" s="687"/>
      <c r="H450" s="687"/>
      <c r="I450" s="687"/>
      <c r="J450" s="687"/>
      <c r="K450" s="687"/>
      <c r="L450" s="687"/>
      <c r="M450" s="687"/>
      <c r="N450" s="687"/>
      <c r="O450" s="687"/>
      <c r="P450" s="687"/>
      <c r="Q450" s="687"/>
      <c r="R450" s="687"/>
      <c r="S450" s="687"/>
      <c r="T450" s="687"/>
      <c r="U450" s="687"/>
      <c r="V450" s="687"/>
      <c r="W450" s="687"/>
      <c r="X450" s="687"/>
      <c r="Y450" s="687"/>
      <c r="Z450" s="687"/>
      <c r="AA450" s="687"/>
      <c r="AB450" s="687"/>
      <c r="AC450" s="687"/>
      <c r="AD450" s="687"/>
      <c r="AE450" s="687"/>
      <c r="AF450" s="687"/>
      <c r="AG450" s="687"/>
      <c r="AH450" s="687"/>
      <c r="AI450" s="687"/>
      <c r="AJ450" s="687"/>
      <c r="AK450" s="687"/>
      <c r="AL450" s="687"/>
      <c r="AM450" s="687"/>
      <c r="AN450" s="687"/>
      <c r="AO450" s="687"/>
      <c r="AP450" s="687"/>
      <c r="AQ450" s="687"/>
      <c r="AR450" s="687"/>
      <c r="AS450" s="17"/>
    </row>
    <row r="451" spans="1:57" ht="6" customHeight="1">
      <c r="A451" s="111"/>
      <c r="B451" s="112"/>
      <c r="C451" s="112"/>
      <c r="D451" s="112"/>
      <c r="E451" s="112"/>
      <c r="F451" s="112"/>
      <c r="G451" s="112"/>
      <c r="H451" s="112"/>
      <c r="I451" s="112"/>
      <c r="J451" s="112"/>
      <c r="K451" s="112"/>
      <c r="L451" s="112"/>
      <c r="M451" s="112"/>
      <c r="N451" s="112"/>
      <c r="O451" s="112"/>
      <c r="P451" s="112"/>
      <c r="Q451" s="112"/>
      <c r="R451" s="112"/>
      <c r="S451" s="112"/>
      <c r="T451" s="112"/>
      <c r="U451" s="112"/>
      <c r="V451" s="112"/>
      <c r="W451" s="112"/>
      <c r="X451" s="112"/>
      <c r="Y451" s="112"/>
      <c r="Z451" s="112"/>
      <c r="AA451" s="112"/>
      <c r="AB451" s="112"/>
      <c r="AC451" s="112"/>
      <c r="AD451" s="112"/>
      <c r="AE451" s="112"/>
      <c r="AF451" s="112"/>
      <c r="AG451" s="112"/>
      <c r="AH451" s="112"/>
      <c r="AI451" s="112"/>
      <c r="AJ451" s="112"/>
      <c r="AK451" s="112"/>
      <c r="AL451" s="112"/>
      <c r="AM451" s="112"/>
      <c r="AN451" s="112"/>
      <c r="AO451" s="112"/>
      <c r="AP451" s="112"/>
      <c r="AQ451" s="112"/>
      <c r="AR451" s="112"/>
      <c r="AS451" s="111"/>
    </row>
    <row r="452" spans="1:57" ht="6"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37"/>
      <c r="AR452" s="17"/>
      <c r="AS452" s="17"/>
    </row>
    <row r="453" spans="1:57">
      <c r="A453" s="728" t="s">
        <v>159</v>
      </c>
      <c r="B453" s="728"/>
      <c r="C453" s="728"/>
      <c r="D453" s="728"/>
      <c r="E453" s="728"/>
      <c r="F453" s="728"/>
      <c r="G453" s="728"/>
      <c r="H453" s="728"/>
      <c r="I453" s="728"/>
      <c r="J453" s="693">
        <v>6</v>
      </c>
      <c r="K453" s="693"/>
      <c r="L453" s="693"/>
      <c r="M453" s="693"/>
      <c r="N453" s="693"/>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37"/>
      <c r="AR453" s="17"/>
      <c r="AS453" s="17"/>
    </row>
    <row r="454" spans="1:57" ht="6" customHeight="1">
      <c r="A454" s="77"/>
      <c r="B454" s="77"/>
      <c r="C454" s="77"/>
      <c r="D454" s="77"/>
      <c r="E454" s="77"/>
      <c r="F454" s="77"/>
      <c r="G454" s="77"/>
      <c r="H454" s="77"/>
      <c r="I454" s="77"/>
      <c r="J454" s="113"/>
      <c r="K454" s="113"/>
      <c r="L454" s="113"/>
      <c r="M454" s="113"/>
      <c r="N454" s="113"/>
      <c r="O454" s="111"/>
      <c r="P454" s="111"/>
      <c r="Q454" s="111"/>
      <c r="R454" s="111"/>
      <c r="S454" s="111"/>
      <c r="T454" s="111"/>
      <c r="U454" s="111"/>
      <c r="V454" s="111"/>
      <c r="W454" s="111"/>
      <c r="X454" s="111"/>
      <c r="Y454" s="111"/>
      <c r="Z454" s="111"/>
      <c r="AA454" s="111"/>
      <c r="AB454" s="111"/>
      <c r="AC454" s="111"/>
      <c r="AD454" s="111"/>
      <c r="AE454" s="111"/>
      <c r="AF454" s="111"/>
      <c r="AG454" s="111"/>
      <c r="AH454" s="111"/>
      <c r="AI454" s="111"/>
      <c r="AJ454" s="111"/>
      <c r="AK454" s="111"/>
      <c r="AL454" s="111"/>
      <c r="AM454" s="111"/>
      <c r="AN454" s="111"/>
      <c r="AO454" s="111"/>
      <c r="AP454" s="111"/>
      <c r="AQ454" s="113"/>
      <c r="AR454" s="111"/>
      <c r="AS454" s="111"/>
    </row>
    <row r="455" spans="1:57" ht="6" customHeight="1">
      <c r="A455" s="25"/>
      <c r="B455" s="25"/>
      <c r="C455" s="25"/>
      <c r="D455" s="25"/>
      <c r="E455" s="25"/>
      <c r="F455" s="25"/>
      <c r="G455" s="25"/>
      <c r="H455" s="25"/>
      <c r="I455" s="25"/>
      <c r="J455" s="37"/>
      <c r="K455" s="37"/>
      <c r="L455" s="37"/>
      <c r="M455" s="37"/>
      <c r="N455" s="3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37"/>
      <c r="AR455" s="17"/>
      <c r="AS455" s="17"/>
    </row>
    <row r="456" spans="1:57">
      <c r="A456" s="728" t="s">
        <v>160</v>
      </c>
      <c r="B456" s="728"/>
      <c r="C456" s="728"/>
      <c r="D456" s="728"/>
      <c r="E456" s="728"/>
      <c r="F456" s="728"/>
      <c r="G456" s="728"/>
      <c r="H456" s="728"/>
      <c r="I456" s="728"/>
      <c r="J456" s="30" t="s">
        <v>71</v>
      </c>
      <c r="K456" s="680" t="s">
        <v>109</v>
      </c>
      <c r="L456" s="680"/>
      <c r="M456" s="680"/>
      <c r="N456" s="694"/>
      <c r="O456" s="694"/>
      <c r="P456" s="694"/>
      <c r="Q456" s="694"/>
      <c r="R456" s="694"/>
      <c r="S456" s="694"/>
      <c r="T456" s="694"/>
      <c r="U456" s="694"/>
      <c r="V456" s="694"/>
      <c r="W456" s="694"/>
      <c r="X456" s="694"/>
      <c r="Y456" s="694"/>
      <c r="Z456" s="694"/>
      <c r="AA456" s="694"/>
      <c r="AB456" s="694"/>
      <c r="AC456" s="694"/>
      <c r="AD456" s="694"/>
      <c r="AE456" s="694"/>
      <c r="AF456" s="694"/>
      <c r="AG456" s="694"/>
      <c r="AH456" s="694"/>
      <c r="AI456" s="694"/>
      <c r="AJ456" s="694"/>
      <c r="AK456" s="694"/>
      <c r="AL456" s="694"/>
      <c r="AM456" s="694"/>
      <c r="AN456" s="694"/>
      <c r="AO456" s="694"/>
      <c r="AP456" s="694"/>
      <c r="AQ456" s="694"/>
      <c r="AR456" s="694"/>
      <c r="AS456" s="694"/>
    </row>
    <row r="457" spans="1:57">
      <c r="A457" s="17"/>
      <c r="B457" s="17"/>
      <c r="C457" s="17"/>
      <c r="D457" s="17"/>
      <c r="E457" s="17"/>
      <c r="F457" s="17"/>
      <c r="G457" s="17"/>
      <c r="H457" s="17"/>
      <c r="I457" s="17"/>
      <c r="J457" s="30" t="s">
        <v>71</v>
      </c>
      <c r="K457" s="680" t="s">
        <v>109</v>
      </c>
      <c r="L457" s="680"/>
      <c r="M457" s="680"/>
      <c r="N457" s="694"/>
      <c r="O457" s="694"/>
      <c r="P457" s="694"/>
      <c r="Q457" s="694"/>
      <c r="R457" s="694"/>
      <c r="S457" s="694"/>
      <c r="T457" s="694"/>
      <c r="U457" s="694"/>
      <c r="V457" s="694"/>
      <c r="W457" s="694"/>
      <c r="X457" s="694"/>
      <c r="Y457" s="694"/>
      <c r="Z457" s="694"/>
      <c r="AA457" s="694"/>
      <c r="AB457" s="694"/>
      <c r="AC457" s="694"/>
      <c r="AD457" s="694"/>
      <c r="AE457" s="694"/>
      <c r="AF457" s="694"/>
      <c r="AG457" s="694"/>
      <c r="AH457" s="694"/>
      <c r="AI457" s="694"/>
      <c r="AJ457" s="694"/>
      <c r="AK457" s="694"/>
      <c r="AL457" s="694"/>
      <c r="AM457" s="694"/>
      <c r="AN457" s="694"/>
      <c r="AO457" s="694"/>
      <c r="AP457" s="694"/>
      <c r="AQ457" s="694"/>
      <c r="AR457" s="694"/>
      <c r="AS457" s="694"/>
    </row>
    <row r="458" spans="1:57">
      <c r="A458" s="17"/>
      <c r="B458" s="17"/>
      <c r="C458" s="17"/>
      <c r="D458" s="17"/>
      <c r="E458" s="17"/>
      <c r="F458" s="17"/>
      <c r="G458" s="17"/>
      <c r="H458" s="17"/>
      <c r="I458" s="17"/>
      <c r="J458" s="30" t="s">
        <v>71</v>
      </c>
      <c r="K458" s="680" t="s">
        <v>109</v>
      </c>
      <c r="L458" s="680"/>
      <c r="M458" s="680"/>
      <c r="N458" s="694"/>
      <c r="O458" s="694"/>
      <c r="P458" s="694"/>
      <c r="Q458" s="694"/>
      <c r="R458" s="694"/>
      <c r="S458" s="694"/>
      <c r="T458" s="694"/>
      <c r="U458" s="694"/>
      <c r="V458" s="694"/>
      <c r="W458" s="694"/>
      <c r="X458" s="694"/>
      <c r="Y458" s="694"/>
      <c r="Z458" s="694"/>
      <c r="AA458" s="694"/>
      <c r="AB458" s="694"/>
      <c r="AC458" s="694"/>
      <c r="AD458" s="694"/>
      <c r="AE458" s="694"/>
      <c r="AF458" s="694"/>
      <c r="AG458" s="694"/>
      <c r="AH458" s="694"/>
      <c r="AI458" s="694"/>
      <c r="AJ458" s="694"/>
      <c r="AK458" s="694"/>
      <c r="AL458" s="694"/>
      <c r="AM458" s="694"/>
      <c r="AN458" s="694"/>
      <c r="AO458" s="694"/>
      <c r="AP458" s="694"/>
      <c r="AQ458" s="694"/>
      <c r="AR458" s="694"/>
      <c r="AS458" s="694"/>
    </row>
    <row r="459" spans="1:57">
      <c r="A459" s="17"/>
      <c r="B459" s="17"/>
      <c r="C459" s="17"/>
      <c r="D459" s="17"/>
      <c r="E459" s="17"/>
      <c r="F459" s="17"/>
      <c r="G459" s="17"/>
      <c r="H459" s="17"/>
      <c r="I459" s="17"/>
      <c r="J459" s="30" t="s">
        <v>71</v>
      </c>
      <c r="K459" s="680" t="s">
        <v>109</v>
      </c>
      <c r="L459" s="680"/>
      <c r="M459" s="680"/>
      <c r="N459" s="694"/>
      <c r="O459" s="694"/>
      <c r="P459" s="694"/>
      <c r="Q459" s="694"/>
      <c r="R459" s="694"/>
      <c r="S459" s="694"/>
      <c r="T459" s="694"/>
      <c r="U459" s="694"/>
      <c r="V459" s="694"/>
      <c r="W459" s="694"/>
      <c r="X459" s="694"/>
      <c r="Y459" s="694"/>
      <c r="Z459" s="694"/>
      <c r="AA459" s="694"/>
      <c r="AB459" s="694"/>
      <c r="AC459" s="694"/>
      <c r="AD459" s="694"/>
      <c r="AE459" s="694"/>
      <c r="AF459" s="694"/>
      <c r="AG459" s="694"/>
      <c r="AH459" s="694"/>
      <c r="AI459" s="694"/>
      <c r="AJ459" s="694"/>
      <c r="AK459" s="694"/>
      <c r="AL459" s="694"/>
      <c r="AM459" s="694"/>
      <c r="AN459" s="694"/>
      <c r="AO459" s="694"/>
      <c r="AP459" s="694"/>
      <c r="AQ459" s="694"/>
      <c r="AR459" s="694"/>
      <c r="AS459" s="694"/>
    </row>
    <row r="460" spans="1:57">
      <c r="A460" s="17"/>
      <c r="B460" s="17"/>
      <c r="C460" s="17"/>
      <c r="D460" s="17"/>
      <c r="E460" s="17"/>
      <c r="F460" s="17"/>
      <c r="G460" s="17"/>
      <c r="H460" s="17"/>
      <c r="I460" s="17"/>
      <c r="J460" s="30" t="s">
        <v>71</v>
      </c>
      <c r="K460" s="680" t="s">
        <v>109</v>
      </c>
      <c r="L460" s="680"/>
      <c r="M460" s="680"/>
      <c r="N460" s="694"/>
      <c r="O460" s="694"/>
      <c r="P460" s="694"/>
      <c r="Q460" s="694"/>
      <c r="R460" s="694"/>
      <c r="S460" s="694"/>
      <c r="T460" s="694"/>
      <c r="U460" s="694"/>
      <c r="V460" s="694"/>
      <c r="W460" s="694"/>
      <c r="X460" s="694"/>
      <c r="Y460" s="694"/>
      <c r="Z460" s="694"/>
      <c r="AA460" s="694"/>
      <c r="AB460" s="694"/>
      <c r="AC460" s="694"/>
      <c r="AD460" s="694"/>
      <c r="AE460" s="694"/>
      <c r="AF460" s="694"/>
      <c r="AG460" s="694"/>
      <c r="AH460" s="694"/>
      <c r="AI460" s="694"/>
      <c r="AJ460" s="694"/>
      <c r="AK460" s="694"/>
      <c r="AL460" s="694"/>
      <c r="AM460" s="694"/>
      <c r="AN460" s="694"/>
      <c r="AO460" s="694"/>
      <c r="AP460" s="694"/>
      <c r="AQ460" s="694"/>
      <c r="AR460" s="694"/>
      <c r="AS460" s="694"/>
    </row>
    <row r="461" spans="1:57" ht="6" customHeight="1">
      <c r="A461" s="111"/>
      <c r="B461" s="111"/>
      <c r="C461" s="111"/>
      <c r="D461" s="111"/>
      <c r="E461" s="111"/>
      <c r="F461" s="111"/>
      <c r="G461" s="111"/>
      <c r="H461" s="111"/>
      <c r="I461" s="111"/>
      <c r="J461" s="114"/>
      <c r="K461" s="114"/>
      <c r="L461" s="114"/>
      <c r="M461" s="114"/>
      <c r="N461" s="115"/>
      <c r="O461" s="115"/>
      <c r="P461" s="115"/>
      <c r="Q461" s="115"/>
      <c r="R461" s="115"/>
      <c r="S461" s="66"/>
      <c r="T461" s="110"/>
      <c r="U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110"/>
      <c r="AP461" s="110"/>
      <c r="AQ461" s="110"/>
      <c r="AR461" s="110"/>
      <c r="AS461" s="110"/>
    </row>
    <row r="462" spans="1:57" ht="6" customHeight="1">
      <c r="A462" s="17"/>
      <c r="B462" s="17"/>
      <c r="C462" s="17"/>
      <c r="D462" s="17"/>
      <c r="E462" s="17"/>
      <c r="F462" s="17"/>
      <c r="G462" s="17"/>
      <c r="H462" s="17"/>
      <c r="I462" s="17"/>
      <c r="J462" s="30"/>
      <c r="K462" s="30"/>
      <c r="L462" s="30"/>
      <c r="M462" s="30"/>
      <c r="N462" s="45"/>
      <c r="O462" s="45"/>
      <c r="P462" s="45"/>
      <c r="Q462" s="45"/>
      <c r="R462" s="45"/>
      <c r="S462" s="39"/>
      <c r="T462" s="99"/>
      <c r="U462" s="99"/>
      <c r="V462" s="99"/>
      <c r="W462" s="99"/>
      <c r="X462" s="99"/>
      <c r="Y462" s="99"/>
      <c r="Z462" s="99"/>
      <c r="AA462" s="99"/>
      <c r="AB462" s="99"/>
      <c r="AC462" s="99"/>
      <c r="AD462" s="99"/>
      <c r="AE462" s="99"/>
      <c r="AF462" s="99"/>
      <c r="AG462" s="99"/>
      <c r="AH462" s="99"/>
      <c r="AI462" s="99"/>
      <c r="AJ462" s="99"/>
      <c r="AK462" s="99"/>
      <c r="AL462" s="99"/>
      <c r="AM462" s="99"/>
      <c r="AN462" s="99"/>
      <c r="AO462" s="99"/>
      <c r="AP462" s="99"/>
      <c r="AQ462" s="99"/>
      <c r="AR462" s="99"/>
      <c r="AS462" s="99"/>
    </row>
    <row r="463" spans="1:57">
      <c r="A463" s="728" t="s">
        <v>161</v>
      </c>
      <c r="B463" s="728"/>
      <c r="C463" s="728"/>
      <c r="D463" s="728"/>
      <c r="E463" s="728"/>
      <c r="F463" s="728"/>
      <c r="G463" s="728"/>
      <c r="H463" s="728"/>
      <c r="I463" s="728"/>
      <c r="J463" s="727" t="str">
        <f>IF(BB464+BB495&gt;1,"※｢新築｣と｢新築以外の項目｣を重複してチェックすることはできません。","")</f>
        <v/>
      </c>
      <c r="K463" s="727"/>
      <c r="L463" s="727"/>
      <c r="M463" s="727"/>
      <c r="N463" s="727"/>
      <c r="O463" s="727"/>
      <c r="P463" s="727"/>
      <c r="Q463" s="727"/>
      <c r="R463" s="727"/>
      <c r="S463" s="727"/>
      <c r="T463" s="727"/>
      <c r="U463" s="727"/>
      <c r="V463" s="727"/>
      <c r="W463" s="727"/>
      <c r="X463" s="727"/>
      <c r="Y463" s="727"/>
      <c r="Z463" s="727"/>
      <c r="AA463" s="727"/>
      <c r="AB463" s="727"/>
      <c r="AC463" s="727"/>
      <c r="AD463" s="727"/>
      <c r="AE463" s="727"/>
      <c r="AF463" s="727"/>
      <c r="AG463" s="727"/>
      <c r="AH463" s="727"/>
      <c r="AI463" s="727"/>
      <c r="AJ463" s="727"/>
      <c r="AK463" s="727"/>
      <c r="AL463" s="727"/>
      <c r="AM463" s="727"/>
      <c r="AN463" s="727"/>
      <c r="AO463" s="727"/>
      <c r="AP463" s="727"/>
      <c r="AQ463" s="727"/>
      <c r="AR463" s="727"/>
      <c r="AS463" s="727"/>
      <c r="BA463" s="360"/>
      <c r="BB463" s="360"/>
      <c r="BC463" s="360"/>
      <c r="BD463" s="360"/>
      <c r="BE463" s="360"/>
    </row>
    <row r="464" spans="1:57">
      <c r="A464" s="19"/>
      <c r="B464" s="19"/>
      <c r="C464" s="268" t="s">
        <v>224</v>
      </c>
      <c r="D464" s="684" t="s">
        <v>111</v>
      </c>
      <c r="E464" s="684"/>
      <c r="F464" s="684"/>
      <c r="G464" s="684"/>
      <c r="H464" s="268" t="s">
        <v>224</v>
      </c>
      <c r="I464" s="684" t="s">
        <v>112</v>
      </c>
      <c r="J464" s="684"/>
      <c r="K464" s="684"/>
      <c r="L464" s="684"/>
      <c r="M464" s="268" t="s">
        <v>224</v>
      </c>
      <c r="N464" s="684" t="s">
        <v>113</v>
      </c>
      <c r="O464" s="684"/>
      <c r="P464" s="684"/>
      <c r="Q464" s="684"/>
      <c r="R464" s="268" t="s">
        <v>224</v>
      </c>
      <c r="S464" s="684" t="s">
        <v>114</v>
      </c>
      <c r="T464" s="684"/>
      <c r="U464" s="684"/>
      <c r="V464" s="684"/>
      <c r="W464" s="268" t="s">
        <v>224</v>
      </c>
      <c r="X464" s="684" t="s">
        <v>115</v>
      </c>
      <c r="Y464" s="684"/>
      <c r="Z464" s="684"/>
      <c r="AA464" s="684"/>
      <c r="AB464" s="684"/>
      <c r="AC464" s="268" t="s">
        <v>224</v>
      </c>
      <c r="AD464" s="684" t="s">
        <v>116</v>
      </c>
      <c r="AE464" s="684"/>
      <c r="AF464" s="684"/>
      <c r="AG464" s="684"/>
      <c r="AH464" s="684"/>
      <c r="AI464" s="684"/>
      <c r="AJ464" s="684"/>
      <c r="AK464" s="268" t="s">
        <v>224</v>
      </c>
      <c r="AL464" s="684" t="s">
        <v>117</v>
      </c>
      <c r="AM464" s="684"/>
      <c r="AN464" s="684"/>
      <c r="AO464" s="684"/>
      <c r="AP464" s="684"/>
      <c r="AQ464" s="684"/>
      <c r="AR464" s="684"/>
      <c r="AS464" s="684"/>
      <c r="BA464" s="360"/>
      <c r="BB464" s="360">
        <f>IF(C464="☑",1,0)</f>
        <v>0</v>
      </c>
      <c r="BC464" s="360"/>
      <c r="BD464" s="360"/>
      <c r="BE464" s="360"/>
    </row>
    <row r="465" spans="1:57" ht="6" customHeight="1">
      <c r="A465" s="93"/>
      <c r="B465" s="93"/>
      <c r="C465" s="83"/>
      <c r="D465" s="116"/>
      <c r="E465" s="116"/>
      <c r="F465" s="116"/>
      <c r="G465" s="116"/>
      <c r="H465" s="83"/>
      <c r="I465" s="116"/>
      <c r="J465" s="116"/>
      <c r="K465" s="116"/>
      <c r="L465" s="116"/>
      <c r="M465" s="83"/>
      <c r="N465" s="116"/>
      <c r="O465" s="116"/>
      <c r="P465" s="116"/>
      <c r="Q465" s="116"/>
      <c r="R465" s="83"/>
      <c r="S465" s="116"/>
      <c r="T465" s="116"/>
      <c r="U465" s="116"/>
      <c r="V465" s="116"/>
      <c r="W465" s="83"/>
      <c r="X465" s="116"/>
      <c r="Y465" s="116"/>
      <c r="Z465" s="116"/>
      <c r="AA465" s="116"/>
      <c r="AB465" s="116"/>
      <c r="AC465" s="83"/>
      <c r="AD465" s="116"/>
      <c r="AE465" s="116"/>
      <c r="AF465" s="116"/>
      <c r="AG465" s="116"/>
      <c r="AH465" s="116"/>
      <c r="AI465" s="116"/>
      <c r="AJ465" s="116"/>
      <c r="AK465" s="83"/>
      <c r="AL465" s="116"/>
      <c r="AM465" s="116"/>
      <c r="AN465" s="116"/>
      <c r="AO465" s="116"/>
      <c r="AP465" s="116"/>
      <c r="AQ465" s="116"/>
      <c r="AR465" s="116"/>
      <c r="AS465" s="116"/>
      <c r="BA465" s="360"/>
      <c r="BB465" s="360"/>
      <c r="BC465" s="360"/>
      <c r="BD465" s="360"/>
      <c r="BE465" s="360"/>
    </row>
    <row r="466" spans="1:57" ht="6" customHeight="1">
      <c r="A466" s="19"/>
      <c r="B466" s="19"/>
      <c r="C466" s="59"/>
      <c r="D466" s="41"/>
      <c r="E466" s="41"/>
      <c r="F466" s="41"/>
      <c r="G466" s="41"/>
      <c r="H466" s="59"/>
      <c r="I466" s="41"/>
      <c r="J466" s="41"/>
      <c r="K466" s="41"/>
      <c r="L466" s="41"/>
      <c r="M466" s="59"/>
      <c r="N466" s="41"/>
      <c r="O466" s="41"/>
      <c r="P466" s="41"/>
      <c r="Q466" s="41"/>
      <c r="R466" s="59"/>
      <c r="S466" s="41"/>
      <c r="T466" s="41"/>
      <c r="U466" s="41"/>
      <c r="V466" s="41"/>
      <c r="W466" s="59"/>
      <c r="X466" s="41"/>
      <c r="Y466" s="41"/>
      <c r="Z466" s="41"/>
      <c r="AA466" s="41"/>
      <c r="AB466" s="41"/>
      <c r="AC466" s="59"/>
      <c r="AD466" s="41"/>
      <c r="AE466" s="41"/>
      <c r="AF466" s="41"/>
      <c r="AG466" s="41"/>
      <c r="AH466" s="41"/>
      <c r="AI466" s="41"/>
      <c r="AJ466" s="41"/>
      <c r="AK466" s="59"/>
      <c r="AL466" s="41"/>
      <c r="AM466" s="41"/>
      <c r="AN466" s="41"/>
      <c r="AO466" s="41"/>
      <c r="AP466" s="41"/>
      <c r="AQ466" s="41"/>
      <c r="AR466" s="41"/>
      <c r="AS466" s="41"/>
      <c r="BA466" s="360"/>
      <c r="BB466" s="360"/>
      <c r="BC466" s="360"/>
      <c r="BD466" s="360"/>
      <c r="BE466" s="360"/>
    </row>
    <row r="467" spans="1:57">
      <c r="A467" s="687" t="s">
        <v>162</v>
      </c>
      <c r="B467" s="687"/>
      <c r="C467" s="687"/>
      <c r="D467" s="687"/>
      <c r="E467" s="687"/>
      <c r="F467" s="687"/>
      <c r="G467" s="687"/>
      <c r="H467" s="687"/>
      <c r="I467" s="687"/>
      <c r="J467" s="695"/>
      <c r="K467" s="695"/>
      <c r="L467" s="695"/>
      <c r="M467" s="695"/>
      <c r="N467" s="695"/>
      <c r="O467" s="695"/>
      <c r="P467" s="695"/>
      <c r="Q467" s="695"/>
      <c r="R467" s="695"/>
      <c r="S467" s="695"/>
      <c r="T467" s="695"/>
      <c r="U467" s="695"/>
      <c r="V467" s="695"/>
      <c r="W467" s="695"/>
      <c r="X467" s="695"/>
      <c r="Y467" s="695"/>
      <c r="Z467" s="695"/>
      <c r="AA467" s="695"/>
      <c r="AB467" s="695"/>
      <c r="AC467" s="695"/>
      <c r="AD467" s="695"/>
      <c r="AE467" s="695"/>
      <c r="AF467" s="695"/>
      <c r="AG467" s="695"/>
      <c r="AH467" s="695"/>
      <c r="AI467" s="695"/>
      <c r="AJ467" s="695"/>
      <c r="AK467" s="695"/>
      <c r="AL467" s="695"/>
      <c r="AM467" s="695"/>
      <c r="AN467" s="695"/>
      <c r="AO467" s="695"/>
      <c r="AP467" s="695"/>
      <c r="AQ467" s="695"/>
      <c r="AR467" s="695"/>
      <c r="AS467" s="695"/>
      <c r="BA467" s="360"/>
      <c r="BB467" s="360">
        <f>IF(H464="☑",1,0)</f>
        <v>0</v>
      </c>
      <c r="BC467" s="360"/>
      <c r="BD467" s="360"/>
      <c r="BE467" s="360"/>
    </row>
    <row r="468" spans="1:57" ht="6" customHeight="1">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c r="AC468" s="111"/>
      <c r="AD468" s="111"/>
      <c r="AE468" s="111"/>
      <c r="AF468" s="111"/>
      <c r="AG468" s="111"/>
      <c r="AH468" s="111"/>
      <c r="AI468" s="111"/>
      <c r="AJ468" s="111"/>
      <c r="AK468" s="111"/>
      <c r="AL468" s="111"/>
      <c r="AM468" s="111"/>
      <c r="AN468" s="111"/>
      <c r="AO468" s="111"/>
      <c r="AP468" s="111"/>
      <c r="AQ468" s="113"/>
      <c r="AR468" s="111"/>
      <c r="AS468" s="111"/>
      <c r="BA468" s="360"/>
      <c r="BB468" s="360">
        <f>IF(M464="☑",1,0)</f>
        <v>0</v>
      </c>
      <c r="BC468" s="360"/>
      <c r="BD468" s="360"/>
      <c r="BE468" s="360"/>
    </row>
    <row r="469" spans="1:57" ht="6"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37"/>
      <c r="AR469" s="17"/>
      <c r="AS469" s="17"/>
      <c r="BA469" s="360"/>
      <c r="BB469" s="360"/>
      <c r="BC469" s="360"/>
      <c r="BD469" s="360"/>
      <c r="BE469" s="360"/>
    </row>
    <row r="470" spans="1:57">
      <c r="A470" s="687" t="s">
        <v>2173</v>
      </c>
      <c r="B470" s="687"/>
      <c r="C470" s="687"/>
      <c r="D470" s="687"/>
      <c r="E470" s="687"/>
      <c r="F470" s="687"/>
      <c r="G470" s="687"/>
      <c r="H470" s="687"/>
      <c r="I470" s="687"/>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BA470" s="360"/>
      <c r="BB470" s="360">
        <f>IF(R464="☑",1,0)</f>
        <v>0</v>
      </c>
      <c r="BC470" s="360"/>
      <c r="BD470" s="360"/>
      <c r="BE470" s="360"/>
    </row>
    <row r="471" spans="1:57">
      <c r="A471" s="26"/>
      <c r="B471" s="26"/>
      <c r="C471" s="267" t="s">
        <v>1046</v>
      </c>
      <c r="D471" s="26" t="s">
        <v>2797</v>
      </c>
      <c r="E471" s="26"/>
      <c r="F471" s="26"/>
      <c r="G471" s="26"/>
      <c r="H471" s="26"/>
      <c r="I471" s="26"/>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BA471" s="360"/>
      <c r="BB471" s="360"/>
      <c r="BC471" s="360"/>
      <c r="BD471" s="360"/>
      <c r="BE471" s="360"/>
    </row>
    <row r="472" spans="1:57">
      <c r="A472" s="26"/>
      <c r="B472" s="26"/>
      <c r="C472" s="267" t="s">
        <v>1046</v>
      </c>
      <c r="D472" s="26" t="s">
        <v>2798</v>
      </c>
      <c r="E472" s="26"/>
      <c r="F472" s="26"/>
      <c r="G472" s="26"/>
      <c r="H472" s="26"/>
      <c r="I472" s="26"/>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BA472" s="360"/>
      <c r="BB472" s="360"/>
      <c r="BC472" s="360"/>
      <c r="BD472" s="360"/>
      <c r="BE472" s="360"/>
    </row>
    <row r="473" spans="1:57">
      <c r="A473" s="26"/>
      <c r="B473" s="26"/>
      <c r="C473" s="267" t="s">
        <v>1046</v>
      </c>
      <c r="D473" s="26" t="s">
        <v>2791</v>
      </c>
      <c r="E473" s="26"/>
      <c r="F473" s="26"/>
      <c r="G473" s="26"/>
      <c r="H473" s="26"/>
      <c r="I473" s="26"/>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BA473" s="360"/>
      <c r="BB473" s="360"/>
      <c r="BC473" s="360"/>
      <c r="BD473" s="360"/>
      <c r="BE473" s="360"/>
    </row>
    <row r="474" spans="1:57">
      <c r="A474" s="26"/>
      <c r="B474" s="26"/>
      <c r="C474" s="267" t="s">
        <v>1046</v>
      </c>
      <c r="D474" s="26" t="s">
        <v>2517</v>
      </c>
      <c r="E474" s="26"/>
      <c r="F474" s="26"/>
      <c r="G474" s="26"/>
      <c r="H474" s="26"/>
      <c r="I474" s="26"/>
      <c r="J474" s="19"/>
      <c r="K474" s="19"/>
      <c r="L474" s="19"/>
      <c r="M474" s="19"/>
      <c r="N474" s="19"/>
      <c r="O474" s="19"/>
      <c r="P474" s="680"/>
      <c r="Q474" s="680"/>
      <c r="R474" s="680"/>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BA474" s="360"/>
      <c r="BB474" s="360"/>
      <c r="BC474" s="360"/>
      <c r="BD474" s="360"/>
      <c r="BE474" s="360"/>
    </row>
    <row r="475" spans="1:57">
      <c r="A475" s="39"/>
      <c r="B475" s="39"/>
      <c r="C475" s="267" t="s">
        <v>1046</v>
      </c>
      <c r="D475" s="39" t="s">
        <v>2212</v>
      </c>
      <c r="E475" s="39"/>
      <c r="F475" s="39"/>
      <c r="G475" s="39"/>
      <c r="H475" s="39"/>
      <c r="I475" s="39"/>
      <c r="J475" s="39"/>
      <c r="K475" s="444"/>
      <c r="L475" s="39"/>
      <c r="M475" s="39"/>
      <c r="N475" s="39"/>
      <c r="O475" s="39"/>
      <c r="P475" s="39"/>
      <c r="Q475" s="39"/>
      <c r="R475" s="39"/>
      <c r="S475" s="39"/>
      <c r="T475" s="39"/>
      <c r="U475" s="39"/>
      <c r="V475" s="444"/>
      <c r="W475" s="39"/>
      <c r="X475" s="39"/>
      <c r="Y475" s="39"/>
      <c r="Z475" s="39"/>
      <c r="AA475" s="39"/>
      <c r="AB475" s="39"/>
      <c r="AC475" s="39"/>
      <c r="AD475" s="39"/>
      <c r="AE475" s="39"/>
      <c r="AF475" s="39"/>
      <c r="AG475" s="444"/>
      <c r="AH475" s="39"/>
      <c r="AI475" s="39"/>
      <c r="AJ475" s="39"/>
      <c r="AK475" s="39"/>
      <c r="AL475" s="39"/>
      <c r="AM475" s="39"/>
      <c r="AN475" s="39"/>
      <c r="AO475" s="39"/>
      <c r="AP475" s="39"/>
      <c r="AQ475" s="39"/>
      <c r="AR475" s="39"/>
      <c r="AS475" s="39"/>
      <c r="BA475" s="360"/>
      <c r="BB475" s="360"/>
      <c r="BC475" s="360"/>
      <c r="BD475" s="360"/>
      <c r="BE475" s="360"/>
    </row>
    <row r="476" spans="1:57">
      <c r="A476" s="39"/>
      <c r="B476" s="39"/>
      <c r="C476" s="267" t="s">
        <v>1046</v>
      </c>
      <c r="D476" s="39" t="s">
        <v>2217</v>
      </c>
      <c r="E476" s="39"/>
      <c r="F476" s="39"/>
      <c r="G476" s="39"/>
      <c r="H476" s="39"/>
      <c r="I476" s="39"/>
      <c r="J476" s="39"/>
      <c r="K476" s="39"/>
      <c r="L476" s="39"/>
      <c r="M476" s="39"/>
      <c r="N476" s="444"/>
      <c r="O476" s="39"/>
      <c r="P476" s="39"/>
      <c r="Q476" s="39"/>
      <c r="R476" s="39"/>
      <c r="S476" s="39"/>
      <c r="T476" s="39"/>
      <c r="U476" s="39"/>
      <c r="V476" s="39"/>
      <c r="W476" s="39"/>
      <c r="X476" s="444"/>
      <c r="Y476" s="39"/>
      <c r="Z476" s="39"/>
      <c r="AA476" s="39"/>
      <c r="AB476" s="39"/>
      <c r="AC476" s="39"/>
      <c r="AD476" s="39"/>
      <c r="AE476" s="39"/>
      <c r="AF476" s="39"/>
      <c r="AG476" s="39"/>
      <c r="AH476" s="39"/>
      <c r="AI476" s="39"/>
      <c r="AJ476" s="39"/>
      <c r="AK476" s="39"/>
      <c r="AL476" s="39"/>
      <c r="AM476" s="39"/>
      <c r="AN476" s="39"/>
      <c r="AO476" s="444"/>
      <c r="AP476" s="39"/>
      <c r="AQ476" s="39"/>
      <c r="AR476" s="39"/>
      <c r="AS476" s="39"/>
      <c r="BA476" s="360"/>
      <c r="BB476" s="360"/>
      <c r="BC476" s="360"/>
      <c r="BD476" s="360"/>
      <c r="BE476" s="360"/>
    </row>
    <row r="477" spans="1:57">
      <c r="A477" s="39"/>
      <c r="B477" s="39"/>
      <c r="C477" s="267" t="s">
        <v>1046</v>
      </c>
      <c r="D477" s="39" t="s">
        <v>2145</v>
      </c>
      <c r="E477" s="39"/>
      <c r="F477" s="39"/>
      <c r="G477" s="39"/>
      <c r="H477" s="39"/>
      <c r="I477" s="39"/>
      <c r="J477" s="39"/>
      <c r="K477" s="39"/>
      <c r="L477" s="39"/>
      <c r="M477" s="39"/>
      <c r="N477" s="444"/>
      <c r="O477" s="39"/>
      <c r="P477" s="39"/>
      <c r="Q477" s="39"/>
      <c r="R477" s="39"/>
      <c r="S477" s="39"/>
      <c r="T477" s="39"/>
      <c r="U477" s="39"/>
      <c r="V477" s="39"/>
      <c r="W477" s="39"/>
      <c r="X477" s="444"/>
      <c r="Y477" s="39"/>
      <c r="Z477" s="39"/>
      <c r="AA477" s="39"/>
      <c r="AB477" s="39"/>
      <c r="AC477" s="39"/>
      <c r="AD477" s="39"/>
      <c r="AE477" s="39"/>
      <c r="AF477" s="39"/>
      <c r="AG477" s="39"/>
      <c r="AH477" s="39"/>
      <c r="AI477" s="39"/>
      <c r="AJ477" s="39"/>
      <c r="AK477" s="39"/>
      <c r="AL477" s="39"/>
      <c r="AM477" s="39"/>
      <c r="AN477" s="39"/>
      <c r="AO477" s="444"/>
      <c r="AP477" s="39"/>
      <c r="AQ477" s="39"/>
      <c r="AR477" s="39"/>
      <c r="AS477" s="39"/>
      <c r="BA477" s="360"/>
      <c r="BB477" s="360"/>
      <c r="BC477" s="360"/>
      <c r="BD477" s="360"/>
      <c r="BE477" s="360"/>
    </row>
    <row r="478" spans="1:57" ht="6" customHeight="1">
      <c r="A478" s="66"/>
      <c r="B478" s="66"/>
      <c r="C478" s="79"/>
      <c r="D478" s="66"/>
      <c r="E478" s="66"/>
      <c r="F478" s="66"/>
      <c r="G478" s="66"/>
      <c r="H478" s="66"/>
      <c r="I478" s="66"/>
      <c r="J478" s="66"/>
      <c r="K478" s="66"/>
      <c r="L478" s="66"/>
      <c r="M478" s="66"/>
      <c r="N478" s="79"/>
      <c r="O478" s="66"/>
      <c r="P478" s="66"/>
      <c r="Q478" s="66"/>
      <c r="R478" s="66"/>
      <c r="S478" s="66"/>
      <c r="T478" s="66"/>
      <c r="U478" s="66"/>
      <c r="V478" s="66"/>
      <c r="W478" s="66"/>
      <c r="X478" s="79"/>
      <c r="Y478" s="66"/>
      <c r="Z478" s="66"/>
      <c r="AA478" s="66"/>
      <c r="AB478" s="66"/>
      <c r="AC478" s="66"/>
      <c r="AD478" s="66"/>
      <c r="AE478" s="66"/>
      <c r="AF478" s="66"/>
      <c r="AG478" s="66"/>
      <c r="AH478" s="66"/>
      <c r="AI478" s="66"/>
      <c r="AJ478" s="66"/>
      <c r="AK478" s="66"/>
      <c r="AL478" s="66"/>
      <c r="AM478" s="66"/>
      <c r="AN478" s="66"/>
      <c r="AO478" s="79"/>
      <c r="AP478" s="66"/>
      <c r="AQ478" s="66"/>
      <c r="AR478" s="66"/>
      <c r="AS478" s="66"/>
      <c r="BA478" s="360"/>
      <c r="BB478" s="360"/>
      <c r="BC478" s="360"/>
      <c r="BD478" s="360"/>
      <c r="BE478" s="360"/>
    </row>
    <row r="479" spans="1:57" ht="6" customHeight="1">
      <c r="A479" s="39"/>
      <c r="B479" s="39"/>
      <c r="C479" s="20"/>
      <c r="D479" s="39"/>
      <c r="E479" s="39"/>
      <c r="F479" s="39"/>
      <c r="G479" s="39"/>
      <c r="H479" s="39"/>
      <c r="I479" s="39"/>
      <c r="J479" s="39"/>
      <c r="K479" s="39"/>
      <c r="L479" s="39"/>
      <c r="M479" s="39"/>
      <c r="N479" s="20"/>
      <c r="O479" s="39"/>
      <c r="P479" s="39"/>
      <c r="Q479" s="39"/>
      <c r="R479" s="39"/>
      <c r="S479" s="39"/>
      <c r="T479" s="39"/>
      <c r="U479" s="39"/>
      <c r="V479" s="39"/>
      <c r="W479" s="39"/>
      <c r="X479" s="20"/>
      <c r="Y479" s="39"/>
      <c r="Z479" s="39"/>
      <c r="AA479" s="39"/>
      <c r="AB479" s="39"/>
      <c r="AC479" s="39"/>
      <c r="AD479" s="39"/>
      <c r="AE479" s="39"/>
      <c r="AF479" s="39"/>
      <c r="AG479" s="39"/>
      <c r="AH479" s="39"/>
      <c r="AI479" s="39"/>
      <c r="AJ479" s="39"/>
      <c r="AK479" s="39"/>
      <c r="AL479" s="39"/>
      <c r="AM479" s="39"/>
      <c r="AN479" s="39"/>
      <c r="AO479" s="20"/>
      <c r="AP479" s="39"/>
      <c r="AQ479" s="39"/>
      <c r="AR479" s="39"/>
      <c r="AS479" s="39"/>
      <c r="BA479" s="360"/>
      <c r="BB479" s="360"/>
      <c r="BC479" s="360"/>
      <c r="BD479" s="360"/>
      <c r="BE479" s="360"/>
    </row>
    <row r="480" spans="1:57">
      <c r="A480" s="17" t="s">
        <v>2535</v>
      </c>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37"/>
      <c r="AR480" s="17"/>
      <c r="AS480" s="17"/>
      <c r="BA480" s="360"/>
      <c r="BB480" s="360"/>
      <c r="BC480" s="360"/>
      <c r="BD480" s="360"/>
      <c r="BE480" s="360"/>
    </row>
    <row r="481" spans="1:57">
      <c r="A481" s="26"/>
      <c r="B481" s="26"/>
      <c r="C481" s="267" t="s">
        <v>1046</v>
      </c>
      <c r="D481" s="26" t="s">
        <v>2192</v>
      </c>
      <c r="E481" s="26"/>
      <c r="F481" s="26"/>
      <c r="G481" s="26"/>
      <c r="H481" s="26"/>
      <c r="I481" s="26"/>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37"/>
      <c r="AR481" s="17"/>
      <c r="AS481" s="17"/>
      <c r="BA481" s="360"/>
      <c r="BB481" s="360"/>
      <c r="BC481" s="360"/>
      <c r="BD481" s="360"/>
      <c r="BE481" s="360"/>
    </row>
    <row r="482" spans="1:57">
      <c r="A482" s="26"/>
      <c r="B482" s="26"/>
      <c r="C482" s="267" t="s">
        <v>1046</v>
      </c>
      <c r="D482" s="26" t="s">
        <v>2186</v>
      </c>
      <c r="E482" s="26"/>
      <c r="F482" s="26"/>
      <c r="G482" s="26"/>
      <c r="H482" s="26"/>
      <c r="I482" s="26"/>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37"/>
      <c r="AR482" s="17"/>
      <c r="AS482" s="17"/>
      <c r="BA482" s="360"/>
      <c r="BB482" s="360"/>
      <c r="BC482" s="360"/>
      <c r="BD482" s="360"/>
      <c r="BE482" s="360"/>
    </row>
    <row r="483" spans="1:57">
      <c r="A483" s="26"/>
      <c r="B483" s="26"/>
      <c r="C483" s="267" t="s">
        <v>1046</v>
      </c>
      <c r="D483" s="26" t="s">
        <v>2792</v>
      </c>
      <c r="E483" s="26"/>
      <c r="F483" s="26"/>
      <c r="G483" s="26"/>
      <c r="H483" s="26"/>
      <c r="I483" s="26"/>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37"/>
      <c r="AR483" s="17"/>
      <c r="AS483" s="17"/>
      <c r="BA483" s="360"/>
      <c r="BB483" s="360"/>
      <c r="BC483" s="360"/>
      <c r="BD483" s="360"/>
      <c r="BE483" s="360"/>
    </row>
    <row r="484" spans="1:57">
      <c r="A484" s="26"/>
      <c r="B484" s="26"/>
      <c r="C484" s="267" t="s">
        <v>1046</v>
      </c>
      <c r="D484" s="26" t="s">
        <v>2193</v>
      </c>
      <c r="E484" s="26"/>
      <c r="F484" s="26"/>
      <c r="G484" s="26"/>
      <c r="H484" s="26"/>
      <c r="I484" s="26"/>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37"/>
      <c r="AR484" s="17"/>
      <c r="AS484" s="17"/>
      <c r="BA484" s="360"/>
      <c r="BB484" s="360"/>
      <c r="BC484" s="360"/>
      <c r="BD484" s="360"/>
      <c r="BE484" s="360"/>
    </row>
    <row r="485" spans="1:57">
      <c r="A485" s="39"/>
      <c r="B485" s="39"/>
      <c r="C485" s="267" t="s">
        <v>1046</v>
      </c>
      <c r="D485" s="39" t="s">
        <v>2145</v>
      </c>
      <c r="E485" s="39"/>
      <c r="F485" s="39"/>
      <c r="G485" s="39"/>
      <c r="H485" s="39"/>
      <c r="I485" s="39"/>
      <c r="J485" s="39"/>
      <c r="K485" s="39"/>
      <c r="L485" s="39"/>
      <c r="M485" s="39"/>
      <c r="N485" s="444"/>
      <c r="O485" s="39"/>
      <c r="P485" s="39"/>
      <c r="Q485" s="39"/>
      <c r="R485" s="39"/>
      <c r="S485" s="39"/>
      <c r="T485" s="39"/>
      <c r="U485" s="39"/>
      <c r="V485" s="39"/>
      <c r="W485" s="39"/>
      <c r="X485" s="444"/>
      <c r="Y485" s="39"/>
      <c r="Z485" s="39"/>
      <c r="AA485" s="39"/>
      <c r="AB485" s="39"/>
      <c r="AC485" s="39"/>
      <c r="AD485" s="39"/>
      <c r="AE485" s="39"/>
      <c r="AF485" s="39"/>
      <c r="AG485" s="39"/>
      <c r="AH485" s="39"/>
      <c r="AI485" s="39"/>
      <c r="AJ485" s="39"/>
      <c r="AK485" s="39"/>
      <c r="AL485" s="39"/>
      <c r="AM485" s="39"/>
      <c r="AN485" s="39"/>
      <c r="AO485" s="444"/>
      <c r="AP485" s="39"/>
      <c r="AQ485" s="39"/>
      <c r="AR485" s="39"/>
      <c r="AS485" s="39"/>
      <c r="BA485" s="360"/>
      <c r="BB485" s="360"/>
      <c r="BC485" s="360"/>
      <c r="BD485" s="360"/>
      <c r="BE485" s="360"/>
    </row>
    <row r="486" spans="1:57">
      <c r="A486" s="39"/>
      <c r="B486" s="39"/>
      <c r="C486" s="267" t="s">
        <v>1046</v>
      </c>
      <c r="D486" s="39" t="s">
        <v>2523</v>
      </c>
      <c r="E486" s="39"/>
      <c r="F486" s="39"/>
      <c r="G486" s="39"/>
      <c r="H486" s="39"/>
      <c r="I486" s="39"/>
      <c r="J486" s="39"/>
      <c r="K486" s="39"/>
      <c r="L486" s="39"/>
      <c r="M486" s="39"/>
      <c r="N486" s="444"/>
      <c r="O486" s="39"/>
      <c r="P486" s="39"/>
      <c r="Q486" s="39"/>
      <c r="R486" s="39"/>
      <c r="S486" s="39"/>
      <c r="T486" s="39"/>
      <c r="U486" s="39"/>
      <c r="V486" s="39"/>
      <c r="W486" s="39"/>
      <c r="X486" s="444"/>
      <c r="Y486" s="39"/>
      <c r="Z486" s="39"/>
      <c r="AA486" s="39"/>
      <c r="AB486" s="39"/>
      <c r="AC486" s="39"/>
      <c r="AD486" s="39"/>
      <c r="AE486" s="39"/>
      <c r="AF486" s="39"/>
      <c r="AG486" s="39"/>
      <c r="AH486" s="39"/>
      <c r="AI486" s="39"/>
      <c r="AJ486" s="39"/>
      <c r="AK486" s="39"/>
      <c r="AL486" s="39"/>
      <c r="AM486" s="39"/>
      <c r="AN486" s="39"/>
      <c r="AO486" s="444"/>
      <c r="AP486" s="39"/>
      <c r="AQ486" s="39"/>
      <c r="AR486" s="39"/>
      <c r="AS486" s="39"/>
      <c r="BA486" s="360"/>
      <c r="BB486" s="360"/>
      <c r="BC486" s="360"/>
      <c r="BD486" s="360"/>
      <c r="BE486" s="360"/>
    </row>
    <row r="487" spans="1:57" ht="6" customHeight="1">
      <c r="A487" s="112"/>
      <c r="B487" s="112"/>
      <c r="C487" s="481"/>
      <c r="D487" s="112"/>
      <c r="E487" s="112"/>
      <c r="F487" s="112"/>
      <c r="G487" s="112"/>
      <c r="H487" s="112"/>
      <c r="I487" s="112"/>
      <c r="J487" s="111"/>
      <c r="K487" s="111"/>
      <c r="L487" s="111"/>
      <c r="M487" s="111"/>
      <c r="N487" s="111"/>
      <c r="O487" s="111"/>
      <c r="P487" s="111"/>
      <c r="Q487" s="111"/>
      <c r="R487" s="111"/>
      <c r="S487" s="111"/>
      <c r="T487" s="111"/>
      <c r="U487" s="111"/>
      <c r="V487" s="111"/>
      <c r="W487" s="111"/>
      <c r="X487" s="111"/>
      <c r="Y487" s="111"/>
      <c r="Z487" s="111"/>
      <c r="AA487" s="111"/>
      <c r="AB487" s="111"/>
      <c r="AC487" s="111"/>
      <c r="AD487" s="111"/>
      <c r="AE487" s="111"/>
      <c r="AF487" s="111"/>
      <c r="AG487" s="111"/>
      <c r="AH487" s="111"/>
      <c r="AI487" s="111"/>
      <c r="AJ487" s="111"/>
      <c r="AK487" s="111"/>
      <c r="AL487" s="111"/>
      <c r="AM487" s="111"/>
      <c r="AN487" s="111"/>
      <c r="AO487" s="111"/>
      <c r="AP487" s="111"/>
      <c r="AQ487" s="113"/>
      <c r="AR487" s="111"/>
      <c r="AS487" s="111"/>
      <c r="BA487" s="360"/>
      <c r="BB487" s="360"/>
      <c r="BC487" s="360"/>
      <c r="BD487" s="360"/>
      <c r="BE487" s="360"/>
    </row>
    <row r="488" spans="1:57" ht="6" customHeight="1">
      <c r="A488" s="26"/>
      <c r="B488" s="26"/>
      <c r="C488" s="444"/>
      <c r="D488" s="26"/>
      <c r="E488" s="26"/>
      <c r="F488" s="26"/>
      <c r="G488" s="26"/>
      <c r="H488" s="26"/>
      <c r="I488" s="26"/>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37"/>
      <c r="AR488" s="17"/>
      <c r="AS488" s="17"/>
      <c r="BA488" s="360"/>
      <c r="BB488" s="360"/>
      <c r="BC488" s="360"/>
      <c r="BD488" s="360"/>
      <c r="BE488" s="360"/>
    </row>
    <row r="489" spans="1:57">
      <c r="A489" s="721" t="s">
        <v>2533</v>
      </c>
      <c r="B489" s="721"/>
      <c r="C489" s="721"/>
      <c r="D489" s="721"/>
      <c r="E489" s="721"/>
      <c r="F489" s="721"/>
      <c r="G489" s="721"/>
      <c r="H489" s="721"/>
      <c r="I489" s="721"/>
      <c r="J489" s="721"/>
      <c r="K489" s="721"/>
      <c r="L489" s="721"/>
      <c r="M489" s="721"/>
      <c r="N489" s="721"/>
      <c r="O489" s="721"/>
      <c r="P489" s="721"/>
      <c r="Q489" s="721"/>
      <c r="R489" s="721"/>
      <c r="S489" s="721"/>
      <c r="T489" s="721"/>
      <c r="U489" s="721"/>
      <c r="V489" s="721"/>
      <c r="W489" s="721"/>
      <c r="X489" s="721"/>
      <c r="Y489" s="721"/>
      <c r="Z489" s="721"/>
      <c r="AA489" s="721"/>
      <c r="AB489" s="721"/>
      <c r="AC489" s="721"/>
      <c r="AD489" s="721"/>
      <c r="AE489" s="721"/>
      <c r="AF489" s="17"/>
      <c r="AG489" s="17"/>
      <c r="AH489" s="17"/>
      <c r="AI489" s="17"/>
      <c r="AJ489" s="17"/>
      <c r="AK489" s="17"/>
      <c r="AL489" s="17"/>
      <c r="AM489" s="17"/>
      <c r="AN489" s="17"/>
      <c r="AO489" s="17"/>
      <c r="AP489" s="17"/>
      <c r="AQ489" s="37"/>
      <c r="AR489" s="17"/>
      <c r="AS489" s="17"/>
      <c r="BA489" s="360"/>
      <c r="BB489" s="360">
        <f>IF(W464="☑",1,0)</f>
        <v>0</v>
      </c>
      <c r="BC489" s="360"/>
      <c r="BD489" s="360"/>
      <c r="BE489" s="360"/>
    </row>
    <row r="490" spans="1:57">
      <c r="A490" s="26"/>
      <c r="B490" s="26"/>
      <c r="C490" s="267" t="s">
        <v>1046</v>
      </c>
      <c r="D490" s="345" t="s">
        <v>2528</v>
      </c>
      <c r="E490" s="73"/>
      <c r="F490" s="73"/>
      <c r="G490" s="73"/>
      <c r="H490" s="73"/>
      <c r="I490" s="73"/>
      <c r="J490" s="73"/>
      <c r="K490" s="268" t="s">
        <v>1046</v>
      </c>
      <c r="L490" s="26" t="s">
        <v>2187</v>
      </c>
      <c r="M490" s="26"/>
      <c r="N490" s="26"/>
      <c r="O490" s="26"/>
      <c r="P490" s="26"/>
      <c r="Q490" s="26"/>
      <c r="R490" s="17"/>
      <c r="S490" s="73"/>
      <c r="T490" s="73"/>
      <c r="U490" s="267" t="s">
        <v>1046</v>
      </c>
      <c r="V490" s="345" t="s">
        <v>2529</v>
      </c>
      <c r="W490" s="73"/>
      <c r="X490" s="73"/>
      <c r="Y490" s="73"/>
      <c r="Z490" s="73"/>
      <c r="AA490" s="73"/>
      <c r="AB490" s="73"/>
      <c r="AC490" s="73"/>
      <c r="AD490" s="267" t="s">
        <v>1046</v>
      </c>
      <c r="AE490" s="17" t="s">
        <v>2188</v>
      </c>
      <c r="AF490" s="17"/>
      <c r="AG490" s="17"/>
      <c r="AH490" s="17"/>
      <c r="AI490" s="17"/>
      <c r="AJ490" s="17"/>
      <c r="AK490" s="17"/>
      <c r="AL490" s="17"/>
      <c r="AM490" s="17"/>
      <c r="AN490" s="267" t="s">
        <v>1046</v>
      </c>
      <c r="AO490" s="17" t="s">
        <v>2145</v>
      </c>
      <c r="AQ490" s="17"/>
      <c r="AR490" s="17"/>
      <c r="AS490" s="17"/>
      <c r="BA490" s="360"/>
      <c r="BB490" s="360">
        <f>IF(AC464="☑",1,0)</f>
        <v>0</v>
      </c>
      <c r="BC490" s="360"/>
      <c r="BD490" s="360"/>
      <c r="BE490" s="360"/>
    </row>
    <row r="491" spans="1:57">
      <c r="A491" s="26"/>
      <c r="B491" s="26"/>
      <c r="C491" s="267" t="s">
        <v>1046</v>
      </c>
      <c r="D491" s="26" t="s">
        <v>2530</v>
      </c>
      <c r="E491" s="26"/>
      <c r="F491" s="26"/>
      <c r="G491" s="26"/>
      <c r="H491" s="26"/>
      <c r="I491" s="26"/>
      <c r="J491" s="17"/>
      <c r="K491" s="17"/>
      <c r="L491" s="444"/>
      <c r="M491" s="17"/>
      <c r="N491" s="17"/>
      <c r="O491" s="17"/>
      <c r="P491" s="17"/>
      <c r="Q491" s="17"/>
      <c r="R491" s="17"/>
      <c r="S491" s="17"/>
      <c r="T491" s="17"/>
      <c r="U491" s="17"/>
      <c r="V491" s="444"/>
      <c r="W491" s="17"/>
      <c r="X491" s="17"/>
      <c r="Y491" s="17"/>
      <c r="Z491" s="17"/>
      <c r="AA491" s="17"/>
      <c r="AB491" s="17"/>
      <c r="AC491" s="17"/>
      <c r="AD491" s="17"/>
      <c r="AE491" s="17"/>
      <c r="AF491" s="17"/>
      <c r="AG491" s="17"/>
      <c r="AH491" s="17"/>
      <c r="AI491" s="17"/>
      <c r="AJ491" s="17"/>
      <c r="AK491" s="17"/>
      <c r="AL491" s="17"/>
      <c r="AM491" s="17"/>
      <c r="AN491" s="17"/>
      <c r="AO491" s="17"/>
      <c r="AP491" s="17"/>
      <c r="AQ491" s="37"/>
      <c r="AR491" s="17"/>
      <c r="AS491" s="17"/>
      <c r="BA491" s="360"/>
      <c r="BB491" s="360"/>
      <c r="BC491" s="360"/>
      <c r="BD491" s="360"/>
      <c r="BE491" s="360"/>
    </row>
    <row r="492" spans="1:57" ht="6" customHeight="1">
      <c r="A492" s="66"/>
      <c r="B492" s="66"/>
      <c r="C492" s="79"/>
      <c r="D492" s="66"/>
      <c r="E492" s="66"/>
      <c r="F492" s="66"/>
      <c r="G492" s="66"/>
      <c r="H492" s="66"/>
      <c r="I492" s="66"/>
      <c r="J492" s="66"/>
      <c r="K492" s="66"/>
      <c r="L492" s="66"/>
      <c r="M492" s="66"/>
      <c r="N492" s="79"/>
      <c r="O492" s="66"/>
      <c r="P492" s="66"/>
      <c r="Q492" s="66"/>
      <c r="R492" s="66"/>
      <c r="S492" s="66"/>
      <c r="T492" s="66"/>
      <c r="U492" s="66"/>
      <c r="V492" s="66"/>
      <c r="W492" s="66"/>
      <c r="X492" s="79"/>
      <c r="Y492" s="66"/>
      <c r="Z492" s="66"/>
      <c r="AA492" s="66"/>
      <c r="AB492" s="66"/>
      <c r="AC492" s="66"/>
      <c r="AD492" s="66"/>
      <c r="AE492" s="66"/>
      <c r="AF492" s="66"/>
      <c r="AG492" s="66"/>
      <c r="AH492" s="66"/>
      <c r="AI492" s="66"/>
      <c r="AJ492" s="66"/>
      <c r="AK492" s="66"/>
      <c r="AL492" s="66"/>
      <c r="AM492" s="66"/>
      <c r="AN492" s="66"/>
      <c r="AO492" s="79"/>
      <c r="AP492" s="66"/>
      <c r="AQ492" s="66"/>
      <c r="AR492" s="66"/>
      <c r="AS492" s="66"/>
      <c r="BA492" s="360"/>
      <c r="BB492" s="360"/>
      <c r="BC492" s="360"/>
      <c r="BD492" s="360"/>
      <c r="BE492" s="360"/>
    </row>
    <row r="493" spans="1:57" ht="6" customHeight="1">
      <c r="A493" s="39"/>
      <c r="B493" s="39"/>
      <c r="C493" s="20"/>
      <c r="D493" s="39"/>
      <c r="E493" s="39"/>
      <c r="F493" s="39"/>
      <c r="G493" s="39"/>
      <c r="H493" s="39"/>
      <c r="I493" s="39"/>
      <c r="J493" s="39"/>
      <c r="K493" s="39"/>
      <c r="L493" s="39"/>
      <c r="M493" s="39"/>
      <c r="N493" s="20"/>
      <c r="O493" s="39"/>
      <c r="P493" s="39"/>
      <c r="Q493" s="39"/>
      <c r="R493" s="39"/>
      <c r="S493" s="39"/>
      <c r="T493" s="39"/>
      <c r="U493" s="39"/>
      <c r="V493" s="39"/>
      <c r="W493" s="39"/>
      <c r="X493" s="20"/>
      <c r="Y493" s="39"/>
      <c r="Z493" s="39"/>
      <c r="AA493" s="39"/>
      <c r="AB493" s="39"/>
      <c r="AC493" s="39"/>
      <c r="AD493" s="39"/>
      <c r="AE493" s="39"/>
      <c r="AF493" s="39"/>
      <c r="AG493" s="39"/>
      <c r="AH493" s="39"/>
      <c r="AI493" s="39"/>
      <c r="AJ493" s="39"/>
      <c r="AK493" s="39"/>
      <c r="AL493" s="39"/>
      <c r="AM493" s="39"/>
      <c r="AN493" s="39"/>
      <c r="AO493" s="20"/>
      <c r="AP493" s="39"/>
      <c r="AQ493" s="39"/>
      <c r="AR493" s="39"/>
      <c r="AS493" s="39"/>
      <c r="BA493" s="360"/>
      <c r="BB493" s="360"/>
      <c r="BC493" s="360"/>
      <c r="BD493" s="360"/>
      <c r="BE493" s="360"/>
    </row>
    <row r="494" spans="1:57">
      <c r="A494" s="687" t="s">
        <v>2194</v>
      </c>
      <c r="B494" s="687"/>
      <c r="C494" s="687"/>
      <c r="D494" s="687"/>
      <c r="E494" s="687"/>
      <c r="F494" s="687"/>
      <c r="G494" s="687"/>
      <c r="H494" s="687"/>
      <c r="I494" s="68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37"/>
      <c r="AR494" s="17"/>
      <c r="AS494" s="17"/>
      <c r="BA494" s="360"/>
      <c r="BB494" s="360">
        <f>IF(AK464="☑",1,0)</f>
        <v>0</v>
      </c>
      <c r="BC494" s="360"/>
      <c r="BD494" s="360"/>
      <c r="BE494" s="360"/>
    </row>
    <row r="495" spans="1:57">
      <c r="A495" s="17"/>
      <c r="B495" s="684" t="s">
        <v>163</v>
      </c>
      <c r="C495" s="684"/>
      <c r="D495" s="684"/>
      <c r="E495" s="684"/>
      <c r="F495" s="684"/>
      <c r="G495" s="684"/>
      <c r="H495" s="684"/>
      <c r="I495" s="684"/>
      <c r="J495" s="684"/>
      <c r="K495" s="684"/>
      <c r="L495" s="684"/>
      <c r="M495" s="684"/>
      <c r="N495" s="684"/>
      <c r="O495" s="684"/>
      <c r="P495" s="684"/>
      <c r="Q495" s="684"/>
      <c r="R495" s="722"/>
      <c r="S495" s="722"/>
      <c r="T495" s="722"/>
      <c r="U495" s="722"/>
      <c r="V495" s="722"/>
      <c r="W495" s="680" t="s">
        <v>135</v>
      </c>
      <c r="X495" s="680"/>
      <c r="Y495" s="17"/>
      <c r="Z495" s="17"/>
      <c r="AA495" s="17"/>
      <c r="AB495" s="17"/>
      <c r="AC495" s="17"/>
      <c r="AD495" s="17"/>
      <c r="AE495" s="17"/>
      <c r="AF495" s="17"/>
      <c r="AG495" s="17"/>
      <c r="AH495" s="17"/>
      <c r="AI495" s="17"/>
      <c r="AJ495" s="17"/>
      <c r="AK495" s="17"/>
      <c r="AL495" s="17"/>
      <c r="AM495" s="17"/>
      <c r="AN495" s="17"/>
      <c r="AO495" s="17"/>
      <c r="AP495" s="17"/>
      <c r="AQ495" s="37"/>
      <c r="AR495" s="17"/>
      <c r="AS495" s="17"/>
      <c r="BA495" s="360"/>
      <c r="BB495" s="360">
        <f>IF(SUM(BB467:BB494)=0,0,1)</f>
        <v>0</v>
      </c>
      <c r="BC495" s="360"/>
      <c r="BD495" s="360"/>
      <c r="BE495" s="360"/>
    </row>
    <row r="496" spans="1:57">
      <c r="A496" s="17"/>
      <c r="B496" s="684" t="s">
        <v>164</v>
      </c>
      <c r="C496" s="684"/>
      <c r="D496" s="684"/>
      <c r="E496" s="684"/>
      <c r="F496" s="684"/>
      <c r="G496" s="684"/>
      <c r="H496" s="684"/>
      <c r="I496" s="684"/>
      <c r="J496" s="684"/>
      <c r="K496" s="684"/>
      <c r="L496" s="684"/>
      <c r="M496" s="684"/>
      <c r="N496" s="684"/>
      <c r="O496" s="684"/>
      <c r="P496" s="684"/>
      <c r="Q496" s="684"/>
      <c r="R496" s="722"/>
      <c r="S496" s="722"/>
      <c r="T496" s="722"/>
      <c r="U496" s="722"/>
      <c r="V496" s="722"/>
      <c r="W496" s="680" t="s">
        <v>135</v>
      </c>
      <c r="X496" s="680"/>
      <c r="Y496" s="17"/>
      <c r="Z496" s="17"/>
      <c r="AA496" s="17"/>
      <c r="AB496" s="17"/>
      <c r="AC496" s="17"/>
      <c r="AD496" s="17"/>
      <c r="AE496" s="17"/>
      <c r="AF496" s="17"/>
      <c r="AG496" s="17"/>
      <c r="AH496" s="17"/>
      <c r="AI496" s="17"/>
      <c r="AJ496" s="17"/>
      <c r="AK496" s="17"/>
      <c r="AL496" s="17"/>
      <c r="AM496" s="17"/>
      <c r="AN496" s="17"/>
      <c r="AO496" s="17"/>
      <c r="AP496" s="17"/>
      <c r="AQ496" s="37"/>
      <c r="AR496" s="17"/>
      <c r="AS496" s="17"/>
      <c r="BA496" s="360"/>
      <c r="BB496" s="360"/>
      <c r="BC496" s="360"/>
      <c r="BD496" s="360"/>
      <c r="BE496" s="360"/>
    </row>
    <row r="497" spans="1:58">
      <c r="A497" s="17"/>
      <c r="B497" s="684" t="s">
        <v>165</v>
      </c>
      <c r="C497" s="684"/>
      <c r="D497" s="684"/>
      <c r="E497" s="684"/>
      <c r="F497" s="684"/>
      <c r="G497" s="684"/>
      <c r="H497" s="684"/>
      <c r="I497" s="684"/>
      <c r="J497" s="684"/>
      <c r="K497" s="684"/>
      <c r="L497" s="684"/>
      <c r="M497" s="684"/>
      <c r="N497" s="684"/>
      <c r="O497" s="684"/>
      <c r="P497" s="684"/>
      <c r="Q497" s="684"/>
      <c r="R497" s="722"/>
      <c r="S497" s="722"/>
      <c r="T497" s="722"/>
      <c r="U497" s="722"/>
      <c r="V497" s="722"/>
      <c r="W497" s="680" t="s">
        <v>135</v>
      </c>
      <c r="X497" s="680"/>
      <c r="Y497" s="17"/>
      <c r="Z497" s="17"/>
      <c r="AA497" s="17"/>
      <c r="AB497" s="17"/>
      <c r="AC497" s="17"/>
      <c r="AD497" s="17"/>
      <c r="AE497" s="17"/>
      <c r="AF497" s="17"/>
      <c r="AG497" s="17"/>
      <c r="AH497" s="17"/>
      <c r="AI497" s="17"/>
      <c r="AJ497" s="17"/>
      <c r="AK497" s="17"/>
      <c r="AL497" s="17"/>
      <c r="AM497" s="17"/>
      <c r="AN497" s="17"/>
      <c r="AO497" s="17"/>
      <c r="AP497" s="17"/>
      <c r="AQ497" s="37"/>
      <c r="AR497" s="17"/>
      <c r="AS497" s="17"/>
      <c r="BA497" s="360"/>
      <c r="BB497" s="360"/>
      <c r="BC497" s="360"/>
      <c r="BD497" s="360"/>
      <c r="BE497" s="360"/>
    </row>
    <row r="498" spans="1:58">
      <c r="A498" s="17"/>
      <c r="B498" s="684" t="s">
        <v>166</v>
      </c>
      <c r="C498" s="684"/>
      <c r="D498" s="684"/>
      <c r="E498" s="684"/>
      <c r="F498" s="684"/>
      <c r="G498" s="684"/>
      <c r="H498" s="684"/>
      <c r="I498" s="684"/>
      <c r="J498" s="684"/>
      <c r="K498" s="684"/>
      <c r="L498" s="684"/>
      <c r="M498" s="684"/>
      <c r="N498" s="684"/>
      <c r="O498" s="684"/>
      <c r="P498" s="684"/>
      <c r="Q498" s="684"/>
      <c r="R498" s="722"/>
      <c r="S498" s="722"/>
      <c r="T498" s="722"/>
      <c r="U498" s="722"/>
      <c r="V498" s="722"/>
      <c r="W498" s="680" t="s">
        <v>135</v>
      </c>
      <c r="X498" s="680"/>
      <c r="Y498" s="17"/>
      <c r="Z498" s="17"/>
      <c r="AA498" s="17"/>
      <c r="AB498" s="17"/>
      <c r="AC498" s="17"/>
      <c r="AD498" s="17"/>
      <c r="AE498" s="17"/>
      <c r="AF498" s="17"/>
      <c r="AG498" s="17"/>
      <c r="AH498" s="17"/>
      <c r="AI498" s="17"/>
      <c r="AJ498" s="17"/>
      <c r="AK498" s="17"/>
      <c r="AL498" s="17"/>
      <c r="AM498" s="17"/>
      <c r="AN498" s="17"/>
      <c r="AO498" s="17"/>
      <c r="AP498" s="17"/>
      <c r="AQ498" s="37"/>
      <c r="AR498" s="17"/>
      <c r="AS498" s="17"/>
      <c r="BA498" s="360"/>
      <c r="BB498" s="360"/>
      <c r="BC498" s="360"/>
      <c r="BD498" s="360"/>
      <c r="BE498" s="360"/>
    </row>
    <row r="499" spans="1:58" ht="6" customHeight="1">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c r="AC499" s="111"/>
      <c r="AD499" s="111"/>
      <c r="AE499" s="111"/>
      <c r="AF499" s="111"/>
      <c r="AG499" s="111"/>
      <c r="AH499" s="111"/>
      <c r="AI499" s="111"/>
      <c r="AJ499" s="111"/>
      <c r="AK499" s="111"/>
      <c r="AL499" s="111"/>
      <c r="AM499" s="111"/>
      <c r="AN499" s="111"/>
      <c r="AO499" s="111"/>
      <c r="AP499" s="111"/>
      <c r="AQ499" s="113"/>
      <c r="AR499" s="111"/>
      <c r="AS499" s="111"/>
      <c r="BA499" s="360"/>
      <c r="BB499" s="360"/>
      <c r="BC499" s="360"/>
      <c r="BD499" s="360"/>
      <c r="BE499" s="360"/>
    </row>
    <row r="500" spans="1:58" ht="6"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37"/>
      <c r="AR500" s="17"/>
      <c r="AS500" s="17"/>
      <c r="BA500" s="360"/>
      <c r="BB500" s="360"/>
      <c r="BC500" s="360"/>
      <c r="BD500" s="360"/>
      <c r="BE500" s="360"/>
    </row>
    <row r="501" spans="1:58">
      <c r="A501" s="687" t="s">
        <v>2175</v>
      </c>
      <c r="B501" s="687"/>
      <c r="C501" s="687"/>
      <c r="D501" s="687"/>
      <c r="E501" s="687"/>
      <c r="F501" s="687"/>
      <c r="G501" s="687"/>
      <c r="H501" s="687"/>
      <c r="I501" s="68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37"/>
      <c r="AR501" s="17"/>
      <c r="AS501" s="17"/>
      <c r="BA501" s="360"/>
      <c r="BB501" s="360"/>
      <c r="BC501" s="360"/>
      <c r="BD501" s="360"/>
      <c r="BE501" s="360"/>
    </row>
    <row r="502" spans="1:58">
      <c r="A502" s="17"/>
      <c r="B502" s="684" t="s">
        <v>131</v>
      </c>
      <c r="C502" s="684"/>
      <c r="D502" s="684"/>
      <c r="E502" s="684"/>
      <c r="F502" s="684"/>
      <c r="G502" s="684"/>
      <c r="H502" s="684"/>
      <c r="I502" s="684"/>
      <c r="J502" s="684"/>
      <c r="K502" s="684"/>
      <c r="L502" s="684"/>
      <c r="M502" s="684"/>
      <c r="N502" s="684"/>
      <c r="O502" s="684"/>
      <c r="P502" s="684"/>
      <c r="Q502" s="684"/>
      <c r="R502" s="720"/>
      <c r="S502" s="720"/>
      <c r="T502" s="720"/>
      <c r="U502" s="720"/>
      <c r="V502" s="720"/>
      <c r="W502" s="680" t="s">
        <v>93</v>
      </c>
      <c r="X502" s="680"/>
      <c r="Y502" s="17"/>
      <c r="Z502" s="17"/>
      <c r="AA502" s="17"/>
      <c r="AB502" s="124"/>
      <c r="AC502" s="17"/>
      <c r="AD502" s="17"/>
      <c r="AE502" s="17"/>
      <c r="AF502" s="17"/>
      <c r="AG502" s="17"/>
      <c r="AH502" s="17"/>
      <c r="AI502" s="17"/>
      <c r="AJ502" s="17"/>
      <c r="AK502" s="17"/>
      <c r="AL502" s="17"/>
      <c r="AM502" s="17"/>
      <c r="AN502" s="17"/>
      <c r="AO502" s="17"/>
      <c r="AP502" s="17"/>
      <c r="AQ502" s="37"/>
      <c r="AR502" s="17"/>
      <c r="AS502" s="17"/>
      <c r="BA502" s="360"/>
      <c r="BB502" s="360"/>
      <c r="BC502" s="360"/>
      <c r="BD502" s="360"/>
      <c r="BE502" s="360"/>
    </row>
    <row r="503" spans="1:58">
      <c r="A503" s="17"/>
      <c r="B503" s="684" t="s">
        <v>167</v>
      </c>
      <c r="C503" s="684"/>
      <c r="D503" s="684"/>
      <c r="E503" s="684"/>
      <c r="F503" s="684"/>
      <c r="G503" s="684"/>
      <c r="H503" s="684"/>
      <c r="I503" s="684"/>
      <c r="J503" s="684"/>
      <c r="K503" s="684"/>
      <c r="L503" s="684"/>
      <c r="M503" s="684"/>
      <c r="N503" s="684"/>
      <c r="O503" s="684"/>
      <c r="P503" s="684"/>
      <c r="Q503" s="684"/>
      <c r="R503" s="720"/>
      <c r="S503" s="720"/>
      <c r="T503" s="720"/>
      <c r="U503" s="720"/>
      <c r="V503" s="720"/>
      <c r="W503" s="680" t="s">
        <v>93</v>
      </c>
      <c r="X503" s="680"/>
      <c r="Y503" s="17"/>
      <c r="Z503" s="17"/>
      <c r="AA503" s="17"/>
      <c r="AB503" s="17"/>
      <c r="AC503" s="17"/>
      <c r="AD503" s="17"/>
      <c r="AE503" s="17"/>
      <c r="AF503" s="17"/>
      <c r="AG503" s="17"/>
      <c r="AH503" s="17"/>
      <c r="AI503" s="17"/>
      <c r="AJ503" s="17"/>
      <c r="AK503" s="17"/>
      <c r="AL503" s="17"/>
      <c r="AM503" s="17"/>
      <c r="AN503" s="17"/>
      <c r="AO503" s="17"/>
      <c r="AP503" s="17"/>
      <c r="AQ503" s="37"/>
      <c r="AR503" s="17"/>
      <c r="AS503" s="17"/>
      <c r="BA503" s="360"/>
      <c r="BB503" s="360"/>
      <c r="BC503" s="360"/>
      <c r="BD503" s="360"/>
      <c r="BE503" s="360"/>
    </row>
    <row r="504" spans="1:58" ht="6" customHeight="1">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c r="AC504" s="111"/>
      <c r="AD504" s="111"/>
      <c r="AE504" s="111"/>
      <c r="AF504" s="111"/>
      <c r="AG504" s="111"/>
      <c r="AH504" s="111"/>
      <c r="AI504" s="111"/>
      <c r="AJ504" s="111"/>
      <c r="AK504" s="111"/>
      <c r="AL504" s="111"/>
      <c r="AM504" s="111"/>
      <c r="AN504" s="111"/>
      <c r="AO504" s="111"/>
      <c r="AP504" s="111"/>
      <c r="AQ504" s="113"/>
      <c r="AR504" s="111"/>
      <c r="AS504" s="111"/>
      <c r="BA504" s="360"/>
      <c r="BB504" s="360"/>
      <c r="BC504" s="360"/>
      <c r="BD504" s="360"/>
      <c r="BE504" s="360"/>
    </row>
    <row r="505" spans="1:58" ht="6"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37"/>
      <c r="AR505" s="17"/>
      <c r="AS505" s="17"/>
      <c r="AV505" s="268" t="s">
        <v>224</v>
      </c>
      <c r="AW505" s="363" t="s">
        <v>350</v>
      </c>
      <c r="AX505" s="268" t="s">
        <v>224</v>
      </c>
      <c r="AY505" s="364" t="s">
        <v>345</v>
      </c>
      <c r="AZ505" s="363"/>
      <c r="BA505" s="268" t="s">
        <v>224</v>
      </c>
      <c r="BB505" s="363" t="s">
        <v>352</v>
      </c>
      <c r="BE505" s="268" t="s">
        <v>224</v>
      </c>
      <c r="BF505" s="363" t="s">
        <v>353</v>
      </c>
    </row>
    <row r="506" spans="1:58">
      <c r="A506" s="687" t="s">
        <v>2208</v>
      </c>
      <c r="B506" s="687"/>
      <c r="C506" s="687"/>
      <c r="D506" s="687"/>
      <c r="E506" s="687"/>
      <c r="F506" s="687"/>
      <c r="G506" s="687"/>
      <c r="H506" s="687"/>
      <c r="I506" s="687"/>
      <c r="J506" s="687"/>
      <c r="K506" s="687"/>
      <c r="L506" s="17" t="s">
        <v>4</v>
      </c>
      <c r="M506" s="17"/>
      <c r="N506" s="17"/>
      <c r="O506" s="17"/>
      <c r="P506" s="17"/>
      <c r="Q506" s="17"/>
      <c r="R506" s="17"/>
      <c r="S506" s="17"/>
      <c r="T506" s="17"/>
      <c r="U506" s="17"/>
      <c r="V506" s="17"/>
      <c r="W506" s="362"/>
      <c r="X506" s="716"/>
      <c r="Y506" s="716"/>
      <c r="Z506" s="716"/>
      <c r="AA506" s="716"/>
      <c r="AB506" s="716"/>
      <c r="AC506" s="362"/>
      <c r="AD506" s="716"/>
      <c r="AE506" s="716"/>
      <c r="AF506" s="716"/>
      <c r="AG506" s="716"/>
      <c r="AH506" s="716"/>
      <c r="AI506" s="716"/>
      <c r="AJ506" s="17"/>
      <c r="AK506" s="362"/>
      <c r="AL506" s="716"/>
      <c r="AM506" s="716"/>
      <c r="AN506" s="716"/>
      <c r="AO506" s="716"/>
      <c r="AP506" s="716"/>
      <c r="AQ506" s="716"/>
      <c r="AR506" s="716"/>
      <c r="AS506" s="716"/>
      <c r="AV506" s="268" t="s">
        <v>224</v>
      </c>
      <c r="AW506" s="363" t="s">
        <v>351</v>
      </c>
      <c r="AX506" s="268" t="s">
        <v>224</v>
      </c>
      <c r="AY506" s="363" t="s">
        <v>346</v>
      </c>
      <c r="AZ506" s="363"/>
      <c r="BA506" s="363"/>
      <c r="BB506" s="363"/>
      <c r="BC506" s="268" t="s">
        <v>224</v>
      </c>
      <c r="BD506" s="363" t="s">
        <v>347</v>
      </c>
      <c r="BF506" s="363"/>
    </row>
    <row r="507" spans="1:58">
      <c r="A507" s="26"/>
      <c r="B507" s="26"/>
      <c r="C507" s="762" t="str">
        <f>(IF(AX505="□","","浄化槽　"))&amp;(IF(AX506="□","","エレベーター　"))&amp;(IF(BC506="□","","太陽光パネル　"))&amp;(IF(AV505="□","","給水　"))&amp;(IF(AV506="□","","排水　"))&amp;(IF(BA505="□","","電気　"))&amp;(IF(BE505="□","","ガス　"))&amp;(IF(AV507="□","","換気　"))&amp;(IF(AX507="□","","非常用照明　"))&amp;(IF(BC507="□","","住宅用火災警報器　"))</f>
        <v/>
      </c>
      <c r="D507" s="762"/>
      <c r="E507" s="762"/>
      <c r="F507" s="762"/>
      <c r="G507" s="762"/>
      <c r="H507" s="762"/>
      <c r="I507" s="762"/>
      <c r="J507" s="762"/>
      <c r="K507" s="762"/>
      <c r="L507" s="762"/>
      <c r="M507" s="762"/>
      <c r="N507" s="762"/>
      <c r="O507" s="762"/>
      <c r="P507" s="762"/>
      <c r="Q507" s="762"/>
      <c r="R507" s="762"/>
      <c r="S507" s="762"/>
      <c r="T507" s="762"/>
      <c r="U507" s="762"/>
      <c r="V507" s="762"/>
      <c r="W507" s="762"/>
      <c r="X507" s="762"/>
      <c r="Y507" s="762"/>
      <c r="Z507" s="762"/>
      <c r="AA507" s="762"/>
      <c r="AB507" s="762"/>
      <c r="AC507" s="762"/>
      <c r="AD507" s="762"/>
      <c r="AE507" s="762"/>
      <c r="AF507" s="762"/>
      <c r="AG507" s="762"/>
      <c r="AH507" s="762"/>
      <c r="AI507" s="762"/>
      <c r="AJ507" s="762"/>
      <c r="AK507" s="762"/>
      <c r="AL507" s="762"/>
      <c r="AM507" s="762"/>
      <c r="AN507" s="762"/>
      <c r="AO507" s="762"/>
      <c r="AP507" s="762"/>
      <c r="AQ507" s="762"/>
      <c r="AR507" s="762"/>
      <c r="AS507" s="762"/>
      <c r="AV507" s="268" t="s">
        <v>224</v>
      </c>
      <c r="AW507" s="363" t="s">
        <v>349</v>
      </c>
      <c r="AX507" s="268" t="s">
        <v>224</v>
      </c>
      <c r="AY507" s="363" t="s">
        <v>348</v>
      </c>
      <c r="AZ507" s="363"/>
      <c r="BA507" s="363"/>
      <c r="BB507" s="363"/>
      <c r="BC507" s="268" t="s">
        <v>224</v>
      </c>
      <c r="BD507" s="363" t="s">
        <v>1138</v>
      </c>
      <c r="BF507" s="363"/>
    </row>
    <row r="508" spans="1:58">
      <c r="A508" s="26"/>
      <c r="B508" s="26"/>
      <c r="C508" s="723"/>
      <c r="D508" s="723"/>
      <c r="E508" s="723"/>
      <c r="F508" s="723"/>
      <c r="G508" s="723"/>
      <c r="H508" s="723"/>
      <c r="I508" s="723"/>
      <c r="J508" s="723"/>
      <c r="K508" s="723"/>
      <c r="L508" s="723"/>
      <c r="M508" s="723"/>
      <c r="N508" s="723"/>
      <c r="O508" s="723"/>
      <c r="P508" s="723"/>
      <c r="Q508" s="723"/>
      <c r="R508" s="723"/>
      <c r="S508" s="723"/>
      <c r="T508" s="723"/>
      <c r="U508" s="723"/>
      <c r="V508" s="723"/>
      <c r="W508" s="723"/>
      <c r="X508" s="723"/>
      <c r="Y508" s="723"/>
      <c r="Z508" s="723"/>
      <c r="AA508" s="723"/>
      <c r="AB508" s="723"/>
      <c r="AC508" s="723"/>
      <c r="AD508" s="723"/>
      <c r="AE508" s="723"/>
      <c r="AF508" s="723"/>
      <c r="AG508" s="723"/>
      <c r="AH508" s="723"/>
      <c r="AI508" s="723"/>
      <c r="AJ508" s="723"/>
      <c r="AK508" s="723"/>
      <c r="AL508" s="723"/>
      <c r="AM508" s="723"/>
      <c r="AN508" s="723"/>
      <c r="AO508" s="723"/>
      <c r="AP508" s="723"/>
      <c r="AQ508" s="723"/>
      <c r="AR508" s="723"/>
      <c r="AS508" s="723"/>
    </row>
    <row r="509" spans="1:58" ht="6" customHeight="1">
      <c r="A509" s="112"/>
      <c r="B509" s="112"/>
      <c r="C509" s="112"/>
      <c r="D509" s="123"/>
      <c r="E509" s="123"/>
      <c r="F509" s="123"/>
      <c r="G509" s="123"/>
      <c r="H509" s="123"/>
      <c r="I509" s="123"/>
      <c r="J509" s="123"/>
      <c r="K509" s="123"/>
      <c r="L509" s="123"/>
      <c r="M509" s="123"/>
      <c r="N509" s="123"/>
      <c r="O509" s="123"/>
      <c r="P509" s="123"/>
      <c r="Q509" s="123"/>
      <c r="R509" s="123"/>
      <c r="S509" s="123"/>
      <c r="T509" s="123"/>
      <c r="U509" s="109"/>
      <c r="V509" s="109"/>
      <c r="W509" s="111"/>
      <c r="X509" s="111"/>
      <c r="Y509" s="111"/>
      <c r="Z509" s="111"/>
      <c r="AA509" s="111"/>
      <c r="AB509" s="111"/>
      <c r="AC509" s="111"/>
      <c r="AD509" s="111"/>
      <c r="AE509" s="111"/>
      <c r="AF509" s="111"/>
      <c r="AG509" s="111"/>
      <c r="AH509" s="111"/>
      <c r="AI509" s="111"/>
      <c r="AJ509" s="111"/>
      <c r="AK509" s="111"/>
      <c r="AL509" s="111"/>
      <c r="AM509" s="111"/>
      <c r="AN509" s="111"/>
      <c r="AO509" s="111"/>
      <c r="AP509" s="111"/>
      <c r="AQ509" s="111"/>
      <c r="AR509" s="111"/>
      <c r="AS509" s="111"/>
    </row>
    <row r="510" spans="1:58" ht="6" customHeight="1">
      <c r="A510" s="26"/>
      <c r="B510" s="26"/>
      <c r="C510" s="719" t="s">
        <v>4</v>
      </c>
      <c r="D510" s="719"/>
      <c r="E510" s="719"/>
      <c r="F510" s="719"/>
      <c r="G510" s="719"/>
      <c r="H510" s="719"/>
      <c r="I510" s="719"/>
      <c r="J510" s="719"/>
      <c r="K510" s="719"/>
      <c r="L510" s="719"/>
      <c r="M510" s="719"/>
      <c r="N510" s="719"/>
      <c r="O510" s="719"/>
      <c r="P510" s="719"/>
      <c r="Q510" s="719"/>
      <c r="R510" s="719"/>
      <c r="S510" s="719"/>
      <c r="T510" s="719"/>
      <c r="U510" s="719"/>
      <c r="V510" s="719"/>
      <c r="W510" s="719"/>
      <c r="X510" s="719"/>
      <c r="Y510" s="719"/>
      <c r="Z510" s="719"/>
      <c r="AA510" s="719"/>
      <c r="AB510" s="719"/>
      <c r="AC510" s="719"/>
      <c r="AD510" s="719"/>
      <c r="AE510" s="719"/>
      <c r="AF510" s="719"/>
      <c r="AG510" s="719"/>
      <c r="AH510" s="719"/>
      <c r="AI510" s="719"/>
      <c r="AJ510" s="719"/>
      <c r="AK510" s="719"/>
      <c r="AL510" s="719"/>
      <c r="AM510" s="719"/>
      <c r="AN510" s="719"/>
      <c r="AO510" s="719"/>
      <c r="AP510" s="719"/>
      <c r="AQ510" s="719"/>
      <c r="AR510" s="719"/>
      <c r="AS510" s="719"/>
      <c r="BA510" s="360"/>
      <c r="BB510" s="360"/>
      <c r="BC510" s="360"/>
      <c r="BD510" s="360"/>
      <c r="BE510" s="360"/>
    </row>
    <row r="511" spans="1:58">
      <c r="A511" s="687" t="s">
        <v>2196</v>
      </c>
      <c r="B511" s="687"/>
      <c r="C511" s="687"/>
      <c r="D511" s="687"/>
      <c r="E511" s="687"/>
      <c r="F511" s="687"/>
      <c r="G511" s="687"/>
      <c r="H511" s="687"/>
      <c r="I511" s="68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37"/>
      <c r="AR511" s="17"/>
      <c r="AS511" s="17"/>
      <c r="BA511" s="360"/>
      <c r="BB511" s="360"/>
      <c r="BC511" s="360"/>
      <c r="BD511" s="360"/>
      <c r="BE511" s="360"/>
    </row>
    <row r="512" spans="1:58">
      <c r="A512" s="39"/>
      <c r="B512" s="714" t="s">
        <v>168</v>
      </c>
      <c r="C512" s="714"/>
      <c r="D512" s="714"/>
      <c r="E512" s="714"/>
      <c r="F512" s="714"/>
      <c r="G512" s="714"/>
      <c r="H512" s="714"/>
      <c r="I512" s="714"/>
      <c r="J512" s="714"/>
      <c r="K512" s="714"/>
      <c r="L512" s="714"/>
      <c r="M512" s="714"/>
      <c r="N512" s="714"/>
      <c r="O512" s="714"/>
      <c r="P512" s="714"/>
      <c r="Q512" s="714"/>
      <c r="R512" s="714"/>
      <c r="S512" s="714"/>
      <c r="T512" s="714"/>
      <c r="U512" s="714"/>
      <c r="V512" s="714"/>
      <c r="W512" s="714"/>
      <c r="X512" s="714"/>
      <c r="Y512" s="714"/>
      <c r="Z512" s="714"/>
      <c r="AA512" s="714"/>
      <c r="AB512" s="714"/>
      <c r="AC512" s="714"/>
      <c r="AD512" s="714"/>
      <c r="AE512" s="714"/>
      <c r="AF512" s="714"/>
      <c r="AG512" s="714"/>
      <c r="AH512" s="714"/>
      <c r="AI512" s="714"/>
      <c r="AJ512" s="714"/>
      <c r="AK512" s="714"/>
      <c r="AL512" s="714"/>
      <c r="AM512" s="714"/>
      <c r="AN512" s="714"/>
      <c r="AO512" s="714"/>
      <c r="AP512" s="714"/>
      <c r="AQ512" s="714"/>
      <c r="AR512" s="39"/>
      <c r="AS512" s="39"/>
      <c r="BA512" s="360"/>
      <c r="BB512" s="360"/>
      <c r="BC512" s="360"/>
      <c r="BD512" s="360"/>
      <c r="BE512" s="360"/>
    </row>
    <row r="513" spans="1:57">
      <c r="A513" s="39"/>
      <c r="B513" s="714" t="s">
        <v>169</v>
      </c>
      <c r="C513" s="714"/>
      <c r="D513" s="714"/>
      <c r="E513" s="714"/>
      <c r="F513" s="714"/>
      <c r="G513" s="714"/>
      <c r="H513" s="714"/>
      <c r="I513" s="714"/>
      <c r="J513" s="714"/>
      <c r="K513" s="714"/>
      <c r="L513" s="714"/>
      <c r="M513" s="714"/>
      <c r="N513" s="714"/>
      <c r="O513" s="714"/>
      <c r="P513" s="714"/>
      <c r="Q513" s="714"/>
      <c r="R513" s="717"/>
      <c r="S513" s="717"/>
      <c r="T513" s="717"/>
      <c r="U513" s="717"/>
      <c r="V513" s="717"/>
      <c r="W513" s="717"/>
      <c r="X513" s="717"/>
      <c r="Y513" s="717"/>
      <c r="Z513" s="717"/>
      <c r="AA513" s="717"/>
      <c r="AB513" s="717"/>
      <c r="AC513" s="717"/>
      <c r="AD513" s="717"/>
      <c r="AE513" s="717"/>
      <c r="AF513" s="717"/>
      <c r="AG513" s="717"/>
      <c r="AH513" s="717"/>
      <c r="AI513" s="717"/>
      <c r="AJ513" s="717"/>
      <c r="AK513" s="717"/>
      <c r="AL513" s="268" t="s">
        <v>224</v>
      </c>
      <c r="AM513" s="703" t="s">
        <v>139</v>
      </c>
      <c r="AN513" s="703"/>
      <c r="AO513" s="703"/>
      <c r="AP513" s="268" t="s">
        <v>224</v>
      </c>
      <c r="AQ513" s="703" t="s">
        <v>140</v>
      </c>
      <c r="AR513" s="703"/>
      <c r="AS513" s="703"/>
      <c r="AU513" s="119" t="str">
        <f>IF(BB513+BB514&gt;1,"※いずれか1つを選択","")</f>
        <v/>
      </c>
      <c r="BA513" s="360"/>
      <c r="BB513" s="360">
        <f>IF(AL513="☑",1,0)</f>
        <v>0</v>
      </c>
      <c r="BC513" s="360">
        <f>IF(AL514="☑",1,0)</f>
        <v>0</v>
      </c>
      <c r="BD513" s="360"/>
      <c r="BE513" s="360"/>
    </row>
    <row r="514" spans="1:57">
      <c r="A514" s="17"/>
      <c r="B514" s="39" t="s">
        <v>170</v>
      </c>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268" t="s">
        <v>224</v>
      </c>
      <c r="AM514" s="703" t="s">
        <v>139</v>
      </c>
      <c r="AN514" s="703"/>
      <c r="AO514" s="703"/>
      <c r="AP514" s="268" t="s">
        <v>224</v>
      </c>
      <c r="AQ514" s="703" t="s">
        <v>140</v>
      </c>
      <c r="AR514" s="703"/>
      <c r="AS514" s="703"/>
      <c r="AU514" s="119" t="str">
        <f>IF(BC513+BC514&gt;1,"※いずれか1つを選択","")</f>
        <v/>
      </c>
      <c r="BA514" s="360"/>
      <c r="BB514" s="360">
        <f>IF(AP513="☑",1,0)</f>
        <v>0</v>
      </c>
      <c r="BC514" s="360">
        <f>IF(AP514="☑",1,0)</f>
        <v>0</v>
      </c>
      <c r="BD514" s="360"/>
      <c r="BE514" s="360"/>
    </row>
    <row r="515" spans="1:57">
      <c r="A515" s="17"/>
      <c r="B515" s="757" t="s">
        <v>2111</v>
      </c>
      <c r="C515" s="757"/>
      <c r="D515" s="757"/>
      <c r="E515" s="757"/>
      <c r="F515" s="757"/>
      <c r="G515" s="757"/>
      <c r="H515" s="757"/>
      <c r="I515" s="757"/>
      <c r="J515" s="757"/>
      <c r="K515" s="757"/>
      <c r="L515" s="757"/>
      <c r="M515" s="757"/>
      <c r="N515" s="757"/>
      <c r="O515" s="757"/>
      <c r="P515" s="757"/>
      <c r="Q515" s="757"/>
      <c r="R515" s="757"/>
      <c r="S515" s="757"/>
      <c r="T515" s="757"/>
      <c r="U515" s="757"/>
      <c r="V515" s="757"/>
      <c r="W515" s="757"/>
      <c r="X515" s="757"/>
      <c r="Y515" s="757"/>
      <c r="Z515" s="757"/>
      <c r="AA515" s="757"/>
      <c r="AB515" s="757"/>
      <c r="AC515" s="757"/>
      <c r="AD515" s="757"/>
      <c r="AE515" s="757"/>
      <c r="AF515" s="757"/>
      <c r="AG515" s="757"/>
      <c r="AH515" s="757"/>
      <c r="AI515" s="757"/>
      <c r="AJ515" s="757"/>
      <c r="AK515" s="757"/>
      <c r="AL515" s="690" t="s">
        <v>149</v>
      </c>
      <c r="AM515" s="690"/>
      <c r="AN515" s="689"/>
      <c r="AO515" s="689"/>
      <c r="AP515" s="689"/>
      <c r="AQ515" s="689"/>
      <c r="AR515" s="690" t="s">
        <v>21</v>
      </c>
      <c r="AS515" s="690"/>
      <c r="BA515" s="360"/>
      <c r="BB515" s="360"/>
      <c r="BC515" s="360"/>
      <c r="BD515" s="360"/>
      <c r="BE515" s="360"/>
    </row>
    <row r="516" spans="1:57">
      <c r="A516" s="17"/>
      <c r="B516" s="714" t="s">
        <v>2112</v>
      </c>
      <c r="C516" s="714"/>
      <c r="D516" s="714"/>
      <c r="E516" s="714"/>
      <c r="F516" s="714"/>
      <c r="G516" s="714"/>
      <c r="H516" s="714"/>
      <c r="I516" s="714"/>
      <c r="J516" s="714"/>
      <c r="K516" s="714"/>
      <c r="L516" s="714"/>
      <c r="M516" s="714"/>
      <c r="N516" s="714"/>
      <c r="O516" s="714"/>
      <c r="P516" s="714"/>
      <c r="Q516" s="714"/>
      <c r="R516" s="714"/>
      <c r="S516" s="714"/>
      <c r="T516" s="714"/>
      <c r="U516" s="714"/>
      <c r="V516" s="714"/>
      <c r="W516" s="714"/>
      <c r="X516" s="714"/>
      <c r="Y516" s="714"/>
      <c r="Z516" s="714"/>
      <c r="AA516" s="39"/>
      <c r="AB516" s="703" t="s">
        <v>2113</v>
      </c>
      <c r="AC516" s="703"/>
      <c r="AD516" s="718"/>
      <c r="AE516" s="718"/>
      <c r="AF516" s="718"/>
      <c r="AG516" s="718"/>
      <c r="AH516" s="718"/>
      <c r="AI516" s="718"/>
      <c r="AJ516" s="718"/>
      <c r="AK516" s="718"/>
      <c r="AL516" s="718"/>
      <c r="AM516" s="718"/>
      <c r="AN516" s="718"/>
      <c r="AO516" s="718"/>
      <c r="AP516" s="718"/>
      <c r="AQ516" s="718"/>
      <c r="AR516" s="690" t="s">
        <v>21</v>
      </c>
      <c r="AS516" s="690"/>
    </row>
    <row r="517" spans="1:57">
      <c r="A517" s="17"/>
      <c r="B517" s="714" t="s">
        <v>2115</v>
      </c>
      <c r="C517" s="714"/>
      <c r="D517" s="714"/>
      <c r="E517" s="714"/>
      <c r="F517" s="714"/>
      <c r="G517" s="714"/>
      <c r="H517" s="714"/>
      <c r="I517" s="714"/>
      <c r="J517" s="714"/>
      <c r="K517" s="714"/>
      <c r="L517" s="714"/>
      <c r="M517" s="714"/>
      <c r="N517" s="714"/>
      <c r="O517" s="714"/>
      <c r="P517" s="714"/>
      <c r="Q517" s="714"/>
      <c r="R517" s="268" t="s">
        <v>224</v>
      </c>
      <c r="S517" s="715" t="s">
        <v>2106</v>
      </c>
      <c r="T517" s="715"/>
      <c r="U517" s="715"/>
      <c r="V517" s="715"/>
      <c r="W517" s="715"/>
      <c r="X517" s="715"/>
      <c r="Y517" s="715"/>
      <c r="Z517" s="715"/>
      <c r="AA517" s="715"/>
      <c r="AB517" s="715"/>
      <c r="AC517" s="715"/>
      <c r="AD517" s="715"/>
      <c r="AE517" s="715"/>
      <c r="AF517" s="715"/>
      <c r="AG517" s="715"/>
      <c r="AH517" s="715"/>
      <c r="AI517" s="715"/>
      <c r="AJ517" s="715"/>
      <c r="AK517" s="715"/>
      <c r="AL517" s="715"/>
      <c r="AM517" s="715"/>
      <c r="AN517" s="715"/>
      <c r="AO517" s="715"/>
      <c r="AP517" s="715"/>
      <c r="AQ517" s="715"/>
      <c r="AR517" s="715"/>
      <c r="AS517" s="457"/>
    </row>
    <row r="518" spans="1:57">
      <c r="A518" s="17"/>
      <c r="B518" s="39"/>
      <c r="C518" s="39"/>
      <c r="D518" s="39"/>
      <c r="E518" s="39"/>
      <c r="F518" s="39"/>
      <c r="G518" s="39"/>
      <c r="H518" s="39"/>
      <c r="I518" s="39"/>
      <c r="J518" s="39"/>
      <c r="K518" s="39"/>
      <c r="L518" s="39"/>
      <c r="M518" s="39"/>
      <c r="N518" s="39"/>
      <c r="O518" s="39"/>
      <c r="P518" s="39"/>
      <c r="Q518" s="39"/>
      <c r="R518" s="268" t="s">
        <v>224</v>
      </c>
      <c r="S518" s="715" t="s">
        <v>2107</v>
      </c>
      <c r="T518" s="715"/>
      <c r="U518" s="715"/>
      <c r="V518" s="715"/>
      <c r="W518" s="715"/>
      <c r="X518" s="715"/>
      <c r="Y518" s="715"/>
      <c r="Z518" s="715"/>
      <c r="AA518" s="715"/>
      <c r="AB518" s="715"/>
      <c r="AC518" s="715"/>
      <c r="AD518" s="715"/>
      <c r="AE518" s="715"/>
      <c r="AF518" s="715"/>
      <c r="AG518" s="715"/>
      <c r="AH518" s="715"/>
      <c r="AI518" s="715"/>
      <c r="AJ518" s="715"/>
      <c r="AK518" s="715"/>
      <c r="AL518" s="715"/>
      <c r="AM518" s="715"/>
      <c r="AN518" s="715"/>
      <c r="AO518" s="715"/>
      <c r="AP518" s="715"/>
      <c r="AQ518" s="715"/>
      <c r="AR518" s="715"/>
      <c r="AS518" s="39"/>
    </row>
    <row r="519" spans="1:57">
      <c r="A519" s="17"/>
      <c r="B519" s="714" t="s">
        <v>2108</v>
      </c>
      <c r="C519" s="714"/>
      <c r="D519" s="714"/>
      <c r="E519" s="714"/>
      <c r="F519" s="714"/>
      <c r="G519" s="714"/>
      <c r="H519" s="714"/>
      <c r="I519" s="714"/>
      <c r="J519" s="714"/>
      <c r="K519" s="714"/>
      <c r="L519" s="714"/>
      <c r="M519" s="714"/>
      <c r="N519" s="714"/>
      <c r="O519" s="714"/>
      <c r="P519" s="714"/>
      <c r="Q519" s="714"/>
      <c r="R519" s="457"/>
      <c r="S519" s="457"/>
      <c r="T519" s="457"/>
      <c r="U519" s="457"/>
      <c r="V519" s="457"/>
      <c r="W519" s="457"/>
      <c r="X519" s="457"/>
      <c r="Y519" s="457"/>
      <c r="Z519" s="457"/>
      <c r="AA519" s="39"/>
      <c r="AB519" s="690"/>
      <c r="AC519" s="690"/>
      <c r="AD519" s="718"/>
      <c r="AE519" s="718"/>
      <c r="AF519" s="718"/>
      <c r="AG519" s="718"/>
      <c r="AH519" s="718"/>
      <c r="AI519" s="718"/>
      <c r="AJ519" s="718"/>
      <c r="AK519" s="718"/>
      <c r="AL519" s="718"/>
      <c r="AM519" s="718"/>
      <c r="AN519" s="718"/>
      <c r="AO519" s="718"/>
      <c r="AP519" s="718"/>
      <c r="AQ519" s="718"/>
      <c r="AR519" s="690"/>
      <c r="AS519" s="690"/>
    </row>
    <row r="520" spans="1:57" ht="6" customHeight="1">
      <c r="A520" s="123"/>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66"/>
    </row>
    <row r="521" spans="1:57" ht="6" customHeight="1">
      <c r="A521" s="26"/>
      <c r="B521" s="26"/>
      <c r="C521" s="26"/>
      <c r="D521" s="26"/>
      <c r="E521" s="26"/>
      <c r="F521" s="26"/>
      <c r="G521" s="26"/>
      <c r="H521" s="26"/>
      <c r="I521" s="26"/>
      <c r="J521" s="17"/>
      <c r="K521" s="17"/>
      <c r="L521" s="17"/>
      <c r="M521" s="17"/>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19"/>
      <c r="AS521" s="19"/>
    </row>
    <row r="522" spans="1:57">
      <c r="A522" s="687" t="s">
        <v>2178</v>
      </c>
      <c r="B522" s="687"/>
      <c r="C522" s="687"/>
      <c r="D522" s="687"/>
      <c r="E522" s="687"/>
      <c r="F522" s="687"/>
      <c r="G522" s="687"/>
      <c r="H522" s="687"/>
      <c r="I522" s="687"/>
      <c r="J522" s="17"/>
      <c r="K522" s="17"/>
      <c r="L522" s="17"/>
      <c r="M522" s="17"/>
      <c r="N522" s="30" t="s">
        <v>71</v>
      </c>
      <c r="O522" s="680" t="s">
        <v>119</v>
      </c>
      <c r="P522" s="680"/>
      <c r="Q522" s="680"/>
      <c r="R522" s="680"/>
      <c r="S522" s="680"/>
      <c r="T522" s="680"/>
      <c r="U522" s="680"/>
      <c r="V522" s="680"/>
      <c r="W522" s="30" t="s">
        <v>19</v>
      </c>
      <c r="X522" s="30" t="s">
        <v>71</v>
      </c>
      <c r="Y522" s="680" t="s">
        <v>120</v>
      </c>
      <c r="Z522" s="680"/>
      <c r="AA522" s="680"/>
      <c r="AB522" s="680"/>
      <c r="AC522" s="680"/>
      <c r="AD522" s="680"/>
      <c r="AE522" s="680"/>
      <c r="AF522" s="680"/>
      <c r="AG522" s="30" t="s">
        <v>19</v>
      </c>
      <c r="AH522" s="30" t="s">
        <v>71</v>
      </c>
      <c r="AI522" s="680" t="s">
        <v>121</v>
      </c>
      <c r="AJ522" s="680"/>
      <c r="AK522" s="680"/>
      <c r="AL522" s="680"/>
      <c r="AM522" s="680"/>
      <c r="AN522" s="680"/>
      <c r="AO522" s="680"/>
      <c r="AP522" s="680"/>
      <c r="AQ522" s="30" t="s">
        <v>19</v>
      </c>
      <c r="AR522" s="19"/>
      <c r="AS522" s="19"/>
    </row>
    <row r="523" spans="1:57">
      <c r="A523" s="17"/>
      <c r="B523" s="687" t="s">
        <v>171</v>
      </c>
      <c r="C523" s="687"/>
      <c r="D523" s="687"/>
      <c r="E523" s="687"/>
      <c r="F523" s="687"/>
      <c r="G523" s="30" t="s">
        <v>71</v>
      </c>
      <c r="H523" s="692" t="s">
        <v>172</v>
      </c>
      <c r="I523" s="692"/>
      <c r="J523" s="689" t="s">
        <v>4</v>
      </c>
      <c r="K523" s="689"/>
      <c r="L523" s="690" t="s">
        <v>173</v>
      </c>
      <c r="M523" s="690"/>
      <c r="N523" s="45" t="s">
        <v>71</v>
      </c>
      <c r="O523" s="686"/>
      <c r="P523" s="686"/>
      <c r="Q523" s="686"/>
      <c r="R523" s="686"/>
      <c r="S523" s="686"/>
      <c r="T523" s="686"/>
      <c r="U523" s="686"/>
      <c r="V523" s="95" t="s">
        <v>98</v>
      </c>
      <c r="W523" s="45" t="s">
        <v>19</v>
      </c>
      <c r="X523" s="45" t="s">
        <v>71</v>
      </c>
      <c r="Y523" s="686"/>
      <c r="Z523" s="686"/>
      <c r="AA523" s="686"/>
      <c r="AB523" s="686"/>
      <c r="AC523" s="686"/>
      <c r="AD523" s="686"/>
      <c r="AE523" s="686"/>
      <c r="AF523" s="95" t="s">
        <v>98</v>
      </c>
      <c r="AG523" s="45" t="s">
        <v>19</v>
      </c>
      <c r="AH523" s="45" t="s">
        <v>71</v>
      </c>
      <c r="AI523" s="685" t="str">
        <f t="shared" ref="AI523:AI528" si="4">IF(O523+Y523=0,"",O523+Y523)</f>
        <v/>
      </c>
      <c r="AJ523" s="685"/>
      <c r="AK523" s="685"/>
      <c r="AL523" s="685"/>
      <c r="AM523" s="685"/>
      <c r="AN523" s="685"/>
      <c r="AO523" s="685"/>
      <c r="AP523" s="38" t="s">
        <v>98</v>
      </c>
      <c r="AQ523" s="30" t="s">
        <v>19</v>
      </c>
      <c r="AR523" s="680"/>
      <c r="AS523" s="680"/>
    </row>
    <row r="524" spans="1:57">
      <c r="A524" s="17"/>
      <c r="B524" s="17"/>
      <c r="C524" s="17"/>
      <c r="D524" s="17"/>
      <c r="E524" s="17"/>
      <c r="F524" s="17"/>
      <c r="G524" s="30" t="s">
        <v>71</v>
      </c>
      <c r="H524" s="692" t="s">
        <v>172</v>
      </c>
      <c r="I524" s="692"/>
      <c r="J524" s="689" t="s">
        <v>4</v>
      </c>
      <c r="K524" s="689"/>
      <c r="L524" s="690" t="s">
        <v>173</v>
      </c>
      <c r="M524" s="690"/>
      <c r="N524" s="45" t="s">
        <v>71</v>
      </c>
      <c r="O524" s="686"/>
      <c r="P524" s="686"/>
      <c r="Q524" s="686"/>
      <c r="R524" s="686"/>
      <c r="S524" s="686"/>
      <c r="T524" s="686"/>
      <c r="U524" s="686"/>
      <c r="V524" s="95" t="s">
        <v>98</v>
      </c>
      <c r="W524" s="45" t="s">
        <v>19</v>
      </c>
      <c r="X524" s="45" t="s">
        <v>71</v>
      </c>
      <c r="Y524" s="686"/>
      <c r="Z524" s="686"/>
      <c r="AA524" s="686"/>
      <c r="AB524" s="686"/>
      <c r="AC524" s="686"/>
      <c r="AD524" s="686"/>
      <c r="AE524" s="686"/>
      <c r="AF524" s="95" t="s">
        <v>98</v>
      </c>
      <c r="AG524" s="45" t="s">
        <v>19</v>
      </c>
      <c r="AH524" s="45" t="s">
        <v>71</v>
      </c>
      <c r="AI524" s="685" t="str">
        <f t="shared" si="4"/>
        <v/>
      </c>
      <c r="AJ524" s="685"/>
      <c r="AK524" s="685"/>
      <c r="AL524" s="685"/>
      <c r="AM524" s="685"/>
      <c r="AN524" s="685"/>
      <c r="AO524" s="685"/>
      <c r="AP524" s="38" t="s">
        <v>98</v>
      </c>
      <c r="AQ524" s="30" t="s">
        <v>19</v>
      </c>
      <c r="AR524" s="680"/>
      <c r="AS524" s="680"/>
    </row>
    <row r="525" spans="1:57">
      <c r="A525" s="17"/>
      <c r="B525" s="17"/>
      <c r="C525" s="17"/>
      <c r="D525" s="17"/>
      <c r="E525" s="17"/>
      <c r="F525" s="17"/>
      <c r="G525" s="30" t="s">
        <v>71</v>
      </c>
      <c r="H525" s="692" t="s">
        <v>172</v>
      </c>
      <c r="I525" s="692"/>
      <c r="J525" s="689" t="s">
        <v>4</v>
      </c>
      <c r="K525" s="689"/>
      <c r="L525" s="690" t="s">
        <v>173</v>
      </c>
      <c r="M525" s="690"/>
      <c r="N525" s="45" t="s">
        <v>71</v>
      </c>
      <c r="O525" s="686"/>
      <c r="P525" s="686"/>
      <c r="Q525" s="686"/>
      <c r="R525" s="686"/>
      <c r="S525" s="686"/>
      <c r="T525" s="686"/>
      <c r="U525" s="686"/>
      <c r="V525" s="95" t="s">
        <v>98</v>
      </c>
      <c r="W525" s="45" t="s">
        <v>19</v>
      </c>
      <c r="X525" s="45" t="s">
        <v>71</v>
      </c>
      <c r="Y525" s="686"/>
      <c r="Z525" s="686"/>
      <c r="AA525" s="686"/>
      <c r="AB525" s="686"/>
      <c r="AC525" s="686"/>
      <c r="AD525" s="686"/>
      <c r="AE525" s="686"/>
      <c r="AF525" s="95" t="s">
        <v>98</v>
      </c>
      <c r="AG525" s="45" t="s">
        <v>19</v>
      </c>
      <c r="AH525" s="45" t="s">
        <v>71</v>
      </c>
      <c r="AI525" s="685" t="str">
        <f t="shared" si="4"/>
        <v/>
      </c>
      <c r="AJ525" s="685"/>
      <c r="AK525" s="685"/>
      <c r="AL525" s="685"/>
      <c r="AM525" s="685"/>
      <c r="AN525" s="685"/>
      <c r="AO525" s="685"/>
      <c r="AP525" s="38" t="s">
        <v>98</v>
      </c>
      <c r="AQ525" s="30" t="s">
        <v>19</v>
      </c>
      <c r="AR525" s="680"/>
      <c r="AS525" s="680"/>
    </row>
    <row r="526" spans="1:57">
      <c r="A526" s="17"/>
      <c r="B526" s="17"/>
      <c r="C526" s="17"/>
      <c r="D526" s="17"/>
      <c r="E526" s="17"/>
      <c r="F526" s="17"/>
      <c r="G526" s="30" t="s">
        <v>71</v>
      </c>
      <c r="H526" s="692" t="s">
        <v>172</v>
      </c>
      <c r="I526" s="692"/>
      <c r="J526" s="689" t="s">
        <v>4</v>
      </c>
      <c r="K526" s="689"/>
      <c r="L526" s="690" t="s">
        <v>173</v>
      </c>
      <c r="M526" s="690"/>
      <c r="N526" s="45" t="s">
        <v>71</v>
      </c>
      <c r="O526" s="686"/>
      <c r="P526" s="686"/>
      <c r="Q526" s="686"/>
      <c r="R526" s="686"/>
      <c r="S526" s="686"/>
      <c r="T526" s="686"/>
      <c r="U526" s="686"/>
      <c r="V526" s="95" t="s">
        <v>98</v>
      </c>
      <c r="W526" s="45" t="s">
        <v>19</v>
      </c>
      <c r="X526" s="45" t="s">
        <v>71</v>
      </c>
      <c r="Y526" s="686"/>
      <c r="Z526" s="686"/>
      <c r="AA526" s="686"/>
      <c r="AB526" s="686"/>
      <c r="AC526" s="686"/>
      <c r="AD526" s="686"/>
      <c r="AE526" s="686"/>
      <c r="AF526" s="95" t="s">
        <v>98</v>
      </c>
      <c r="AG526" s="45" t="s">
        <v>19</v>
      </c>
      <c r="AH526" s="45" t="s">
        <v>71</v>
      </c>
      <c r="AI526" s="685" t="str">
        <f t="shared" si="4"/>
        <v/>
      </c>
      <c r="AJ526" s="685"/>
      <c r="AK526" s="685"/>
      <c r="AL526" s="685"/>
      <c r="AM526" s="685"/>
      <c r="AN526" s="685"/>
      <c r="AO526" s="685"/>
      <c r="AP526" s="38" t="s">
        <v>98</v>
      </c>
      <c r="AQ526" s="30" t="s">
        <v>19</v>
      </c>
      <c r="AR526" s="680"/>
      <c r="AS526" s="680"/>
    </row>
    <row r="527" spans="1:57">
      <c r="A527" s="17"/>
      <c r="B527" s="17"/>
      <c r="C527" s="17"/>
      <c r="D527" s="17"/>
      <c r="E527" s="17"/>
      <c r="F527" s="17"/>
      <c r="G527" s="30" t="s">
        <v>71</v>
      </c>
      <c r="H527" s="692" t="s">
        <v>172</v>
      </c>
      <c r="I527" s="692"/>
      <c r="J527" s="689" t="s">
        <v>4</v>
      </c>
      <c r="K527" s="689"/>
      <c r="L527" s="690" t="s">
        <v>173</v>
      </c>
      <c r="M527" s="690"/>
      <c r="N527" s="45" t="s">
        <v>71</v>
      </c>
      <c r="O527" s="686"/>
      <c r="P527" s="686"/>
      <c r="Q527" s="686"/>
      <c r="R527" s="686"/>
      <c r="S527" s="686"/>
      <c r="T527" s="686"/>
      <c r="U527" s="686"/>
      <c r="V527" s="95" t="s">
        <v>98</v>
      </c>
      <c r="W527" s="45" t="s">
        <v>19</v>
      </c>
      <c r="X527" s="45" t="s">
        <v>71</v>
      </c>
      <c r="Y527" s="686"/>
      <c r="Z527" s="686"/>
      <c r="AA527" s="686"/>
      <c r="AB527" s="686"/>
      <c r="AC527" s="686"/>
      <c r="AD527" s="686"/>
      <c r="AE527" s="686"/>
      <c r="AF527" s="95" t="s">
        <v>98</v>
      </c>
      <c r="AG527" s="45" t="s">
        <v>19</v>
      </c>
      <c r="AH527" s="45" t="s">
        <v>71</v>
      </c>
      <c r="AI527" s="685" t="str">
        <f t="shared" si="4"/>
        <v/>
      </c>
      <c r="AJ527" s="685"/>
      <c r="AK527" s="685"/>
      <c r="AL527" s="685"/>
      <c r="AM527" s="685"/>
      <c r="AN527" s="685"/>
      <c r="AO527" s="685"/>
      <c r="AP527" s="38" t="s">
        <v>98</v>
      </c>
      <c r="AQ527" s="30" t="s">
        <v>19</v>
      </c>
      <c r="AR527" s="30"/>
      <c r="AS527" s="30"/>
    </row>
    <row r="528" spans="1:57">
      <c r="A528" s="17"/>
      <c r="B528" s="17"/>
      <c r="C528" s="17"/>
      <c r="D528" s="17"/>
      <c r="E528" s="17"/>
      <c r="F528" s="17"/>
      <c r="G528" s="30" t="s">
        <v>71</v>
      </c>
      <c r="H528" s="692" t="s">
        <v>172</v>
      </c>
      <c r="I528" s="692"/>
      <c r="J528" s="689" t="s">
        <v>4</v>
      </c>
      <c r="K528" s="689"/>
      <c r="L528" s="690" t="s">
        <v>173</v>
      </c>
      <c r="M528" s="690"/>
      <c r="N528" s="45" t="s">
        <v>71</v>
      </c>
      <c r="O528" s="686"/>
      <c r="P528" s="686"/>
      <c r="Q528" s="686"/>
      <c r="R528" s="686"/>
      <c r="S528" s="686"/>
      <c r="T528" s="686"/>
      <c r="U528" s="686"/>
      <c r="V528" s="95" t="s">
        <v>98</v>
      </c>
      <c r="W528" s="45" t="s">
        <v>19</v>
      </c>
      <c r="X528" s="45" t="s">
        <v>71</v>
      </c>
      <c r="Y528" s="686"/>
      <c r="Z528" s="686"/>
      <c r="AA528" s="686"/>
      <c r="AB528" s="686"/>
      <c r="AC528" s="686"/>
      <c r="AD528" s="686"/>
      <c r="AE528" s="686"/>
      <c r="AF528" s="95" t="s">
        <v>98</v>
      </c>
      <c r="AG528" s="45" t="s">
        <v>19</v>
      </c>
      <c r="AH528" s="45" t="s">
        <v>71</v>
      </c>
      <c r="AI528" s="685" t="str">
        <f t="shared" si="4"/>
        <v/>
      </c>
      <c r="AJ528" s="685"/>
      <c r="AK528" s="685"/>
      <c r="AL528" s="685"/>
      <c r="AM528" s="685"/>
      <c r="AN528" s="685"/>
      <c r="AO528" s="685"/>
      <c r="AP528" s="38" t="s">
        <v>98</v>
      </c>
      <c r="AQ528" s="30" t="s">
        <v>19</v>
      </c>
      <c r="AR528" s="680"/>
      <c r="AS528" s="680"/>
    </row>
    <row r="529" spans="1:45">
      <c r="A529" s="17"/>
      <c r="B529" s="687" t="s">
        <v>174</v>
      </c>
      <c r="C529" s="687"/>
      <c r="D529" s="687"/>
      <c r="E529" s="687"/>
      <c r="F529" s="687"/>
      <c r="G529" s="17"/>
      <c r="H529" s="17"/>
      <c r="I529" s="17"/>
      <c r="J529" s="42"/>
      <c r="K529" s="42"/>
      <c r="L529" s="42"/>
      <c r="M529" s="42"/>
      <c r="N529" s="45" t="s">
        <v>71</v>
      </c>
      <c r="O529" s="685" t="str">
        <f>IF(SUM(O523:U528)+SUM('確認(4面追加 床面積追加)'!$O$149:$U$168)=0,"",SUM(O523:U528)+SUM('確認(4面追加 床面積追加)'!$O$149:$U$168))</f>
        <v/>
      </c>
      <c r="P529" s="685"/>
      <c r="Q529" s="685"/>
      <c r="R529" s="685"/>
      <c r="S529" s="685"/>
      <c r="T529" s="685"/>
      <c r="U529" s="685"/>
      <c r="V529" s="95" t="s">
        <v>98</v>
      </c>
      <c r="W529" s="45" t="s">
        <v>19</v>
      </c>
      <c r="X529" s="45" t="s">
        <v>71</v>
      </c>
      <c r="Y529" s="685" t="str">
        <f>IF(SUM(Y523:AE528)+SUM('確認(4面追加 床面積追加)'!Y149:AE168)=0,"",SUM(Y523:AE528)+SUM('確認(4面追加 床面積追加)'!Y149:AE168))</f>
        <v/>
      </c>
      <c r="Z529" s="685"/>
      <c r="AA529" s="685"/>
      <c r="AB529" s="685"/>
      <c r="AC529" s="685"/>
      <c r="AD529" s="685"/>
      <c r="AE529" s="685"/>
      <c r="AF529" s="95" t="s">
        <v>98</v>
      </c>
      <c r="AG529" s="45" t="s">
        <v>19</v>
      </c>
      <c r="AH529" s="45" t="s">
        <v>71</v>
      </c>
      <c r="AI529" s="685" t="str">
        <f>IF(SUM(AI523:AO528)+SUM('確認(4面追加 床面積追加)'!AI149:AO168)=0,"",SUM(AI523:AO528)+SUM('確認(4面追加 床面積追加)'!AI149:AO168))</f>
        <v/>
      </c>
      <c r="AJ529" s="685"/>
      <c r="AK529" s="685"/>
      <c r="AL529" s="685"/>
      <c r="AM529" s="685"/>
      <c r="AN529" s="685"/>
      <c r="AO529" s="685"/>
      <c r="AP529" s="38" t="s">
        <v>98</v>
      </c>
      <c r="AQ529" s="30" t="s">
        <v>19</v>
      </c>
      <c r="AR529" s="680"/>
      <c r="AS529" s="680"/>
    </row>
    <row r="530" spans="1:45" ht="6" customHeight="1">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J530" s="111"/>
      <c r="AK530" s="111"/>
      <c r="AL530" s="111"/>
      <c r="AM530" s="111"/>
      <c r="AN530" s="111"/>
      <c r="AO530" s="111"/>
      <c r="AP530" s="111"/>
      <c r="AQ530" s="113"/>
      <c r="AR530" s="111"/>
      <c r="AS530" s="111"/>
    </row>
    <row r="531" spans="1:45" ht="6"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37"/>
      <c r="AR531" s="17"/>
      <c r="AS531" s="17"/>
    </row>
    <row r="532" spans="1:45">
      <c r="A532" s="687" t="s">
        <v>2197</v>
      </c>
      <c r="B532" s="687"/>
      <c r="C532" s="687"/>
      <c r="D532" s="687"/>
      <c r="E532" s="687"/>
      <c r="F532" s="687"/>
      <c r="G532" s="687"/>
      <c r="H532" s="687"/>
      <c r="I532" s="691" t="s">
        <v>4</v>
      </c>
      <c r="J532" s="691"/>
      <c r="K532" s="691"/>
      <c r="L532" s="691"/>
      <c r="M532" s="691"/>
      <c r="N532" s="691"/>
      <c r="O532" s="691"/>
      <c r="P532" s="691"/>
      <c r="Q532" s="691"/>
      <c r="R532" s="691"/>
      <c r="S532" s="691"/>
      <c r="T532" s="691"/>
      <c r="U532" s="691"/>
      <c r="V532" s="691"/>
      <c r="W532" s="691"/>
      <c r="X532" s="691"/>
      <c r="Y532" s="691"/>
      <c r="Z532" s="691"/>
      <c r="AA532" s="691"/>
      <c r="AB532" s="691"/>
      <c r="AC532" s="691"/>
      <c r="AD532" s="691"/>
      <c r="AE532" s="691"/>
      <c r="AF532" s="691"/>
      <c r="AG532" s="691"/>
      <c r="AH532" s="691"/>
      <c r="AI532" s="691"/>
      <c r="AJ532" s="691"/>
      <c r="AK532" s="691"/>
      <c r="AL532" s="691"/>
      <c r="AM532" s="691"/>
      <c r="AN532" s="691"/>
      <c r="AO532" s="691"/>
      <c r="AP532" s="691"/>
      <c r="AQ532" s="691"/>
      <c r="AR532" s="691"/>
      <c r="AS532" s="691"/>
    </row>
    <row r="533" spans="1:45">
      <c r="A533" s="26"/>
      <c r="B533" s="26"/>
      <c r="C533" s="26"/>
      <c r="D533" s="26"/>
      <c r="E533" s="26"/>
      <c r="F533" s="26"/>
      <c r="G533" s="26"/>
      <c r="H533" s="26"/>
      <c r="I533" s="691" t="s">
        <v>4</v>
      </c>
      <c r="J533" s="691"/>
      <c r="K533" s="691"/>
      <c r="L533" s="691"/>
      <c r="M533" s="691"/>
      <c r="N533" s="691"/>
      <c r="O533" s="691"/>
      <c r="P533" s="691"/>
      <c r="Q533" s="691"/>
      <c r="R533" s="691"/>
      <c r="S533" s="691"/>
      <c r="T533" s="691"/>
      <c r="U533" s="691"/>
      <c r="V533" s="691"/>
      <c r="W533" s="691"/>
      <c r="X533" s="691"/>
      <c r="Y533" s="691"/>
      <c r="Z533" s="691"/>
      <c r="AA533" s="691"/>
      <c r="AB533" s="691"/>
      <c r="AC533" s="691"/>
      <c r="AD533" s="691"/>
      <c r="AE533" s="691"/>
      <c r="AF533" s="691"/>
      <c r="AG533" s="691"/>
      <c r="AH533" s="691"/>
      <c r="AI533" s="691"/>
      <c r="AJ533" s="691"/>
      <c r="AK533" s="691"/>
      <c r="AL533" s="691"/>
      <c r="AM533" s="691"/>
      <c r="AN533" s="691"/>
      <c r="AO533" s="691"/>
      <c r="AP533" s="691"/>
      <c r="AQ533" s="691"/>
      <c r="AR533" s="691"/>
      <c r="AS533" s="691"/>
    </row>
    <row r="534" spans="1:45" ht="6" customHeight="1">
      <c r="A534" s="112"/>
      <c r="B534" s="112"/>
      <c r="C534" s="112"/>
      <c r="D534" s="112"/>
      <c r="E534" s="112"/>
      <c r="F534" s="112"/>
      <c r="G534" s="112"/>
      <c r="H534" s="112"/>
      <c r="I534" s="688" t="s">
        <v>4</v>
      </c>
      <c r="J534" s="688"/>
      <c r="K534" s="688"/>
      <c r="L534" s="688"/>
      <c r="M534" s="688"/>
      <c r="N534" s="688"/>
      <c r="O534" s="688"/>
      <c r="P534" s="688"/>
      <c r="Q534" s="688"/>
      <c r="R534" s="688"/>
      <c r="S534" s="688"/>
      <c r="T534" s="688"/>
      <c r="U534" s="688"/>
      <c r="V534" s="688"/>
      <c r="W534" s="688"/>
      <c r="X534" s="688"/>
      <c r="Y534" s="688"/>
      <c r="Z534" s="688"/>
      <c r="AA534" s="688"/>
      <c r="AB534" s="688"/>
      <c r="AC534" s="688"/>
      <c r="AD534" s="688"/>
      <c r="AE534" s="688"/>
      <c r="AF534" s="688"/>
      <c r="AG534" s="688"/>
      <c r="AH534" s="688"/>
      <c r="AI534" s="688"/>
      <c r="AJ534" s="688"/>
      <c r="AK534" s="688"/>
      <c r="AL534" s="688"/>
      <c r="AM534" s="688"/>
      <c r="AN534" s="688"/>
      <c r="AO534" s="688"/>
      <c r="AP534" s="688"/>
      <c r="AQ534" s="688"/>
      <c r="AR534" s="688"/>
      <c r="AS534" s="688"/>
    </row>
    <row r="535" spans="1:45" ht="6" customHeight="1">
      <c r="A535" s="26"/>
      <c r="B535" s="26"/>
      <c r="C535" s="26"/>
      <c r="D535" s="26"/>
      <c r="E535" s="26"/>
      <c r="F535" s="26"/>
      <c r="G535" s="74"/>
      <c r="H535" s="74"/>
      <c r="I535" s="125"/>
      <c r="J535" s="125"/>
      <c r="K535" s="125"/>
      <c r="L535" s="125"/>
      <c r="M535" s="125"/>
      <c r="N535" s="125"/>
      <c r="O535" s="125"/>
      <c r="P535" s="125"/>
      <c r="Q535" s="125"/>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row>
    <row r="536" spans="1:45">
      <c r="A536" s="687" t="s">
        <v>2180</v>
      </c>
      <c r="B536" s="687"/>
      <c r="C536" s="687"/>
      <c r="D536" s="687"/>
      <c r="E536" s="687"/>
      <c r="F536" s="687"/>
      <c r="G536" s="687"/>
      <c r="H536" s="687"/>
      <c r="I536" s="691" t="s">
        <v>4</v>
      </c>
      <c r="J536" s="691"/>
      <c r="K536" s="691"/>
      <c r="L536" s="691"/>
      <c r="M536" s="691"/>
      <c r="N536" s="691"/>
      <c r="O536" s="691"/>
      <c r="P536" s="691"/>
      <c r="Q536" s="691"/>
      <c r="R536" s="691"/>
      <c r="S536" s="691"/>
      <c r="T536" s="691"/>
      <c r="U536" s="691"/>
      <c r="V536" s="691"/>
      <c r="W536" s="691"/>
      <c r="X536" s="691"/>
      <c r="Y536" s="691"/>
      <c r="Z536" s="691"/>
      <c r="AA536" s="691"/>
      <c r="AB536" s="691"/>
      <c r="AC536" s="691"/>
      <c r="AD536" s="691"/>
      <c r="AE536" s="691"/>
      <c r="AF536" s="691"/>
      <c r="AG536" s="691"/>
      <c r="AH536" s="691"/>
      <c r="AI536" s="691"/>
      <c r="AJ536" s="691"/>
      <c r="AK536" s="691"/>
      <c r="AL536" s="691"/>
      <c r="AM536" s="691"/>
      <c r="AN536" s="691"/>
      <c r="AO536" s="691"/>
      <c r="AP536" s="691"/>
      <c r="AQ536" s="691"/>
      <c r="AR536" s="691"/>
      <c r="AS536" s="691"/>
    </row>
    <row r="537" spans="1:45">
      <c r="A537" s="26"/>
      <c r="B537" s="26"/>
      <c r="C537" s="26"/>
      <c r="D537" s="26"/>
      <c r="E537" s="26"/>
      <c r="F537" s="26"/>
      <c r="G537" s="26"/>
      <c r="H537" s="26"/>
      <c r="I537" s="691" t="s">
        <v>4</v>
      </c>
      <c r="J537" s="691"/>
      <c r="K537" s="691"/>
      <c r="L537" s="691"/>
      <c r="M537" s="691"/>
      <c r="N537" s="691"/>
      <c r="O537" s="691"/>
      <c r="P537" s="691"/>
      <c r="Q537" s="691"/>
      <c r="R537" s="691"/>
      <c r="S537" s="691"/>
      <c r="T537" s="691"/>
      <c r="U537" s="691"/>
      <c r="V537" s="691"/>
      <c r="W537" s="691"/>
      <c r="X537" s="691"/>
      <c r="Y537" s="691"/>
      <c r="Z537" s="691"/>
      <c r="AA537" s="691"/>
      <c r="AB537" s="691"/>
      <c r="AC537" s="691"/>
      <c r="AD537" s="691"/>
      <c r="AE537" s="691"/>
      <c r="AF537" s="691"/>
      <c r="AG537" s="691"/>
      <c r="AH537" s="691"/>
      <c r="AI537" s="691"/>
      <c r="AJ537" s="691"/>
      <c r="AK537" s="691"/>
      <c r="AL537" s="691"/>
      <c r="AM537" s="691"/>
      <c r="AN537" s="691"/>
      <c r="AO537" s="691"/>
      <c r="AP537" s="691"/>
      <c r="AQ537" s="691"/>
      <c r="AR537" s="691"/>
      <c r="AS537" s="691"/>
    </row>
    <row r="538" spans="1:45" ht="6" customHeight="1">
      <c r="A538" s="112"/>
      <c r="B538" s="112"/>
      <c r="C538" s="112"/>
      <c r="D538" s="112"/>
      <c r="E538" s="112"/>
      <c r="F538" s="112"/>
      <c r="G538" s="130"/>
      <c r="H538" s="130"/>
      <c r="I538" s="131"/>
      <c r="J538" s="131"/>
      <c r="K538" s="131"/>
      <c r="L538" s="131"/>
      <c r="M538" s="131"/>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row>
    <row r="539" spans="1:45" ht="6" customHeight="1">
      <c r="A539" s="26"/>
      <c r="B539" s="26"/>
      <c r="C539" s="26"/>
      <c r="D539" s="26"/>
      <c r="E539" s="26"/>
      <c r="F539" s="26"/>
      <c r="G539" s="74"/>
      <c r="H539" s="74"/>
      <c r="I539" s="125"/>
      <c r="J539" s="125"/>
      <c r="K539" s="125"/>
      <c r="L539" s="125"/>
      <c r="M539" s="125"/>
      <c r="N539" s="125"/>
      <c r="O539" s="125"/>
      <c r="P539" s="125"/>
      <c r="Q539" s="125"/>
      <c r="R539" s="125"/>
      <c r="S539" s="125"/>
      <c r="T539" s="125"/>
      <c r="U539" s="125"/>
      <c r="V539" s="125"/>
      <c r="W539" s="125"/>
      <c r="X539" s="125"/>
      <c r="Y539" s="125"/>
      <c r="Z539" s="125"/>
      <c r="AA539" s="125"/>
      <c r="AB539" s="125"/>
      <c r="AC539" s="125"/>
      <c r="AD539" s="125"/>
      <c r="AE539" s="125"/>
      <c r="AF539" s="125"/>
      <c r="AG539" s="125"/>
      <c r="AH539" s="125"/>
      <c r="AI539" s="125"/>
      <c r="AJ539" s="125"/>
      <c r="AK539" s="125"/>
      <c r="AL539" s="125"/>
      <c r="AM539" s="125"/>
      <c r="AN539" s="125"/>
      <c r="AO539" s="125"/>
      <c r="AP539" s="125"/>
      <c r="AQ539" s="125"/>
      <c r="AR539" s="125"/>
      <c r="AS539" s="125"/>
    </row>
    <row r="540" spans="1:45">
      <c r="A540" s="687" t="s">
        <v>2181</v>
      </c>
      <c r="B540" s="687"/>
      <c r="C540" s="687"/>
      <c r="D540" s="687"/>
      <c r="E540" s="687"/>
      <c r="F540" s="687"/>
      <c r="G540" s="687"/>
      <c r="H540" s="687"/>
      <c r="I540" s="691" t="s">
        <v>4</v>
      </c>
      <c r="J540" s="691"/>
      <c r="K540" s="691"/>
      <c r="L540" s="691"/>
      <c r="M540" s="691"/>
      <c r="N540" s="691"/>
      <c r="O540" s="691"/>
      <c r="P540" s="691"/>
      <c r="Q540" s="691"/>
      <c r="R540" s="691"/>
      <c r="S540" s="691"/>
      <c r="T540" s="691"/>
      <c r="U540" s="691"/>
      <c r="V540" s="691"/>
      <c r="W540" s="691"/>
      <c r="X540" s="691"/>
      <c r="Y540" s="691"/>
      <c r="Z540" s="691"/>
      <c r="AA540" s="691"/>
      <c r="AB540" s="691"/>
      <c r="AC540" s="691"/>
      <c r="AD540" s="691"/>
      <c r="AE540" s="691"/>
      <c r="AF540" s="691"/>
      <c r="AG540" s="691"/>
      <c r="AH540" s="691"/>
      <c r="AI540" s="691"/>
      <c r="AJ540" s="691"/>
      <c r="AK540" s="691"/>
      <c r="AL540" s="691"/>
      <c r="AM540" s="691"/>
      <c r="AN540" s="691"/>
      <c r="AO540" s="691"/>
      <c r="AP540" s="691"/>
      <c r="AQ540" s="691"/>
      <c r="AR540" s="691"/>
      <c r="AS540" s="691"/>
    </row>
    <row r="541" spans="1:45">
      <c r="A541" s="26"/>
      <c r="B541" s="26"/>
      <c r="C541" s="26"/>
      <c r="D541" s="26"/>
      <c r="E541" s="26"/>
      <c r="F541" s="26"/>
      <c r="G541" s="26"/>
      <c r="H541" s="26"/>
      <c r="I541" s="691" t="s">
        <v>4</v>
      </c>
      <c r="J541" s="691"/>
      <c r="K541" s="691"/>
      <c r="L541" s="691"/>
      <c r="M541" s="691"/>
      <c r="N541" s="691"/>
      <c r="O541" s="691"/>
      <c r="P541" s="691"/>
      <c r="Q541" s="691"/>
      <c r="R541" s="691"/>
      <c r="S541" s="691"/>
      <c r="T541" s="691"/>
      <c r="U541" s="691"/>
      <c r="V541" s="691"/>
      <c r="W541" s="691"/>
      <c r="X541" s="691"/>
      <c r="Y541" s="691"/>
      <c r="Z541" s="691"/>
      <c r="AA541" s="691"/>
      <c r="AB541" s="691"/>
      <c r="AC541" s="691"/>
      <c r="AD541" s="691"/>
      <c r="AE541" s="691"/>
      <c r="AF541" s="691"/>
      <c r="AG541" s="691"/>
      <c r="AH541" s="691"/>
      <c r="AI541" s="691"/>
      <c r="AJ541" s="691"/>
      <c r="AK541" s="691"/>
      <c r="AL541" s="691"/>
      <c r="AM541" s="691"/>
      <c r="AN541" s="691"/>
      <c r="AO541" s="691"/>
      <c r="AP541" s="691"/>
      <c r="AQ541" s="691"/>
      <c r="AR541" s="691"/>
      <c r="AS541" s="691"/>
    </row>
    <row r="542" spans="1:45" ht="6" customHeight="1">
      <c r="A542" s="112"/>
      <c r="B542" s="112"/>
      <c r="C542" s="112"/>
      <c r="D542" s="112"/>
      <c r="E542" s="112"/>
      <c r="F542" s="112"/>
      <c r="G542" s="112"/>
      <c r="H542" s="11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row>
    <row r="543" spans="1:45" ht="6" customHeight="1">
      <c r="A543" s="26"/>
      <c r="B543" s="26"/>
      <c r="C543" s="26"/>
      <c r="D543" s="26"/>
      <c r="E543" s="26"/>
      <c r="F543" s="26"/>
      <c r="G543" s="26"/>
      <c r="H543" s="26"/>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row>
    <row r="544" spans="1:45">
      <c r="A544" s="684" t="s">
        <v>2204</v>
      </c>
      <c r="B544" s="684"/>
      <c r="C544" s="684"/>
      <c r="D544" s="684"/>
      <c r="E544" s="684"/>
      <c r="F544" s="684"/>
      <c r="G544" s="684"/>
      <c r="H544" s="684"/>
      <c r="I544" s="684"/>
      <c r="J544" s="684"/>
      <c r="K544" s="684"/>
      <c r="L544" s="684"/>
      <c r="M544" s="696"/>
      <c r="N544" s="696"/>
      <c r="O544" s="696"/>
      <c r="P544" s="696"/>
      <c r="Q544" s="696"/>
      <c r="R544" s="680" t="s">
        <v>175</v>
      </c>
      <c r="S544" s="680"/>
      <c r="T544" s="680"/>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row>
    <row r="545" spans="1:45" ht="6" customHeight="1">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c r="AC545" s="111"/>
      <c r="AD545" s="111"/>
      <c r="AE545" s="111"/>
      <c r="AF545" s="111"/>
      <c r="AG545" s="111"/>
      <c r="AH545" s="111"/>
      <c r="AI545" s="111"/>
      <c r="AJ545" s="111"/>
      <c r="AK545" s="111"/>
      <c r="AL545" s="111"/>
      <c r="AM545" s="111"/>
      <c r="AN545" s="111"/>
      <c r="AO545" s="111"/>
      <c r="AP545" s="111"/>
      <c r="AQ545" s="113"/>
      <c r="AR545" s="111"/>
      <c r="AS545" s="111"/>
    </row>
    <row r="546" spans="1:45" ht="6"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37"/>
      <c r="AR546" s="17"/>
      <c r="AS546" s="17"/>
    </row>
    <row r="547" spans="1:45">
      <c r="A547" s="684" t="s">
        <v>2205</v>
      </c>
      <c r="B547" s="684"/>
      <c r="C547" s="684"/>
      <c r="D547" s="684"/>
      <c r="E547" s="684"/>
      <c r="F547" s="684"/>
      <c r="G547" s="684"/>
      <c r="H547" s="684"/>
      <c r="I547" s="684"/>
      <c r="J547" s="684"/>
      <c r="K547" s="684"/>
      <c r="L547" s="684"/>
      <c r="M547" s="691"/>
      <c r="N547" s="691"/>
      <c r="O547" s="691"/>
      <c r="P547" s="691"/>
      <c r="Q547" s="691"/>
      <c r="R547" s="691"/>
      <c r="S547" s="691"/>
      <c r="T547" s="17"/>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row>
    <row r="548" spans="1:45" ht="6" customHeight="1">
      <c r="A548" s="116"/>
      <c r="B548" s="116"/>
      <c r="C548" s="116"/>
      <c r="D548" s="116"/>
      <c r="E548" s="116"/>
      <c r="F548" s="116"/>
      <c r="G548" s="116"/>
      <c r="H548" s="116"/>
      <c r="I548" s="116"/>
      <c r="J548" s="116"/>
      <c r="K548" s="116"/>
      <c r="L548" s="116"/>
      <c r="M548" s="108"/>
      <c r="N548" s="108"/>
      <c r="O548" s="108"/>
      <c r="P548" s="108"/>
      <c r="Q548" s="108"/>
      <c r="R548" s="108"/>
      <c r="S548" s="108"/>
      <c r="T548" s="111"/>
      <c r="U548" s="93"/>
      <c r="V548" s="93"/>
      <c r="W548" s="93"/>
      <c r="X548" s="93"/>
      <c r="Y548" s="93"/>
      <c r="Z548" s="93"/>
      <c r="AA548" s="93"/>
      <c r="AB548" s="93"/>
      <c r="AC548" s="93"/>
      <c r="AD548" s="93"/>
      <c r="AE548" s="93"/>
      <c r="AF548" s="93"/>
      <c r="AG548" s="93"/>
      <c r="AH548" s="93"/>
      <c r="AI548" s="93"/>
      <c r="AJ548" s="93"/>
      <c r="AK548" s="93"/>
      <c r="AL548" s="93"/>
      <c r="AM548" s="93"/>
      <c r="AN548" s="93"/>
      <c r="AO548" s="93"/>
      <c r="AP548" s="93"/>
      <c r="AQ548" s="93"/>
      <c r="AR548" s="93"/>
      <c r="AS548" s="93"/>
    </row>
    <row r="549" spans="1:45" ht="6" customHeight="1">
      <c r="A549" s="41"/>
      <c r="B549" s="41"/>
      <c r="C549" s="41"/>
      <c r="D549" s="41"/>
      <c r="E549" s="41"/>
      <c r="F549" s="41"/>
      <c r="G549" s="41"/>
      <c r="H549" s="41"/>
      <c r="I549" s="41"/>
      <c r="J549" s="41"/>
      <c r="K549" s="41"/>
      <c r="L549" s="41"/>
      <c r="M549" s="100"/>
      <c r="N549" s="100"/>
      <c r="O549" s="100"/>
      <c r="P549" s="100"/>
      <c r="Q549" s="100"/>
      <c r="R549" s="100"/>
      <c r="S549" s="100"/>
      <c r="T549" s="17"/>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row>
    <row r="550" spans="1:45">
      <c r="A550" s="684" t="s">
        <v>2210</v>
      </c>
      <c r="B550" s="684"/>
      <c r="C550" s="684"/>
      <c r="D550" s="684"/>
      <c r="E550" s="684"/>
      <c r="F550" s="684"/>
      <c r="G550" s="684"/>
      <c r="H550" s="684"/>
      <c r="I550" s="684"/>
      <c r="J550" s="684"/>
      <c r="K550" s="684"/>
      <c r="L550" s="684"/>
      <c r="M550" s="691" t="s">
        <v>4</v>
      </c>
      <c r="N550" s="691"/>
      <c r="O550" s="691"/>
      <c r="P550" s="691"/>
      <c r="Q550" s="691"/>
      <c r="R550" s="691"/>
      <c r="S550" s="691"/>
      <c r="T550" s="691"/>
      <c r="U550" s="691"/>
      <c r="V550" s="691"/>
      <c r="W550" s="691"/>
      <c r="X550" s="691"/>
      <c r="Y550" s="691"/>
      <c r="Z550" s="691"/>
      <c r="AA550" s="691"/>
      <c r="AB550" s="691"/>
      <c r="AC550" s="691"/>
      <c r="AD550" s="691"/>
      <c r="AE550" s="691"/>
      <c r="AF550" s="691"/>
      <c r="AG550" s="691"/>
      <c r="AH550" s="691"/>
      <c r="AI550" s="691"/>
      <c r="AJ550" s="691"/>
      <c r="AK550" s="691"/>
      <c r="AL550" s="691"/>
      <c r="AM550" s="691"/>
      <c r="AN550" s="691"/>
      <c r="AO550" s="691"/>
      <c r="AP550" s="691"/>
      <c r="AQ550" s="691"/>
      <c r="AR550" s="691"/>
      <c r="AS550" s="691"/>
    </row>
    <row r="551" spans="1:45" ht="6" customHeight="1">
      <c r="A551" s="116"/>
      <c r="B551" s="116"/>
      <c r="C551" s="116"/>
      <c r="D551" s="116"/>
      <c r="E551" s="116"/>
      <c r="F551" s="116"/>
      <c r="G551" s="116"/>
      <c r="H551" s="116"/>
      <c r="I551" s="116"/>
      <c r="J551" s="116"/>
      <c r="K551" s="116"/>
      <c r="L551" s="116"/>
      <c r="M551" s="131"/>
      <c r="N551" s="131"/>
      <c r="O551" s="131"/>
      <c r="P551" s="131"/>
      <c r="Q551" s="131"/>
      <c r="R551" s="131"/>
      <c r="S551" s="131"/>
      <c r="T551" s="131"/>
      <c r="U551" s="131"/>
      <c r="V551" s="131"/>
      <c r="W551" s="131"/>
      <c r="X551" s="131"/>
      <c r="Y551" s="131"/>
      <c r="Z551" s="131"/>
      <c r="AA551" s="131"/>
      <c r="AB551" s="131"/>
      <c r="AC551" s="131"/>
      <c r="AD551" s="131"/>
      <c r="AE551" s="131"/>
      <c r="AF551" s="131"/>
      <c r="AG551" s="131"/>
      <c r="AH551" s="131"/>
      <c r="AI551" s="131"/>
      <c r="AJ551" s="131"/>
      <c r="AK551" s="131"/>
      <c r="AL551" s="131"/>
      <c r="AM551" s="131"/>
      <c r="AN551" s="131"/>
      <c r="AO551" s="131"/>
      <c r="AP551" s="131"/>
      <c r="AQ551" s="131"/>
      <c r="AR551" s="131"/>
      <c r="AS551" s="131"/>
    </row>
    <row r="552" spans="1:45" ht="6" customHeight="1">
      <c r="A552" s="41"/>
      <c r="B552" s="41"/>
      <c r="C552" s="41"/>
      <c r="D552" s="41"/>
      <c r="E552" s="41"/>
      <c r="F552" s="41"/>
      <c r="G552" s="41"/>
      <c r="H552" s="41"/>
      <c r="I552" s="41"/>
      <c r="J552" s="41"/>
      <c r="K552" s="41"/>
      <c r="L552" s="41"/>
      <c r="M552" s="125"/>
      <c r="N552" s="125"/>
      <c r="O552" s="125"/>
      <c r="P552" s="125"/>
      <c r="Q552" s="125"/>
      <c r="R552" s="125"/>
      <c r="S552" s="125"/>
      <c r="T552" s="125"/>
      <c r="U552" s="125"/>
      <c r="V552" s="125"/>
      <c r="W552" s="125"/>
      <c r="X552" s="125"/>
      <c r="Y552" s="125"/>
      <c r="Z552" s="125"/>
      <c r="AA552" s="125"/>
      <c r="AB552" s="125"/>
      <c r="AC552" s="125"/>
      <c r="AD552" s="125"/>
      <c r="AE552" s="125"/>
      <c r="AF552" s="125"/>
      <c r="AG552" s="125"/>
      <c r="AH552" s="125"/>
      <c r="AI552" s="125"/>
      <c r="AJ552" s="125"/>
      <c r="AK552" s="125"/>
      <c r="AL552" s="125"/>
      <c r="AM552" s="125"/>
      <c r="AN552" s="125"/>
      <c r="AO552" s="125"/>
      <c r="AP552" s="125"/>
      <c r="AQ552" s="125"/>
      <c r="AR552" s="125"/>
      <c r="AS552" s="125"/>
    </row>
    <row r="553" spans="1:45">
      <c r="A553" s="684" t="s">
        <v>2201</v>
      </c>
      <c r="B553" s="684"/>
      <c r="C553" s="684"/>
      <c r="D553" s="684"/>
      <c r="E553" s="684"/>
      <c r="F553" s="684"/>
      <c r="G553" s="684"/>
      <c r="H553" s="684"/>
      <c r="I553" s="684"/>
      <c r="J553" s="684"/>
      <c r="K553" s="684"/>
      <c r="L553" s="684"/>
      <c r="M553" s="125"/>
      <c r="N553" s="125"/>
      <c r="O553" s="125"/>
      <c r="P553" s="125"/>
      <c r="Q553" s="125"/>
      <c r="R553" s="125"/>
      <c r="S553" s="125"/>
      <c r="T553" s="125"/>
      <c r="U553" s="125"/>
      <c r="V553" s="125"/>
      <c r="W553" s="125"/>
      <c r="X553" s="125"/>
      <c r="Y553" s="125"/>
      <c r="Z553" s="125"/>
      <c r="AA553" s="125"/>
      <c r="AB553" s="125"/>
      <c r="AC553" s="125"/>
      <c r="AD553" s="125"/>
      <c r="AE553" s="125"/>
      <c r="AF553" s="125"/>
      <c r="AG553" s="125"/>
      <c r="AH553" s="125"/>
      <c r="AI553" s="125"/>
      <c r="AJ553" s="125"/>
      <c r="AK553" s="125"/>
      <c r="AL553" s="125"/>
      <c r="AM553" s="125"/>
      <c r="AN553" s="125"/>
      <c r="AO553" s="125"/>
      <c r="AP553" s="125"/>
      <c r="AQ553" s="125"/>
      <c r="AR553" s="125"/>
      <c r="AS553" s="125"/>
    </row>
    <row r="554" spans="1:45">
      <c r="A554" s="121"/>
      <c r="B554" s="121"/>
      <c r="C554" s="694"/>
      <c r="D554" s="694"/>
      <c r="E554" s="694"/>
      <c r="F554" s="694"/>
      <c r="G554" s="694"/>
      <c r="H554" s="694"/>
      <c r="I554" s="694"/>
      <c r="J554" s="694"/>
      <c r="K554" s="694"/>
      <c r="L554" s="694"/>
      <c r="M554" s="694"/>
      <c r="N554" s="694"/>
      <c r="O554" s="694"/>
      <c r="P554" s="694"/>
      <c r="Q554" s="694"/>
      <c r="R554" s="694"/>
      <c r="S554" s="694"/>
      <c r="T554" s="694"/>
      <c r="U554" s="694"/>
      <c r="V554" s="694"/>
      <c r="W554" s="694"/>
      <c r="X554" s="694"/>
      <c r="Y554" s="694"/>
      <c r="Z554" s="694"/>
      <c r="AA554" s="694"/>
      <c r="AB554" s="694"/>
      <c r="AC554" s="694"/>
      <c r="AD554" s="694"/>
      <c r="AE554" s="694"/>
      <c r="AF554" s="694"/>
      <c r="AG554" s="694"/>
      <c r="AH554" s="694"/>
      <c r="AI554" s="694"/>
      <c r="AJ554" s="694"/>
      <c r="AK554" s="694"/>
      <c r="AL554" s="694"/>
      <c r="AM554" s="694"/>
      <c r="AN554" s="694"/>
      <c r="AO554" s="694"/>
      <c r="AP554" s="694"/>
      <c r="AQ554" s="694"/>
      <c r="AR554" s="694"/>
      <c r="AS554" s="694"/>
    </row>
    <row r="555" spans="1:45">
      <c r="A555" s="73"/>
      <c r="B555" s="73"/>
      <c r="C555" s="694"/>
      <c r="D555" s="694"/>
      <c r="E555" s="694"/>
      <c r="F555" s="694"/>
      <c r="G555" s="694"/>
      <c r="H555" s="694"/>
      <c r="I555" s="694"/>
      <c r="J555" s="694"/>
      <c r="K555" s="694"/>
      <c r="L555" s="694"/>
      <c r="M555" s="694"/>
      <c r="N555" s="694"/>
      <c r="O555" s="694"/>
      <c r="P555" s="694"/>
      <c r="Q555" s="694"/>
      <c r="R555" s="694"/>
      <c r="S555" s="694"/>
      <c r="T555" s="694"/>
      <c r="U555" s="694"/>
      <c r="V555" s="694"/>
      <c r="W555" s="694"/>
      <c r="X555" s="694"/>
      <c r="Y555" s="694"/>
      <c r="Z555" s="694"/>
      <c r="AA555" s="694"/>
      <c r="AB555" s="694"/>
      <c r="AC555" s="694"/>
      <c r="AD555" s="694"/>
      <c r="AE555" s="694"/>
      <c r="AF555" s="694"/>
      <c r="AG555" s="694"/>
      <c r="AH555" s="694"/>
      <c r="AI555" s="694"/>
      <c r="AJ555" s="694"/>
      <c r="AK555" s="694"/>
      <c r="AL555" s="694"/>
      <c r="AM555" s="694"/>
      <c r="AN555" s="694"/>
      <c r="AO555" s="694"/>
      <c r="AP555" s="694"/>
      <c r="AQ555" s="694"/>
      <c r="AR555" s="694"/>
      <c r="AS555" s="694"/>
    </row>
    <row r="556" spans="1:45" ht="6" customHeight="1">
      <c r="A556" s="116"/>
      <c r="B556" s="116"/>
      <c r="C556" s="116"/>
      <c r="D556" s="116"/>
      <c r="E556" s="116"/>
      <c r="F556" s="116"/>
      <c r="G556" s="116"/>
      <c r="H556" s="116"/>
      <c r="I556" s="116"/>
      <c r="J556" s="116"/>
      <c r="K556" s="116"/>
      <c r="L556" s="116"/>
      <c r="M556" s="108"/>
      <c r="N556" s="113"/>
      <c r="O556" s="113"/>
      <c r="P556" s="113"/>
      <c r="Q556" s="113"/>
      <c r="R556" s="114"/>
      <c r="S556" s="114"/>
      <c r="T556" s="114"/>
      <c r="U556" s="93"/>
      <c r="V556" s="93"/>
      <c r="W556" s="93"/>
      <c r="X556" s="93"/>
      <c r="Y556" s="93"/>
      <c r="Z556" s="93"/>
      <c r="AA556" s="93"/>
      <c r="AB556" s="93"/>
      <c r="AC556" s="93"/>
      <c r="AD556" s="93"/>
      <c r="AE556" s="93"/>
      <c r="AF556" s="93"/>
      <c r="AG556" s="93"/>
      <c r="AH556" s="93"/>
      <c r="AI556" s="93"/>
      <c r="AJ556" s="93"/>
      <c r="AK556" s="93"/>
      <c r="AL556" s="93"/>
      <c r="AM556" s="93"/>
      <c r="AN556" s="93"/>
      <c r="AO556" s="93"/>
      <c r="AP556" s="93"/>
      <c r="AQ556" s="93"/>
      <c r="AR556" s="93"/>
      <c r="AS556" s="93"/>
    </row>
    <row r="557" spans="1:45">
      <c r="A557" s="41"/>
      <c r="B557" s="41"/>
      <c r="C557" s="41"/>
      <c r="D557" s="41"/>
      <c r="E557" s="41"/>
      <c r="F557" s="41"/>
      <c r="G557" s="41"/>
      <c r="H557" s="41"/>
      <c r="I557" s="41"/>
      <c r="J557" s="41"/>
      <c r="K557" s="41"/>
      <c r="L557" s="41"/>
      <c r="M557" s="100"/>
      <c r="N557" s="37"/>
      <c r="O557" s="37"/>
      <c r="P557" s="37"/>
      <c r="Q557" s="37"/>
      <c r="R557" s="30"/>
      <c r="S557" s="30"/>
      <c r="T557" s="30"/>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row>
    <row r="561" spans="1:57">
      <c r="A561" s="693" t="s">
        <v>157</v>
      </c>
      <c r="B561" s="693"/>
      <c r="C561" s="693"/>
      <c r="D561" s="693"/>
      <c r="E561" s="693"/>
      <c r="F561" s="693"/>
      <c r="G561" s="693"/>
      <c r="H561" s="693"/>
      <c r="I561" s="693"/>
      <c r="J561" s="693"/>
      <c r="K561" s="693"/>
      <c r="L561" s="693"/>
      <c r="M561" s="693"/>
      <c r="N561" s="693"/>
      <c r="O561" s="693"/>
      <c r="P561" s="693"/>
      <c r="Q561" s="693"/>
      <c r="R561" s="693"/>
      <c r="S561" s="693"/>
      <c r="T561" s="693"/>
      <c r="U561" s="693"/>
      <c r="V561" s="693"/>
      <c r="W561" s="693"/>
      <c r="X561" s="693"/>
      <c r="Y561" s="693"/>
      <c r="Z561" s="693"/>
      <c r="AA561" s="693"/>
      <c r="AB561" s="693"/>
      <c r="AC561" s="693"/>
      <c r="AD561" s="693"/>
      <c r="AE561" s="693"/>
      <c r="AF561" s="693"/>
      <c r="AG561" s="693"/>
      <c r="AH561" s="693"/>
      <c r="AI561" s="693"/>
      <c r="AJ561" s="693"/>
      <c r="AK561" s="693"/>
      <c r="AL561" s="693"/>
      <c r="AM561" s="693"/>
      <c r="AN561" s="693"/>
      <c r="AO561" s="693"/>
      <c r="AP561" s="693"/>
      <c r="AQ561" s="693"/>
      <c r="AR561" s="693"/>
      <c r="AS561" s="693"/>
    </row>
    <row r="562" spans="1:57">
      <c r="A562" s="17"/>
      <c r="B562" s="687" t="s">
        <v>158</v>
      </c>
      <c r="C562" s="687"/>
      <c r="D562" s="687"/>
      <c r="E562" s="687"/>
      <c r="F562" s="687"/>
      <c r="G562" s="687"/>
      <c r="H562" s="687"/>
      <c r="I562" s="687"/>
      <c r="J562" s="687"/>
      <c r="K562" s="687"/>
      <c r="L562" s="687"/>
      <c r="M562" s="687"/>
      <c r="N562" s="687"/>
      <c r="O562" s="687"/>
      <c r="P562" s="687"/>
      <c r="Q562" s="687"/>
      <c r="R562" s="687"/>
      <c r="S562" s="687"/>
      <c r="T562" s="687"/>
      <c r="U562" s="687"/>
      <c r="V562" s="687"/>
      <c r="W562" s="687"/>
      <c r="X562" s="687"/>
      <c r="Y562" s="687"/>
      <c r="Z562" s="687"/>
      <c r="AA562" s="687"/>
      <c r="AB562" s="687"/>
      <c r="AC562" s="687"/>
      <c r="AD562" s="687"/>
      <c r="AE562" s="687"/>
      <c r="AF562" s="687"/>
      <c r="AG562" s="687"/>
      <c r="AH562" s="687"/>
      <c r="AI562" s="687"/>
      <c r="AJ562" s="687"/>
      <c r="AK562" s="687"/>
      <c r="AL562" s="687"/>
      <c r="AM562" s="687"/>
      <c r="AN562" s="687"/>
      <c r="AO562" s="687"/>
      <c r="AP562" s="687"/>
      <c r="AQ562" s="687"/>
      <c r="AR562" s="687"/>
      <c r="AS562" s="17"/>
    </row>
    <row r="563" spans="1:57" ht="6" customHeight="1">
      <c r="A563" s="111"/>
      <c r="B563" s="112"/>
      <c r="C563" s="112"/>
      <c r="D563" s="112"/>
      <c r="E563" s="112"/>
      <c r="F563" s="112"/>
      <c r="G563" s="112"/>
      <c r="H563" s="112"/>
      <c r="I563" s="112"/>
      <c r="J563" s="112"/>
      <c r="K563" s="112"/>
      <c r="L563" s="112"/>
      <c r="M563" s="112"/>
      <c r="N563" s="112"/>
      <c r="O563" s="112"/>
      <c r="P563" s="112"/>
      <c r="Q563" s="112"/>
      <c r="R563" s="112"/>
      <c r="S563" s="112"/>
      <c r="T563" s="112"/>
      <c r="U563" s="112"/>
      <c r="V563" s="112"/>
      <c r="W563" s="112"/>
      <c r="X563" s="112"/>
      <c r="Y563" s="112"/>
      <c r="Z563" s="112"/>
      <c r="AA563" s="112"/>
      <c r="AB563" s="112"/>
      <c r="AC563" s="112"/>
      <c r="AD563" s="112"/>
      <c r="AE563" s="112"/>
      <c r="AF563" s="112"/>
      <c r="AG563" s="112"/>
      <c r="AH563" s="112"/>
      <c r="AI563" s="112"/>
      <c r="AJ563" s="112"/>
      <c r="AK563" s="112"/>
      <c r="AL563" s="112"/>
      <c r="AM563" s="112"/>
      <c r="AN563" s="112"/>
      <c r="AO563" s="112"/>
      <c r="AP563" s="112"/>
      <c r="AQ563" s="112"/>
      <c r="AR563" s="112"/>
      <c r="AS563" s="111"/>
    </row>
    <row r="564" spans="1:57" ht="6"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37"/>
      <c r="AR564" s="17"/>
      <c r="AS564" s="17"/>
    </row>
    <row r="565" spans="1:57">
      <c r="A565" s="728" t="s">
        <v>159</v>
      </c>
      <c r="B565" s="728"/>
      <c r="C565" s="728"/>
      <c r="D565" s="728"/>
      <c r="E565" s="728"/>
      <c r="F565" s="728"/>
      <c r="G565" s="728"/>
      <c r="H565" s="728"/>
      <c r="I565" s="728"/>
      <c r="J565" s="693">
        <v>7</v>
      </c>
      <c r="K565" s="693"/>
      <c r="L565" s="693"/>
      <c r="M565" s="693"/>
      <c r="N565" s="693"/>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37"/>
      <c r="AR565" s="17"/>
      <c r="AS565" s="17"/>
    </row>
    <row r="566" spans="1:57" ht="6" customHeight="1">
      <c r="A566" s="77"/>
      <c r="B566" s="77"/>
      <c r="C566" s="77"/>
      <c r="D566" s="77"/>
      <c r="E566" s="77"/>
      <c r="F566" s="77"/>
      <c r="G566" s="77"/>
      <c r="H566" s="77"/>
      <c r="I566" s="77"/>
      <c r="J566" s="113"/>
      <c r="K566" s="113"/>
      <c r="L566" s="113"/>
      <c r="M566" s="113"/>
      <c r="N566" s="113"/>
      <c r="O566" s="111"/>
      <c r="P566" s="111"/>
      <c r="Q566" s="111"/>
      <c r="R566" s="111"/>
      <c r="S566" s="111"/>
      <c r="T566" s="111"/>
      <c r="U566" s="111"/>
      <c r="V566" s="111"/>
      <c r="W566" s="111"/>
      <c r="X566" s="111"/>
      <c r="Y566" s="111"/>
      <c r="Z566" s="111"/>
      <c r="AA566" s="111"/>
      <c r="AB566" s="111"/>
      <c r="AC566" s="111"/>
      <c r="AD566" s="111"/>
      <c r="AE566" s="111"/>
      <c r="AF566" s="111"/>
      <c r="AG566" s="111"/>
      <c r="AH566" s="111"/>
      <c r="AI566" s="111"/>
      <c r="AJ566" s="111"/>
      <c r="AK566" s="111"/>
      <c r="AL566" s="111"/>
      <c r="AM566" s="111"/>
      <c r="AN566" s="111"/>
      <c r="AO566" s="111"/>
      <c r="AP566" s="111"/>
      <c r="AQ566" s="113"/>
      <c r="AR566" s="111"/>
      <c r="AS566" s="111"/>
    </row>
    <row r="567" spans="1:57" ht="6" customHeight="1">
      <c r="A567" s="25"/>
      <c r="B567" s="25"/>
      <c r="C567" s="25"/>
      <c r="D567" s="25"/>
      <c r="E567" s="25"/>
      <c r="F567" s="25"/>
      <c r="G567" s="25"/>
      <c r="H567" s="25"/>
      <c r="I567" s="25"/>
      <c r="J567" s="37"/>
      <c r="K567" s="37"/>
      <c r="L567" s="37"/>
      <c r="M567" s="37"/>
      <c r="N567" s="3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37"/>
      <c r="AR567" s="17"/>
      <c r="AS567" s="17"/>
    </row>
    <row r="568" spans="1:57">
      <c r="A568" s="728" t="s">
        <v>160</v>
      </c>
      <c r="B568" s="728"/>
      <c r="C568" s="728"/>
      <c r="D568" s="728"/>
      <c r="E568" s="728"/>
      <c r="F568" s="728"/>
      <c r="G568" s="728"/>
      <c r="H568" s="728"/>
      <c r="I568" s="728"/>
      <c r="J568" s="30" t="s">
        <v>71</v>
      </c>
      <c r="K568" s="680" t="s">
        <v>109</v>
      </c>
      <c r="L568" s="680"/>
      <c r="M568" s="680"/>
      <c r="N568" s="694"/>
      <c r="O568" s="694"/>
      <c r="P568" s="694"/>
      <c r="Q568" s="694"/>
      <c r="R568" s="694"/>
      <c r="S568" s="694"/>
      <c r="T568" s="694"/>
      <c r="U568" s="694"/>
      <c r="V568" s="694"/>
      <c r="W568" s="694"/>
      <c r="X568" s="694"/>
      <c r="Y568" s="694"/>
      <c r="Z568" s="694"/>
      <c r="AA568" s="694"/>
      <c r="AB568" s="694"/>
      <c r="AC568" s="694"/>
      <c r="AD568" s="694"/>
      <c r="AE568" s="694"/>
      <c r="AF568" s="694"/>
      <c r="AG568" s="694"/>
      <c r="AH568" s="694"/>
      <c r="AI568" s="694"/>
      <c r="AJ568" s="694"/>
      <c r="AK568" s="694"/>
      <c r="AL568" s="694"/>
      <c r="AM568" s="694"/>
      <c r="AN568" s="694"/>
      <c r="AO568" s="694"/>
      <c r="AP568" s="694"/>
      <c r="AQ568" s="694"/>
      <c r="AR568" s="694"/>
      <c r="AS568" s="694"/>
    </row>
    <row r="569" spans="1:57">
      <c r="A569" s="17"/>
      <c r="B569" s="17"/>
      <c r="C569" s="17"/>
      <c r="D569" s="17"/>
      <c r="E569" s="17"/>
      <c r="F569" s="17"/>
      <c r="G569" s="17"/>
      <c r="H569" s="17"/>
      <c r="I569" s="17"/>
      <c r="J569" s="30" t="s">
        <v>71</v>
      </c>
      <c r="K569" s="680" t="s">
        <v>109</v>
      </c>
      <c r="L569" s="680"/>
      <c r="M569" s="680"/>
      <c r="N569" s="694"/>
      <c r="O569" s="694"/>
      <c r="P569" s="694"/>
      <c r="Q569" s="694"/>
      <c r="R569" s="694"/>
      <c r="S569" s="694"/>
      <c r="T569" s="694"/>
      <c r="U569" s="694"/>
      <c r="V569" s="694"/>
      <c r="W569" s="694"/>
      <c r="X569" s="694"/>
      <c r="Y569" s="694"/>
      <c r="Z569" s="694"/>
      <c r="AA569" s="694"/>
      <c r="AB569" s="694"/>
      <c r="AC569" s="694"/>
      <c r="AD569" s="694"/>
      <c r="AE569" s="694"/>
      <c r="AF569" s="694"/>
      <c r="AG569" s="694"/>
      <c r="AH569" s="694"/>
      <c r="AI569" s="694"/>
      <c r="AJ569" s="694"/>
      <c r="AK569" s="694"/>
      <c r="AL569" s="694"/>
      <c r="AM569" s="694"/>
      <c r="AN569" s="694"/>
      <c r="AO569" s="694"/>
      <c r="AP569" s="694"/>
      <c r="AQ569" s="694"/>
      <c r="AR569" s="694"/>
      <c r="AS569" s="694"/>
    </row>
    <row r="570" spans="1:57">
      <c r="A570" s="17"/>
      <c r="B570" s="17"/>
      <c r="C570" s="17"/>
      <c r="D570" s="17"/>
      <c r="E570" s="17"/>
      <c r="F570" s="17"/>
      <c r="G570" s="17"/>
      <c r="H570" s="17"/>
      <c r="I570" s="17"/>
      <c r="J570" s="30" t="s">
        <v>71</v>
      </c>
      <c r="K570" s="680" t="s">
        <v>109</v>
      </c>
      <c r="L570" s="680"/>
      <c r="M570" s="680"/>
      <c r="N570" s="694"/>
      <c r="O570" s="694"/>
      <c r="P570" s="694"/>
      <c r="Q570" s="694"/>
      <c r="R570" s="694"/>
      <c r="S570" s="694"/>
      <c r="T570" s="694"/>
      <c r="U570" s="694"/>
      <c r="V570" s="694"/>
      <c r="W570" s="694"/>
      <c r="X570" s="694"/>
      <c r="Y570" s="694"/>
      <c r="Z570" s="694"/>
      <c r="AA570" s="694"/>
      <c r="AB570" s="694"/>
      <c r="AC570" s="694"/>
      <c r="AD570" s="694"/>
      <c r="AE570" s="694"/>
      <c r="AF570" s="694"/>
      <c r="AG570" s="694"/>
      <c r="AH570" s="694"/>
      <c r="AI570" s="694"/>
      <c r="AJ570" s="694"/>
      <c r="AK570" s="694"/>
      <c r="AL570" s="694"/>
      <c r="AM570" s="694"/>
      <c r="AN570" s="694"/>
      <c r="AO570" s="694"/>
      <c r="AP570" s="694"/>
      <c r="AQ570" s="694"/>
      <c r="AR570" s="694"/>
      <c r="AS570" s="694"/>
    </row>
    <row r="571" spans="1:57">
      <c r="A571" s="17"/>
      <c r="B571" s="17"/>
      <c r="C571" s="17"/>
      <c r="D571" s="17"/>
      <c r="E571" s="17"/>
      <c r="F571" s="17"/>
      <c r="G571" s="17"/>
      <c r="H571" s="17"/>
      <c r="I571" s="17"/>
      <c r="J571" s="30" t="s">
        <v>71</v>
      </c>
      <c r="K571" s="680" t="s">
        <v>109</v>
      </c>
      <c r="L571" s="680"/>
      <c r="M571" s="680"/>
      <c r="N571" s="694"/>
      <c r="O571" s="694"/>
      <c r="P571" s="694"/>
      <c r="Q571" s="694"/>
      <c r="R571" s="694"/>
      <c r="S571" s="694"/>
      <c r="T571" s="694"/>
      <c r="U571" s="694"/>
      <c r="V571" s="694"/>
      <c r="W571" s="694"/>
      <c r="X571" s="694"/>
      <c r="Y571" s="694"/>
      <c r="Z571" s="694"/>
      <c r="AA571" s="694"/>
      <c r="AB571" s="694"/>
      <c r="AC571" s="694"/>
      <c r="AD571" s="694"/>
      <c r="AE571" s="694"/>
      <c r="AF571" s="694"/>
      <c r="AG571" s="694"/>
      <c r="AH571" s="694"/>
      <c r="AI571" s="694"/>
      <c r="AJ571" s="694"/>
      <c r="AK571" s="694"/>
      <c r="AL571" s="694"/>
      <c r="AM571" s="694"/>
      <c r="AN571" s="694"/>
      <c r="AO571" s="694"/>
      <c r="AP571" s="694"/>
      <c r="AQ571" s="694"/>
      <c r="AR571" s="694"/>
      <c r="AS571" s="694"/>
    </row>
    <row r="572" spans="1:57">
      <c r="A572" s="17"/>
      <c r="B572" s="17"/>
      <c r="C572" s="17"/>
      <c r="D572" s="17"/>
      <c r="E572" s="17"/>
      <c r="F572" s="17"/>
      <c r="G572" s="17"/>
      <c r="H572" s="17"/>
      <c r="I572" s="17"/>
      <c r="J572" s="30" t="s">
        <v>71</v>
      </c>
      <c r="K572" s="680" t="s">
        <v>109</v>
      </c>
      <c r="L572" s="680"/>
      <c r="M572" s="680"/>
      <c r="N572" s="694"/>
      <c r="O572" s="694"/>
      <c r="P572" s="694"/>
      <c r="Q572" s="694"/>
      <c r="R572" s="694"/>
      <c r="S572" s="694"/>
      <c r="T572" s="694"/>
      <c r="U572" s="694"/>
      <c r="V572" s="694"/>
      <c r="W572" s="694"/>
      <c r="X572" s="694"/>
      <c r="Y572" s="694"/>
      <c r="Z572" s="694"/>
      <c r="AA572" s="694"/>
      <c r="AB572" s="694"/>
      <c r="AC572" s="694"/>
      <c r="AD572" s="694"/>
      <c r="AE572" s="694"/>
      <c r="AF572" s="694"/>
      <c r="AG572" s="694"/>
      <c r="AH572" s="694"/>
      <c r="AI572" s="694"/>
      <c r="AJ572" s="694"/>
      <c r="AK572" s="694"/>
      <c r="AL572" s="694"/>
      <c r="AM572" s="694"/>
      <c r="AN572" s="694"/>
      <c r="AO572" s="694"/>
      <c r="AP572" s="694"/>
      <c r="AQ572" s="694"/>
      <c r="AR572" s="694"/>
      <c r="AS572" s="694"/>
    </row>
    <row r="573" spans="1:57" ht="6" customHeight="1">
      <c r="A573" s="111"/>
      <c r="B573" s="111"/>
      <c r="C573" s="111"/>
      <c r="D573" s="111"/>
      <c r="E573" s="111"/>
      <c r="F573" s="111"/>
      <c r="G573" s="111"/>
      <c r="H573" s="111"/>
      <c r="I573" s="111"/>
      <c r="J573" s="114"/>
      <c r="K573" s="114"/>
      <c r="L573" s="114"/>
      <c r="M573" s="114"/>
      <c r="N573" s="115"/>
      <c r="O573" s="115"/>
      <c r="P573" s="115"/>
      <c r="Q573" s="115"/>
      <c r="R573" s="115"/>
      <c r="S573" s="66"/>
      <c r="T573" s="110"/>
      <c r="U573" s="110"/>
      <c r="V573" s="110"/>
      <c r="W573" s="110"/>
      <c r="X573" s="110"/>
      <c r="Y573" s="110"/>
      <c r="Z573" s="110"/>
      <c r="AA573" s="110"/>
      <c r="AB573" s="110"/>
      <c r="AC573" s="110"/>
      <c r="AD573" s="110"/>
      <c r="AE573" s="110"/>
      <c r="AF573" s="110"/>
      <c r="AG573" s="110"/>
      <c r="AH573" s="110"/>
      <c r="AI573" s="110"/>
      <c r="AJ573" s="110"/>
      <c r="AK573" s="110"/>
      <c r="AL573" s="110"/>
      <c r="AM573" s="110"/>
      <c r="AN573" s="110"/>
      <c r="AO573" s="110"/>
      <c r="AP573" s="110"/>
      <c r="AQ573" s="110"/>
      <c r="AR573" s="110"/>
      <c r="AS573" s="110"/>
    </row>
    <row r="574" spans="1:57" ht="6" customHeight="1">
      <c r="A574" s="17"/>
      <c r="B574" s="17"/>
      <c r="C574" s="17"/>
      <c r="D574" s="17"/>
      <c r="E574" s="17"/>
      <c r="F574" s="17"/>
      <c r="G574" s="17"/>
      <c r="H574" s="17"/>
      <c r="I574" s="17"/>
      <c r="J574" s="30"/>
      <c r="K574" s="30"/>
      <c r="L574" s="30"/>
      <c r="M574" s="30"/>
      <c r="N574" s="45"/>
      <c r="O574" s="45"/>
      <c r="P574" s="45"/>
      <c r="Q574" s="45"/>
      <c r="R574" s="45"/>
      <c r="S574" s="39"/>
      <c r="T574" s="99"/>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c r="AQ574" s="99"/>
      <c r="AR574" s="99"/>
      <c r="AS574" s="99"/>
    </row>
    <row r="575" spans="1:57">
      <c r="A575" s="728" t="s">
        <v>161</v>
      </c>
      <c r="B575" s="728"/>
      <c r="C575" s="728"/>
      <c r="D575" s="728"/>
      <c r="E575" s="728"/>
      <c r="F575" s="728"/>
      <c r="G575" s="728"/>
      <c r="H575" s="728"/>
      <c r="I575" s="728"/>
      <c r="J575" s="727" t="str">
        <f>IF(BB576+BB607&gt;1,"※｢新築｣と｢新築以外の項目｣を重複してチェックすることはできません。","")</f>
        <v/>
      </c>
      <c r="K575" s="727"/>
      <c r="L575" s="727"/>
      <c r="M575" s="727"/>
      <c r="N575" s="727"/>
      <c r="O575" s="727"/>
      <c r="P575" s="727"/>
      <c r="Q575" s="727"/>
      <c r="R575" s="727"/>
      <c r="S575" s="727"/>
      <c r="T575" s="727"/>
      <c r="U575" s="727"/>
      <c r="V575" s="727"/>
      <c r="W575" s="727"/>
      <c r="X575" s="727"/>
      <c r="Y575" s="727"/>
      <c r="Z575" s="727"/>
      <c r="AA575" s="727"/>
      <c r="AB575" s="727"/>
      <c r="AC575" s="727"/>
      <c r="AD575" s="727"/>
      <c r="AE575" s="727"/>
      <c r="AF575" s="727"/>
      <c r="AG575" s="727"/>
      <c r="AH575" s="727"/>
      <c r="AI575" s="727"/>
      <c r="AJ575" s="727"/>
      <c r="AK575" s="727"/>
      <c r="AL575" s="727"/>
      <c r="AM575" s="727"/>
      <c r="AN575" s="727"/>
      <c r="AO575" s="727"/>
      <c r="AP575" s="727"/>
      <c r="AQ575" s="727"/>
      <c r="AR575" s="727"/>
      <c r="AS575" s="727"/>
      <c r="BA575" s="360"/>
      <c r="BB575" s="360"/>
      <c r="BC575" s="360"/>
      <c r="BD575" s="360"/>
      <c r="BE575" s="360"/>
    </row>
    <row r="576" spans="1:57">
      <c r="A576" s="19"/>
      <c r="B576" s="19"/>
      <c r="C576" s="268" t="s">
        <v>224</v>
      </c>
      <c r="D576" s="684" t="s">
        <v>111</v>
      </c>
      <c r="E576" s="684"/>
      <c r="F576" s="684"/>
      <c r="G576" s="684"/>
      <c r="H576" s="268" t="s">
        <v>224</v>
      </c>
      <c r="I576" s="684" t="s">
        <v>112</v>
      </c>
      <c r="J576" s="684"/>
      <c r="K576" s="684"/>
      <c r="L576" s="684"/>
      <c r="M576" s="268" t="s">
        <v>224</v>
      </c>
      <c r="N576" s="684" t="s">
        <v>113</v>
      </c>
      <c r="O576" s="684"/>
      <c r="P576" s="684"/>
      <c r="Q576" s="684"/>
      <c r="R576" s="268" t="s">
        <v>224</v>
      </c>
      <c r="S576" s="684" t="s">
        <v>114</v>
      </c>
      <c r="T576" s="684"/>
      <c r="U576" s="684"/>
      <c r="V576" s="684"/>
      <c r="W576" s="268" t="s">
        <v>224</v>
      </c>
      <c r="X576" s="684" t="s">
        <v>115</v>
      </c>
      <c r="Y576" s="684"/>
      <c r="Z576" s="684"/>
      <c r="AA576" s="684"/>
      <c r="AB576" s="684"/>
      <c r="AC576" s="268" t="s">
        <v>224</v>
      </c>
      <c r="AD576" s="684" t="s">
        <v>116</v>
      </c>
      <c r="AE576" s="684"/>
      <c r="AF576" s="684"/>
      <c r="AG576" s="684"/>
      <c r="AH576" s="684"/>
      <c r="AI576" s="684"/>
      <c r="AJ576" s="684"/>
      <c r="AK576" s="268" t="s">
        <v>224</v>
      </c>
      <c r="AL576" s="684" t="s">
        <v>117</v>
      </c>
      <c r="AM576" s="684"/>
      <c r="AN576" s="684"/>
      <c r="AO576" s="684"/>
      <c r="AP576" s="684"/>
      <c r="AQ576" s="684"/>
      <c r="AR576" s="684"/>
      <c r="AS576" s="684"/>
      <c r="BA576" s="360"/>
      <c r="BB576" s="360">
        <f>IF(C576="☑",1,0)</f>
        <v>0</v>
      </c>
      <c r="BC576" s="360"/>
      <c r="BD576" s="360"/>
      <c r="BE576" s="360"/>
    </row>
    <row r="577" spans="1:57" ht="6" customHeight="1">
      <c r="A577" s="93"/>
      <c r="B577" s="93"/>
      <c r="C577" s="83"/>
      <c r="D577" s="116"/>
      <c r="E577" s="116"/>
      <c r="F577" s="116"/>
      <c r="G577" s="116"/>
      <c r="H577" s="83"/>
      <c r="I577" s="116"/>
      <c r="J577" s="116"/>
      <c r="K577" s="116"/>
      <c r="L577" s="116"/>
      <c r="M577" s="83"/>
      <c r="N577" s="116"/>
      <c r="O577" s="116"/>
      <c r="P577" s="116"/>
      <c r="Q577" s="116"/>
      <c r="R577" s="83"/>
      <c r="S577" s="116"/>
      <c r="T577" s="116"/>
      <c r="U577" s="116"/>
      <c r="V577" s="116"/>
      <c r="W577" s="83"/>
      <c r="X577" s="116"/>
      <c r="Y577" s="116"/>
      <c r="Z577" s="116"/>
      <c r="AA577" s="116"/>
      <c r="AB577" s="116"/>
      <c r="AC577" s="83"/>
      <c r="AD577" s="116"/>
      <c r="AE577" s="116"/>
      <c r="AF577" s="116"/>
      <c r="AG577" s="116"/>
      <c r="AH577" s="116"/>
      <c r="AI577" s="116"/>
      <c r="AJ577" s="116"/>
      <c r="AK577" s="83"/>
      <c r="AL577" s="116"/>
      <c r="AM577" s="116"/>
      <c r="AN577" s="116"/>
      <c r="AO577" s="116"/>
      <c r="AP577" s="116"/>
      <c r="AQ577" s="116"/>
      <c r="AR577" s="116"/>
      <c r="AS577" s="116"/>
      <c r="BA577" s="360"/>
      <c r="BB577" s="360"/>
      <c r="BC577" s="360"/>
      <c r="BD577" s="360"/>
      <c r="BE577" s="360"/>
    </row>
    <row r="578" spans="1:57" ht="6" customHeight="1">
      <c r="A578" s="19"/>
      <c r="B578" s="19"/>
      <c r="C578" s="59"/>
      <c r="D578" s="41"/>
      <c r="E578" s="41"/>
      <c r="F578" s="41"/>
      <c r="G578" s="41"/>
      <c r="H578" s="59"/>
      <c r="I578" s="41"/>
      <c r="J578" s="41"/>
      <c r="K578" s="41"/>
      <c r="L578" s="41"/>
      <c r="M578" s="59"/>
      <c r="N578" s="41"/>
      <c r="O578" s="41"/>
      <c r="P578" s="41"/>
      <c r="Q578" s="41"/>
      <c r="R578" s="59"/>
      <c r="S578" s="41"/>
      <c r="T578" s="41"/>
      <c r="U578" s="41"/>
      <c r="V578" s="41"/>
      <c r="W578" s="59"/>
      <c r="X578" s="41"/>
      <c r="Y578" s="41"/>
      <c r="Z578" s="41"/>
      <c r="AA578" s="41"/>
      <c r="AB578" s="41"/>
      <c r="AC578" s="59"/>
      <c r="AD578" s="41"/>
      <c r="AE578" s="41"/>
      <c r="AF578" s="41"/>
      <c r="AG578" s="41"/>
      <c r="AH578" s="41"/>
      <c r="AI578" s="41"/>
      <c r="AJ578" s="41"/>
      <c r="AK578" s="59"/>
      <c r="AL578" s="41"/>
      <c r="AM578" s="41"/>
      <c r="AN578" s="41"/>
      <c r="AO578" s="41"/>
      <c r="AP578" s="41"/>
      <c r="AQ578" s="41"/>
      <c r="AR578" s="41"/>
      <c r="AS578" s="41"/>
      <c r="BA578" s="360"/>
      <c r="BB578" s="360"/>
      <c r="BC578" s="360"/>
      <c r="BD578" s="360"/>
      <c r="BE578" s="360"/>
    </row>
    <row r="579" spans="1:57">
      <c r="A579" s="687" t="s">
        <v>162</v>
      </c>
      <c r="B579" s="687"/>
      <c r="C579" s="687"/>
      <c r="D579" s="687"/>
      <c r="E579" s="687"/>
      <c r="F579" s="687"/>
      <c r="G579" s="687"/>
      <c r="H579" s="687"/>
      <c r="I579" s="687"/>
      <c r="J579" s="695"/>
      <c r="K579" s="695"/>
      <c r="L579" s="695"/>
      <c r="M579" s="695"/>
      <c r="N579" s="695"/>
      <c r="O579" s="695"/>
      <c r="P579" s="695"/>
      <c r="Q579" s="695"/>
      <c r="R579" s="695"/>
      <c r="S579" s="695"/>
      <c r="T579" s="695"/>
      <c r="U579" s="695"/>
      <c r="V579" s="695"/>
      <c r="W579" s="695"/>
      <c r="X579" s="695"/>
      <c r="Y579" s="695"/>
      <c r="Z579" s="695"/>
      <c r="AA579" s="695"/>
      <c r="AB579" s="695"/>
      <c r="AC579" s="695"/>
      <c r="AD579" s="695"/>
      <c r="AE579" s="695"/>
      <c r="AF579" s="695"/>
      <c r="AG579" s="695"/>
      <c r="AH579" s="695"/>
      <c r="AI579" s="695"/>
      <c r="AJ579" s="695"/>
      <c r="AK579" s="695"/>
      <c r="AL579" s="695"/>
      <c r="AM579" s="695"/>
      <c r="AN579" s="695"/>
      <c r="AO579" s="695"/>
      <c r="AP579" s="695"/>
      <c r="AQ579" s="695"/>
      <c r="AR579" s="695"/>
      <c r="AS579" s="695"/>
      <c r="BA579" s="360"/>
      <c r="BB579" s="360">
        <f>IF(H576="☑",1,0)</f>
        <v>0</v>
      </c>
      <c r="BC579" s="360"/>
      <c r="BD579" s="360"/>
      <c r="BE579" s="360"/>
    </row>
    <row r="580" spans="1:57" ht="6" customHeight="1">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c r="AC580" s="111"/>
      <c r="AD580" s="111"/>
      <c r="AE580" s="111"/>
      <c r="AF580" s="111"/>
      <c r="AG580" s="111"/>
      <c r="AH580" s="111"/>
      <c r="AI580" s="111"/>
      <c r="AJ580" s="111"/>
      <c r="AK580" s="111"/>
      <c r="AL580" s="111"/>
      <c r="AM580" s="111"/>
      <c r="AN580" s="111"/>
      <c r="AO580" s="111"/>
      <c r="AP580" s="111"/>
      <c r="AQ580" s="113"/>
      <c r="AR580" s="111"/>
      <c r="AS580" s="111"/>
      <c r="BA580" s="360"/>
      <c r="BB580" s="360">
        <f>IF(M576="☑",1,0)</f>
        <v>0</v>
      </c>
      <c r="BC580" s="360"/>
      <c r="BD580" s="360"/>
      <c r="BE580" s="360"/>
    </row>
    <row r="581" spans="1:57" ht="6"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37"/>
      <c r="AR581" s="17"/>
      <c r="AS581" s="17"/>
      <c r="BA581" s="360"/>
      <c r="BB581" s="360"/>
      <c r="BC581" s="360"/>
      <c r="BD581" s="360"/>
      <c r="BE581" s="360"/>
    </row>
    <row r="582" spans="1:57">
      <c r="A582" s="687" t="s">
        <v>2173</v>
      </c>
      <c r="B582" s="687"/>
      <c r="C582" s="687"/>
      <c r="D582" s="687"/>
      <c r="E582" s="687"/>
      <c r="F582" s="687"/>
      <c r="G582" s="687"/>
      <c r="H582" s="687"/>
      <c r="I582" s="687"/>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BA582" s="360"/>
      <c r="BB582" s="360">
        <f>IF(R576="☑",1,0)</f>
        <v>0</v>
      </c>
      <c r="BC582" s="360"/>
      <c r="BD582" s="360"/>
      <c r="BE582" s="360"/>
    </row>
    <row r="583" spans="1:57">
      <c r="A583" s="26"/>
      <c r="B583" s="26"/>
      <c r="C583" s="267" t="s">
        <v>1046</v>
      </c>
      <c r="D583" s="26" t="s">
        <v>2797</v>
      </c>
      <c r="E583" s="26"/>
      <c r="F583" s="26"/>
      <c r="G583" s="26"/>
      <c r="H583" s="26"/>
      <c r="I583" s="26"/>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BA583" s="360"/>
      <c r="BB583" s="360">
        <f>IF(W576="☑",1,0)</f>
        <v>0</v>
      </c>
      <c r="BC583" s="360"/>
      <c r="BD583" s="360"/>
      <c r="BE583" s="360"/>
    </row>
    <row r="584" spans="1:57">
      <c r="A584" s="26"/>
      <c r="B584" s="26"/>
      <c r="C584" s="267" t="s">
        <v>1046</v>
      </c>
      <c r="D584" s="26" t="s">
        <v>2798</v>
      </c>
      <c r="E584" s="26"/>
      <c r="F584" s="26"/>
      <c r="G584" s="26"/>
      <c r="H584" s="26"/>
      <c r="I584" s="26"/>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BA584" s="360"/>
      <c r="BB584" s="360">
        <f>IF(W577="☑",1,0)</f>
        <v>0</v>
      </c>
      <c r="BC584" s="360"/>
      <c r="BD584" s="360"/>
      <c r="BE584" s="360"/>
    </row>
    <row r="585" spans="1:57" ht="12.75" customHeight="1">
      <c r="A585" s="26"/>
      <c r="B585" s="26"/>
      <c r="C585" s="267" t="s">
        <v>1046</v>
      </c>
      <c r="D585" s="26" t="s">
        <v>2791</v>
      </c>
      <c r="E585" s="26"/>
      <c r="F585" s="26"/>
      <c r="G585" s="26"/>
      <c r="H585" s="26"/>
      <c r="I585" s="26"/>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BA585" s="360"/>
      <c r="BB585" s="360"/>
      <c r="BC585" s="360"/>
      <c r="BD585" s="360"/>
      <c r="BE585" s="360"/>
    </row>
    <row r="586" spans="1:57">
      <c r="A586" s="26"/>
      <c r="B586" s="26"/>
      <c r="C586" s="267" t="s">
        <v>1046</v>
      </c>
      <c r="D586" s="26" t="s">
        <v>2527</v>
      </c>
      <c r="E586" s="26"/>
      <c r="F586" s="26"/>
      <c r="G586" s="26"/>
      <c r="H586" s="26"/>
      <c r="I586" s="26"/>
      <c r="J586" s="19"/>
      <c r="K586" s="19"/>
      <c r="L586" s="19"/>
      <c r="M586" s="19"/>
      <c r="N586" s="19"/>
      <c r="O586" s="19"/>
      <c r="P586" s="680"/>
      <c r="Q586" s="680"/>
      <c r="R586" s="680"/>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BA586" s="360"/>
      <c r="BB586" s="360"/>
      <c r="BC586" s="360"/>
      <c r="BD586" s="360"/>
      <c r="BE586" s="360"/>
    </row>
    <row r="587" spans="1:57">
      <c r="A587" s="39"/>
      <c r="B587" s="39"/>
      <c r="C587" s="267" t="s">
        <v>1046</v>
      </c>
      <c r="D587" s="39" t="s">
        <v>2212</v>
      </c>
      <c r="E587" s="39"/>
      <c r="F587" s="39"/>
      <c r="G587" s="39"/>
      <c r="H587" s="39"/>
      <c r="I587" s="39"/>
      <c r="J587" s="39"/>
      <c r="K587" s="444"/>
      <c r="L587" s="39"/>
      <c r="M587" s="39"/>
      <c r="N587" s="39"/>
      <c r="O587" s="39"/>
      <c r="P587" s="39"/>
      <c r="Q587" s="39"/>
      <c r="R587" s="39"/>
      <c r="S587" s="39"/>
      <c r="T587" s="39"/>
      <c r="U587" s="39"/>
      <c r="V587" s="444"/>
      <c r="W587" s="39"/>
      <c r="X587" s="39"/>
      <c r="Y587" s="39"/>
      <c r="Z587" s="39"/>
      <c r="AA587" s="39"/>
      <c r="AB587" s="39"/>
      <c r="AC587" s="39"/>
      <c r="AD587" s="39"/>
      <c r="AE587" s="39"/>
      <c r="AF587" s="39"/>
      <c r="AG587" s="444"/>
      <c r="AH587" s="39"/>
      <c r="AI587" s="39"/>
      <c r="AJ587" s="39"/>
      <c r="AK587" s="39"/>
      <c r="AL587" s="39"/>
      <c r="AM587" s="39"/>
      <c r="AN587" s="39"/>
      <c r="AO587" s="39"/>
      <c r="AP587" s="39"/>
      <c r="AQ587" s="39"/>
      <c r="AR587" s="39"/>
      <c r="AS587" s="39"/>
      <c r="BA587" s="360"/>
      <c r="BB587" s="360"/>
      <c r="BC587" s="360"/>
      <c r="BD587" s="360"/>
      <c r="BE587" s="360"/>
    </row>
    <row r="588" spans="1:57">
      <c r="A588" s="39"/>
      <c r="B588" s="39"/>
      <c r="C588" s="267" t="s">
        <v>1046</v>
      </c>
      <c r="D588" s="39" t="s">
        <v>2218</v>
      </c>
      <c r="E588" s="39"/>
      <c r="F588" s="39"/>
      <c r="G588" s="39"/>
      <c r="H588" s="39"/>
      <c r="I588" s="39"/>
      <c r="J588" s="39"/>
      <c r="K588" s="39"/>
      <c r="L588" s="39"/>
      <c r="M588" s="39"/>
      <c r="N588" s="444"/>
      <c r="O588" s="39"/>
      <c r="P588" s="39"/>
      <c r="Q588" s="39"/>
      <c r="R588" s="39"/>
      <c r="S588" s="39"/>
      <c r="T588" s="39"/>
      <c r="U588" s="39"/>
      <c r="V588" s="39"/>
      <c r="W588" s="39"/>
      <c r="X588" s="444"/>
      <c r="Y588" s="39"/>
      <c r="Z588" s="39"/>
      <c r="AA588" s="39"/>
      <c r="AB588" s="39"/>
      <c r="AC588" s="39"/>
      <c r="AD588" s="39"/>
      <c r="AE588" s="39"/>
      <c r="AF588" s="39"/>
      <c r="AG588" s="39"/>
      <c r="AH588" s="39"/>
      <c r="AI588" s="39"/>
      <c r="AJ588" s="39"/>
      <c r="AK588" s="39"/>
      <c r="AL588" s="39"/>
      <c r="AM588" s="39"/>
      <c r="AN588" s="39"/>
      <c r="AO588" s="444"/>
      <c r="AP588" s="39"/>
      <c r="AQ588" s="39"/>
      <c r="AR588" s="39"/>
      <c r="AS588" s="39"/>
      <c r="BA588" s="360"/>
      <c r="BB588" s="360"/>
      <c r="BC588" s="360"/>
      <c r="BD588" s="360"/>
      <c r="BE588" s="360"/>
    </row>
    <row r="589" spans="1:57">
      <c r="A589" s="39"/>
      <c r="B589" s="39"/>
      <c r="C589" s="267" t="s">
        <v>1046</v>
      </c>
      <c r="D589" s="39" t="s">
        <v>2145</v>
      </c>
      <c r="E589" s="39"/>
      <c r="F589" s="39"/>
      <c r="G589" s="39"/>
      <c r="H589" s="39"/>
      <c r="I589" s="39"/>
      <c r="J589" s="39"/>
      <c r="K589" s="39"/>
      <c r="L589" s="39"/>
      <c r="M589" s="39"/>
      <c r="N589" s="444"/>
      <c r="O589" s="39"/>
      <c r="P589" s="39"/>
      <c r="Q589" s="39"/>
      <c r="R589" s="39"/>
      <c r="S589" s="39"/>
      <c r="T589" s="39"/>
      <c r="U589" s="39"/>
      <c r="V589" s="39"/>
      <c r="W589" s="39"/>
      <c r="X589" s="444"/>
      <c r="Y589" s="39"/>
      <c r="Z589" s="39"/>
      <c r="AA589" s="39"/>
      <c r="AB589" s="39"/>
      <c r="AC589" s="39"/>
      <c r="AD589" s="39"/>
      <c r="AE589" s="39"/>
      <c r="AF589" s="39"/>
      <c r="AG589" s="39"/>
      <c r="AH589" s="39"/>
      <c r="AI589" s="39"/>
      <c r="AJ589" s="39"/>
      <c r="AK589" s="39"/>
      <c r="AL589" s="39"/>
      <c r="AM589" s="39"/>
      <c r="AN589" s="39"/>
      <c r="AO589" s="444"/>
      <c r="AP589" s="39"/>
      <c r="AQ589" s="39"/>
      <c r="AR589" s="39"/>
      <c r="AS589" s="39"/>
      <c r="BA589" s="360"/>
      <c r="BB589" s="360"/>
      <c r="BC589" s="360"/>
      <c r="BD589" s="360"/>
      <c r="BE589" s="360"/>
    </row>
    <row r="590" spans="1:57" ht="6" customHeight="1">
      <c r="A590" s="66"/>
      <c r="B590" s="66"/>
      <c r="C590" s="79"/>
      <c r="D590" s="66"/>
      <c r="E590" s="66"/>
      <c r="F590" s="66"/>
      <c r="G590" s="66"/>
      <c r="H590" s="66"/>
      <c r="I590" s="66"/>
      <c r="J590" s="66"/>
      <c r="K590" s="66"/>
      <c r="L590" s="66"/>
      <c r="M590" s="66"/>
      <c r="N590" s="79"/>
      <c r="O590" s="66"/>
      <c r="P590" s="66"/>
      <c r="Q590" s="66"/>
      <c r="R590" s="66"/>
      <c r="S590" s="66"/>
      <c r="T590" s="66"/>
      <c r="U590" s="66"/>
      <c r="V590" s="66"/>
      <c r="W590" s="66"/>
      <c r="X590" s="79"/>
      <c r="Y590" s="66"/>
      <c r="Z590" s="66"/>
      <c r="AA590" s="66"/>
      <c r="AB590" s="66"/>
      <c r="AC590" s="66"/>
      <c r="AD590" s="66"/>
      <c r="AE590" s="66"/>
      <c r="AF590" s="66"/>
      <c r="AG590" s="66"/>
      <c r="AH590" s="66"/>
      <c r="AI590" s="66"/>
      <c r="AJ590" s="66"/>
      <c r="AK590" s="66"/>
      <c r="AL590" s="66"/>
      <c r="AM590" s="66"/>
      <c r="AN590" s="66"/>
      <c r="AO590" s="79"/>
      <c r="AP590" s="66"/>
      <c r="AQ590" s="66"/>
      <c r="AR590" s="66"/>
      <c r="AS590" s="66"/>
      <c r="BA590" s="360"/>
      <c r="BB590" s="360"/>
      <c r="BC590" s="360"/>
      <c r="BD590" s="360"/>
      <c r="BE590" s="360"/>
    </row>
    <row r="591" spans="1:57" ht="6" customHeight="1">
      <c r="A591" s="39"/>
      <c r="B591" s="39"/>
      <c r="C591" s="20"/>
      <c r="D591" s="39"/>
      <c r="E591" s="39"/>
      <c r="F591" s="39"/>
      <c r="G591" s="39"/>
      <c r="H591" s="39"/>
      <c r="I591" s="39"/>
      <c r="J591" s="39"/>
      <c r="K591" s="39"/>
      <c r="L591" s="39"/>
      <c r="M591" s="39"/>
      <c r="N591" s="20"/>
      <c r="O591" s="39"/>
      <c r="P591" s="39"/>
      <c r="Q591" s="39"/>
      <c r="R591" s="39"/>
      <c r="S591" s="39"/>
      <c r="T591" s="39"/>
      <c r="U591" s="39"/>
      <c r="V591" s="39"/>
      <c r="W591" s="39"/>
      <c r="X591" s="20"/>
      <c r="Y591" s="39"/>
      <c r="Z591" s="39"/>
      <c r="AA591" s="39"/>
      <c r="AB591" s="39"/>
      <c r="AC591" s="39"/>
      <c r="AD591" s="39"/>
      <c r="AE591" s="39"/>
      <c r="AF591" s="39"/>
      <c r="AG591" s="39"/>
      <c r="AH591" s="39"/>
      <c r="AI591" s="39"/>
      <c r="AJ591" s="39"/>
      <c r="AK591" s="39"/>
      <c r="AL591" s="39"/>
      <c r="AM591" s="39"/>
      <c r="AN591" s="39"/>
      <c r="AO591" s="20"/>
      <c r="AP591" s="39"/>
      <c r="AQ591" s="39"/>
      <c r="AR591" s="39"/>
      <c r="AS591" s="39"/>
      <c r="BA591" s="360"/>
      <c r="BB591" s="360"/>
      <c r="BC591" s="360"/>
      <c r="BD591" s="360"/>
      <c r="BE591" s="360"/>
    </row>
    <row r="592" spans="1:57">
      <c r="A592" s="17" t="s">
        <v>2535</v>
      </c>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37"/>
      <c r="AR592" s="17"/>
      <c r="AS592" s="17"/>
      <c r="BA592" s="360"/>
      <c r="BB592" s="360"/>
      <c r="BC592" s="360"/>
      <c r="BD592" s="360"/>
      <c r="BE592" s="360"/>
    </row>
    <row r="593" spans="1:57">
      <c r="A593" s="26"/>
      <c r="B593" s="26"/>
      <c r="C593" s="267" t="s">
        <v>1046</v>
      </c>
      <c r="D593" s="26" t="s">
        <v>2192</v>
      </c>
      <c r="E593" s="26"/>
      <c r="F593" s="26"/>
      <c r="G593" s="26"/>
      <c r="H593" s="26"/>
      <c r="I593" s="26"/>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37"/>
      <c r="AR593" s="17"/>
      <c r="AS593" s="17"/>
      <c r="BA593" s="360"/>
      <c r="BB593" s="360"/>
      <c r="BC593" s="360"/>
      <c r="BD593" s="360"/>
      <c r="BE593" s="360"/>
    </row>
    <row r="594" spans="1:57">
      <c r="A594" s="26"/>
      <c r="B594" s="26"/>
      <c r="C594" s="267" t="s">
        <v>1046</v>
      </c>
      <c r="D594" s="26" t="s">
        <v>2186</v>
      </c>
      <c r="E594" s="26"/>
      <c r="F594" s="26"/>
      <c r="G594" s="26"/>
      <c r="H594" s="26"/>
      <c r="I594" s="26"/>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37"/>
      <c r="AR594" s="17"/>
      <c r="AS594" s="17"/>
      <c r="BA594" s="360"/>
      <c r="BB594" s="360"/>
      <c r="BC594" s="360"/>
      <c r="BD594" s="360"/>
      <c r="BE594" s="360"/>
    </row>
    <row r="595" spans="1:57">
      <c r="A595" s="26"/>
      <c r="B595" s="26"/>
      <c r="C595" s="267" t="s">
        <v>1046</v>
      </c>
      <c r="D595" s="26" t="s">
        <v>2803</v>
      </c>
      <c r="E595" s="26"/>
      <c r="F595" s="26"/>
      <c r="G595" s="26"/>
      <c r="H595" s="26"/>
      <c r="I595" s="26"/>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37"/>
      <c r="AR595" s="17"/>
      <c r="AS595" s="17"/>
      <c r="BA595" s="360"/>
      <c r="BB595" s="360"/>
      <c r="BC595" s="360"/>
      <c r="BD595" s="360"/>
      <c r="BE595" s="360"/>
    </row>
    <row r="596" spans="1:57">
      <c r="A596" s="26"/>
      <c r="B596" s="26"/>
      <c r="C596" s="267" t="s">
        <v>1046</v>
      </c>
      <c r="D596" s="26" t="s">
        <v>2193</v>
      </c>
      <c r="E596" s="26"/>
      <c r="F596" s="26"/>
      <c r="G596" s="26"/>
      <c r="H596" s="26"/>
      <c r="I596" s="26"/>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37"/>
      <c r="AR596" s="17"/>
      <c r="AS596" s="17"/>
      <c r="BA596" s="360"/>
      <c r="BB596" s="360"/>
      <c r="BC596" s="360"/>
      <c r="BD596" s="360"/>
      <c r="BE596" s="360"/>
    </row>
    <row r="597" spans="1:57">
      <c r="A597" s="39"/>
      <c r="B597" s="39"/>
      <c r="C597" s="267" t="s">
        <v>1046</v>
      </c>
      <c r="D597" s="39" t="s">
        <v>2145</v>
      </c>
      <c r="E597" s="39"/>
      <c r="F597" s="39"/>
      <c r="G597" s="39"/>
      <c r="H597" s="39"/>
      <c r="I597" s="39"/>
      <c r="J597" s="39"/>
      <c r="K597" s="39"/>
      <c r="L597" s="39"/>
      <c r="M597" s="39"/>
      <c r="N597" s="444"/>
      <c r="O597" s="39"/>
      <c r="P597" s="39"/>
      <c r="Q597" s="39"/>
      <c r="R597" s="39"/>
      <c r="S597" s="39"/>
      <c r="T597" s="39"/>
      <c r="U597" s="39"/>
      <c r="V597" s="39"/>
      <c r="W597" s="39"/>
      <c r="X597" s="444"/>
      <c r="Y597" s="39"/>
      <c r="Z597" s="39"/>
      <c r="AA597" s="39"/>
      <c r="AB597" s="39"/>
      <c r="AC597" s="39"/>
      <c r="AD597" s="39"/>
      <c r="AE597" s="39"/>
      <c r="AF597" s="39"/>
      <c r="AG597" s="39"/>
      <c r="AH597" s="39"/>
      <c r="AI597" s="39"/>
      <c r="AJ597" s="39"/>
      <c r="AK597" s="39"/>
      <c r="AL597" s="39"/>
      <c r="AM597" s="39"/>
      <c r="AN597" s="39"/>
      <c r="AO597" s="444"/>
      <c r="AP597" s="39"/>
      <c r="AQ597" s="39"/>
      <c r="AR597" s="39"/>
      <c r="AS597" s="39"/>
      <c r="BA597" s="360"/>
      <c r="BB597" s="360"/>
      <c r="BC597" s="360"/>
      <c r="BD597" s="360"/>
      <c r="BE597" s="360"/>
    </row>
    <row r="598" spans="1:57">
      <c r="A598" s="39"/>
      <c r="B598" s="39"/>
      <c r="C598" s="267" t="s">
        <v>1046</v>
      </c>
      <c r="D598" s="39" t="s">
        <v>2523</v>
      </c>
      <c r="E598" s="39"/>
      <c r="F598" s="39"/>
      <c r="G598" s="39"/>
      <c r="H598" s="39"/>
      <c r="I598" s="39"/>
      <c r="J598" s="39"/>
      <c r="K598" s="39"/>
      <c r="L598" s="39"/>
      <c r="M598" s="39"/>
      <c r="N598" s="444"/>
      <c r="O598" s="39"/>
      <c r="P598" s="39"/>
      <c r="Q598" s="39"/>
      <c r="R598" s="39"/>
      <c r="S598" s="39"/>
      <c r="T598" s="39"/>
      <c r="U598" s="39"/>
      <c r="V598" s="39"/>
      <c r="W598" s="39"/>
      <c r="X598" s="444"/>
      <c r="Y598" s="39"/>
      <c r="Z598" s="39"/>
      <c r="AA598" s="39"/>
      <c r="AB598" s="39"/>
      <c r="AC598" s="39"/>
      <c r="AD598" s="39"/>
      <c r="AE598" s="39"/>
      <c r="AF598" s="39"/>
      <c r="AG598" s="39"/>
      <c r="AH598" s="39"/>
      <c r="AI598" s="39"/>
      <c r="AJ598" s="39"/>
      <c r="AK598" s="39"/>
      <c r="AL598" s="39"/>
      <c r="AM598" s="39"/>
      <c r="AN598" s="39"/>
      <c r="AO598" s="444"/>
      <c r="AP598" s="39"/>
      <c r="AQ598" s="39"/>
      <c r="AR598" s="39"/>
      <c r="AS598" s="39"/>
      <c r="BA598" s="360"/>
      <c r="BB598" s="360"/>
      <c r="BC598" s="360"/>
      <c r="BD598" s="360"/>
      <c r="BE598" s="360"/>
    </row>
    <row r="599" spans="1:57" ht="6" customHeight="1">
      <c r="A599" s="112"/>
      <c r="B599" s="112"/>
      <c r="C599" s="481"/>
      <c r="D599" s="112"/>
      <c r="E599" s="112"/>
      <c r="F599" s="112"/>
      <c r="G599" s="112"/>
      <c r="H599" s="112"/>
      <c r="I599" s="112"/>
      <c r="J599" s="111"/>
      <c r="K599" s="111"/>
      <c r="L599" s="111"/>
      <c r="M599" s="111"/>
      <c r="N599" s="111"/>
      <c r="O599" s="111"/>
      <c r="P599" s="111"/>
      <c r="Q599" s="111"/>
      <c r="R599" s="111"/>
      <c r="S599" s="111"/>
      <c r="T599" s="111"/>
      <c r="U599" s="111"/>
      <c r="V599" s="111"/>
      <c r="W599" s="111"/>
      <c r="X599" s="111"/>
      <c r="Y599" s="111"/>
      <c r="Z599" s="111"/>
      <c r="AA599" s="111"/>
      <c r="AB599" s="111"/>
      <c r="AC599" s="111"/>
      <c r="AD599" s="111"/>
      <c r="AE599" s="111"/>
      <c r="AF599" s="111"/>
      <c r="AG599" s="111"/>
      <c r="AH599" s="111"/>
      <c r="AI599" s="111"/>
      <c r="AJ599" s="111"/>
      <c r="AK599" s="111"/>
      <c r="AL599" s="111"/>
      <c r="AM599" s="111"/>
      <c r="AN599" s="111"/>
      <c r="AO599" s="111"/>
      <c r="AP599" s="111"/>
      <c r="AQ599" s="113"/>
      <c r="AR599" s="111"/>
      <c r="AS599" s="111"/>
      <c r="BA599" s="360"/>
      <c r="BB599" s="360"/>
      <c r="BC599" s="360"/>
      <c r="BD599" s="360"/>
      <c r="BE599" s="360"/>
    </row>
    <row r="600" spans="1:57" ht="6" customHeight="1">
      <c r="A600" s="26"/>
      <c r="B600" s="26"/>
      <c r="C600" s="444"/>
      <c r="D600" s="26"/>
      <c r="E600" s="26"/>
      <c r="F600" s="26"/>
      <c r="G600" s="26"/>
      <c r="H600" s="26"/>
      <c r="I600" s="26"/>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37"/>
      <c r="AR600" s="17"/>
      <c r="AS600" s="17"/>
      <c r="BA600" s="360"/>
      <c r="BB600" s="360"/>
      <c r="BC600" s="360"/>
      <c r="BD600" s="360"/>
      <c r="BE600" s="360"/>
    </row>
    <row r="601" spans="1:57">
      <c r="A601" s="721" t="s">
        <v>2533</v>
      </c>
      <c r="B601" s="721"/>
      <c r="C601" s="721"/>
      <c r="D601" s="721"/>
      <c r="E601" s="721"/>
      <c r="F601" s="721"/>
      <c r="G601" s="721"/>
      <c r="H601" s="721"/>
      <c r="I601" s="721"/>
      <c r="J601" s="721"/>
      <c r="K601" s="721"/>
      <c r="L601" s="721"/>
      <c r="M601" s="721"/>
      <c r="N601" s="721"/>
      <c r="O601" s="721"/>
      <c r="P601" s="721"/>
      <c r="Q601" s="721"/>
      <c r="R601" s="721"/>
      <c r="S601" s="721"/>
      <c r="T601" s="721"/>
      <c r="U601" s="721"/>
      <c r="V601" s="721"/>
      <c r="W601" s="721"/>
      <c r="X601" s="721"/>
      <c r="Y601" s="721"/>
      <c r="Z601" s="721"/>
      <c r="AA601" s="721"/>
      <c r="AB601" s="721"/>
      <c r="AC601" s="721"/>
      <c r="AD601" s="721"/>
      <c r="AE601" s="721"/>
      <c r="AF601" s="17"/>
      <c r="AG601" s="17"/>
      <c r="AH601" s="17"/>
      <c r="AI601" s="17"/>
      <c r="AJ601" s="17"/>
      <c r="AK601" s="17"/>
      <c r="AL601" s="17"/>
      <c r="AM601" s="17"/>
      <c r="AN601" s="17"/>
      <c r="AO601" s="17"/>
      <c r="AP601" s="17"/>
      <c r="AQ601" s="37"/>
      <c r="AR601" s="17"/>
      <c r="AS601" s="17"/>
      <c r="BA601" s="360"/>
      <c r="BB601" s="360"/>
      <c r="BC601" s="360"/>
      <c r="BD601" s="360"/>
      <c r="BE601" s="360"/>
    </row>
    <row r="602" spans="1:57">
      <c r="A602" s="26"/>
      <c r="B602" s="26"/>
      <c r="C602" s="267" t="s">
        <v>1046</v>
      </c>
      <c r="D602" s="345" t="s">
        <v>2528</v>
      </c>
      <c r="E602" s="73"/>
      <c r="F602" s="73"/>
      <c r="G602" s="73"/>
      <c r="H602" s="73"/>
      <c r="I602" s="73"/>
      <c r="J602" s="73"/>
      <c r="K602" s="268" t="s">
        <v>1046</v>
      </c>
      <c r="L602" s="26" t="s">
        <v>2187</v>
      </c>
      <c r="M602" s="26"/>
      <c r="N602" s="26"/>
      <c r="O602" s="26"/>
      <c r="P602" s="26"/>
      <c r="Q602" s="26"/>
      <c r="R602" s="17"/>
      <c r="S602" s="73"/>
      <c r="T602" s="73"/>
      <c r="U602" s="267" t="s">
        <v>1046</v>
      </c>
      <c r="V602" s="345" t="s">
        <v>2529</v>
      </c>
      <c r="W602" s="73"/>
      <c r="X602" s="73"/>
      <c r="Y602" s="73"/>
      <c r="Z602" s="73"/>
      <c r="AA602" s="73"/>
      <c r="AB602" s="73"/>
      <c r="AC602" s="73"/>
      <c r="AD602" s="267" t="s">
        <v>1046</v>
      </c>
      <c r="AE602" s="17" t="s">
        <v>2188</v>
      </c>
      <c r="AF602" s="17"/>
      <c r="AG602" s="17"/>
      <c r="AH602" s="17"/>
      <c r="AI602" s="17"/>
      <c r="AJ602" s="17"/>
      <c r="AK602" s="17"/>
      <c r="AL602" s="17"/>
      <c r="AM602" s="17"/>
      <c r="AN602" s="267" t="s">
        <v>1046</v>
      </c>
      <c r="AO602" s="17" t="s">
        <v>2145</v>
      </c>
      <c r="AQ602" s="17"/>
      <c r="AR602" s="17"/>
      <c r="AS602" s="17"/>
      <c r="BA602" s="360"/>
      <c r="BB602" s="360">
        <f>IF(AC576="☑",1,0)</f>
        <v>0</v>
      </c>
      <c r="BC602" s="360"/>
      <c r="BD602" s="360"/>
      <c r="BE602" s="360"/>
    </row>
    <row r="603" spans="1:57">
      <c r="A603" s="26"/>
      <c r="B603" s="26"/>
      <c r="C603" s="267" t="s">
        <v>1046</v>
      </c>
      <c r="D603" s="26" t="s">
        <v>2530</v>
      </c>
      <c r="E603" s="26"/>
      <c r="F603" s="26"/>
      <c r="G603" s="26"/>
      <c r="H603" s="26"/>
      <c r="I603" s="26"/>
      <c r="J603" s="17"/>
      <c r="K603" s="17"/>
      <c r="L603" s="444"/>
      <c r="M603" s="17"/>
      <c r="N603" s="17"/>
      <c r="O603" s="17"/>
      <c r="P603" s="17"/>
      <c r="Q603" s="17"/>
      <c r="R603" s="17"/>
      <c r="S603" s="17"/>
      <c r="T603" s="17"/>
      <c r="U603" s="17"/>
      <c r="V603" s="444"/>
      <c r="W603" s="17"/>
      <c r="X603" s="17"/>
      <c r="Y603" s="17"/>
      <c r="Z603" s="17"/>
      <c r="AA603" s="17"/>
      <c r="AB603" s="17"/>
      <c r="AC603" s="17"/>
      <c r="AD603" s="17"/>
      <c r="AE603" s="17"/>
      <c r="AF603" s="17"/>
      <c r="AG603" s="17"/>
      <c r="AH603" s="17"/>
      <c r="AI603" s="17"/>
      <c r="AJ603" s="17"/>
      <c r="AK603" s="17"/>
      <c r="AL603" s="17"/>
      <c r="AM603" s="17"/>
      <c r="AN603" s="17"/>
      <c r="AO603" s="17"/>
      <c r="AP603" s="17"/>
      <c r="AQ603" s="37"/>
      <c r="AR603" s="17"/>
      <c r="AS603" s="17"/>
      <c r="BA603" s="360"/>
      <c r="BB603" s="360"/>
      <c r="BC603" s="360"/>
      <c r="BD603" s="360"/>
      <c r="BE603" s="360"/>
    </row>
    <row r="604" spans="1:57" ht="6" customHeight="1">
      <c r="A604" s="66"/>
      <c r="B604" s="66"/>
      <c r="C604" s="79"/>
      <c r="D604" s="66"/>
      <c r="E604" s="66"/>
      <c r="F604" s="66"/>
      <c r="G604" s="66"/>
      <c r="H604" s="66"/>
      <c r="I604" s="66"/>
      <c r="J604" s="66"/>
      <c r="K604" s="66"/>
      <c r="L604" s="66"/>
      <c r="M604" s="66"/>
      <c r="N604" s="79"/>
      <c r="O604" s="66"/>
      <c r="P604" s="66"/>
      <c r="Q604" s="66"/>
      <c r="R604" s="66"/>
      <c r="S604" s="66"/>
      <c r="T604" s="66"/>
      <c r="U604" s="66"/>
      <c r="V604" s="66"/>
      <c r="W604" s="66"/>
      <c r="X604" s="79"/>
      <c r="Y604" s="66"/>
      <c r="Z604" s="66"/>
      <c r="AA604" s="66"/>
      <c r="AB604" s="66"/>
      <c r="AC604" s="66"/>
      <c r="AD604" s="66"/>
      <c r="AE604" s="66"/>
      <c r="AF604" s="66"/>
      <c r="AG604" s="66"/>
      <c r="AH604" s="66"/>
      <c r="AI604" s="66"/>
      <c r="AJ604" s="66"/>
      <c r="AK604" s="66"/>
      <c r="AL604" s="66"/>
      <c r="AM604" s="66"/>
      <c r="AN604" s="66"/>
      <c r="AO604" s="79"/>
      <c r="AP604" s="66"/>
      <c r="AQ604" s="66"/>
      <c r="AR604" s="66"/>
      <c r="AS604" s="66"/>
      <c r="BA604" s="360"/>
      <c r="BB604" s="360"/>
      <c r="BC604" s="360"/>
      <c r="BD604" s="360"/>
      <c r="BE604" s="360"/>
    </row>
    <row r="605" spans="1:57" ht="6" customHeight="1">
      <c r="A605" s="39"/>
      <c r="B605" s="39"/>
      <c r="C605" s="20"/>
      <c r="D605" s="39"/>
      <c r="E605" s="39"/>
      <c r="F605" s="39"/>
      <c r="G605" s="39"/>
      <c r="H605" s="39"/>
      <c r="I605" s="39"/>
      <c r="J605" s="39"/>
      <c r="K605" s="39"/>
      <c r="L605" s="39"/>
      <c r="M605" s="39"/>
      <c r="N605" s="20"/>
      <c r="O605" s="39"/>
      <c r="P605" s="39"/>
      <c r="Q605" s="39"/>
      <c r="R605" s="39"/>
      <c r="S605" s="39"/>
      <c r="T605" s="39"/>
      <c r="U605" s="39"/>
      <c r="V605" s="39"/>
      <c r="W605" s="39"/>
      <c r="X605" s="20"/>
      <c r="Y605" s="39"/>
      <c r="Z605" s="39"/>
      <c r="AA605" s="39"/>
      <c r="AB605" s="39"/>
      <c r="AC605" s="39"/>
      <c r="AD605" s="39"/>
      <c r="AE605" s="39"/>
      <c r="AF605" s="39"/>
      <c r="AG605" s="39"/>
      <c r="AH605" s="39"/>
      <c r="AI605" s="39"/>
      <c r="AJ605" s="39"/>
      <c r="AK605" s="39"/>
      <c r="AL605" s="39"/>
      <c r="AM605" s="39"/>
      <c r="AN605" s="39"/>
      <c r="AO605" s="20"/>
      <c r="AP605" s="39"/>
      <c r="AQ605" s="39"/>
      <c r="AR605" s="39"/>
      <c r="AS605" s="39"/>
      <c r="BA605" s="360"/>
      <c r="BB605" s="360"/>
      <c r="BC605" s="360"/>
      <c r="BD605" s="360"/>
      <c r="BE605" s="360"/>
    </row>
    <row r="606" spans="1:57">
      <c r="A606" s="687" t="s">
        <v>2194</v>
      </c>
      <c r="B606" s="687"/>
      <c r="C606" s="687"/>
      <c r="D606" s="687"/>
      <c r="E606" s="687"/>
      <c r="F606" s="687"/>
      <c r="G606" s="687"/>
      <c r="H606" s="687"/>
      <c r="I606" s="68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37"/>
      <c r="AR606" s="17"/>
      <c r="AS606" s="17"/>
      <c r="BA606" s="360"/>
      <c r="BB606" s="360">
        <f>IF(AK576="☑",1,0)</f>
        <v>0</v>
      </c>
      <c r="BC606" s="360"/>
      <c r="BD606" s="360"/>
      <c r="BE606" s="360"/>
    </row>
    <row r="607" spans="1:57">
      <c r="A607" s="17"/>
      <c r="B607" s="684" t="s">
        <v>163</v>
      </c>
      <c r="C607" s="684"/>
      <c r="D607" s="684"/>
      <c r="E607" s="684"/>
      <c r="F607" s="684"/>
      <c r="G607" s="684"/>
      <c r="H607" s="684"/>
      <c r="I607" s="684"/>
      <c r="J607" s="684"/>
      <c r="K607" s="684"/>
      <c r="L607" s="684"/>
      <c r="M607" s="684"/>
      <c r="N607" s="684"/>
      <c r="O607" s="684"/>
      <c r="P607" s="684"/>
      <c r="Q607" s="684"/>
      <c r="R607" s="722"/>
      <c r="S607" s="722"/>
      <c r="T607" s="722"/>
      <c r="U607" s="722"/>
      <c r="V607" s="722"/>
      <c r="W607" s="680" t="s">
        <v>135</v>
      </c>
      <c r="X607" s="680"/>
      <c r="Y607" s="17"/>
      <c r="Z607" s="17"/>
      <c r="AA607" s="17"/>
      <c r="AB607" s="17"/>
      <c r="AC607" s="17"/>
      <c r="AD607" s="17"/>
      <c r="AE607" s="17"/>
      <c r="AF607" s="17"/>
      <c r="AG607" s="17"/>
      <c r="AH607" s="17"/>
      <c r="AI607" s="17"/>
      <c r="AJ607" s="17"/>
      <c r="AK607" s="17"/>
      <c r="AL607" s="17"/>
      <c r="AM607" s="17"/>
      <c r="AN607" s="17"/>
      <c r="AO607" s="17"/>
      <c r="AP607" s="17"/>
      <c r="AQ607" s="37"/>
      <c r="AR607" s="17"/>
      <c r="AS607" s="17"/>
      <c r="BA607" s="360"/>
      <c r="BB607" s="360">
        <f>IF(SUM(BB579:BB606)=0,0,1)</f>
        <v>0</v>
      </c>
      <c r="BC607" s="360"/>
      <c r="BD607" s="360"/>
      <c r="BE607" s="360"/>
    </row>
    <row r="608" spans="1:57">
      <c r="A608" s="17"/>
      <c r="B608" s="684" t="s">
        <v>164</v>
      </c>
      <c r="C608" s="684"/>
      <c r="D608" s="684"/>
      <c r="E608" s="684"/>
      <c r="F608" s="684"/>
      <c r="G608" s="684"/>
      <c r="H608" s="684"/>
      <c r="I608" s="684"/>
      <c r="J608" s="684"/>
      <c r="K608" s="684"/>
      <c r="L608" s="684"/>
      <c r="M608" s="684"/>
      <c r="N608" s="684"/>
      <c r="O608" s="684"/>
      <c r="P608" s="684"/>
      <c r="Q608" s="684"/>
      <c r="R608" s="722"/>
      <c r="S608" s="722"/>
      <c r="T608" s="722"/>
      <c r="U608" s="722"/>
      <c r="V608" s="722"/>
      <c r="W608" s="680" t="s">
        <v>135</v>
      </c>
      <c r="X608" s="680"/>
      <c r="Y608" s="17"/>
      <c r="Z608" s="17"/>
      <c r="AA608" s="17"/>
      <c r="AB608" s="17"/>
      <c r="AC608" s="17"/>
      <c r="AD608" s="17"/>
      <c r="AE608" s="17"/>
      <c r="AF608" s="17"/>
      <c r="AG608" s="17"/>
      <c r="AH608" s="17"/>
      <c r="AI608" s="17"/>
      <c r="AJ608" s="17"/>
      <c r="AK608" s="17"/>
      <c r="AL608" s="17"/>
      <c r="AM608" s="17"/>
      <c r="AN608" s="17"/>
      <c r="AO608" s="17"/>
      <c r="AP608" s="17"/>
      <c r="AQ608" s="37"/>
      <c r="AR608" s="17"/>
      <c r="AS608" s="17"/>
      <c r="BA608" s="360"/>
      <c r="BB608" s="360"/>
      <c r="BC608" s="360"/>
      <c r="BD608" s="360"/>
      <c r="BE608" s="360"/>
    </row>
    <row r="609" spans="1:58">
      <c r="A609" s="17"/>
      <c r="B609" s="684" t="s">
        <v>165</v>
      </c>
      <c r="C609" s="684"/>
      <c r="D609" s="684"/>
      <c r="E609" s="684"/>
      <c r="F609" s="684"/>
      <c r="G609" s="684"/>
      <c r="H609" s="684"/>
      <c r="I609" s="684"/>
      <c r="J609" s="684"/>
      <c r="K609" s="684"/>
      <c r="L609" s="684"/>
      <c r="M609" s="684"/>
      <c r="N609" s="684"/>
      <c r="O609" s="684"/>
      <c r="P609" s="684"/>
      <c r="Q609" s="684"/>
      <c r="R609" s="722"/>
      <c r="S609" s="722"/>
      <c r="T609" s="722"/>
      <c r="U609" s="722"/>
      <c r="V609" s="722"/>
      <c r="W609" s="680" t="s">
        <v>135</v>
      </c>
      <c r="X609" s="680"/>
      <c r="Y609" s="17"/>
      <c r="Z609" s="17"/>
      <c r="AA609" s="17"/>
      <c r="AB609" s="17"/>
      <c r="AC609" s="17"/>
      <c r="AD609" s="17"/>
      <c r="AE609" s="17"/>
      <c r="AF609" s="17"/>
      <c r="AG609" s="17"/>
      <c r="AH609" s="17"/>
      <c r="AI609" s="17"/>
      <c r="AJ609" s="17"/>
      <c r="AK609" s="17"/>
      <c r="AL609" s="17"/>
      <c r="AM609" s="17"/>
      <c r="AN609" s="17"/>
      <c r="AO609" s="17"/>
      <c r="AP609" s="17"/>
      <c r="AQ609" s="37"/>
      <c r="AR609" s="17"/>
      <c r="AS609" s="17"/>
      <c r="BA609" s="360"/>
      <c r="BB609" s="360"/>
      <c r="BC609" s="360"/>
      <c r="BD609" s="360"/>
      <c r="BE609" s="360"/>
    </row>
    <row r="610" spans="1:58">
      <c r="A610" s="17"/>
      <c r="B610" s="684" t="s">
        <v>166</v>
      </c>
      <c r="C610" s="684"/>
      <c r="D610" s="684"/>
      <c r="E610" s="684"/>
      <c r="F610" s="684"/>
      <c r="G610" s="684"/>
      <c r="H610" s="684"/>
      <c r="I610" s="684"/>
      <c r="J610" s="684"/>
      <c r="K610" s="684"/>
      <c r="L610" s="684"/>
      <c r="M610" s="684"/>
      <c r="N610" s="684"/>
      <c r="O610" s="684"/>
      <c r="P610" s="684"/>
      <c r="Q610" s="684"/>
      <c r="R610" s="722"/>
      <c r="S610" s="722"/>
      <c r="T610" s="722"/>
      <c r="U610" s="722"/>
      <c r="V610" s="722"/>
      <c r="W610" s="680" t="s">
        <v>135</v>
      </c>
      <c r="X610" s="680"/>
      <c r="Y610" s="17"/>
      <c r="Z610" s="17"/>
      <c r="AA610" s="17"/>
      <c r="AB610" s="17"/>
      <c r="AC610" s="17"/>
      <c r="AD610" s="17"/>
      <c r="AE610" s="17"/>
      <c r="AF610" s="17"/>
      <c r="AG610" s="17"/>
      <c r="AH610" s="17"/>
      <c r="AI610" s="17"/>
      <c r="AJ610" s="17"/>
      <c r="AK610" s="17"/>
      <c r="AL610" s="17"/>
      <c r="AM610" s="17"/>
      <c r="AN610" s="17"/>
      <c r="AO610" s="17"/>
      <c r="AP610" s="17"/>
      <c r="AQ610" s="37"/>
      <c r="AR610" s="17"/>
      <c r="AS610" s="17"/>
      <c r="BA610" s="360"/>
      <c r="BB610" s="360"/>
      <c r="BC610" s="360"/>
      <c r="BD610" s="360"/>
      <c r="BE610" s="360"/>
    </row>
    <row r="611" spans="1:58" ht="6" customHeight="1">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c r="AC611" s="111"/>
      <c r="AD611" s="111"/>
      <c r="AE611" s="111"/>
      <c r="AF611" s="111"/>
      <c r="AG611" s="111"/>
      <c r="AH611" s="111"/>
      <c r="AI611" s="111"/>
      <c r="AJ611" s="111"/>
      <c r="AK611" s="111"/>
      <c r="AL611" s="111"/>
      <c r="AM611" s="111"/>
      <c r="AN611" s="111"/>
      <c r="AO611" s="111"/>
      <c r="AP611" s="111"/>
      <c r="AQ611" s="113"/>
      <c r="AR611" s="111"/>
      <c r="AS611" s="111"/>
      <c r="BA611" s="360"/>
      <c r="BB611" s="360"/>
      <c r="BC611" s="360"/>
      <c r="BD611" s="360"/>
      <c r="BE611" s="360"/>
    </row>
    <row r="612" spans="1:58" ht="6"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37"/>
      <c r="AR612" s="17"/>
      <c r="AS612" s="17"/>
      <c r="BA612" s="360"/>
      <c r="BB612" s="360"/>
      <c r="BC612" s="360"/>
      <c r="BD612" s="360"/>
      <c r="BE612" s="360"/>
    </row>
    <row r="613" spans="1:58">
      <c r="A613" s="687" t="s">
        <v>2175</v>
      </c>
      <c r="B613" s="687"/>
      <c r="C613" s="687"/>
      <c r="D613" s="687"/>
      <c r="E613" s="687"/>
      <c r="F613" s="687"/>
      <c r="G613" s="687"/>
      <c r="H613" s="687"/>
      <c r="I613" s="68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37"/>
      <c r="AR613" s="17"/>
      <c r="AS613" s="17"/>
      <c r="BA613" s="360"/>
      <c r="BB613" s="360"/>
      <c r="BC613" s="360"/>
      <c r="BD613" s="360"/>
      <c r="BE613" s="360"/>
    </row>
    <row r="614" spans="1:58">
      <c r="A614" s="17"/>
      <c r="B614" s="684" t="s">
        <v>131</v>
      </c>
      <c r="C614" s="684"/>
      <c r="D614" s="684"/>
      <c r="E614" s="684"/>
      <c r="F614" s="684"/>
      <c r="G614" s="684"/>
      <c r="H614" s="684"/>
      <c r="I614" s="684"/>
      <c r="J614" s="684"/>
      <c r="K614" s="684"/>
      <c r="L614" s="684"/>
      <c r="M614" s="684"/>
      <c r="N614" s="684"/>
      <c r="O614" s="684"/>
      <c r="P614" s="684"/>
      <c r="Q614" s="684"/>
      <c r="R614" s="720"/>
      <c r="S614" s="720"/>
      <c r="T614" s="720"/>
      <c r="U614" s="720"/>
      <c r="V614" s="720"/>
      <c r="W614" s="680" t="s">
        <v>93</v>
      </c>
      <c r="X614" s="680"/>
      <c r="Y614" s="17"/>
      <c r="Z614" s="17"/>
      <c r="AA614" s="17"/>
      <c r="AB614" s="124"/>
      <c r="AC614" s="17"/>
      <c r="AD614" s="17"/>
      <c r="AE614" s="17"/>
      <c r="AF614" s="17"/>
      <c r="AG614" s="17"/>
      <c r="AH614" s="17"/>
      <c r="AI614" s="17"/>
      <c r="AJ614" s="17"/>
      <c r="AK614" s="17"/>
      <c r="AL614" s="17"/>
      <c r="AM614" s="17"/>
      <c r="AN614" s="17"/>
      <c r="AO614" s="17"/>
      <c r="AP614" s="17"/>
      <c r="AQ614" s="37"/>
      <c r="AR614" s="17"/>
      <c r="AS614" s="17"/>
      <c r="BA614" s="360"/>
      <c r="BB614" s="360"/>
      <c r="BC614" s="360"/>
      <c r="BD614" s="360"/>
      <c r="BE614" s="360"/>
    </row>
    <row r="615" spans="1:58">
      <c r="A615" s="17"/>
      <c r="B615" s="684" t="s">
        <v>167</v>
      </c>
      <c r="C615" s="684"/>
      <c r="D615" s="684"/>
      <c r="E615" s="684"/>
      <c r="F615" s="684"/>
      <c r="G615" s="684"/>
      <c r="H615" s="684"/>
      <c r="I615" s="684"/>
      <c r="J615" s="684"/>
      <c r="K615" s="684"/>
      <c r="L615" s="684"/>
      <c r="M615" s="684"/>
      <c r="N615" s="684"/>
      <c r="O615" s="684"/>
      <c r="P615" s="684"/>
      <c r="Q615" s="684"/>
      <c r="R615" s="720"/>
      <c r="S615" s="720"/>
      <c r="T615" s="720"/>
      <c r="U615" s="720"/>
      <c r="V615" s="720"/>
      <c r="W615" s="680" t="s">
        <v>93</v>
      </c>
      <c r="X615" s="680"/>
      <c r="Y615" s="17"/>
      <c r="Z615" s="17"/>
      <c r="AA615" s="17"/>
      <c r="AB615" s="17"/>
      <c r="AC615" s="17"/>
      <c r="AD615" s="17"/>
      <c r="AE615" s="17"/>
      <c r="AF615" s="17"/>
      <c r="AG615" s="17"/>
      <c r="AH615" s="17"/>
      <c r="AI615" s="17"/>
      <c r="AJ615" s="17"/>
      <c r="AK615" s="17"/>
      <c r="AL615" s="17"/>
      <c r="AM615" s="17"/>
      <c r="AN615" s="17"/>
      <c r="AO615" s="17"/>
      <c r="AP615" s="17"/>
      <c r="AQ615" s="37"/>
      <c r="AR615" s="17"/>
      <c r="AS615" s="17"/>
      <c r="BA615" s="360"/>
      <c r="BB615" s="360"/>
      <c r="BC615" s="360"/>
      <c r="BD615" s="360"/>
      <c r="BE615" s="360"/>
    </row>
    <row r="616" spans="1:58" ht="6" customHeight="1">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c r="AC616" s="111"/>
      <c r="AD616" s="111"/>
      <c r="AE616" s="111"/>
      <c r="AF616" s="111"/>
      <c r="AG616" s="111"/>
      <c r="AH616" s="111"/>
      <c r="AI616" s="111"/>
      <c r="AJ616" s="111"/>
      <c r="AK616" s="111"/>
      <c r="AL616" s="111"/>
      <c r="AM616" s="111"/>
      <c r="AN616" s="111"/>
      <c r="AO616" s="111"/>
      <c r="AP616" s="111"/>
      <c r="AQ616" s="113"/>
      <c r="AR616" s="111"/>
      <c r="AS616" s="111"/>
      <c r="BA616" s="360"/>
      <c r="BB616" s="360"/>
      <c r="BC616" s="360"/>
      <c r="BD616" s="360"/>
      <c r="BE616" s="360"/>
    </row>
    <row r="617" spans="1:58" ht="6"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37"/>
      <c r="AR617" s="17"/>
      <c r="AS617" s="17"/>
      <c r="AV617" s="268" t="s">
        <v>2082</v>
      </c>
      <c r="AW617" s="363" t="s">
        <v>350</v>
      </c>
      <c r="AX617" s="268" t="s">
        <v>224</v>
      </c>
      <c r="AY617" s="364" t="s">
        <v>345</v>
      </c>
      <c r="AZ617" s="363"/>
      <c r="BA617" s="268" t="s">
        <v>224</v>
      </c>
      <c r="BB617" s="363" t="s">
        <v>352</v>
      </c>
      <c r="BE617" s="268" t="s">
        <v>224</v>
      </c>
      <c r="BF617" s="363" t="s">
        <v>353</v>
      </c>
    </row>
    <row r="618" spans="1:58">
      <c r="A618" s="687" t="s">
        <v>2211</v>
      </c>
      <c r="B618" s="687"/>
      <c r="C618" s="687"/>
      <c r="D618" s="687"/>
      <c r="E618" s="687"/>
      <c r="F618" s="687"/>
      <c r="G618" s="687"/>
      <c r="H618" s="687"/>
      <c r="I618" s="687"/>
      <c r="J618" s="687"/>
      <c r="K618" s="687"/>
      <c r="L618" s="17" t="s">
        <v>4</v>
      </c>
      <c r="M618" s="17"/>
      <c r="N618" s="17"/>
      <c r="O618" s="17"/>
      <c r="P618" s="17"/>
      <c r="Q618" s="17"/>
      <c r="R618" s="17"/>
      <c r="S618" s="17"/>
      <c r="T618" s="17"/>
      <c r="U618" s="17"/>
      <c r="V618" s="17"/>
      <c r="W618" s="362"/>
      <c r="X618" s="716"/>
      <c r="Y618" s="716"/>
      <c r="Z618" s="716"/>
      <c r="AA618" s="716"/>
      <c r="AB618" s="716"/>
      <c r="AC618" s="362"/>
      <c r="AD618" s="716"/>
      <c r="AE618" s="716"/>
      <c r="AF618" s="716"/>
      <c r="AG618" s="716"/>
      <c r="AH618" s="716"/>
      <c r="AI618" s="716"/>
      <c r="AJ618" s="17"/>
      <c r="AK618" s="362"/>
      <c r="AL618" s="716"/>
      <c r="AM618" s="716"/>
      <c r="AN618" s="716"/>
      <c r="AO618" s="716"/>
      <c r="AP618" s="716"/>
      <c r="AQ618" s="716"/>
      <c r="AR618" s="716"/>
      <c r="AS618" s="716"/>
      <c r="AV618" s="268" t="s">
        <v>224</v>
      </c>
      <c r="AW618" s="363" t="s">
        <v>351</v>
      </c>
      <c r="AX618" s="268" t="s">
        <v>224</v>
      </c>
      <c r="AY618" s="363" t="s">
        <v>346</v>
      </c>
      <c r="AZ618" s="363"/>
      <c r="BA618" s="363"/>
      <c r="BB618" s="363"/>
      <c r="BC618" s="268" t="s">
        <v>224</v>
      </c>
      <c r="BD618" s="363" t="s">
        <v>347</v>
      </c>
      <c r="BF618" s="363"/>
    </row>
    <row r="619" spans="1:58">
      <c r="A619" s="26"/>
      <c r="B619" s="26"/>
      <c r="C619" s="762" t="str">
        <f>(IF(AX617="□","","浄化槽　"))&amp;(IF(AX618="□","","エレベーター　"))&amp;(IF(BC618="□","","太陽光パネル　"))&amp;(IF(AV617="□","","給水　"))&amp;(IF(AV618="□","","排水　"))&amp;(IF(BA617="□","","電気　"))&amp;(IF(BE617="□","","ガス　"))&amp;(IF(AV619="□","","換気　"))&amp;(IF(AX619="□","","非常用照明　"))&amp;(IF(BC619="□","","住宅用火災警報器　"))</f>
        <v/>
      </c>
      <c r="D619" s="762"/>
      <c r="E619" s="762"/>
      <c r="F619" s="762"/>
      <c r="G619" s="762"/>
      <c r="H619" s="762"/>
      <c r="I619" s="762"/>
      <c r="J619" s="762"/>
      <c r="K619" s="762"/>
      <c r="L619" s="762"/>
      <c r="M619" s="762"/>
      <c r="N619" s="762"/>
      <c r="O619" s="762"/>
      <c r="P619" s="762"/>
      <c r="Q619" s="762"/>
      <c r="R619" s="762"/>
      <c r="S619" s="762"/>
      <c r="T619" s="762"/>
      <c r="U619" s="762"/>
      <c r="V619" s="762"/>
      <c r="W619" s="762"/>
      <c r="X619" s="762"/>
      <c r="Y619" s="762"/>
      <c r="Z619" s="762"/>
      <c r="AA619" s="762"/>
      <c r="AB619" s="762"/>
      <c r="AC619" s="762"/>
      <c r="AD619" s="762"/>
      <c r="AE619" s="762"/>
      <c r="AF619" s="762"/>
      <c r="AG619" s="762"/>
      <c r="AH619" s="762"/>
      <c r="AI619" s="762"/>
      <c r="AJ619" s="762"/>
      <c r="AK619" s="762"/>
      <c r="AL619" s="762"/>
      <c r="AM619" s="762"/>
      <c r="AN619" s="762"/>
      <c r="AO619" s="762"/>
      <c r="AP619" s="762"/>
      <c r="AQ619" s="762"/>
      <c r="AR619" s="762"/>
      <c r="AS619" s="762"/>
      <c r="AV619" s="268" t="s">
        <v>224</v>
      </c>
      <c r="AW619" s="363" t="s">
        <v>349</v>
      </c>
      <c r="AX619" s="268" t="s">
        <v>224</v>
      </c>
      <c r="AY619" s="363" t="s">
        <v>348</v>
      </c>
      <c r="AZ619" s="363"/>
      <c r="BA619" s="363"/>
      <c r="BB619" s="363"/>
      <c r="BC619" s="268" t="s">
        <v>224</v>
      </c>
      <c r="BD619" s="363" t="s">
        <v>1138</v>
      </c>
      <c r="BF619" s="363"/>
    </row>
    <row r="620" spans="1:58">
      <c r="A620" s="26"/>
      <c r="B620" s="26"/>
      <c r="C620" s="723"/>
      <c r="D620" s="723"/>
      <c r="E620" s="723"/>
      <c r="F620" s="723"/>
      <c r="G620" s="723"/>
      <c r="H620" s="723"/>
      <c r="I620" s="723"/>
      <c r="J620" s="723"/>
      <c r="K620" s="723"/>
      <c r="L620" s="723"/>
      <c r="M620" s="723"/>
      <c r="N620" s="723"/>
      <c r="O620" s="723"/>
      <c r="P620" s="723"/>
      <c r="Q620" s="723"/>
      <c r="R620" s="723"/>
      <c r="S620" s="723"/>
      <c r="T620" s="723"/>
      <c r="U620" s="723"/>
      <c r="V620" s="723"/>
      <c r="W620" s="723"/>
      <c r="X620" s="723"/>
      <c r="Y620" s="723"/>
      <c r="Z620" s="723"/>
      <c r="AA620" s="723"/>
      <c r="AB620" s="723"/>
      <c r="AC620" s="723"/>
      <c r="AD620" s="723"/>
      <c r="AE620" s="723"/>
      <c r="AF620" s="723"/>
      <c r="AG620" s="723"/>
      <c r="AH620" s="723"/>
      <c r="AI620" s="723"/>
      <c r="AJ620" s="723"/>
      <c r="AK620" s="723"/>
      <c r="AL620" s="723"/>
      <c r="AM620" s="723"/>
      <c r="AN620" s="723"/>
      <c r="AO620" s="723"/>
      <c r="AP620" s="723"/>
      <c r="AQ620" s="723"/>
      <c r="AR620" s="723"/>
      <c r="AS620" s="723"/>
    </row>
    <row r="621" spans="1:58" ht="6" customHeight="1">
      <c r="A621" s="112"/>
      <c r="B621" s="112"/>
      <c r="C621" s="112"/>
      <c r="D621" s="123"/>
      <c r="E621" s="123"/>
      <c r="F621" s="123"/>
      <c r="G621" s="123"/>
      <c r="H621" s="123"/>
      <c r="I621" s="123"/>
      <c r="J621" s="123"/>
      <c r="K621" s="123"/>
      <c r="L621" s="123"/>
      <c r="M621" s="123"/>
      <c r="N621" s="123"/>
      <c r="O621" s="123"/>
      <c r="P621" s="123"/>
      <c r="Q621" s="123"/>
      <c r="R621" s="123"/>
      <c r="S621" s="123"/>
      <c r="T621" s="123"/>
      <c r="U621" s="109"/>
      <c r="V621" s="109"/>
      <c r="W621" s="111"/>
      <c r="X621" s="111"/>
      <c r="Y621" s="111"/>
      <c r="Z621" s="111"/>
      <c r="AA621" s="111"/>
      <c r="AB621" s="111"/>
      <c r="AC621" s="111"/>
      <c r="AD621" s="111"/>
      <c r="AE621" s="111"/>
      <c r="AF621" s="111"/>
      <c r="AG621" s="111"/>
      <c r="AH621" s="111"/>
      <c r="AI621" s="111"/>
      <c r="AJ621" s="111"/>
      <c r="AK621" s="111"/>
      <c r="AL621" s="111"/>
      <c r="AM621" s="111"/>
      <c r="AN621" s="111"/>
      <c r="AO621" s="111"/>
      <c r="AP621" s="111"/>
      <c r="AQ621" s="111"/>
      <c r="AR621" s="111"/>
      <c r="AS621" s="111"/>
    </row>
    <row r="622" spans="1:58" ht="6" customHeight="1">
      <c r="A622" s="26"/>
      <c r="B622" s="26"/>
      <c r="C622" s="719" t="s">
        <v>4</v>
      </c>
      <c r="D622" s="719"/>
      <c r="E622" s="719"/>
      <c r="F622" s="719"/>
      <c r="G622" s="719"/>
      <c r="H622" s="719"/>
      <c r="I622" s="719"/>
      <c r="J622" s="719"/>
      <c r="K622" s="719"/>
      <c r="L622" s="719"/>
      <c r="M622" s="719"/>
      <c r="N622" s="719"/>
      <c r="O622" s="719"/>
      <c r="P622" s="719"/>
      <c r="Q622" s="719"/>
      <c r="R622" s="719"/>
      <c r="S622" s="719"/>
      <c r="T622" s="719"/>
      <c r="U622" s="719"/>
      <c r="V622" s="719"/>
      <c r="W622" s="719"/>
      <c r="X622" s="719"/>
      <c r="Y622" s="719"/>
      <c r="Z622" s="719"/>
      <c r="AA622" s="719"/>
      <c r="AB622" s="719"/>
      <c r="AC622" s="719"/>
      <c r="AD622" s="719"/>
      <c r="AE622" s="719"/>
      <c r="AF622" s="719"/>
      <c r="AG622" s="719"/>
      <c r="AH622" s="719"/>
      <c r="AI622" s="719"/>
      <c r="AJ622" s="719"/>
      <c r="AK622" s="719"/>
      <c r="AL622" s="719"/>
      <c r="AM622" s="719"/>
      <c r="AN622" s="719"/>
      <c r="AO622" s="719"/>
      <c r="AP622" s="719"/>
      <c r="AQ622" s="719"/>
      <c r="AR622" s="719"/>
      <c r="AS622" s="719"/>
      <c r="BA622" s="360"/>
      <c r="BB622" s="360"/>
      <c r="BC622" s="360"/>
      <c r="BD622" s="360"/>
      <c r="BE622" s="360"/>
    </row>
    <row r="623" spans="1:58">
      <c r="A623" s="687" t="s">
        <v>2196</v>
      </c>
      <c r="B623" s="687"/>
      <c r="C623" s="687"/>
      <c r="D623" s="687"/>
      <c r="E623" s="687"/>
      <c r="F623" s="687"/>
      <c r="G623" s="687"/>
      <c r="H623" s="687"/>
      <c r="I623" s="68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37"/>
      <c r="AR623" s="17"/>
      <c r="AS623" s="17"/>
      <c r="BA623" s="360"/>
      <c r="BB623" s="360"/>
      <c r="BC623" s="360"/>
      <c r="BD623" s="360"/>
      <c r="BE623" s="360"/>
    </row>
    <row r="624" spans="1:58">
      <c r="A624" s="39"/>
      <c r="B624" s="714" t="s">
        <v>168</v>
      </c>
      <c r="C624" s="714"/>
      <c r="D624" s="714"/>
      <c r="E624" s="714"/>
      <c r="F624" s="714"/>
      <c r="G624" s="714"/>
      <c r="H624" s="714"/>
      <c r="I624" s="714"/>
      <c r="J624" s="714"/>
      <c r="K624" s="714"/>
      <c r="L624" s="714"/>
      <c r="M624" s="714"/>
      <c r="N624" s="714"/>
      <c r="O624" s="714"/>
      <c r="P624" s="714"/>
      <c r="Q624" s="714"/>
      <c r="R624" s="714"/>
      <c r="S624" s="714"/>
      <c r="T624" s="714"/>
      <c r="U624" s="714"/>
      <c r="V624" s="714"/>
      <c r="W624" s="714"/>
      <c r="X624" s="714"/>
      <c r="Y624" s="714"/>
      <c r="Z624" s="714"/>
      <c r="AA624" s="714"/>
      <c r="AB624" s="714"/>
      <c r="AC624" s="714"/>
      <c r="AD624" s="714"/>
      <c r="AE624" s="714"/>
      <c r="AF624" s="714"/>
      <c r="AG624" s="714"/>
      <c r="AH624" s="714"/>
      <c r="AI624" s="714"/>
      <c r="AJ624" s="714"/>
      <c r="AK624" s="714"/>
      <c r="AL624" s="714"/>
      <c r="AM624" s="714"/>
      <c r="AN624" s="714"/>
      <c r="AO624" s="714"/>
      <c r="AP624" s="714"/>
      <c r="AQ624" s="714"/>
      <c r="AR624" s="39"/>
      <c r="AS624" s="39"/>
      <c r="BA624" s="360"/>
      <c r="BB624" s="360"/>
      <c r="BC624" s="360"/>
      <c r="BD624" s="360"/>
      <c r="BE624" s="360"/>
    </row>
    <row r="625" spans="1:57">
      <c r="A625" s="39"/>
      <c r="B625" s="714" t="s">
        <v>169</v>
      </c>
      <c r="C625" s="714"/>
      <c r="D625" s="714"/>
      <c r="E625" s="714"/>
      <c r="F625" s="714"/>
      <c r="G625" s="714"/>
      <c r="H625" s="714"/>
      <c r="I625" s="714"/>
      <c r="J625" s="714"/>
      <c r="K625" s="714"/>
      <c r="L625" s="714"/>
      <c r="M625" s="714"/>
      <c r="N625" s="714"/>
      <c r="O625" s="714"/>
      <c r="P625" s="714"/>
      <c r="Q625" s="714"/>
      <c r="R625" s="717"/>
      <c r="S625" s="717"/>
      <c r="T625" s="717"/>
      <c r="U625" s="717"/>
      <c r="V625" s="717"/>
      <c r="W625" s="717"/>
      <c r="X625" s="717"/>
      <c r="Y625" s="717"/>
      <c r="Z625" s="717"/>
      <c r="AA625" s="717"/>
      <c r="AB625" s="717"/>
      <c r="AC625" s="717"/>
      <c r="AD625" s="717"/>
      <c r="AE625" s="717"/>
      <c r="AF625" s="717"/>
      <c r="AG625" s="717"/>
      <c r="AH625" s="717"/>
      <c r="AI625" s="717"/>
      <c r="AJ625" s="717"/>
      <c r="AK625" s="717"/>
      <c r="AL625" s="268" t="s">
        <v>224</v>
      </c>
      <c r="AM625" s="703" t="s">
        <v>139</v>
      </c>
      <c r="AN625" s="703"/>
      <c r="AO625" s="703"/>
      <c r="AP625" s="268" t="s">
        <v>224</v>
      </c>
      <c r="AQ625" s="703" t="s">
        <v>140</v>
      </c>
      <c r="AR625" s="703"/>
      <c r="AS625" s="703"/>
      <c r="AU625" s="119" t="str">
        <f>IF(BB625+BB626&gt;1,"※いずれか1つを選択","")</f>
        <v/>
      </c>
      <c r="BA625" s="360"/>
      <c r="BB625" s="360">
        <f>IF(AL625="☑",1,0)</f>
        <v>0</v>
      </c>
      <c r="BC625" s="360">
        <f>IF(AL626="☑",1,0)</f>
        <v>0</v>
      </c>
      <c r="BD625" s="360"/>
      <c r="BE625" s="360"/>
    </row>
    <row r="626" spans="1:57">
      <c r="A626" s="17"/>
      <c r="B626" s="39" t="s">
        <v>170</v>
      </c>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268" t="s">
        <v>224</v>
      </c>
      <c r="AM626" s="703" t="s">
        <v>139</v>
      </c>
      <c r="AN626" s="703"/>
      <c r="AO626" s="703"/>
      <c r="AP626" s="268" t="s">
        <v>224</v>
      </c>
      <c r="AQ626" s="774" t="s">
        <v>140</v>
      </c>
      <c r="AR626" s="774"/>
      <c r="AS626" s="774"/>
      <c r="AU626" s="119" t="str">
        <f>IF(BC625+BC626&gt;1,"※いずれか1つを選択","")</f>
        <v/>
      </c>
      <c r="BA626" s="360"/>
      <c r="BB626" s="360">
        <f>IF(AP625="☑",1,0)</f>
        <v>0</v>
      </c>
      <c r="BC626" s="360">
        <f>IF(AP626="☑",1,0)</f>
        <v>0</v>
      </c>
      <c r="BD626" s="360"/>
      <c r="BE626" s="360"/>
    </row>
    <row r="627" spans="1:57">
      <c r="A627" s="17"/>
      <c r="B627" s="757" t="s">
        <v>2111</v>
      </c>
      <c r="C627" s="757"/>
      <c r="D627" s="757"/>
      <c r="E627" s="757"/>
      <c r="F627" s="757"/>
      <c r="G627" s="757"/>
      <c r="H627" s="757"/>
      <c r="I627" s="757"/>
      <c r="J627" s="757"/>
      <c r="K627" s="757"/>
      <c r="L627" s="757"/>
      <c r="M627" s="757"/>
      <c r="N627" s="757"/>
      <c r="O627" s="757"/>
      <c r="P627" s="757"/>
      <c r="Q627" s="757"/>
      <c r="R627" s="757"/>
      <c r="S627" s="757"/>
      <c r="T627" s="757"/>
      <c r="U627" s="757"/>
      <c r="V627" s="757"/>
      <c r="W627" s="757"/>
      <c r="X627" s="757"/>
      <c r="Y627" s="757"/>
      <c r="Z627" s="757"/>
      <c r="AA627" s="757"/>
      <c r="AB627" s="757"/>
      <c r="AC627" s="757"/>
      <c r="AD627" s="757"/>
      <c r="AE627" s="757"/>
      <c r="AF627" s="757"/>
      <c r="AG627" s="757"/>
      <c r="AH627" s="757"/>
      <c r="AI627" s="757"/>
      <c r="AJ627" s="757"/>
      <c r="AK627" s="757"/>
      <c r="AL627" s="690" t="s">
        <v>149</v>
      </c>
      <c r="AM627" s="690"/>
      <c r="AN627" s="689"/>
      <c r="AO627" s="689"/>
      <c r="AP627" s="689"/>
      <c r="AQ627" s="689"/>
      <c r="AR627" s="690" t="s">
        <v>21</v>
      </c>
      <c r="AS627" s="690"/>
    </row>
    <row r="628" spans="1:57">
      <c r="A628" s="17"/>
      <c r="B628" s="714" t="s">
        <v>2112</v>
      </c>
      <c r="C628" s="714"/>
      <c r="D628" s="714"/>
      <c r="E628" s="714"/>
      <c r="F628" s="714"/>
      <c r="G628" s="714"/>
      <c r="H628" s="714"/>
      <c r="I628" s="714"/>
      <c r="J628" s="714"/>
      <c r="K628" s="714"/>
      <c r="L628" s="714"/>
      <c r="M628" s="714"/>
      <c r="N628" s="714"/>
      <c r="O628" s="714"/>
      <c r="P628" s="714"/>
      <c r="Q628" s="714"/>
      <c r="R628" s="714"/>
      <c r="S628" s="714"/>
      <c r="T628" s="714"/>
      <c r="U628" s="714"/>
      <c r="V628" s="714"/>
      <c r="W628" s="714"/>
      <c r="X628" s="714"/>
      <c r="Y628" s="714"/>
      <c r="Z628" s="714"/>
      <c r="AA628" s="39"/>
      <c r="AB628" s="703" t="s">
        <v>2113</v>
      </c>
      <c r="AC628" s="703"/>
      <c r="AD628" s="718"/>
      <c r="AE628" s="718"/>
      <c r="AF628" s="718"/>
      <c r="AG628" s="718"/>
      <c r="AH628" s="718"/>
      <c r="AI628" s="718"/>
      <c r="AJ628" s="718"/>
      <c r="AK628" s="718"/>
      <c r="AL628" s="718"/>
      <c r="AM628" s="718"/>
      <c r="AN628" s="718"/>
      <c r="AO628" s="718"/>
      <c r="AP628" s="718"/>
      <c r="AQ628" s="718"/>
      <c r="AR628" s="773" t="s">
        <v>2114</v>
      </c>
      <c r="AS628" s="773"/>
    </row>
    <row r="629" spans="1:57">
      <c r="A629" s="17"/>
      <c r="B629" s="714" t="s">
        <v>2115</v>
      </c>
      <c r="C629" s="714"/>
      <c r="D629" s="714"/>
      <c r="E629" s="714"/>
      <c r="F629" s="714"/>
      <c r="G629" s="714"/>
      <c r="H629" s="714"/>
      <c r="I629" s="714"/>
      <c r="J629" s="714"/>
      <c r="K629" s="714"/>
      <c r="L629" s="714"/>
      <c r="M629" s="714"/>
      <c r="N629" s="714"/>
      <c r="O629" s="714"/>
      <c r="P629" s="714"/>
      <c r="Q629" s="714"/>
      <c r="R629" s="268" t="s">
        <v>224</v>
      </c>
      <c r="S629" s="715" t="s">
        <v>2106</v>
      </c>
      <c r="T629" s="715"/>
      <c r="U629" s="715"/>
      <c r="V629" s="715"/>
      <c r="W629" s="715"/>
      <c r="X629" s="715"/>
      <c r="Y629" s="715"/>
      <c r="Z629" s="715"/>
      <c r="AA629" s="715"/>
      <c r="AB629" s="715"/>
      <c r="AC629" s="715"/>
      <c r="AD629" s="715"/>
      <c r="AE629" s="715"/>
      <c r="AF629" s="715"/>
      <c r="AG629" s="715"/>
      <c r="AH629" s="715"/>
      <c r="AI629" s="715"/>
      <c r="AJ629" s="715"/>
      <c r="AK629" s="715"/>
      <c r="AL629" s="715"/>
      <c r="AM629" s="715"/>
      <c r="AN629" s="715"/>
      <c r="AO629" s="715"/>
      <c r="AP629" s="715"/>
      <c r="AQ629" s="715"/>
      <c r="AR629" s="715"/>
      <c r="AS629" s="457"/>
    </row>
    <row r="630" spans="1:57">
      <c r="A630" s="17"/>
      <c r="B630" s="39"/>
      <c r="C630" s="39"/>
      <c r="D630" s="39"/>
      <c r="E630" s="39"/>
      <c r="F630" s="39"/>
      <c r="G630" s="39"/>
      <c r="H630" s="39"/>
      <c r="I630" s="39"/>
      <c r="J630" s="39"/>
      <c r="K630" s="39"/>
      <c r="L630" s="39"/>
      <c r="M630" s="39"/>
      <c r="N630" s="39"/>
      <c r="O630" s="39"/>
      <c r="P630" s="39"/>
      <c r="Q630" s="39"/>
      <c r="R630" s="268" t="s">
        <v>224</v>
      </c>
      <c r="S630" s="715" t="s">
        <v>2107</v>
      </c>
      <c r="T630" s="715"/>
      <c r="U630" s="715"/>
      <c r="V630" s="715"/>
      <c r="W630" s="715"/>
      <c r="X630" s="715"/>
      <c r="Y630" s="715"/>
      <c r="Z630" s="715"/>
      <c r="AA630" s="715"/>
      <c r="AB630" s="715"/>
      <c r="AC630" s="715"/>
      <c r="AD630" s="715"/>
      <c r="AE630" s="715"/>
      <c r="AF630" s="715"/>
      <c r="AG630" s="715"/>
      <c r="AH630" s="715"/>
      <c r="AI630" s="715"/>
      <c r="AJ630" s="715"/>
      <c r="AK630" s="715"/>
      <c r="AL630" s="715"/>
      <c r="AM630" s="715"/>
      <c r="AN630" s="715"/>
      <c r="AO630" s="715"/>
      <c r="AP630" s="715"/>
      <c r="AQ630" s="715"/>
      <c r="AR630" s="715"/>
      <c r="AS630" s="457"/>
    </row>
    <row r="631" spans="1:57">
      <c r="A631" s="17"/>
      <c r="B631" s="714" t="s">
        <v>2108</v>
      </c>
      <c r="C631" s="714"/>
      <c r="D631" s="714"/>
      <c r="E631" s="714"/>
      <c r="F631" s="714"/>
      <c r="G631" s="714"/>
      <c r="H631" s="714"/>
      <c r="I631" s="714"/>
      <c r="J631" s="714"/>
      <c r="K631" s="714"/>
      <c r="L631" s="714"/>
      <c r="M631" s="714"/>
      <c r="N631" s="714"/>
      <c r="O631" s="714"/>
      <c r="P631" s="714"/>
      <c r="Q631" s="714"/>
      <c r="R631" s="457"/>
      <c r="S631" s="457"/>
      <c r="T631" s="457"/>
      <c r="U631" s="457"/>
      <c r="V631" s="457"/>
      <c r="W631" s="457"/>
      <c r="X631" s="457"/>
      <c r="Y631" s="457"/>
      <c r="Z631" s="457"/>
      <c r="AA631" s="39"/>
      <c r="AB631" s="690"/>
      <c r="AC631" s="690"/>
      <c r="AD631" s="718"/>
      <c r="AE631" s="718"/>
      <c r="AF631" s="718"/>
      <c r="AG631" s="718"/>
      <c r="AH631" s="718"/>
      <c r="AI631" s="718"/>
      <c r="AJ631" s="718"/>
      <c r="AK631" s="718"/>
      <c r="AL631" s="718"/>
      <c r="AM631" s="718"/>
      <c r="AN631" s="718"/>
      <c r="AO631" s="718"/>
      <c r="AP631" s="718"/>
      <c r="AQ631" s="718"/>
      <c r="AR631" s="690"/>
      <c r="AS631" s="690"/>
    </row>
    <row r="632" spans="1:57" ht="6" customHeight="1">
      <c r="A632" s="123"/>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66"/>
    </row>
    <row r="633" spans="1:57" ht="6" customHeight="1">
      <c r="A633" s="26"/>
      <c r="B633" s="26"/>
      <c r="C633" s="26"/>
      <c r="D633" s="26"/>
      <c r="E633" s="26"/>
      <c r="F633" s="26"/>
      <c r="G633" s="26"/>
      <c r="H633" s="26"/>
      <c r="I633" s="26"/>
      <c r="J633" s="17"/>
      <c r="K633" s="17"/>
      <c r="L633" s="17"/>
      <c r="M633" s="17"/>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19"/>
      <c r="AS633" s="19"/>
    </row>
    <row r="634" spans="1:57">
      <c r="A634" s="687" t="s">
        <v>2178</v>
      </c>
      <c r="B634" s="687"/>
      <c r="C634" s="687"/>
      <c r="D634" s="687"/>
      <c r="E634" s="687"/>
      <c r="F634" s="687"/>
      <c r="G634" s="687"/>
      <c r="H634" s="687"/>
      <c r="I634" s="687"/>
      <c r="J634" s="17"/>
      <c r="K634" s="17"/>
      <c r="L634" s="17"/>
      <c r="M634" s="17"/>
      <c r="N634" s="30" t="s">
        <v>71</v>
      </c>
      <c r="O634" s="680" t="s">
        <v>119</v>
      </c>
      <c r="P634" s="680"/>
      <c r="Q634" s="680"/>
      <c r="R634" s="680"/>
      <c r="S634" s="680"/>
      <c r="T634" s="680"/>
      <c r="U634" s="680"/>
      <c r="V634" s="680"/>
      <c r="W634" s="30" t="s">
        <v>19</v>
      </c>
      <c r="X634" s="30" t="s">
        <v>71</v>
      </c>
      <c r="Y634" s="680" t="s">
        <v>120</v>
      </c>
      <c r="Z634" s="680"/>
      <c r="AA634" s="680"/>
      <c r="AB634" s="680"/>
      <c r="AC634" s="680"/>
      <c r="AD634" s="680"/>
      <c r="AE634" s="680"/>
      <c r="AF634" s="680"/>
      <c r="AG634" s="30" t="s">
        <v>19</v>
      </c>
      <c r="AH634" s="30" t="s">
        <v>71</v>
      </c>
      <c r="AI634" s="680" t="s">
        <v>121</v>
      </c>
      <c r="AJ634" s="680"/>
      <c r="AK634" s="680"/>
      <c r="AL634" s="680"/>
      <c r="AM634" s="680"/>
      <c r="AN634" s="680"/>
      <c r="AO634" s="680"/>
      <c r="AP634" s="680"/>
      <c r="AQ634" s="30" t="s">
        <v>19</v>
      </c>
      <c r="AR634" s="19"/>
      <c r="AS634" s="19"/>
    </row>
    <row r="635" spans="1:57">
      <c r="A635" s="17"/>
      <c r="B635" s="687" t="s">
        <v>171</v>
      </c>
      <c r="C635" s="687"/>
      <c r="D635" s="687"/>
      <c r="E635" s="687"/>
      <c r="F635" s="687"/>
      <c r="G635" s="30" t="s">
        <v>71</v>
      </c>
      <c r="H635" s="692" t="s">
        <v>172</v>
      </c>
      <c r="I635" s="692"/>
      <c r="J635" s="689" t="s">
        <v>4</v>
      </c>
      <c r="K635" s="689"/>
      <c r="L635" s="690" t="s">
        <v>173</v>
      </c>
      <c r="M635" s="690"/>
      <c r="N635" s="45" t="s">
        <v>71</v>
      </c>
      <c r="O635" s="686"/>
      <c r="P635" s="686"/>
      <c r="Q635" s="686"/>
      <c r="R635" s="686"/>
      <c r="S635" s="686"/>
      <c r="T635" s="686"/>
      <c r="U635" s="686"/>
      <c r="V635" s="95" t="s">
        <v>98</v>
      </c>
      <c r="W635" s="45" t="s">
        <v>19</v>
      </c>
      <c r="X635" s="45" t="s">
        <v>71</v>
      </c>
      <c r="Y635" s="686"/>
      <c r="Z635" s="686"/>
      <c r="AA635" s="686"/>
      <c r="AB635" s="686"/>
      <c r="AC635" s="686"/>
      <c r="AD635" s="686"/>
      <c r="AE635" s="686"/>
      <c r="AF635" s="95" t="s">
        <v>98</v>
      </c>
      <c r="AG635" s="45" t="s">
        <v>19</v>
      </c>
      <c r="AH635" s="45" t="s">
        <v>71</v>
      </c>
      <c r="AI635" s="685" t="str">
        <f t="shared" ref="AI635:AI640" si="5">IF(O635+Y635=0,"",O635+Y635)</f>
        <v/>
      </c>
      <c r="AJ635" s="685"/>
      <c r="AK635" s="685"/>
      <c r="AL635" s="685"/>
      <c r="AM635" s="685"/>
      <c r="AN635" s="685"/>
      <c r="AO635" s="685"/>
      <c r="AP635" s="38" t="s">
        <v>98</v>
      </c>
      <c r="AQ635" s="30" t="s">
        <v>19</v>
      </c>
      <c r="AR635" s="680"/>
      <c r="AS635" s="680"/>
    </row>
    <row r="636" spans="1:57">
      <c r="A636" s="17"/>
      <c r="B636" s="17"/>
      <c r="C636" s="17"/>
      <c r="D636" s="17"/>
      <c r="E636" s="17"/>
      <c r="F636" s="17"/>
      <c r="G636" s="30" t="s">
        <v>71</v>
      </c>
      <c r="H636" s="692" t="s">
        <v>172</v>
      </c>
      <c r="I636" s="692"/>
      <c r="J636" s="689" t="s">
        <v>4</v>
      </c>
      <c r="K636" s="689"/>
      <c r="L636" s="690" t="s">
        <v>173</v>
      </c>
      <c r="M636" s="690"/>
      <c r="N636" s="45" t="s">
        <v>71</v>
      </c>
      <c r="O636" s="686"/>
      <c r="P636" s="686"/>
      <c r="Q636" s="686"/>
      <c r="R636" s="686"/>
      <c r="S636" s="686"/>
      <c r="T636" s="686"/>
      <c r="U636" s="686"/>
      <c r="V636" s="95" t="s">
        <v>98</v>
      </c>
      <c r="W636" s="45" t="s">
        <v>19</v>
      </c>
      <c r="X636" s="45" t="s">
        <v>71</v>
      </c>
      <c r="Y636" s="686"/>
      <c r="Z636" s="686"/>
      <c r="AA636" s="686"/>
      <c r="AB636" s="686"/>
      <c r="AC636" s="686"/>
      <c r="AD636" s="686"/>
      <c r="AE636" s="686"/>
      <c r="AF636" s="95" t="s">
        <v>98</v>
      </c>
      <c r="AG636" s="45" t="s">
        <v>19</v>
      </c>
      <c r="AH636" s="45" t="s">
        <v>71</v>
      </c>
      <c r="AI636" s="685" t="str">
        <f t="shared" si="5"/>
        <v/>
      </c>
      <c r="AJ636" s="685"/>
      <c r="AK636" s="685"/>
      <c r="AL636" s="685"/>
      <c r="AM636" s="685"/>
      <c r="AN636" s="685"/>
      <c r="AO636" s="685"/>
      <c r="AP636" s="38" t="s">
        <v>98</v>
      </c>
      <c r="AQ636" s="30" t="s">
        <v>19</v>
      </c>
      <c r="AR636" s="680"/>
      <c r="AS636" s="680"/>
    </row>
    <row r="637" spans="1:57">
      <c r="A637" s="17"/>
      <c r="B637" s="17"/>
      <c r="C637" s="17"/>
      <c r="D637" s="17"/>
      <c r="E637" s="17"/>
      <c r="F637" s="17"/>
      <c r="G637" s="30" t="s">
        <v>71</v>
      </c>
      <c r="H637" s="692" t="s">
        <v>172</v>
      </c>
      <c r="I637" s="692"/>
      <c r="J637" s="689" t="s">
        <v>4</v>
      </c>
      <c r="K637" s="689"/>
      <c r="L637" s="690" t="s">
        <v>173</v>
      </c>
      <c r="M637" s="690"/>
      <c r="N637" s="45" t="s">
        <v>71</v>
      </c>
      <c r="O637" s="686"/>
      <c r="P637" s="686"/>
      <c r="Q637" s="686"/>
      <c r="R637" s="686"/>
      <c r="S637" s="686"/>
      <c r="T637" s="686"/>
      <c r="U637" s="686"/>
      <c r="V637" s="95" t="s">
        <v>98</v>
      </c>
      <c r="W637" s="45" t="s">
        <v>19</v>
      </c>
      <c r="X637" s="45" t="s">
        <v>71</v>
      </c>
      <c r="Y637" s="686"/>
      <c r="Z637" s="686"/>
      <c r="AA637" s="686"/>
      <c r="AB637" s="686"/>
      <c r="AC637" s="686"/>
      <c r="AD637" s="686"/>
      <c r="AE637" s="686"/>
      <c r="AF637" s="95" t="s">
        <v>98</v>
      </c>
      <c r="AG637" s="45" t="s">
        <v>19</v>
      </c>
      <c r="AH637" s="45" t="s">
        <v>71</v>
      </c>
      <c r="AI637" s="685" t="str">
        <f t="shared" si="5"/>
        <v/>
      </c>
      <c r="AJ637" s="685"/>
      <c r="AK637" s="685"/>
      <c r="AL637" s="685"/>
      <c r="AM637" s="685"/>
      <c r="AN637" s="685"/>
      <c r="AO637" s="685"/>
      <c r="AP637" s="38" t="s">
        <v>98</v>
      </c>
      <c r="AQ637" s="30" t="s">
        <v>19</v>
      </c>
      <c r="AR637" s="680"/>
      <c r="AS637" s="680"/>
    </row>
    <row r="638" spans="1:57">
      <c r="A638" s="17"/>
      <c r="B638" s="17"/>
      <c r="C638" s="17"/>
      <c r="D638" s="17"/>
      <c r="E638" s="17"/>
      <c r="F638" s="17"/>
      <c r="G638" s="30" t="s">
        <v>71</v>
      </c>
      <c r="H638" s="692" t="s">
        <v>172</v>
      </c>
      <c r="I638" s="692"/>
      <c r="J638" s="689" t="s">
        <v>4</v>
      </c>
      <c r="K638" s="689"/>
      <c r="L638" s="690" t="s">
        <v>173</v>
      </c>
      <c r="M638" s="690"/>
      <c r="N638" s="45" t="s">
        <v>71</v>
      </c>
      <c r="O638" s="686"/>
      <c r="P638" s="686"/>
      <c r="Q638" s="686"/>
      <c r="R638" s="686"/>
      <c r="S638" s="686"/>
      <c r="T638" s="686"/>
      <c r="U638" s="686"/>
      <c r="V638" s="95" t="s">
        <v>98</v>
      </c>
      <c r="W638" s="45" t="s">
        <v>19</v>
      </c>
      <c r="X638" s="45" t="s">
        <v>71</v>
      </c>
      <c r="Y638" s="686"/>
      <c r="Z638" s="686"/>
      <c r="AA638" s="686"/>
      <c r="AB638" s="686"/>
      <c r="AC638" s="686"/>
      <c r="AD638" s="686"/>
      <c r="AE638" s="686"/>
      <c r="AF638" s="95" t="s">
        <v>98</v>
      </c>
      <c r="AG638" s="45" t="s">
        <v>19</v>
      </c>
      <c r="AH638" s="45" t="s">
        <v>71</v>
      </c>
      <c r="AI638" s="685" t="str">
        <f t="shared" si="5"/>
        <v/>
      </c>
      <c r="AJ638" s="685"/>
      <c r="AK638" s="685"/>
      <c r="AL638" s="685"/>
      <c r="AM638" s="685"/>
      <c r="AN638" s="685"/>
      <c r="AO638" s="685"/>
      <c r="AP638" s="38" t="s">
        <v>98</v>
      </c>
      <c r="AQ638" s="30" t="s">
        <v>19</v>
      </c>
      <c r="AR638" s="680"/>
      <c r="AS638" s="680"/>
    </row>
    <row r="639" spans="1:57">
      <c r="A639" s="17"/>
      <c r="B639" s="17"/>
      <c r="C639" s="17"/>
      <c r="D639" s="17"/>
      <c r="E639" s="17"/>
      <c r="F639" s="17"/>
      <c r="G639" s="30" t="s">
        <v>71</v>
      </c>
      <c r="H639" s="692" t="s">
        <v>172</v>
      </c>
      <c r="I639" s="692"/>
      <c r="J639" s="689" t="s">
        <v>4</v>
      </c>
      <c r="K639" s="689"/>
      <c r="L639" s="690" t="s">
        <v>173</v>
      </c>
      <c r="M639" s="690"/>
      <c r="N639" s="45" t="s">
        <v>71</v>
      </c>
      <c r="O639" s="686"/>
      <c r="P639" s="686"/>
      <c r="Q639" s="686"/>
      <c r="R639" s="686"/>
      <c r="S639" s="686"/>
      <c r="T639" s="686"/>
      <c r="U639" s="686"/>
      <c r="V639" s="95" t="s">
        <v>98</v>
      </c>
      <c r="W639" s="45" t="s">
        <v>19</v>
      </c>
      <c r="X639" s="45" t="s">
        <v>71</v>
      </c>
      <c r="Y639" s="686"/>
      <c r="Z639" s="686"/>
      <c r="AA639" s="686"/>
      <c r="AB639" s="686"/>
      <c r="AC639" s="686"/>
      <c r="AD639" s="686"/>
      <c r="AE639" s="686"/>
      <c r="AF639" s="95" t="s">
        <v>98</v>
      </c>
      <c r="AG639" s="45" t="s">
        <v>19</v>
      </c>
      <c r="AH639" s="45" t="s">
        <v>71</v>
      </c>
      <c r="AI639" s="685" t="str">
        <f t="shared" si="5"/>
        <v/>
      </c>
      <c r="AJ639" s="685"/>
      <c r="AK639" s="685"/>
      <c r="AL639" s="685"/>
      <c r="AM639" s="685"/>
      <c r="AN639" s="685"/>
      <c r="AO639" s="685"/>
      <c r="AP639" s="38" t="s">
        <v>98</v>
      </c>
      <c r="AQ639" s="30" t="s">
        <v>19</v>
      </c>
      <c r="AR639" s="30"/>
      <c r="AS639" s="30"/>
    </row>
    <row r="640" spans="1:57">
      <c r="A640" s="17"/>
      <c r="B640" s="17"/>
      <c r="C640" s="17"/>
      <c r="D640" s="17"/>
      <c r="E640" s="17"/>
      <c r="F640" s="17"/>
      <c r="G640" s="30" t="s">
        <v>71</v>
      </c>
      <c r="H640" s="692" t="s">
        <v>172</v>
      </c>
      <c r="I640" s="692"/>
      <c r="J640" s="689" t="s">
        <v>4</v>
      </c>
      <c r="K640" s="689"/>
      <c r="L640" s="690" t="s">
        <v>173</v>
      </c>
      <c r="M640" s="690"/>
      <c r="N640" s="45" t="s">
        <v>71</v>
      </c>
      <c r="O640" s="686"/>
      <c r="P640" s="686"/>
      <c r="Q640" s="686"/>
      <c r="R640" s="686"/>
      <c r="S640" s="686"/>
      <c r="T640" s="686"/>
      <c r="U640" s="686"/>
      <c r="V640" s="95" t="s">
        <v>98</v>
      </c>
      <c r="W640" s="45" t="s">
        <v>19</v>
      </c>
      <c r="X640" s="45" t="s">
        <v>71</v>
      </c>
      <c r="Y640" s="686"/>
      <c r="Z640" s="686"/>
      <c r="AA640" s="686"/>
      <c r="AB640" s="686"/>
      <c r="AC640" s="686"/>
      <c r="AD640" s="686"/>
      <c r="AE640" s="686"/>
      <c r="AF640" s="95" t="s">
        <v>98</v>
      </c>
      <c r="AG640" s="45" t="s">
        <v>19</v>
      </c>
      <c r="AH640" s="45" t="s">
        <v>71</v>
      </c>
      <c r="AI640" s="685" t="str">
        <f t="shared" si="5"/>
        <v/>
      </c>
      <c r="AJ640" s="685"/>
      <c r="AK640" s="685"/>
      <c r="AL640" s="685"/>
      <c r="AM640" s="685"/>
      <c r="AN640" s="685"/>
      <c r="AO640" s="685"/>
      <c r="AP640" s="38" t="s">
        <v>98</v>
      </c>
      <c r="AQ640" s="30" t="s">
        <v>19</v>
      </c>
      <c r="AR640" s="680"/>
      <c r="AS640" s="680"/>
    </row>
    <row r="641" spans="1:45">
      <c r="A641" s="17"/>
      <c r="B641" s="687" t="s">
        <v>174</v>
      </c>
      <c r="C641" s="687"/>
      <c r="D641" s="687"/>
      <c r="E641" s="687"/>
      <c r="F641" s="687"/>
      <c r="G641" s="17"/>
      <c r="H641" s="17"/>
      <c r="I641" s="17"/>
      <c r="J641" s="42"/>
      <c r="K641" s="42"/>
      <c r="L641" s="42"/>
      <c r="M641" s="42"/>
      <c r="N641" s="45" t="s">
        <v>71</v>
      </c>
      <c r="O641" s="685" t="str">
        <f>IF(SUM(O635:U640)+SUM('確認(4面追加 床面積追加)'!O183:U202)=0,"",SUM(O635:U640)+SUM('確認(4面追加 床面積追加)'!O183:U202))</f>
        <v/>
      </c>
      <c r="P641" s="685"/>
      <c r="Q641" s="685"/>
      <c r="R641" s="685"/>
      <c r="S641" s="685"/>
      <c r="T641" s="685"/>
      <c r="U641" s="685"/>
      <c r="V641" s="95" t="s">
        <v>98</v>
      </c>
      <c r="W641" s="45" t="s">
        <v>19</v>
      </c>
      <c r="X641" s="45" t="s">
        <v>71</v>
      </c>
      <c r="Y641" s="685" t="str">
        <f>IF(SUM(Y635:AE640)+SUM('確認(4面追加 床面積追加)'!Y183:AE202)=0,"",SUM(Y635:AE640)+SUM('確認(4面追加 床面積追加)'!Y183:AE202))</f>
        <v/>
      </c>
      <c r="Z641" s="685"/>
      <c r="AA641" s="685"/>
      <c r="AB641" s="685"/>
      <c r="AC641" s="685"/>
      <c r="AD641" s="685"/>
      <c r="AE641" s="685"/>
      <c r="AF641" s="95" t="s">
        <v>98</v>
      </c>
      <c r="AG641" s="45" t="s">
        <v>19</v>
      </c>
      <c r="AH641" s="45" t="s">
        <v>71</v>
      </c>
      <c r="AI641" s="685" t="str">
        <f>IF(SUM(AI635:AO640)+SUM('確認(4面追加 床面積追加)'!AI183:AO202)=0,"",SUM(AI635:AO640)+SUM('確認(4面追加 床面積追加)'!AI183:AO202))</f>
        <v/>
      </c>
      <c r="AJ641" s="685"/>
      <c r="AK641" s="685"/>
      <c r="AL641" s="685"/>
      <c r="AM641" s="685"/>
      <c r="AN641" s="685"/>
      <c r="AO641" s="685"/>
      <c r="AP641" s="38" t="s">
        <v>98</v>
      </c>
      <c r="AQ641" s="30" t="s">
        <v>19</v>
      </c>
      <c r="AR641" s="680"/>
      <c r="AS641" s="680"/>
    </row>
    <row r="642" spans="1:45" ht="6" customHeight="1">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c r="AC642" s="111"/>
      <c r="AD642" s="111"/>
      <c r="AE642" s="111"/>
      <c r="AF642" s="111"/>
      <c r="AG642" s="111"/>
      <c r="AH642" s="111"/>
      <c r="AI642" s="111"/>
      <c r="AJ642" s="111"/>
      <c r="AK642" s="111"/>
      <c r="AL642" s="111"/>
      <c r="AM642" s="111"/>
      <c r="AN642" s="111"/>
      <c r="AO642" s="111"/>
      <c r="AP642" s="111"/>
      <c r="AQ642" s="113"/>
      <c r="AR642" s="111"/>
      <c r="AS642" s="111"/>
    </row>
    <row r="643" spans="1:45" ht="6"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37"/>
      <c r="AR643" s="17"/>
      <c r="AS643" s="17"/>
    </row>
    <row r="644" spans="1:45">
      <c r="A644" s="687" t="s">
        <v>2197</v>
      </c>
      <c r="B644" s="687"/>
      <c r="C644" s="687"/>
      <c r="D644" s="687"/>
      <c r="E644" s="687"/>
      <c r="F644" s="687"/>
      <c r="G644" s="687"/>
      <c r="H644" s="687"/>
      <c r="I644" s="691" t="s">
        <v>4</v>
      </c>
      <c r="J644" s="691"/>
      <c r="K644" s="691"/>
      <c r="L644" s="691"/>
      <c r="M644" s="691"/>
      <c r="N644" s="691"/>
      <c r="O644" s="691"/>
      <c r="P644" s="691"/>
      <c r="Q644" s="691"/>
      <c r="R644" s="691"/>
      <c r="S644" s="691"/>
      <c r="T644" s="691"/>
      <c r="U644" s="691"/>
      <c r="V644" s="691"/>
      <c r="W644" s="691"/>
      <c r="X644" s="691"/>
      <c r="Y644" s="691"/>
      <c r="Z644" s="691"/>
      <c r="AA644" s="691"/>
      <c r="AB644" s="691"/>
      <c r="AC644" s="691"/>
      <c r="AD644" s="691"/>
      <c r="AE644" s="691"/>
      <c r="AF644" s="691"/>
      <c r="AG644" s="691"/>
      <c r="AH644" s="691"/>
      <c r="AI644" s="691"/>
      <c r="AJ644" s="691"/>
      <c r="AK644" s="691"/>
      <c r="AL644" s="691"/>
      <c r="AM644" s="691"/>
      <c r="AN644" s="691"/>
      <c r="AO644" s="691"/>
      <c r="AP644" s="691"/>
      <c r="AQ644" s="691"/>
      <c r="AR644" s="691"/>
      <c r="AS644" s="691"/>
    </row>
    <row r="645" spans="1:45">
      <c r="A645" s="26"/>
      <c r="B645" s="26"/>
      <c r="C645" s="26"/>
      <c r="D645" s="26"/>
      <c r="E645" s="26"/>
      <c r="F645" s="26"/>
      <c r="G645" s="26"/>
      <c r="H645" s="26"/>
      <c r="I645" s="691" t="s">
        <v>4</v>
      </c>
      <c r="J645" s="691"/>
      <c r="K645" s="691"/>
      <c r="L645" s="691"/>
      <c r="M645" s="691"/>
      <c r="N645" s="691"/>
      <c r="O645" s="691"/>
      <c r="P645" s="691"/>
      <c r="Q645" s="691"/>
      <c r="R645" s="691"/>
      <c r="S645" s="691"/>
      <c r="T645" s="691"/>
      <c r="U645" s="691"/>
      <c r="V645" s="691"/>
      <c r="W645" s="691"/>
      <c r="X645" s="691"/>
      <c r="Y645" s="691"/>
      <c r="Z645" s="691"/>
      <c r="AA645" s="691"/>
      <c r="AB645" s="691"/>
      <c r="AC645" s="691"/>
      <c r="AD645" s="691"/>
      <c r="AE645" s="691"/>
      <c r="AF645" s="691"/>
      <c r="AG645" s="691"/>
      <c r="AH645" s="691"/>
      <c r="AI645" s="691"/>
      <c r="AJ645" s="691"/>
      <c r="AK645" s="691"/>
      <c r="AL645" s="691"/>
      <c r="AM645" s="691"/>
      <c r="AN645" s="691"/>
      <c r="AO645" s="691"/>
      <c r="AP645" s="691"/>
      <c r="AQ645" s="691"/>
      <c r="AR645" s="691"/>
      <c r="AS645" s="691"/>
    </row>
    <row r="646" spans="1:45" ht="6" customHeight="1">
      <c r="A646" s="112"/>
      <c r="B646" s="112"/>
      <c r="C646" s="112"/>
      <c r="D646" s="112"/>
      <c r="E646" s="112"/>
      <c r="F646" s="112"/>
      <c r="G646" s="112"/>
      <c r="H646" s="112"/>
      <c r="I646" s="688" t="s">
        <v>4</v>
      </c>
      <c r="J646" s="688"/>
      <c r="K646" s="688"/>
      <c r="L646" s="688"/>
      <c r="M646" s="688"/>
      <c r="N646" s="688"/>
      <c r="O646" s="688"/>
      <c r="P646" s="688"/>
      <c r="Q646" s="688"/>
      <c r="R646" s="688"/>
      <c r="S646" s="688"/>
      <c r="T646" s="688"/>
      <c r="U646" s="688"/>
      <c r="V646" s="688"/>
      <c r="W646" s="688"/>
      <c r="X646" s="688"/>
      <c r="Y646" s="688"/>
      <c r="Z646" s="688"/>
      <c r="AA646" s="688"/>
      <c r="AB646" s="688"/>
      <c r="AC646" s="688"/>
      <c r="AD646" s="688"/>
      <c r="AE646" s="688"/>
      <c r="AF646" s="688"/>
      <c r="AG646" s="688"/>
      <c r="AH646" s="688"/>
      <c r="AI646" s="688"/>
      <c r="AJ646" s="688"/>
      <c r="AK646" s="688"/>
      <c r="AL646" s="688"/>
      <c r="AM646" s="688"/>
      <c r="AN646" s="688"/>
      <c r="AO646" s="688"/>
      <c r="AP646" s="688"/>
      <c r="AQ646" s="688"/>
      <c r="AR646" s="688"/>
      <c r="AS646" s="688"/>
    </row>
    <row r="647" spans="1:45" ht="6" customHeight="1">
      <c r="A647" s="26"/>
      <c r="B647" s="26"/>
      <c r="C647" s="26"/>
      <c r="D647" s="26"/>
      <c r="E647" s="26"/>
      <c r="F647" s="26"/>
      <c r="G647" s="74"/>
      <c r="H647" s="74"/>
      <c r="I647" s="125"/>
      <c r="J647" s="125"/>
      <c r="K647" s="125"/>
      <c r="L647" s="125"/>
      <c r="M647" s="125"/>
      <c r="N647" s="125"/>
      <c r="O647" s="125"/>
      <c r="P647" s="125"/>
      <c r="Q647" s="125"/>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row>
    <row r="648" spans="1:45">
      <c r="A648" s="687" t="s">
        <v>2180</v>
      </c>
      <c r="B648" s="687"/>
      <c r="C648" s="687"/>
      <c r="D648" s="687"/>
      <c r="E648" s="687"/>
      <c r="F648" s="687"/>
      <c r="G648" s="687"/>
      <c r="H648" s="687"/>
      <c r="I648" s="691" t="s">
        <v>4</v>
      </c>
      <c r="J648" s="691"/>
      <c r="K648" s="691"/>
      <c r="L648" s="691"/>
      <c r="M648" s="691"/>
      <c r="N648" s="691"/>
      <c r="O648" s="691"/>
      <c r="P648" s="691"/>
      <c r="Q648" s="691"/>
      <c r="R648" s="691"/>
      <c r="S648" s="691"/>
      <c r="T648" s="691"/>
      <c r="U648" s="691"/>
      <c r="V648" s="691"/>
      <c r="W648" s="691"/>
      <c r="X648" s="691"/>
      <c r="Y648" s="691"/>
      <c r="Z648" s="691"/>
      <c r="AA648" s="691"/>
      <c r="AB648" s="691"/>
      <c r="AC648" s="691"/>
      <c r="AD648" s="691"/>
      <c r="AE648" s="691"/>
      <c r="AF648" s="691"/>
      <c r="AG648" s="691"/>
      <c r="AH648" s="691"/>
      <c r="AI648" s="691"/>
      <c r="AJ648" s="691"/>
      <c r="AK648" s="691"/>
      <c r="AL648" s="691"/>
      <c r="AM648" s="691"/>
      <c r="AN648" s="691"/>
      <c r="AO648" s="691"/>
      <c r="AP648" s="691"/>
      <c r="AQ648" s="691"/>
      <c r="AR648" s="691"/>
      <c r="AS648" s="691"/>
    </row>
    <row r="649" spans="1:45">
      <c r="A649" s="26"/>
      <c r="B649" s="26"/>
      <c r="C649" s="26"/>
      <c r="D649" s="26"/>
      <c r="E649" s="26"/>
      <c r="F649" s="26"/>
      <c r="G649" s="26"/>
      <c r="H649" s="26"/>
      <c r="I649" s="691" t="s">
        <v>4</v>
      </c>
      <c r="J649" s="691"/>
      <c r="K649" s="691"/>
      <c r="L649" s="691"/>
      <c r="M649" s="691"/>
      <c r="N649" s="691"/>
      <c r="O649" s="691"/>
      <c r="P649" s="691"/>
      <c r="Q649" s="691"/>
      <c r="R649" s="691"/>
      <c r="S649" s="691"/>
      <c r="T649" s="691"/>
      <c r="U649" s="691"/>
      <c r="V649" s="691"/>
      <c r="W649" s="691"/>
      <c r="X649" s="691"/>
      <c r="Y649" s="691"/>
      <c r="Z649" s="691"/>
      <c r="AA649" s="691"/>
      <c r="AB649" s="691"/>
      <c r="AC649" s="691"/>
      <c r="AD649" s="691"/>
      <c r="AE649" s="691"/>
      <c r="AF649" s="691"/>
      <c r="AG649" s="691"/>
      <c r="AH649" s="691"/>
      <c r="AI649" s="691"/>
      <c r="AJ649" s="691"/>
      <c r="AK649" s="691"/>
      <c r="AL649" s="691"/>
      <c r="AM649" s="691"/>
      <c r="AN649" s="691"/>
      <c r="AO649" s="691"/>
      <c r="AP649" s="691"/>
      <c r="AQ649" s="691"/>
      <c r="AR649" s="691"/>
      <c r="AS649" s="691"/>
    </row>
    <row r="650" spans="1:45" ht="6" customHeight="1">
      <c r="A650" s="112"/>
      <c r="B650" s="112"/>
      <c r="C650" s="112"/>
      <c r="D650" s="112"/>
      <c r="E650" s="112"/>
      <c r="F650" s="112"/>
      <c r="G650" s="130"/>
      <c r="H650" s="130"/>
      <c r="I650" s="131"/>
      <c r="J650" s="131"/>
      <c r="K650" s="131"/>
      <c r="L650" s="131"/>
      <c r="M650" s="131"/>
      <c r="N650" s="131"/>
      <c r="O650" s="131"/>
      <c r="P650" s="131"/>
      <c r="Q650" s="131"/>
      <c r="R650" s="131"/>
      <c r="S650" s="131"/>
      <c r="T650" s="131"/>
      <c r="U650" s="131"/>
      <c r="V650" s="131"/>
      <c r="W650" s="131"/>
      <c r="X650" s="131"/>
      <c r="Y650" s="131"/>
      <c r="Z650" s="131"/>
      <c r="AA650" s="131"/>
      <c r="AB650" s="131"/>
      <c r="AC650" s="131"/>
      <c r="AD650" s="131"/>
      <c r="AE650" s="131"/>
      <c r="AF650" s="131"/>
      <c r="AG650" s="131"/>
      <c r="AH650" s="131"/>
      <c r="AI650" s="131"/>
      <c r="AJ650" s="131"/>
      <c r="AK650" s="131"/>
      <c r="AL650" s="131"/>
      <c r="AM650" s="131"/>
      <c r="AN650" s="131"/>
      <c r="AO650" s="131"/>
      <c r="AP650" s="131"/>
      <c r="AQ650" s="131"/>
      <c r="AR650" s="131"/>
      <c r="AS650" s="131"/>
    </row>
    <row r="651" spans="1:45" ht="6" customHeight="1">
      <c r="A651" s="26"/>
      <c r="B651" s="26"/>
      <c r="C651" s="26"/>
      <c r="D651" s="26"/>
      <c r="E651" s="26"/>
      <c r="F651" s="26"/>
      <c r="G651" s="74"/>
      <c r="H651" s="74"/>
      <c r="I651" s="125"/>
      <c r="J651" s="125"/>
      <c r="K651" s="125"/>
      <c r="L651" s="125"/>
      <c r="M651" s="125"/>
      <c r="N651" s="125"/>
      <c r="O651" s="125"/>
      <c r="P651" s="125"/>
      <c r="Q651" s="125"/>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row>
    <row r="652" spans="1:45">
      <c r="A652" s="687" t="s">
        <v>2181</v>
      </c>
      <c r="B652" s="687"/>
      <c r="C652" s="687"/>
      <c r="D652" s="687"/>
      <c r="E652" s="687"/>
      <c r="F652" s="687"/>
      <c r="G652" s="687"/>
      <c r="H652" s="687"/>
      <c r="I652" s="691" t="s">
        <v>4</v>
      </c>
      <c r="J652" s="691"/>
      <c r="K652" s="691"/>
      <c r="L652" s="691"/>
      <c r="M652" s="691"/>
      <c r="N652" s="691"/>
      <c r="O652" s="691"/>
      <c r="P652" s="691"/>
      <c r="Q652" s="691"/>
      <c r="R652" s="691"/>
      <c r="S652" s="691"/>
      <c r="T652" s="691"/>
      <c r="U652" s="691"/>
      <c r="V652" s="691"/>
      <c r="W652" s="691"/>
      <c r="X652" s="691"/>
      <c r="Y652" s="691"/>
      <c r="Z652" s="691"/>
      <c r="AA652" s="691"/>
      <c r="AB652" s="691"/>
      <c r="AC652" s="691"/>
      <c r="AD652" s="691"/>
      <c r="AE652" s="691"/>
      <c r="AF652" s="691"/>
      <c r="AG652" s="691"/>
      <c r="AH652" s="691"/>
      <c r="AI652" s="691"/>
      <c r="AJ652" s="691"/>
      <c r="AK652" s="691"/>
      <c r="AL652" s="691"/>
      <c r="AM652" s="691"/>
      <c r="AN652" s="691"/>
      <c r="AO652" s="691"/>
      <c r="AP652" s="691"/>
      <c r="AQ652" s="691"/>
      <c r="AR652" s="691"/>
      <c r="AS652" s="691"/>
    </row>
    <row r="653" spans="1:45">
      <c r="A653" s="26"/>
      <c r="B653" s="26"/>
      <c r="C653" s="26"/>
      <c r="D653" s="26"/>
      <c r="E653" s="26"/>
      <c r="F653" s="26"/>
      <c r="G653" s="26"/>
      <c r="H653" s="26"/>
      <c r="I653" s="691" t="s">
        <v>4</v>
      </c>
      <c r="J653" s="691"/>
      <c r="K653" s="691"/>
      <c r="L653" s="691"/>
      <c r="M653" s="691"/>
      <c r="N653" s="691"/>
      <c r="O653" s="691"/>
      <c r="P653" s="691"/>
      <c r="Q653" s="691"/>
      <c r="R653" s="691"/>
      <c r="S653" s="691"/>
      <c r="T653" s="691"/>
      <c r="U653" s="691"/>
      <c r="V653" s="691"/>
      <c r="W653" s="691"/>
      <c r="X653" s="691"/>
      <c r="Y653" s="691"/>
      <c r="Z653" s="691"/>
      <c r="AA653" s="691"/>
      <c r="AB653" s="691"/>
      <c r="AC653" s="691"/>
      <c r="AD653" s="691"/>
      <c r="AE653" s="691"/>
      <c r="AF653" s="691"/>
      <c r="AG653" s="691"/>
      <c r="AH653" s="691"/>
      <c r="AI653" s="691"/>
      <c r="AJ653" s="691"/>
      <c r="AK653" s="691"/>
      <c r="AL653" s="691"/>
      <c r="AM653" s="691"/>
      <c r="AN653" s="691"/>
      <c r="AO653" s="691"/>
      <c r="AP653" s="691"/>
      <c r="AQ653" s="691"/>
      <c r="AR653" s="691"/>
      <c r="AS653" s="691"/>
    </row>
    <row r="654" spans="1:45" ht="6" customHeight="1">
      <c r="A654" s="112"/>
      <c r="B654" s="112"/>
      <c r="C654" s="112"/>
      <c r="D654" s="112"/>
      <c r="E654" s="112"/>
      <c r="F654" s="112"/>
      <c r="G654" s="112"/>
      <c r="H654" s="112"/>
      <c r="I654" s="132"/>
      <c r="J654" s="132"/>
      <c r="K654" s="132"/>
      <c r="L654" s="132"/>
      <c r="M654" s="132"/>
      <c r="N654" s="132"/>
      <c r="O654" s="132"/>
      <c r="P654" s="132"/>
      <c r="Q654" s="132"/>
      <c r="R654" s="132"/>
      <c r="S654" s="132"/>
      <c r="T654" s="132"/>
      <c r="U654" s="132"/>
      <c r="V654" s="132"/>
      <c r="W654" s="132"/>
      <c r="X654" s="132"/>
      <c r="Y654" s="132"/>
      <c r="Z654" s="132"/>
      <c r="AA654" s="132"/>
      <c r="AB654" s="132"/>
      <c r="AC654" s="132"/>
      <c r="AD654" s="132"/>
      <c r="AE654" s="132"/>
      <c r="AF654" s="132"/>
      <c r="AG654" s="132"/>
      <c r="AH654" s="132"/>
      <c r="AI654" s="132"/>
      <c r="AJ654" s="132"/>
      <c r="AK654" s="132"/>
      <c r="AL654" s="132"/>
      <c r="AM654" s="132"/>
      <c r="AN654" s="132"/>
      <c r="AO654" s="132"/>
      <c r="AP654" s="132"/>
      <c r="AQ654" s="132"/>
      <c r="AR654" s="132"/>
      <c r="AS654" s="132"/>
    </row>
    <row r="655" spans="1:45" ht="6" customHeight="1">
      <c r="A655" s="26"/>
      <c r="B655" s="26"/>
      <c r="C655" s="26"/>
      <c r="D655" s="26"/>
      <c r="E655" s="26"/>
      <c r="F655" s="26"/>
      <c r="G655" s="26"/>
      <c r="H655" s="26"/>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row>
    <row r="656" spans="1:45">
      <c r="A656" s="684" t="s">
        <v>2204</v>
      </c>
      <c r="B656" s="684"/>
      <c r="C656" s="684"/>
      <c r="D656" s="684"/>
      <c r="E656" s="684"/>
      <c r="F656" s="684"/>
      <c r="G656" s="684"/>
      <c r="H656" s="684"/>
      <c r="I656" s="684"/>
      <c r="J656" s="684"/>
      <c r="K656" s="684"/>
      <c r="L656" s="684"/>
      <c r="M656" s="696"/>
      <c r="N656" s="696"/>
      <c r="O656" s="696"/>
      <c r="P656" s="696"/>
      <c r="Q656" s="696"/>
      <c r="R656" s="680" t="s">
        <v>175</v>
      </c>
      <c r="S656" s="680"/>
      <c r="T656" s="680"/>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row>
    <row r="657" spans="1:45" ht="6" customHeight="1">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c r="AC657" s="111"/>
      <c r="AD657" s="111"/>
      <c r="AE657" s="111"/>
      <c r="AF657" s="111"/>
      <c r="AG657" s="111"/>
      <c r="AH657" s="111"/>
      <c r="AI657" s="111"/>
      <c r="AJ657" s="111"/>
      <c r="AK657" s="111"/>
      <c r="AL657" s="111"/>
      <c r="AM657" s="111"/>
      <c r="AN657" s="111"/>
      <c r="AO657" s="111"/>
      <c r="AP657" s="111"/>
      <c r="AQ657" s="113"/>
      <c r="AR657" s="111"/>
      <c r="AS657" s="111"/>
    </row>
    <row r="658" spans="1:45" ht="6"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37"/>
      <c r="AR658" s="17"/>
      <c r="AS658" s="17"/>
    </row>
    <row r="659" spans="1:45">
      <c r="A659" s="684" t="s">
        <v>2205</v>
      </c>
      <c r="B659" s="684"/>
      <c r="C659" s="684"/>
      <c r="D659" s="684"/>
      <c r="E659" s="684"/>
      <c r="F659" s="684"/>
      <c r="G659" s="684"/>
      <c r="H659" s="684"/>
      <c r="I659" s="684"/>
      <c r="J659" s="684"/>
      <c r="K659" s="684"/>
      <c r="L659" s="684"/>
      <c r="M659" s="691"/>
      <c r="N659" s="691"/>
      <c r="O659" s="691"/>
      <c r="P659" s="691"/>
      <c r="Q659" s="691"/>
      <c r="R659" s="691"/>
      <c r="S659" s="691"/>
      <c r="T659" s="17"/>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row>
    <row r="660" spans="1:45" ht="6" customHeight="1">
      <c r="A660" s="116"/>
      <c r="B660" s="116"/>
      <c r="C660" s="116"/>
      <c r="D660" s="116"/>
      <c r="E660" s="116"/>
      <c r="F660" s="116"/>
      <c r="G660" s="116"/>
      <c r="H660" s="116"/>
      <c r="I660" s="116"/>
      <c r="J660" s="116"/>
      <c r="K660" s="116"/>
      <c r="L660" s="116"/>
      <c r="M660" s="108"/>
      <c r="N660" s="108"/>
      <c r="O660" s="108"/>
      <c r="P660" s="108"/>
      <c r="Q660" s="108"/>
      <c r="R660" s="108"/>
      <c r="S660" s="108"/>
      <c r="T660" s="111"/>
      <c r="U660" s="93"/>
      <c r="V660" s="93"/>
      <c r="W660" s="93"/>
      <c r="X660" s="93"/>
      <c r="Y660" s="93"/>
      <c r="Z660" s="93"/>
      <c r="AA660" s="93"/>
      <c r="AB660" s="93"/>
      <c r="AC660" s="93"/>
      <c r="AD660" s="93"/>
      <c r="AE660" s="93"/>
      <c r="AF660" s="93"/>
      <c r="AG660" s="93"/>
      <c r="AH660" s="93"/>
      <c r="AI660" s="93"/>
      <c r="AJ660" s="93"/>
      <c r="AK660" s="93"/>
      <c r="AL660" s="93"/>
      <c r="AM660" s="93"/>
      <c r="AN660" s="93"/>
      <c r="AO660" s="93"/>
      <c r="AP660" s="93"/>
      <c r="AQ660" s="93"/>
      <c r="AR660" s="93"/>
      <c r="AS660" s="93"/>
    </row>
    <row r="661" spans="1:45" ht="6" customHeight="1">
      <c r="A661" s="41"/>
      <c r="B661" s="41"/>
      <c r="C661" s="41"/>
      <c r="D661" s="41"/>
      <c r="E661" s="41"/>
      <c r="F661" s="41"/>
      <c r="G661" s="41"/>
      <c r="H661" s="41"/>
      <c r="I661" s="41"/>
      <c r="J661" s="41"/>
      <c r="K661" s="41"/>
      <c r="L661" s="41"/>
      <c r="M661" s="100"/>
      <c r="N661" s="100"/>
      <c r="O661" s="100"/>
      <c r="P661" s="100"/>
      <c r="Q661" s="100"/>
      <c r="R661" s="100"/>
      <c r="S661" s="100"/>
      <c r="T661" s="17"/>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row>
    <row r="662" spans="1:45" ht="13.5" customHeight="1">
      <c r="A662" s="684" t="s">
        <v>2206</v>
      </c>
      <c r="B662" s="684"/>
      <c r="C662" s="684"/>
      <c r="D662" s="684"/>
      <c r="E662" s="684"/>
      <c r="F662" s="684"/>
      <c r="G662" s="684"/>
      <c r="H662" s="684"/>
      <c r="I662" s="684"/>
      <c r="J662" s="684"/>
      <c r="K662" s="684"/>
      <c r="L662" s="684"/>
      <c r="M662" s="691" t="s">
        <v>4</v>
      </c>
      <c r="N662" s="691"/>
      <c r="O662" s="691"/>
      <c r="P662" s="691"/>
      <c r="Q662" s="691"/>
      <c r="R662" s="691"/>
      <c r="S662" s="691"/>
      <c r="T662" s="691"/>
      <c r="U662" s="691"/>
      <c r="V662" s="691"/>
      <c r="W662" s="691"/>
      <c r="X662" s="691"/>
      <c r="Y662" s="691"/>
      <c r="Z662" s="691"/>
      <c r="AA662" s="691"/>
      <c r="AB662" s="691"/>
      <c r="AC662" s="691"/>
      <c r="AD662" s="691"/>
      <c r="AE662" s="691"/>
      <c r="AF662" s="691"/>
      <c r="AG662" s="691"/>
      <c r="AH662" s="691"/>
      <c r="AI662" s="691"/>
      <c r="AJ662" s="691"/>
      <c r="AK662" s="691"/>
      <c r="AL662" s="691"/>
      <c r="AM662" s="691"/>
      <c r="AN662" s="691"/>
      <c r="AO662" s="691"/>
      <c r="AP662" s="691"/>
      <c r="AQ662" s="691"/>
      <c r="AR662" s="691"/>
      <c r="AS662" s="691"/>
    </row>
    <row r="663" spans="1:45" ht="6" customHeight="1">
      <c r="A663" s="116"/>
      <c r="B663" s="116"/>
      <c r="C663" s="116"/>
      <c r="D663" s="116"/>
      <c r="E663" s="116"/>
      <c r="F663" s="116"/>
      <c r="G663" s="116"/>
      <c r="H663" s="116"/>
      <c r="I663" s="116"/>
      <c r="J663" s="116"/>
      <c r="K663" s="116"/>
      <c r="L663" s="116"/>
      <c r="M663" s="131"/>
      <c r="N663" s="131"/>
      <c r="O663" s="131"/>
      <c r="P663" s="131"/>
      <c r="Q663" s="131"/>
      <c r="R663" s="131"/>
      <c r="S663" s="131"/>
      <c r="T663" s="131"/>
      <c r="U663" s="131"/>
      <c r="V663" s="131"/>
      <c r="W663" s="131"/>
      <c r="X663" s="131"/>
      <c r="Y663" s="131"/>
      <c r="Z663" s="131"/>
      <c r="AA663" s="131"/>
      <c r="AB663" s="131"/>
      <c r="AC663" s="131"/>
      <c r="AD663" s="131"/>
      <c r="AE663" s="131"/>
      <c r="AF663" s="131"/>
      <c r="AG663" s="131"/>
      <c r="AH663" s="131"/>
      <c r="AI663" s="131"/>
      <c r="AJ663" s="131"/>
      <c r="AK663" s="131"/>
      <c r="AL663" s="131"/>
      <c r="AM663" s="131"/>
      <c r="AN663" s="131"/>
      <c r="AO663" s="131"/>
      <c r="AP663" s="131"/>
      <c r="AQ663" s="131"/>
      <c r="AR663" s="131"/>
      <c r="AS663" s="131"/>
    </row>
    <row r="664" spans="1:45" ht="6" customHeight="1">
      <c r="A664" s="41"/>
      <c r="B664" s="41"/>
      <c r="C664" s="41"/>
      <c r="D664" s="41"/>
      <c r="E664" s="41"/>
      <c r="F664" s="41"/>
      <c r="G664" s="41"/>
      <c r="H664" s="41"/>
      <c r="I664" s="41"/>
      <c r="J664" s="41"/>
      <c r="K664" s="41"/>
      <c r="L664" s="41"/>
      <c r="M664" s="125"/>
      <c r="N664" s="125"/>
      <c r="O664" s="125"/>
      <c r="P664" s="125"/>
      <c r="Q664" s="125"/>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row>
    <row r="665" spans="1:45" ht="13.5" customHeight="1">
      <c r="A665" s="684" t="s">
        <v>2201</v>
      </c>
      <c r="B665" s="684"/>
      <c r="C665" s="684"/>
      <c r="D665" s="684"/>
      <c r="E665" s="684"/>
      <c r="F665" s="684"/>
      <c r="G665" s="684"/>
      <c r="H665" s="684"/>
      <c r="I665" s="684"/>
      <c r="J665" s="684"/>
      <c r="K665" s="684"/>
      <c r="L665" s="684"/>
      <c r="M665" s="125"/>
      <c r="N665" s="125"/>
      <c r="O665" s="125"/>
      <c r="P665" s="125"/>
      <c r="Q665" s="125"/>
      <c r="R665" s="125"/>
      <c r="S665" s="125"/>
      <c r="T665" s="125"/>
      <c r="U665" s="125"/>
      <c r="V665" s="125"/>
      <c r="W665" s="125"/>
      <c r="X665" s="125"/>
      <c r="Y665" s="125"/>
      <c r="Z665" s="125"/>
      <c r="AA665" s="125"/>
      <c r="AB665" s="125"/>
      <c r="AC665" s="125"/>
      <c r="AD665" s="125"/>
      <c r="AE665" s="125"/>
      <c r="AF665" s="125"/>
      <c r="AG665" s="125"/>
      <c r="AH665" s="125"/>
      <c r="AI665" s="125"/>
      <c r="AJ665" s="125"/>
      <c r="AK665" s="125"/>
      <c r="AL665" s="125"/>
      <c r="AM665" s="125"/>
      <c r="AN665" s="125"/>
      <c r="AO665" s="125"/>
      <c r="AP665" s="125"/>
      <c r="AQ665" s="125"/>
      <c r="AR665" s="125"/>
      <c r="AS665" s="125"/>
    </row>
    <row r="666" spans="1:45">
      <c r="A666" s="121"/>
      <c r="B666" s="121"/>
      <c r="C666" s="694"/>
      <c r="D666" s="694"/>
      <c r="E666" s="694"/>
      <c r="F666" s="694"/>
      <c r="G666" s="694"/>
      <c r="H666" s="694"/>
      <c r="I666" s="694"/>
      <c r="J666" s="694"/>
      <c r="K666" s="694"/>
      <c r="L666" s="694"/>
      <c r="M666" s="694"/>
      <c r="N666" s="694"/>
      <c r="O666" s="694"/>
      <c r="P666" s="694"/>
      <c r="Q666" s="694"/>
      <c r="R666" s="694"/>
      <c r="S666" s="694"/>
      <c r="T666" s="694"/>
      <c r="U666" s="694"/>
      <c r="V666" s="694"/>
      <c r="W666" s="694"/>
      <c r="X666" s="694"/>
      <c r="Y666" s="694"/>
      <c r="Z666" s="694"/>
      <c r="AA666" s="694"/>
      <c r="AB666" s="694"/>
      <c r="AC666" s="694"/>
      <c r="AD666" s="694"/>
      <c r="AE666" s="694"/>
      <c r="AF666" s="694"/>
      <c r="AG666" s="694"/>
      <c r="AH666" s="694"/>
      <c r="AI666" s="694"/>
      <c r="AJ666" s="694"/>
      <c r="AK666" s="694"/>
      <c r="AL666" s="694"/>
      <c r="AM666" s="694"/>
      <c r="AN666" s="694"/>
      <c r="AO666" s="694"/>
      <c r="AP666" s="694"/>
      <c r="AQ666" s="694"/>
      <c r="AR666" s="694"/>
      <c r="AS666" s="694"/>
    </row>
    <row r="667" spans="1:45">
      <c r="A667" s="73"/>
      <c r="B667" s="73"/>
      <c r="C667" s="694"/>
      <c r="D667" s="694"/>
      <c r="E667" s="694"/>
      <c r="F667" s="694"/>
      <c r="G667" s="694"/>
      <c r="H667" s="694"/>
      <c r="I667" s="694"/>
      <c r="J667" s="694"/>
      <c r="K667" s="694"/>
      <c r="L667" s="694"/>
      <c r="M667" s="694"/>
      <c r="N667" s="694"/>
      <c r="O667" s="694"/>
      <c r="P667" s="694"/>
      <c r="Q667" s="694"/>
      <c r="R667" s="694"/>
      <c r="S667" s="694"/>
      <c r="T667" s="694"/>
      <c r="U667" s="694"/>
      <c r="V667" s="694"/>
      <c r="W667" s="694"/>
      <c r="X667" s="694"/>
      <c r="Y667" s="694"/>
      <c r="Z667" s="694"/>
      <c r="AA667" s="694"/>
      <c r="AB667" s="694"/>
      <c r="AC667" s="694"/>
      <c r="AD667" s="694"/>
      <c r="AE667" s="694"/>
      <c r="AF667" s="694"/>
      <c r="AG667" s="694"/>
      <c r="AH667" s="694"/>
      <c r="AI667" s="694"/>
      <c r="AJ667" s="694"/>
      <c r="AK667" s="694"/>
      <c r="AL667" s="694"/>
      <c r="AM667" s="694"/>
      <c r="AN667" s="694"/>
      <c r="AO667" s="694"/>
      <c r="AP667" s="694"/>
      <c r="AQ667" s="694"/>
      <c r="AR667" s="694"/>
      <c r="AS667" s="694"/>
    </row>
    <row r="668" spans="1:45" ht="6" customHeight="1">
      <c r="A668" s="116"/>
      <c r="B668" s="116"/>
      <c r="C668" s="116"/>
      <c r="D668" s="116"/>
      <c r="E668" s="116"/>
      <c r="F668" s="116"/>
      <c r="G668" s="116"/>
      <c r="H668" s="116"/>
      <c r="I668" s="116"/>
      <c r="J668" s="116"/>
      <c r="K668" s="116"/>
      <c r="L668" s="116"/>
      <c r="M668" s="108"/>
      <c r="N668" s="113"/>
      <c r="O668" s="113"/>
      <c r="P668" s="113"/>
      <c r="Q668" s="113"/>
      <c r="R668" s="114"/>
      <c r="S668" s="114"/>
      <c r="T668" s="114"/>
      <c r="U668" s="93"/>
      <c r="V668" s="93"/>
      <c r="W668" s="93"/>
      <c r="X668" s="93"/>
      <c r="Y668" s="93"/>
      <c r="Z668" s="93"/>
      <c r="AA668" s="93"/>
      <c r="AB668" s="93"/>
      <c r="AC668" s="93"/>
      <c r="AD668" s="93"/>
      <c r="AE668" s="93"/>
      <c r="AF668" s="93"/>
      <c r="AG668" s="93"/>
      <c r="AH668" s="93"/>
      <c r="AI668" s="93"/>
      <c r="AJ668" s="93"/>
      <c r="AK668" s="93"/>
      <c r="AL668" s="93"/>
      <c r="AM668" s="93"/>
      <c r="AN668" s="93"/>
      <c r="AO668" s="93"/>
      <c r="AP668" s="93"/>
      <c r="AQ668" s="93"/>
      <c r="AR668" s="93"/>
      <c r="AS668" s="93"/>
    </row>
    <row r="669" spans="1:45">
      <c r="A669" s="41"/>
      <c r="B669" s="41"/>
      <c r="C669" s="41"/>
      <c r="D669" s="41"/>
      <c r="E669" s="41"/>
      <c r="F669" s="41"/>
      <c r="G669" s="41"/>
      <c r="H669" s="41"/>
      <c r="I669" s="41"/>
      <c r="J669" s="41"/>
      <c r="K669" s="41"/>
      <c r="L669" s="41"/>
      <c r="M669" s="100"/>
      <c r="N669" s="37"/>
      <c r="O669" s="37"/>
      <c r="P669" s="37"/>
      <c r="Q669" s="37"/>
      <c r="R669" s="30"/>
      <c r="S669" s="30"/>
      <c r="T669" s="30"/>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row>
  </sheetData>
  <sheetProtection sheet="1" selectLockedCells="1"/>
  <mergeCells count="906">
    <mergeCell ref="B291:AK291"/>
    <mergeCell ref="AL291:AM291"/>
    <mergeCell ref="AN291:AQ291"/>
    <mergeCell ref="AR291:AS291"/>
    <mergeCell ref="C284:AS284"/>
    <mergeCell ref="C286:AS286"/>
    <mergeCell ref="A287:I287"/>
    <mergeCell ref="B288:AQ288"/>
    <mergeCell ref="B289:Q289"/>
    <mergeCell ref="R289:Z289"/>
    <mergeCell ref="AA289:AK289"/>
    <mergeCell ref="AM289:AO289"/>
    <mergeCell ref="AM290:AO290"/>
    <mergeCell ref="AQ290:AS290"/>
    <mergeCell ref="B627:AK627"/>
    <mergeCell ref="AL627:AM627"/>
    <mergeCell ref="AN627:AQ627"/>
    <mergeCell ref="AR627:AS627"/>
    <mergeCell ref="C620:AS620"/>
    <mergeCell ref="C622:AS622"/>
    <mergeCell ref="A623:I623"/>
    <mergeCell ref="B624:AQ624"/>
    <mergeCell ref="B625:Q625"/>
    <mergeCell ref="R625:Z625"/>
    <mergeCell ref="AA625:AK625"/>
    <mergeCell ref="AM625:AO625"/>
    <mergeCell ref="AM626:AO626"/>
    <mergeCell ref="AQ626:AS626"/>
    <mergeCell ref="C667:AS667"/>
    <mergeCell ref="A659:L659"/>
    <mergeCell ref="M659:S659"/>
    <mergeCell ref="A662:L662"/>
    <mergeCell ref="M662:AS662"/>
    <mergeCell ref="A665:L665"/>
    <mergeCell ref="C666:AS666"/>
    <mergeCell ref="I649:AS649"/>
    <mergeCell ref="A652:H652"/>
    <mergeCell ref="I652:AS652"/>
    <mergeCell ref="I653:AS653"/>
    <mergeCell ref="A656:L656"/>
    <mergeCell ref="M656:Q656"/>
    <mergeCell ref="R656:T656"/>
    <mergeCell ref="A644:H644"/>
    <mergeCell ref="I644:AS644"/>
    <mergeCell ref="I645:AS645"/>
    <mergeCell ref="I646:AS646"/>
    <mergeCell ref="A648:H648"/>
    <mergeCell ref="I648:AS648"/>
    <mergeCell ref="B641:F641"/>
    <mergeCell ref="O641:U641"/>
    <mergeCell ref="Y641:AE641"/>
    <mergeCell ref="AI641:AO641"/>
    <mergeCell ref="AR641:AS641"/>
    <mergeCell ref="AR640:AS640"/>
    <mergeCell ref="H640:I640"/>
    <mergeCell ref="J640:K640"/>
    <mergeCell ref="L640:M640"/>
    <mergeCell ref="O640:U640"/>
    <mergeCell ref="Y640:AE640"/>
    <mergeCell ref="AI640:AO640"/>
    <mergeCell ref="H639:I639"/>
    <mergeCell ref="J639:K639"/>
    <mergeCell ref="L639:M639"/>
    <mergeCell ref="O639:U639"/>
    <mergeCell ref="Y639:AE639"/>
    <mergeCell ref="AI639:AO639"/>
    <mergeCell ref="H636:I636"/>
    <mergeCell ref="J636:K636"/>
    <mergeCell ref="L636:M636"/>
    <mergeCell ref="O636:U636"/>
    <mergeCell ref="Y636:AE636"/>
    <mergeCell ref="AI636:AO636"/>
    <mergeCell ref="AR636:AS636"/>
    <mergeCell ref="AR637:AS637"/>
    <mergeCell ref="H638:I638"/>
    <mergeCell ref="J638:K638"/>
    <mergeCell ref="L638:M638"/>
    <mergeCell ref="O638:U638"/>
    <mergeCell ref="Y638:AE638"/>
    <mergeCell ref="AI638:AO638"/>
    <mergeCell ref="AR638:AS638"/>
    <mergeCell ref="H637:I637"/>
    <mergeCell ref="J637:K637"/>
    <mergeCell ref="L637:M637"/>
    <mergeCell ref="O637:U637"/>
    <mergeCell ref="Y637:AE637"/>
    <mergeCell ref="AI637:AO637"/>
    <mergeCell ref="AI634:AP634"/>
    <mergeCell ref="AI635:AO635"/>
    <mergeCell ref="AR635:AS635"/>
    <mergeCell ref="B628:Z628"/>
    <mergeCell ref="AB628:AC628"/>
    <mergeCell ref="AD628:AQ628"/>
    <mergeCell ref="AR628:AS628"/>
    <mergeCell ref="S629:AR629"/>
    <mergeCell ref="S630:AR630"/>
    <mergeCell ref="B635:F635"/>
    <mergeCell ref="H635:I635"/>
    <mergeCell ref="J635:K635"/>
    <mergeCell ref="L635:M635"/>
    <mergeCell ref="O635:U635"/>
    <mergeCell ref="Y635:AE635"/>
    <mergeCell ref="B629:Q629"/>
    <mergeCell ref="A634:I634"/>
    <mergeCell ref="O634:V634"/>
    <mergeCell ref="Y634:AF634"/>
    <mergeCell ref="B631:Q631"/>
    <mergeCell ref="AB631:AC631"/>
    <mergeCell ref="AD631:AQ631"/>
    <mergeCell ref="AR631:AS631"/>
    <mergeCell ref="B610:Q610"/>
    <mergeCell ref="R610:V610"/>
    <mergeCell ref="W610:X610"/>
    <mergeCell ref="A613:I613"/>
    <mergeCell ref="B614:Q614"/>
    <mergeCell ref="R614:V614"/>
    <mergeCell ref="W614:X614"/>
    <mergeCell ref="AQ625:AS625"/>
    <mergeCell ref="AL618:AS618"/>
    <mergeCell ref="B615:Q615"/>
    <mergeCell ref="R615:V615"/>
    <mergeCell ref="W615:X615"/>
    <mergeCell ref="A618:K618"/>
    <mergeCell ref="X618:AB618"/>
    <mergeCell ref="AD618:AI618"/>
    <mergeCell ref="C619:AS619"/>
    <mergeCell ref="B608:Q608"/>
    <mergeCell ref="R608:V608"/>
    <mergeCell ref="W608:X608"/>
    <mergeCell ref="B609:Q609"/>
    <mergeCell ref="R609:V609"/>
    <mergeCell ref="W609:X609"/>
    <mergeCell ref="A579:I579"/>
    <mergeCell ref="J579:AS579"/>
    <mergeCell ref="A582:I582"/>
    <mergeCell ref="A606:I606"/>
    <mergeCell ref="B607:Q607"/>
    <mergeCell ref="R607:V607"/>
    <mergeCell ref="W607:X607"/>
    <mergeCell ref="A601:AE601"/>
    <mergeCell ref="A575:I575"/>
    <mergeCell ref="J575:AS575"/>
    <mergeCell ref="D576:G576"/>
    <mergeCell ref="I576:L576"/>
    <mergeCell ref="N576:Q576"/>
    <mergeCell ref="S576:V576"/>
    <mergeCell ref="X576:AB576"/>
    <mergeCell ref="AD576:AJ576"/>
    <mergeCell ref="AL576:AS576"/>
    <mergeCell ref="K571:M571"/>
    <mergeCell ref="K572:M572"/>
    <mergeCell ref="N571:AS571"/>
    <mergeCell ref="N572:AS572"/>
    <mergeCell ref="K569:M569"/>
    <mergeCell ref="K570:M570"/>
    <mergeCell ref="C555:AS555"/>
    <mergeCell ref="A561:AS561"/>
    <mergeCell ref="B562:AR562"/>
    <mergeCell ref="A565:I565"/>
    <mergeCell ref="J565:N565"/>
    <mergeCell ref="A568:I568"/>
    <mergeCell ref="K568:M568"/>
    <mergeCell ref="A547:L547"/>
    <mergeCell ref="M547:S547"/>
    <mergeCell ref="A550:L550"/>
    <mergeCell ref="M550:AS550"/>
    <mergeCell ref="A553:L553"/>
    <mergeCell ref="C554:AS554"/>
    <mergeCell ref="N568:AS568"/>
    <mergeCell ref="N569:AS569"/>
    <mergeCell ref="N570:AS570"/>
    <mergeCell ref="I537:AS537"/>
    <mergeCell ref="A540:H540"/>
    <mergeCell ref="I540:AS540"/>
    <mergeCell ref="I541:AS541"/>
    <mergeCell ref="A544:L544"/>
    <mergeCell ref="M544:Q544"/>
    <mergeCell ref="R544:T544"/>
    <mergeCell ref="A532:H532"/>
    <mergeCell ref="I532:AS532"/>
    <mergeCell ref="I533:AS533"/>
    <mergeCell ref="I534:AS534"/>
    <mergeCell ref="A536:H536"/>
    <mergeCell ref="I536:AS536"/>
    <mergeCell ref="O525:U525"/>
    <mergeCell ref="Y525:AE525"/>
    <mergeCell ref="AI525:AO525"/>
    <mergeCell ref="O529:U529"/>
    <mergeCell ref="Y529:AE529"/>
    <mergeCell ref="AI529:AO529"/>
    <mergeCell ref="AR529:AS529"/>
    <mergeCell ref="AR528:AS528"/>
    <mergeCell ref="H528:I528"/>
    <mergeCell ref="J528:K528"/>
    <mergeCell ref="L528:M528"/>
    <mergeCell ref="O528:U528"/>
    <mergeCell ref="Y528:AE528"/>
    <mergeCell ref="AI528:AO528"/>
    <mergeCell ref="H524:I524"/>
    <mergeCell ref="J524:K524"/>
    <mergeCell ref="L524:M524"/>
    <mergeCell ref="O524:U524"/>
    <mergeCell ref="Y524:AE524"/>
    <mergeCell ref="AI524:AO524"/>
    <mergeCell ref="AR524:AS524"/>
    <mergeCell ref="H527:I527"/>
    <mergeCell ref="J527:K527"/>
    <mergeCell ref="L527:M527"/>
    <mergeCell ref="O527:U527"/>
    <mergeCell ref="Y527:AE527"/>
    <mergeCell ref="AI527:AO527"/>
    <mergeCell ref="AR525:AS525"/>
    <mergeCell ref="H526:I526"/>
    <mergeCell ref="J526:K526"/>
    <mergeCell ref="L526:M526"/>
    <mergeCell ref="O526:U526"/>
    <mergeCell ref="Y526:AE526"/>
    <mergeCell ref="AI526:AO526"/>
    <mergeCell ref="AR526:AS526"/>
    <mergeCell ref="H525:I525"/>
    <mergeCell ref="J525:K525"/>
    <mergeCell ref="L525:M525"/>
    <mergeCell ref="AI522:AP522"/>
    <mergeCell ref="AI523:AO523"/>
    <mergeCell ref="AR523:AS523"/>
    <mergeCell ref="B516:Z516"/>
    <mergeCell ref="AB516:AC516"/>
    <mergeCell ref="AD516:AQ516"/>
    <mergeCell ref="AR516:AS516"/>
    <mergeCell ref="S517:AR517"/>
    <mergeCell ref="S518:AR518"/>
    <mergeCell ref="B523:F523"/>
    <mergeCell ref="H523:I523"/>
    <mergeCell ref="J523:K523"/>
    <mergeCell ref="L523:M523"/>
    <mergeCell ref="O523:U523"/>
    <mergeCell ref="Y523:AE523"/>
    <mergeCell ref="B517:Q517"/>
    <mergeCell ref="A522:I522"/>
    <mergeCell ref="O522:V522"/>
    <mergeCell ref="Y522:AF522"/>
    <mergeCell ref="B519:Q519"/>
    <mergeCell ref="AB519:AC519"/>
    <mergeCell ref="AD519:AQ519"/>
    <mergeCell ref="AR519:AS519"/>
    <mergeCell ref="B515:AK515"/>
    <mergeCell ref="AL515:AM515"/>
    <mergeCell ref="AN515:AQ515"/>
    <mergeCell ref="AR515:AS515"/>
    <mergeCell ref="C508:AS508"/>
    <mergeCell ref="C510:AS510"/>
    <mergeCell ref="A511:I511"/>
    <mergeCell ref="B512:AQ512"/>
    <mergeCell ref="B513:Q513"/>
    <mergeCell ref="R513:Z513"/>
    <mergeCell ref="AA513:AK513"/>
    <mergeCell ref="AM513:AO513"/>
    <mergeCell ref="AQ513:AS513"/>
    <mergeCell ref="AL506:AS506"/>
    <mergeCell ref="B503:Q503"/>
    <mergeCell ref="R503:V503"/>
    <mergeCell ref="W503:X503"/>
    <mergeCell ref="A506:K506"/>
    <mergeCell ref="X506:AB506"/>
    <mergeCell ref="AD506:AI506"/>
    <mergeCell ref="AM514:AO514"/>
    <mergeCell ref="AQ514:AS514"/>
    <mergeCell ref="B498:Q498"/>
    <mergeCell ref="R498:V498"/>
    <mergeCell ref="W498:X498"/>
    <mergeCell ref="A501:I501"/>
    <mergeCell ref="B502:Q502"/>
    <mergeCell ref="R502:V502"/>
    <mergeCell ref="W502:X502"/>
    <mergeCell ref="B496:Q496"/>
    <mergeCell ref="R496:V496"/>
    <mergeCell ref="W496:X496"/>
    <mergeCell ref="B497:Q497"/>
    <mergeCell ref="R497:V497"/>
    <mergeCell ref="W497:X497"/>
    <mergeCell ref="A467:I467"/>
    <mergeCell ref="J467:AS467"/>
    <mergeCell ref="A470:I470"/>
    <mergeCell ref="A494:I494"/>
    <mergeCell ref="B495:Q495"/>
    <mergeCell ref="R495:V495"/>
    <mergeCell ref="W495:X495"/>
    <mergeCell ref="A463:I463"/>
    <mergeCell ref="J463:AS463"/>
    <mergeCell ref="D464:G464"/>
    <mergeCell ref="I464:L464"/>
    <mergeCell ref="N464:Q464"/>
    <mergeCell ref="S464:V464"/>
    <mergeCell ref="X464:AB464"/>
    <mergeCell ref="AD464:AJ464"/>
    <mergeCell ref="AL464:AS464"/>
    <mergeCell ref="A489:AE489"/>
    <mergeCell ref="K459:M459"/>
    <mergeCell ref="K460:M460"/>
    <mergeCell ref="N459:AS459"/>
    <mergeCell ref="N460:AS460"/>
    <mergeCell ref="K457:M457"/>
    <mergeCell ref="K458:M458"/>
    <mergeCell ref="C443:AS443"/>
    <mergeCell ref="A449:AS449"/>
    <mergeCell ref="B450:AR450"/>
    <mergeCell ref="A453:I453"/>
    <mergeCell ref="J453:N453"/>
    <mergeCell ref="A456:I456"/>
    <mergeCell ref="K456:M456"/>
    <mergeCell ref="A435:L435"/>
    <mergeCell ref="M435:S435"/>
    <mergeCell ref="A438:L438"/>
    <mergeCell ref="M438:AS438"/>
    <mergeCell ref="A441:L441"/>
    <mergeCell ref="C442:AS442"/>
    <mergeCell ref="N456:AS456"/>
    <mergeCell ref="N457:AS457"/>
    <mergeCell ref="N458:AS458"/>
    <mergeCell ref="I425:AS425"/>
    <mergeCell ref="A428:H428"/>
    <mergeCell ref="I428:AS428"/>
    <mergeCell ref="I429:AS429"/>
    <mergeCell ref="A432:L432"/>
    <mergeCell ref="M432:Q432"/>
    <mergeCell ref="R432:T432"/>
    <mergeCell ref="A420:H420"/>
    <mergeCell ref="I420:AS420"/>
    <mergeCell ref="I421:AS421"/>
    <mergeCell ref="I422:AS422"/>
    <mergeCell ref="A424:H424"/>
    <mergeCell ref="I424:AS424"/>
    <mergeCell ref="O413:U413"/>
    <mergeCell ref="Y413:AE413"/>
    <mergeCell ref="AI413:AO413"/>
    <mergeCell ref="B417:F417"/>
    <mergeCell ref="O417:U417"/>
    <mergeCell ref="Y417:AE417"/>
    <mergeCell ref="AI417:AO417"/>
    <mergeCell ref="AR417:AS417"/>
    <mergeCell ref="AR416:AS416"/>
    <mergeCell ref="H416:I416"/>
    <mergeCell ref="J416:K416"/>
    <mergeCell ref="L416:M416"/>
    <mergeCell ref="O416:U416"/>
    <mergeCell ref="Y416:AE416"/>
    <mergeCell ref="AI416:AO416"/>
    <mergeCell ref="H412:I412"/>
    <mergeCell ref="J412:K412"/>
    <mergeCell ref="L412:M412"/>
    <mergeCell ref="O412:U412"/>
    <mergeCell ref="Y412:AE412"/>
    <mergeCell ref="AI412:AO412"/>
    <mergeCell ref="AR412:AS412"/>
    <mergeCell ref="H415:I415"/>
    <mergeCell ref="J415:K415"/>
    <mergeCell ref="L415:M415"/>
    <mergeCell ref="O415:U415"/>
    <mergeCell ref="Y415:AE415"/>
    <mergeCell ref="AI415:AO415"/>
    <mergeCell ref="AR413:AS413"/>
    <mergeCell ref="H414:I414"/>
    <mergeCell ref="J414:K414"/>
    <mergeCell ref="L414:M414"/>
    <mergeCell ref="O414:U414"/>
    <mergeCell ref="Y414:AE414"/>
    <mergeCell ref="AI414:AO414"/>
    <mergeCell ref="AR414:AS414"/>
    <mergeCell ref="H413:I413"/>
    <mergeCell ref="J413:K413"/>
    <mergeCell ref="L413:M413"/>
    <mergeCell ref="AI410:AP410"/>
    <mergeCell ref="AI411:AO411"/>
    <mergeCell ref="AR411:AS411"/>
    <mergeCell ref="B404:Z404"/>
    <mergeCell ref="AB404:AC404"/>
    <mergeCell ref="AD404:AQ404"/>
    <mergeCell ref="AR404:AS404"/>
    <mergeCell ref="S405:AR405"/>
    <mergeCell ref="S406:AR406"/>
    <mergeCell ref="B411:F411"/>
    <mergeCell ref="H411:I411"/>
    <mergeCell ref="J411:K411"/>
    <mergeCell ref="L411:M411"/>
    <mergeCell ref="O411:U411"/>
    <mergeCell ref="Y411:AE411"/>
    <mergeCell ref="B405:Q405"/>
    <mergeCell ref="A410:I410"/>
    <mergeCell ref="O410:V410"/>
    <mergeCell ref="Y410:AF410"/>
    <mergeCell ref="B407:Q407"/>
    <mergeCell ref="AB407:AC407"/>
    <mergeCell ref="AD407:AQ407"/>
    <mergeCell ref="AR407:AS407"/>
    <mergeCell ref="B403:AK403"/>
    <mergeCell ref="AL403:AM403"/>
    <mergeCell ref="AN403:AQ403"/>
    <mergeCell ref="AR403:AS403"/>
    <mergeCell ref="C396:AS396"/>
    <mergeCell ref="C398:AS398"/>
    <mergeCell ref="A399:I399"/>
    <mergeCell ref="B400:AQ400"/>
    <mergeCell ref="B401:Q401"/>
    <mergeCell ref="R401:Z401"/>
    <mergeCell ref="AA401:AK401"/>
    <mergeCell ref="AM401:AO401"/>
    <mergeCell ref="AQ401:AS401"/>
    <mergeCell ref="AL394:AS394"/>
    <mergeCell ref="B391:Q391"/>
    <mergeCell ref="R391:V391"/>
    <mergeCell ref="W391:X391"/>
    <mergeCell ref="A394:K394"/>
    <mergeCell ref="X394:AB394"/>
    <mergeCell ref="AD394:AI394"/>
    <mergeCell ref="C395:AS395"/>
    <mergeCell ref="AM402:AO402"/>
    <mergeCell ref="AQ402:AS402"/>
    <mergeCell ref="B386:Q386"/>
    <mergeCell ref="R386:V386"/>
    <mergeCell ref="W386:X386"/>
    <mergeCell ref="A389:I389"/>
    <mergeCell ref="B390:Q390"/>
    <mergeCell ref="R390:V390"/>
    <mergeCell ref="W390:X390"/>
    <mergeCell ref="B384:Q384"/>
    <mergeCell ref="R384:V384"/>
    <mergeCell ref="W384:X384"/>
    <mergeCell ref="B385:Q385"/>
    <mergeCell ref="R385:V385"/>
    <mergeCell ref="W385:X385"/>
    <mergeCell ref="A355:I355"/>
    <mergeCell ref="J355:AS355"/>
    <mergeCell ref="A358:I358"/>
    <mergeCell ref="A382:I382"/>
    <mergeCell ref="B383:Q383"/>
    <mergeCell ref="R383:V383"/>
    <mergeCell ref="W383:X383"/>
    <mergeCell ref="A351:I351"/>
    <mergeCell ref="J351:AS351"/>
    <mergeCell ref="D352:G352"/>
    <mergeCell ref="I352:L352"/>
    <mergeCell ref="N352:Q352"/>
    <mergeCell ref="S352:V352"/>
    <mergeCell ref="X352:AB352"/>
    <mergeCell ref="AD352:AJ352"/>
    <mergeCell ref="AL352:AS352"/>
    <mergeCell ref="A377:AE377"/>
    <mergeCell ref="K347:M347"/>
    <mergeCell ref="K348:M348"/>
    <mergeCell ref="N348:AS348"/>
    <mergeCell ref="N347:AS347"/>
    <mergeCell ref="K345:M345"/>
    <mergeCell ref="K346:M346"/>
    <mergeCell ref="C331:AS331"/>
    <mergeCell ref="A337:AS337"/>
    <mergeCell ref="B338:AR338"/>
    <mergeCell ref="A341:I341"/>
    <mergeCell ref="J341:N341"/>
    <mergeCell ref="A344:I344"/>
    <mergeCell ref="K344:M344"/>
    <mergeCell ref="A323:L323"/>
    <mergeCell ref="M323:S323"/>
    <mergeCell ref="A326:L326"/>
    <mergeCell ref="M326:AS326"/>
    <mergeCell ref="A329:L329"/>
    <mergeCell ref="C330:AS330"/>
    <mergeCell ref="N346:AS346"/>
    <mergeCell ref="N345:AS345"/>
    <mergeCell ref="N344:AS344"/>
    <mergeCell ref="I313:AS313"/>
    <mergeCell ref="A316:H316"/>
    <mergeCell ref="I316:AS316"/>
    <mergeCell ref="I317:AS317"/>
    <mergeCell ref="A320:L320"/>
    <mergeCell ref="M320:Q320"/>
    <mergeCell ref="R320:T320"/>
    <mergeCell ref="A308:H308"/>
    <mergeCell ref="I308:AS308"/>
    <mergeCell ref="I309:AS309"/>
    <mergeCell ref="I310:AS310"/>
    <mergeCell ref="A312:H312"/>
    <mergeCell ref="I312:AS312"/>
    <mergeCell ref="O301:U301"/>
    <mergeCell ref="Y301:AE301"/>
    <mergeCell ref="AI301:AO301"/>
    <mergeCell ref="B305:F305"/>
    <mergeCell ref="O305:U305"/>
    <mergeCell ref="Y305:AE305"/>
    <mergeCell ref="AI305:AO305"/>
    <mergeCell ref="AR305:AS305"/>
    <mergeCell ref="AR304:AS304"/>
    <mergeCell ref="H304:I304"/>
    <mergeCell ref="J304:K304"/>
    <mergeCell ref="L304:M304"/>
    <mergeCell ref="O304:U304"/>
    <mergeCell ref="Y304:AE304"/>
    <mergeCell ref="AI304:AO304"/>
    <mergeCell ref="H300:I300"/>
    <mergeCell ref="J300:K300"/>
    <mergeCell ref="L300:M300"/>
    <mergeCell ref="O300:U300"/>
    <mergeCell ref="Y300:AE300"/>
    <mergeCell ref="AI300:AO300"/>
    <mergeCell ref="AR300:AS300"/>
    <mergeCell ref="H303:I303"/>
    <mergeCell ref="J303:K303"/>
    <mergeCell ref="L303:M303"/>
    <mergeCell ref="O303:U303"/>
    <mergeCell ref="Y303:AE303"/>
    <mergeCell ref="AI303:AO303"/>
    <mergeCell ref="AR301:AS301"/>
    <mergeCell ref="H302:I302"/>
    <mergeCell ref="J302:K302"/>
    <mergeCell ref="L302:M302"/>
    <mergeCell ref="O302:U302"/>
    <mergeCell ref="Y302:AE302"/>
    <mergeCell ref="AI302:AO302"/>
    <mergeCell ref="AR302:AS302"/>
    <mergeCell ref="H301:I301"/>
    <mergeCell ref="J301:K301"/>
    <mergeCell ref="L301:M301"/>
    <mergeCell ref="AI298:AP298"/>
    <mergeCell ref="AI299:AO299"/>
    <mergeCell ref="AR299:AS299"/>
    <mergeCell ref="B292:Z292"/>
    <mergeCell ref="AB292:AC292"/>
    <mergeCell ref="AD292:AQ292"/>
    <mergeCell ref="AR292:AS292"/>
    <mergeCell ref="S293:AR293"/>
    <mergeCell ref="S294:AR294"/>
    <mergeCell ref="B299:F299"/>
    <mergeCell ref="H299:I299"/>
    <mergeCell ref="J299:K299"/>
    <mergeCell ref="L299:M299"/>
    <mergeCell ref="O299:U299"/>
    <mergeCell ref="Y299:AE299"/>
    <mergeCell ref="B293:Q293"/>
    <mergeCell ref="A298:I298"/>
    <mergeCell ref="O298:V298"/>
    <mergeCell ref="Y298:AF298"/>
    <mergeCell ref="B295:Q295"/>
    <mergeCell ref="AB295:AC295"/>
    <mergeCell ref="AD295:AQ295"/>
    <mergeCell ref="AR295:AS295"/>
    <mergeCell ref="B274:Q274"/>
    <mergeCell ref="R274:V274"/>
    <mergeCell ref="W274:X274"/>
    <mergeCell ref="A277:I277"/>
    <mergeCell ref="B278:Q278"/>
    <mergeCell ref="R278:V278"/>
    <mergeCell ref="W278:X278"/>
    <mergeCell ref="AQ289:AS289"/>
    <mergeCell ref="AL282:AS282"/>
    <mergeCell ref="B279:Q279"/>
    <mergeCell ref="R279:V279"/>
    <mergeCell ref="W279:X279"/>
    <mergeCell ref="A282:K282"/>
    <mergeCell ref="X282:AB282"/>
    <mergeCell ref="AD282:AI282"/>
    <mergeCell ref="C283:AS283"/>
    <mergeCell ref="B272:Q272"/>
    <mergeCell ref="R272:V272"/>
    <mergeCell ref="W272:X272"/>
    <mergeCell ref="B273:Q273"/>
    <mergeCell ref="R273:V273"/>
    <mergeCell ref="W273:X273"/>
    <mergeCell ref="A243:I243"/>
    <mergeCell ref="J243:AS243"/>
    <mergeCell ref="A246:I246"/>
    <mergeCell ref="A270:I270"/>
    <mergeCell ref="B271:Q271"/>
    <mergeCell ref="R271:V271"/>
    <mergeCell ref="W271:X271"/>
    <mergeCell ref="A265:AE265"/>
    <mergeCell ref="A239:I239"/>
    <mergeCell ref="J239:AS239"/>
    <mergeCell ref="D240:G240"/>
    <mergeCell ref="I240:L240"/>
    <mergeCell ref="N240:Q240"/>
    <mergeCell ref="S240:V240"/>
    <mergeCell ref="X240:AB240"/>
    <mergeCell ref="AD240:AJ240"/>
    <mergeCell ref="AL240:AS240"/>
    <mergeCell ref="K235:M235"/>
    <mergeCell ref="K236:M236"/>
    <mergeCell ref="N235:AS235"/>
    <mergeCell ref="N236:AS236"/>
    <mergeCell ref="K233:M233"/>
    <mergeCell ref="K234:M234"/>
    <mergeCell ref="C219:AS219"/>
    <mergeCell ref="A225:AS225"/>
    <mergeCell ref="B226:AR226"/>
    <mergeCell ref="A229:I229"/>
    <mergeCell ref="J229:N229"/>
    <mergeCell ref="A232:I232"/>
    <mergeCell ref="K232:M232"/>
    <mergeCell ref="A211:L211"/>
    <mergeCell ref="M211:S211"/>
    <mergeCell ref="A214:L214"/>
    <mergeCell ref="M214:AS214"/>
    <mergeCell ref="A217:L217"/>
    <mergeCell ref="C218:AS218"/>
    <mergeCell ref="N232:AS232"/>
    <mergeCell ref="N233:AS233"/>
    <mergeCell ref="N234:AS234"/>
    <mergeCell ref="I201:AS201"/>
    <mergeCell ref="A204:H204"/>
    <mergeCell ref="I204:AS204"/>
    <mergeCell ref="I205:AS205"/>
    <mergeCell ref="A208:L208"/>
    <mergeCell ref="M208:Q208"/>
    <mergeCell ref="R208:T208"/>
    <mergeCell ref="A196:H196"/>
    <mergeCell ref="I196:AS196"/>
    <mergeCell ref="I197:AS197"/>
    <mergeCell ref="I198:AS198"/>
    <mergeCell ref="A200:H200"/>
    <mergeCell ref="I200:AS200"/>
    <mergeCell ref="O189:U189"/>
    <mergeCell ref="Y189:AE189"/>
    <mergeCell ref="AI189:AO189"/>
    <mergeCell ref="B193:F193"/>
    <mergeCell ref="O193:U193"/>
    <mergeCell ref="Y193:AE193"/>
    <mergeCell ref="AI193:AO193"/>
    <mergeCell ref="AR193:AS193"/>
    <mergeCell ref="AR192:AS192"/>
    <mergeCell ref="H192:I192"/>
    <mergeCell ref="J192:K192"/>
    <mergeCell ref="L192:M192"/>
    <mergeCell ref="O192:U192"/>
    <mergeCell ref="Y192:AE192"/>
    <mergeCell ref="AI192:AO192"/>
    <mergeCell ref="H188:I188"/>
    <mergeCell ref="J188:K188"/>
    <mergeCell ref="L188:M188"/>
    <mergeCell ref="O188:U188"/>
    <mergeCell ref="Y188:AE188"/>
    <mergeCell ref="AI188:AO188"/>
    <mergeCell ref="AR188:AS188"/>
    <mergeCell ref="H191:I191"/>
    <mergeCell ref="J191:K191"/>
    <mergeCell ref="L191:M191"/>
    <mergeCell ref="O191:U191"/>
    <mergeCell ref="Y191:AE191"/>
    <mergeCell ref="AI191:AO191"/>
    <mergeCell ref="AR189:AS189"/>
    <mergeCell ref="H190:I190"/>
    <mergeCell ref="J190:K190"/>
    <mergeCell ref="L190:M190"/>
    <mergeCell ref="O190:U190"/>
    <mergeCell ref="Y190:AE190"/>
    <mergeCell ref="AI190:AO190"/>
    <mergeCell ref="AR190:AS190"/>
    <mergeCell ref="H189:I189"/>
    <mergeCell ref="J189:K189"/>
    <mergeCell ref="L189:M189"/>
    <mergeCell ref="AI186:AP186"/>
    <mergeCell ref="AI187:AO187"/>
    <mergeCell ref="AR187:AS187"/>
    <mergeCell ref="B180:Z180"/>
    <mergeCell ref="AB180:AC180"/>
    <mergeCell ref="AD180:AQ180"/>
    <mergeCell ref="AR180:AS180"/>
    <mergeCell ref="S181:AR181"/>
    <mergeCell ref="S182:AR182"/>
    <mergeCell ref="B187:F187"/>
    <mergeCell ref="H187:I187"/>
    <mergeCell ref="J187:K187"/>
    <mergeCell ref="L187:M187"/>
    <mergeCell ref="O187:U187"/>
    <mergeCell ref="Y187:AE187"/>
    <mergeCell ref="B181:Q181"/>
    <mergeCell ref="A186:I186"/>
    <mergeCell ref="O186:V186"/>
    <mergeCell ref="Y186:AF186"/>
    <mergeCell ref="B183:Q183"/>
    <mergeCell ref="AB183:AC183"/>
    <mergeCell ref="AD183:AQ183"/>
    <mergeCell ref="AR183:AS183"/>
    <mergeCell ref="B179:AK179"/>
    <mergeCell ref="AL179:AM179"/>
    <mergeCell ref="AN179:AQ179"/>
    <mergeCell ref="AR179:AS179"/>
    <mergeCell ref="C172:AS172"/>
    <mergeCell ref="C174:AS174"/>
    <mergeCell ref="A175:I175"/>
    <mergeCell ref="B176:AQ176"/>
    <mergeCell ref="B177:Q177"/>
    <mergeCell ref="R177:Z177"/>
    <mergeCell ref="AA177:AK177"/>
    <mergeCell ref="AM177:AO177"/>
    <mergeCell ref="AQ177:AS177"/>
    <mergeCell ref="AL170:AS170"/>
    <mergeCell ref="B167:Q167"/>
    <mergeCell ref="R167:V167"/>
    <mergeCell ref="W167:X167"/>
    <mergeCell ref="A170:K170"/>
    <mergeCell ref="X170:AB170"/>
    <mergeCell ref="AD170:AI170"/>
    <mergeCell ref="C171:AS171"/>
    <mergeCell ref="AM178:AO178"/>
    <mergeCell ref="AQ178:AS178"/>
    <mergeCell ref="B162:Q162"/>
    <mergeCell ref="R162:V162"/>
    <mergeCell ref="W162:X162"/>
    <mergeCell ref="A165:I165"/>
    <mergeCell ref="B166:Q166"/>
    <mergeCell ref="R166:V166"/>
    <mergeCell ref="W166:X166"/>
    <mergeCell ref="B160:Q160"/>
    <mergeCell ref="R160:V160"/>
    <mergeCell ref="W160:X160"/>
    <mergeCell ref="B161:Q161"/>
    <mergeCell ref="R161:V161"/>
    <mergeCell ref="W161:X161"/>
    <mergeCell ref="A131:I131"/>
    <mergeCell ref="J131:AS131"/>
    <mergeCell ref="A134:I134"/>
    <mergeCell ref="A158:I158"/>
    <mergeCell ref="B159:Q159"/>
    <mergeCell ref="R159:V159"/>
    <mergeCell ref="W159:X159"/>
    <mergeCell ref="A127:I127"/>
    <mergeCell ref="J127:AS127"/>
    <mergeCell ref="D128:G128"/>
    <mergeCell ref="I128:L128"/>
    <mergeCell ref="N128:Q128"/>
    <mergeCell ref="S128:V128"/>
    <mergeCell ref="X128:AB128"/>
    <mergeCell ref="AD128:AJ128"/>
    <mergeCell ref="AL128:AS128"/>
    <mergeCell ref="A153:AE153"/>
    <mergeCell ref="K123:M123"/>
    <mergeCell ref="K124:M124"/>
    <mergeCell ref="N123:AS123"/>
    <mergeCell ref="N124:AS124"/>
    <mergeCell ref="K121:M121"/>
    <mergeCell ref="K122:M122"/>
    <mergeCell ref="C107:AS107"/>
    <mergeCell ref="A113:AS113"/>
    <mergeCell ref="B114:AR114"/>
    <mergeCell ref="A117:I117"/>
    <mergeCell ref="J117:N117"/>
    <mergeCell ref="A120:I120"/>
    <mergeCell ref="K120:M120"/>
    <mergeCell ref="A99:L99"/>
    <mergeCell ref="M99:S99"/>
    <mergeCell ref="A102:L102"/>
    <mergeCell ref="M102:AS102"/>
    <mergeCell ref="A105:L105"/>
    <mergeCell ref="C106:AS106"/>
    <mergeCell ref="N120:AS120"/>
    <mergeCell ref="N121:AS121"/>
    <mergeCell ref="N122:AS122"/>
    <mergeCell ref="I89:AS89"/>
    <mergeCell ref="A92:H92"/>
    <mergeCell ref="I92:AS92"/>
    <mergeCell ref="I93:AS93"/>
    <mergeCell ref="A96:L96"/>
    <mergeCell ref="M96:Q96"/>
    <mergeCell ref="R96:T96"/>
    <mergeCell ref="A84:H84"/>
    <mergeCell ref="I84:AS84"/>
    <mergeCell ref="I85:AS85"/>
    <mergeCell ref="I86:AS86"/>
    <mergeCell ref="A88:H88"/>
    <mergeCell ref="I88:AS88"/>
    <mergeCell ref="B81:F81"/>
    <mergeCell ref="O81:U81"/>
    <mergeCell ref="Y81:AE81"/>
    <mergeCell ref="AI81:AO81"/>
    <mergeCell ref="AR81:AS81"/>
    <mergeCell ref="AR80:AS80"/>
    <mergeCell ref="H80:I80"/>
    <mergeCell ref="J80:K80"/>
    <mergeCell ref="L80:M80"/>
    <mergeCell ref="O80:U80"/>
    <mergeCell ref="Y80:AE80"/>
    <mergeCell ref="AI80:AO80"/>
    <mergeCell ref="H79:I79"/>
    <mergeCell ref="J79:K79"/>
    <mergeCell ref="L79:M79"/>
    <mergeCell ref="O79:U79"/>
    <mergeCell ref="Y79:AE79"/>
    <mergeCell ref="AI79:AO79"/>
    <mergeCell ref="AR77:AS77"/>
    <mergeCell ref="H78:I78"/>
    <mergeCell ref="J78:K78"/>
    <mergeCell ref="L78:M78"/>
    <mergeCell ref="O78:U78"/>
    <mergeCell ref="Y78:AE78"/>
    <mergeCell ref="AI78:AO78"/>
    <mergeCell ref="AR78:AS78"/>
    <mergeCell ref="H77:I77"/>
    <mergeCell ref="J77:K77"/>
    <mergeCell ref="L77:M77"/>
    <mergeCell ref="O77:U77"/>
    <mergeCell ref="Y77:AE77"/>
    <mergeCell ref="AI77:AO77"/>
    <mergeCell ref="AB71:AC71"/>
    <mergeCell ref="AD71:AQ71"/>
    <mergeCell ref="AR71:AS71"/>
    <mergeCell ref="H76:I76"/>
    <mergeCell ref="J76:K76"/>
    <mergeCell ref="L76:M76"/>
    <mergeCell ref="O76:U76"/>
    <mergeCell ref="Y76:AE76"/>
    <mergeCell ref="AI76:AO76"/>
    <mergeCell ref="AR76:AS76"/>
    <mergeCell ref="N16:Q16"/>
    <mergeCell ref="S16:V16"/>
    <mergeCell ref="X16:AB16"/>
    <mergeCell ref="AD16:AJ16"/>
    <mergeCell ref="AL16:AS16"/>
    <mergeCell ref="K9:M9"/>
    <mergeCell ref="AR75:AS75"/>
    <mergeCell ref="B68:Z68"/>
    <mergeCell ref="AB68:AC68"/>
    <mergeCell ref="AD68:AQ68"/>
    <mergeCell ref="AR68:AS68"/>
    <mergeCell ref="S69:AR69"/>
    <mergeCell ref="S70:AR70"/>
    <mergeCell ref="B75:F75"/>
    <mergeCell ref="H75:I75"/>
    <mergeCell ref="J75:K75"/>
    <mergeCell ref="L75:M75"/>
    <mergeCell ref="O75:U75"/>
    <mergeCell ref="Y75:AE75"/>
    <mergeCell ref="B69:Q69"/>
    <mergeCell ref="A74:I74"/>
    <mergeCell ref="O74:V74"/>
    <mergeCell ref="Y74:AF74"/>
    <mergeCell ref="B71:Q71"/>
    <mergeCell ref="W49:X49"/>
    <mergeCell ref="AL58:AS58"/>
    <mergeCell ref="A58:K58"/>
    <mergeCell ref="X58:AB58"/>
    <mergeCell ref="AD58:AI58"/>
    <mergeCell ref="A41:AE41"/>
    <mergeCell ref="A1:AS1"/>
    <mergeCell ref="B2:AR2"/>
    <mergeCell ref="A5:I5"/>
    <mergeCell ref="J5:N5"/>
    <mergeCell ref="A8:I8"/>
    <mergeCell ref="K8:M8"/>
    <mergeCell ref="A19:I19"/>
    <mergeCell ref="J19:AS19"/>
    <mergeCell ref="A22:I22"/>
    <mergeCell ref="N8:AS8"/>
    <mergeCell ref="N9:AS9"/>
    <mergeCell ref="N10:AS10"/>
    <mergeCell ref="N11:AS11"/>
    <mergeCell ref="N12:AS12"/>
    <mergeCell ref="A15:I15"/>
    <mergeCell ref="J15:AS15"/>
    <mergeCell ref="D16:G16"/>
    <mergeCell ref="I16:L16"/>
    <mergeCell ref="AA65:AK65"/>
    <mergeCell ref="AM65:AO65"/>
    <mergeCell ref="AQ65:AS65"/>
    <mergeCell ref="AM66:AO66"/>
    <mergeCell ref="AI74:AP74"/>
    <mergeCell ref="AI75:AO75"/>
    <mergeCell ref="K10:M10"/>
    <mergeCell ref="A46:I46"/>
    <mergeCell ref="B50:Q50"/>
    <mergeCell ref="B47:Q47"/>
    <mergeCell ref="R47:V47"/>
    <mergeCell ref="W47:X47"/>
    <mergeCell ref="AQ66:AS66"/>
    <mergeCell ref="R50:V50"/>
    <mergeCell ref="W50:X50"/>
    <mergeCell ref="A53:I53"/>
    <mergeCell ref="B54:Q54"/>
    <mergeCell ref="R54:V54"/>
    <mergeCell ref="W54:X54"/>
    <mergeCell ref="B48:Q48"/>
    <mergeCell ref="R48:V48"/>
    <mergeCell ref="W48:X48"/>
    <mergeCell ref="B49:Q49"/>
    <mergeCell ref="R49:V49"/>
    <mergeCell ref="P26:R26"/>
    <mergeCell ref="P138:R138"/>
    <mergeCell ref="P250:R250"/>
    <mergeCell ref="P362:R362"/>
    <mergeCell ref="P474:R474"/>
    <mergeCell ref="P586:R586"/>
    <mergeCell ref="B529:F529"/>
    <mergeCell ref="C507:AS507"/>
    <mergeCell ref="K11:M11"/>
    <mergeCell ref="K12:M12"/>
    <mergeCell ref="B55:Q55"/>
    <mergeCell ref="R55:V55"/>
    <mergeCell ref="W55:X55"/>
    <mergeCell ref="C59:AS59"/>
    <mergeCell ref="B67:AK67"/>
    <mergeCell ref="AL67:AM67"/>
    <mergeCell ref="AN67:AQ67"/>
    <mergeCell ref="AR67:AS67"/>
    <mergeCell ref="C60:AS60"/>
    <mergeCell ref="C62:AS62"/>
    <mergeCell ref="A63:I63"/>
    <mergeCell ref="B64:AQ64"/>
    <mergeCell ref="B65:Q65"/>
    <mergeCell ref="R65:Z65"/>
  </mergeCells>
  <phoneticPr fontId="1"/>
  <conditionalFormatting sqref="J5:N5 J117:N117 J229:N229 J341:N341 J453:N453 J565:N565">
    <cfRule type="cellIs" dxfId="993" priority="194" operator="equal">
      <formula>""</formula>
    </cfRule>
    <cfRule type="cellIs" priority="195" operator="lessThanOrEqual">
      <formula>30</formula>
    </cfRule>
  </conditionalFormatting>
  <conditionalFormatting sqref="N8:AS12 J19:AS19 R47:V50 R54:V55 C60:AS60 AN67:AQ67 AD68:AQ68 J75:K80 O75:U80 Y75:AE80 I84:AS85 I88:AS89 I92:AS93 M96:Q96 M99:S99 M102:AS102 C106:AS107 N120:AS124 J131:AS131 R159:V162 R166:V167 C172:AS172 AN179:AQ179 AD180:AQ180 J187:K192 O187:U192 Y187:AE192 I196:AS197 I200:AS201 I204:AS205 M208:Q208 M211:S211 M214:AS214 C218:AS219 N232:AS236 J243:AS243 R271:V274 R278:V279 C284:AS284 AN291:AQ291 AD292:AQ292 J299:K304 O299:U304 Y299:AE304 I308:AS309 I312:AS313 I316:AS317 M320:Q320 M323:S323 M326:AS326 C330:AS331 N344:AS348 J355:AS355 R383:V386 R390:V391 C396:AS396 AN403:AQ403 AD404:AQ404 J411:K416 O411:U416 Y411:AE416 I420:AS421 I424:AS425 I428:AS429 M432:Q432 M435:S435 M438:AS438 C442:AS443 N456:AS460 J467:AS467 R495:V498 R502:V503 C508:AS508 AN515:AQ515 AD516:AQ516 J523:K528 O523:U528 Y523:AE528 I532:AS533 I536:AS537 I540:AS541 M544:Q544 M547:S547 M550:AS550 C554:AS555 N568:AS572 J579:AS579 R607:V610 R614:V615 C620:AS620 AN627:AQ627 AD628:AQ628 J635:K640 O635:U640 Y635:AE640 I644:AS645 I648:AS649 I652:AS653 M656:Q656 M659:S659 M662:AS662 C666:AS667">
    <cfRule type="cellIs" dxfId="992" priority="191" operator="equal">
      <formula>""</formula>
    </cfRule>
  </conditionalFormatting>
  <conditionalFormatting sqref="AD71:AQ71">
    <cfRule type="cellIs" dxfId="991" priority="7" operator="equal">
      <formula>""</formula>
    </cfRule>
  </conditionalFormatting>
  <conditionalFormatting sqref="AD183:AQ183">
    <cfRule type="cellIs" dxfId="990" priority="8" operator="equal">
      <formula>""</formula>
    </cfRule>
  </conditionalFormatting>
  <conditionalFormatting sqref="AD295:AQ295">
    <cfRule type="cellIs" dxfId="989" priority="9" operator="equal">
      <formula>""</formula>
    </cfRule>
  </conditionalFormatting>
  <conditionalFormatting sqref="AD407:AQ407">
    <cfRule type="cellIs" dxfId="988" priority="10" operator="equal">
      <formula>""</formula>
    </cfRule>
  </conditionalFormatting>
  <conditionalFormatting sqref="AD519:AQ519">
    <cfRule type="cellIs" dxfId="987" priority="11" operator="equal">
      <formula>""</formula>
    </cfRule>
  </conditionalFormatting>
  <conditionalFormatting sqref="AD631:AQ631">
    <cfRule type="cellIs" dxfId="986" priority="12" operator="equal">
      <formula>""</formula>
    </cfRule>
  </conditionalFormatting>
  <conditionalFormatting sqref="AI75:AO81 O81:U81 Y81:AE81 AI187:AO193 O193:U193 Y193:AE193 AI299:AO305 O305:U305 Y305:AE305 AI411:AO417 O417:U417 Y417:AE417 AI523:AO529 O529:U529 Y529:AE529 AI635:AO641 O641:U641 Y641:AE641">
    <cfRule type="cellIs" dxfId="985" priority="181" operator="equal">
      <formula>""</formula>
    </cfRule>
  </conditionalFormatting>
  <dataValidations count="14">
    <dataValidation type="list" errorStyle="information" showInputMessage="1" showErrorMessage="1" promptTitle="選択式" prompt="メニューより_x000a_選択_x000a_手入力も可" sqref="M99:S99 M659:S659 M547:S547 M435:S435 M323:S323 M211:S211" xr:uid="{00000000-0002-0000-0800-000000000000}">
      <formula1>",水洗,くみ取り,くみ取り（改良）"</formula1>
    </dataValidation>
    <dataValidation type="whole" operator="lessThanOrEqual" allowBlank="1" showInputMessage="1" showErrorMessage="1" promptTitle="記入方法" prompt="整数を入力" sqref="M96:Q96 M656:Q656 M544:Q544 M432:Q432 M320:Q320 M208:Q208" xr:uid="{00000000-0002-0000-0800-000001000000}">
      <formula1>9999</formula1>
    </dataValidation>
    <dataValidation type="custom" allowBlank="1" showInputMessage="1" showErrorMessage="1" promptTitle="桁数制限" prompt="小数点以下_x000a_2桁まで" sqref="O75:U80 Y635:AE640 O635:U640 Y523:AE528 O523:U528 Y411:AE416 O411:U416 Y299:AE304 O299:U304 Y187:AE192 O187:U192 Y75:AE80" xr:uid="{00000000-0002-0000-0800-000002000000}">
      <formula1>O75-ROUNDDOWN(O75,2)=0</formula1>
    </dataValidation>
    <dataValidation type="list" allowBlank="1" showInputMessage="1" showErrorMessage="1" promptTitle="選択式" prompt="メニューより_x000a_選択" sqref="H75:I80 H635:I640 H523:I528 H411:I416 H299:I304 H187:I192" xr:uid="{00000000-0002-0000-0800-000003000000}">
      <formula1>"P,F,B,M"</formula1>
    </dataValidation>
    <dataValidation type="textLength" operator="lessThanOrEqual" allowBlank="1" showInputMessage="1" showErrorMessage="1" sqref="R631:Z631 S182:AR182 S518:AR518 R519:Z519 R183:Z183 S293:AR294 S629:AR630 R295:Z295 S517:AS517 S405:AS405 S406:AR406 S181:AS181 S69:AS69 S70:AR70 R407:Z407 R71:Z71" xr:uid="{00000000-0002-0000-0800-000004000000}">
      <formula1>30</formula1>
    </dataValidation>
    <dataValidation type="list" allowBlank="1" showInputMessage="1" showErrorMessage="1" promptTitle="選択式" prompt="メニューより_x000a_選択" sqref="AN67:AQ67 AN627:AQ627 AN515:AQ515 AN403:AQ403 AN291:AQ291 AN179:AQ179" xr:uid="{00000000-0002-0000-0800-000005000000}">
      <formula1>"1,2,3,4"</formula1>
    </dataValidation>
    <dataValidation type="decimal" operator="greaterThan" allowBlank="1" showInputMessage="1" showErrorMessage="1" sqref="AB54 AB614 AB502 AB390 AB278 AB166" xr:uid="{00000000-0002-0000-0800-000006000000}">
      <formula1>0.01</formula1>
    </dataValidation>
    <dataValidation type="custom" allowBlank="1" showInputMessage="1" showErrorMessage="1" promptTitle="桁数制限" prompt="小数点以下_x000a_3桁まで" sqref="R54:V55 R614:V615 R502:V503 R390:V391 R278:V279 R166:V167" xr:uid="{00000000-0002-0000-0800-000007000000}">
      <formula1>R54-ROUNDDOWN(R54,3)=0</formula1>
    </dataValidation>
    <dataValidation errorStyle="information" allowBlank="1" showInputMessage="1" showErrorMessage="1" sqref="N461:Q462 N573:Q574 N349:Q350 N237:Q238 N125:Q126 N13:Q14" xr:uid="{00000000-0002-0000-0800-000008000000}"/>
    <dataValidation type="whole" operator="lessThanOrEqual" allowBlank="1" showInputMessage="1" showErrorMessage="1" sqref="R47:V50 J635:K640 R607:V610 J523:K528 R495:V498 J411:K416 R383:V386 J299:K304 R271:V274 J187:K192 R159:V162 J75:K80" xr:uid="{00000000-0002-0000-0800-000009000000}">
      <formula1>30</formula1>
    </dataValidation>
    <dataValidation type="textLength" operator="lessThanOrEqual" allowBlank="1" showInputMessage="1" showErrorMessage="1" promptTitle="文字数制限" prompt="全角60文字_x000a_以内" sqref="C620:AS620 C442:AS443 C508:AS508 C284:AS284 C330:AS331 C396:AS396 C172:AS172 C218:AS219 C60:AS60 C554:AS555 C106:AS107 C666:AS667" xr:uid="{00000000-0002-0000-0800-00000A000000}">
      <formula1>60</formula1>
    </dataValidation>
    <dataValidation type="textLength" operator="lessThanOrEqual" allowBlank="1" showInputMessage="1" showErrorMessage="1" promptTitle="文字数制限" prompt="全角50文字_x000a_以内" sqref="I652:AS653 I648:AS649 I644:AS645 M550:AS550 I540:AS541 I536:AS537 I532:AS533 M438:AS438 I428:AS429 I424:AS425 I420:AS421 M326:AS326 I316:AS317 I312:AS313 I308:AS309 M214:AS214 I204:AS205 I200:AS201 I196:AS197 I92:AS93 I88:AS89 I84:AS85 M102:AS102 M662:AS662" xr:uid="{00000000-0002-0000-0800-00000B000000}">
      <formula1>50</formula1>
    </dataValidation>
    <dataValidation type="list" allowBlank="1" showInputMessage="1" showErrorMessage="1" sqref="H353:H354 AC465:AC466 C241:C242 AK465:AK466 R577:R578 H577:H578 AC577:AC578 R353:R354 W353:W354 R465:R466 C465:C466 W465:W466 AK129:AK130 AC129:AC130 W129:W130 R129:R130 M129:M130 H129:H130 C129:C130 AK241:AK242 C353:C354 AC241:AC242 H465:H466 M465:M466 C577:C578 M577:M578 AC353:AC354 AK353:AK354 AK577:AK578 R241:R242 H241:H242 M241:M242 M353:M354 W241:W242 W577:W578 AK17:AK18 AC17:AC18 W17:W18 R17:R18 M17:M18 H17:H18 C17:C18" xr:uid="{00000000-0002-0000-0800-00000C000000}">
      <formula1>"□,☑"</formula1>
    </dataValidation>
    <dataValidation type="list" errorStyle="information" allowBlank="1" showInputMessage="1" showErrorMessage="1" promptTitle="選択式" prompt="メニューより_x000a_選択_x000a_手入力も可" sqref="T125:AS126 T13:AS14 T573:AS574 T349:AS350 T237:AS238" xr:uid="{00000000-0002-0000-0800-00000D000000}">
      <formula1>$A$2:$A$125</formula1>
    </dataValidation>
  </dataValidations>
  <pageMargins left="0.70866141732283472" right="0.70866141732283472" top="0.74803149606299213" bottom="0.74803149606299213" header="0.31496062992125984" footer="0.31496062992125984"/>
  <pageSetup paperSize="9" scale="98" orientation="portrait" blackAndWhite="1" r:id="rId1"/>
  <rowBreaks count="6" manualBreakCount="6">
    <brk id="73" max="44" man="1"/>
    <brk id="185" max="44" man="1"/>
    <brk id="297" max="44" man="1"/>
    <brk id="409" max="44" man="1"/>
    <brk id="521" max="44" man="1"/>
    <brk id="633" max="44"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E000000}">
          <x14:formula1>
            <xm:f>選択肢!$K$2:$K$3</xm:f>
          </x14:formula1>
          <xm:sqref>R69:R70 R181:R182 R293:R294 R405:R406 R517:R518 R629:R630 C16 H16 M16 R16 W16 AC16 AK16 AX505:AX507 BC506:BC507 BA617 BE617 AV617:AV619 AX617:AX619 BC618:BC619 BA57 BE57 C33:C40 AX57:AX59 BC58:BC59 AL65:AL66 AP65:AP66 C128 H128 M128 R128 W128 AC128 AK128 AO28:AO29 AD602 N28:N29 X28:X29 AL177:AL178 AP177:AP178 C240 H240 M240 R240 W240 AC240 AK240 X149:X150 AO149:AO150 N149:N150 K139 V139 AG139 X140:X141 AL289:AL290 AP289:AP290 C352 H352 M352 R352 W352 AC352 AK352 X261:X262 AO261:AO262 N261:N262 K251 V251 AG251 X252:X253 AL401:AL402 AP401:AP402 C464 H464 M464 R464 W464 AC464 AK464 X373:X374 AO373:AO374 N373:N374 K363 V363 AG363 X364:X365 AL513:AL514 AP513:AP514 C576 H576 M576 R576 W576 AC576 AK576 X485:X486 AO485:AO486 N485:N486 K475 V475 AG475 X476:X477 AL625:AL626 AP625:AP626 BA169 BE169 AV169:AV171 AX169:AX171 BC170:BC171 BA281 BE281 AV281:AV283 AX281:AX283 BC282:BC283 BA393 BE393 AV393:AV395 AX393:AX395 BC394:BC395 BA505 BE505 AV505:AV507 K27 V27 AG27 X588:X589 AO140:AO141 AV57:AV59 C42:C43 N140:N141 AO252:AO253 C145:C152 V155 N252:N253 AO364:AO365 C257:C264 K266 N364:N365 AO476:AO477 C369:C376 U378 N476:N477 AO588:AO589 C481:C488 L491 N588:N589 X597:X598 AO597:AO598 N597:N598 K587 V587 AG587 X37:X38 AO37:AO38 N37:N38 C23:C29 AN42 AD42 L43 U42 K42 V43 C135:C141 C154:C155 AN154 AD154 L155 U154 K154 C247:C253 V267 C266:C267 AN266 AD266 L267 U266 C359:C365 K378 V379 C378:C379 AN378 AD378 L379 C471:C477 U490 K490 V491 C490:C491 AN490 AD490 C583:C589 L603 U602 K602 V603 C602:C603 AN602 C593:C600</xm:sqref>
        </x14:dataValidation>
        <x14:dataValidation type="list" errorStyle="information" allowBlank="1" showInputMessage="1" showErrorMessage="1" promptTitle="選択式" prompt="メニューより_x000a_選択_x000a_手入力も可" xr:uid="{00000000-0002-0000-0800-00000F000000}">
          <x14:formula1>
            <xm:f>選択肢!$A$2:$A$131</xm:f>
          </x14:formula1>
          <xm:sqref>T461:AS462</xm:sqref>
        </x14:dataValidation>
        <x14:dataValidation type="list" errorStyle="information" allowBlank="1" showInputMessage="1" promptTitle="選択式" prompt="メニューから_x000a_選択_x000a_手入力も可" xr:uid="{00000000-0002-0000-0800-000010000000}">
          <x14:formula1>
            <xm:f>選択肢!$G$2:$G$25</xm:f>
          </x14:formula1>
          <xm:sqref>J19:AS19 J131:AS131 J243:AS243 J355:AS355 J467:AS467 J579:AS579</xm:sqref>
        </x14:dataValidation>
        <x14:dataValidation type="list" errorStyle="information" showInputMessage="1" showErrorMessage="1" promptTitle="選択式" prompt="メニューから_x000a_選択_x000a_手入力も可" xr:uid="{00000000-0002-0000-0800-000011000000}">
          <x14:formula1>
            <xm:f>選択肢!$G$2:$G$25</xm:f>
          </x14:formula1>
          <xm:sqref>J19:AS19 J579:AS579 J467:AS467 J355:AS355 J243:AS243 J131:AS131</xm:sqref>
        </x14:dataValidation>
        <x14:dataValidation type="list" allowBlank="1" showInputMessage="1" showErrorMessage="1" prompt="いずれか１つを選択してください。" xr:uid="{00000000-0002-0000-0800-000012000000}">
          <x14:formula1>
            <xm:f>選択肢!$K$2:$K$3</xm:f>
          </x14:formula1>
          <xm:sqref>X28:X29 N28:N29 AD602 AG27 V27 K27 AO597:AO598 AO28:AO29 X140:X141 N140:N141 C33:C40 AG139 V139 K139 C42:C43 AO140:AO141 AO149:AO150 X149:X150 N149:N150 X252:X253 N252:N253 C145:C152 AG251 V251 K251 V155 AO252:AO253 AO261:AO262 X261:X262 N261:N262 X364:X365 N364:N365 C257:C264 AG363 V363 K363 K266 AO364:AO365 AO373:AO374 X373:X374 N373:N374 X476:X477 N476:N477 C369:C376 AG475 V475 K475 U378 AO476:AO477 AO485:AO486 X485:X486 N485:N486 X588:X589 N588:N589 C481:C488 AG587 V587 K587 L491 AO588:AO589 X597:X598 N597:N598 AO37:AO38 X37:X38 N37:N38 C23:C29 AN42 AD42 L43 U42 K42 V43 C135:C141 C154:C155 AN154 AD154 L155 U154 K154 C247:C253 V267 C266:C267 AN266 AD266 L267 U266 C359:C365 K378 V379 C378:C379 AN378 AD378 L379 C471:C477 U490 K490 V491 C490:C491 AN490 AD490 C583:C589 L603 U602 K602 V603 C602:C603 AN602 C593:C600</xm:sqref>
        </x14:dataValidation>
        <x14:dataValidation type="list" allowBlank="1" showInputMessage="1" promptTitle="選択式" prompt="メニューより_x000a_選択_x000a_手入力も可" xr:uid="{00000000-0002-0000-0800-000013000000}">
          <x14:formula1>
            <xm:f>選択肢!$A$2:$A$147</xm:f>
          </x14:formula1>
          <xm:sqref>N8:AS12 N120:AS124 N232:AS236 N344:AS348 N456:AS460 N568:AS572</xm:sqref>
        </x14:dataValidation>
        <x14:dataValidation type="list" errorStyle="information" allowBlank="1" showInputMessage="1" promptTitle="選択式" prompt="メニューより_x000a_選択_x000a_手入力も可" xr:uid="{00000000-0002-0000-0800-000014000000}">
          <x14:formula1>
            <xm:f>選択肢!$A$2:$A$147</xm:f>
          </x14:formula1>
          <xm:sqref>N8:AS12 N120:AS124 N232:AS236 N344:AS348 N456:AS460 N568:AS572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26</vt:i4>
      </vt:variant>
    </vt:vector>
  </HeadingPairs>
  <TitlesOfParts>
    <vt:vector size="55" baseType="lpstr">
      <vt:lpstr>確認(1面)</vt:lpstr>
      <vt:lpstr>計画変更確認(1面)</vt:lpstr>
      <vt:lpstr>確認(2～6面)</vt:lpstr>
      <vt:lpstr>4～5面</vt:lpstr>
      <vt:lpstr>特定工程</vt:lpstr>
      <vt:lpstr>選択肢</vt:lpstr>
      <vt:lpstr>確認(2面 他の建築主)</vt:lpstr>
      <vt:lpstr>確認(4面 床面積追加)</vt:lpstr>
      <vt:lpstr>確認(4面追加)</vt:lpstr>
      <vt:lpstr>確認(4面追加 床面積追加)</vt:lpstr>
      <vt:lpstr>確認(5面追加)</vt:lpstr>
      <vt:lpstr>確認(6面追加)</vt:lpstr>
      <vt:lpstr>概要書(1～3面)</vt:lpstr>
      <vt:lpstr>概要書(1面 他の建築主)</vt:lpstr>
      <vt:lpstr>工事届(1～4面)</vt:lpstr>
      <vt:lpstr>工事届(1面 他の建築主)</vt:lpstr>
      <vt:lpstr>防火対象物工事計画</vt:lpstr>
      <vt:lpstr>中間(1～3面)</vt:lpstr>
      <vt:lpstr>中間(2面 他の建築主)</vt:lpstr>
      <vt:lpstr>中間(四面RC)</vt:lpstr>
      <vt:lpstr>中間(四面S)</vt:lpstr>
      <vt:lpstr>中間(四面木(軸))</vt:lpstr>
      <vt:lpstr>完了(1～3面)</vt:lpstr>
      <vt:lpstr>完了(2面 他の建築主)</vt:lpstr>
      <vt:lpstr>完了(四面RC)</vt:lpstr>
      <vt:lpstr>完了(四面S)</vt:lpstr>
      <vt:lpstr>完了(四面木(軸))</vt:lpstr>
      <vt:lpstr>委任状</vt:lpstr>
      <vt:lpstr>ver履歴</vt:lpstr>
      <vt:lpstr>委任状!Print_Area</vt:lpstr>
      <vt:lpstr>'概要書(1～3面)'!Print_Area</vt:lpstr>
      <vt:lpstr>'概要書(1面 他の建築主)'!Print_Area</vt:lpstr>
      <vt:lpstr>'確認(1面)'!Print_Area</vt:lpstr>
      <vt:lpstr>'確認(2～6面)'!Print_Area</vt:lpstr>
      <vt:lpstr>'確認(2面 他の建築主)'!Print_Area</vt:lpstr>
      <vt:lpstr>'確認(4面 床面積追加)'!Print_Area</vt:lpstr>
      <vt:lpstr>'確認(4面追加 床面積追加)'!Print_Area</vt:lpstr>
      <vt:lpstr>'確認(4面追加)'!Print_Area</vt:lpstr>
      <vt:lpstr>'確認(5面追加)'!Print_Area</vt:lpstr>
      <vt:lpstr>'確認(6面追加)'!Print_Area</vt:lpstr>
      <vt:lpstr>'完了(1～3面)'!Print_Area</vt:lpstr>
      <vt:lpstr>'完了(2面 他の建築主)'!Print_Area</vt:lpstr>
      <vt:lpstr>'完了(四面RC)'!Print_Area</vt:lpstr>
      <vt:lpstr>'完了(四面S)'!Print_Area</vt:lpstr>
      <vt:lpstr>'完了(四面木(軸))'!Print_Area</vt:lpstr>
      <vt:lpstr>'計画変更確認(1面)'!Print_Area</vt:lpstr>
      <vt:lpstr>'工事届(1～4面)'!Print_Area</vt:lpstr>
      <vt:lpstr>'工事届(1面 他の建築主)'!Print_Area</vt:lpstr>
      <vt:lpstr>'中間(1～3面)'!Print_Area</vt:lpstr>
      <vt:lpstr>'中間(2面 他の建築主)'!Print_Area</vt:lpstr>
      <vt:lpstr>'中間(四面RC)'!Print_Area</vt:lpstr>
      <vt:lpstr>'中間(四面S)'!Print_Area</vt:lpstr>
      <vt:lpstr>'中間(四面木(軸))'!Print_Area</vt:lpstr>
      <vt:lpstr>特定工程!Print_Area</vt:lpstr>
      <vt:lpstr>防火対象物工事計画!Print_Area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2024-03-01T01:06:57Z</cp:lastPrinted>
  <dcterms:created xsi:type="dcterms:W3CDTF">2015-09-16T05:32:16Z</dcterms:created>
  <dcterms:modified xsi:type="dcterms:W3CDTF">2024-04-05T07:04:32Z</dcterms:modified>
</cp:coreProperties>
</file>