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AT-BOX\homepage\home\www\document\doc\dl_sickhouse\"/>
    </mc:Choice>
  </mc:AlternateContent>
  <bookViews>
    <workbookView xWindow="2175" yWindow="780" windowWidth="12960" windowHeight="5355" tabRatio="713"/>
  </bookViews>
  <sheets>
    <sheet name="概要 " sheetId="14" r:id="rId1"/>
    <sheet name="簡単記入例 １" sheetId="13" r:id="rId2"/>
    <sheet name="簡単記入例２" sheetId="12" r:id="rId3"/>
    <sheet name="内装制限記入例" sheetId="5" r:id="rId4"/>
    <sheet name="内装制限 書式" sheetId="9" r:id="rId5"/>
    <sheet name="換気記入例" sheetId="3" r:id="rId6"/>
    <sheet name="換気 書式" sheetId="10" r:id="rId7"/>
    <sheet name="天井裏記入例" sheetId="4" r:id="rId8"/>
    <sheet name="天井裏書式" sheetId="8" r:id="rId9"/>
  </sheets>
  <definedNames>
    <definedName name="_xlnm.Print_Area" localSheetId="0">'概要 '!$A$1:$Q$45</definedName>
    <definedName name="_xlnm.Print_Area" localSheetId="2">簡単記入例２!$A$1:$J$50</definedName>
  </definedNames>
  <calcPr calcId="152511"/>
</workbook>
</file>

<file path=xl/calcChain.xml><?xml version="1.0" encoding="utf-8"?>
<calcChain xmlns="http://schemas.openxmlformats.org/spreadsheetml/2006/main">
  <c r="H26" i="3" l="1"/>
  <c r="E18" i="3"/>
  <c r="E19" i="3"/>
  <c r="E20" i="3"/>
  <c r="E21" i="3"/>
  <c r="E22" i="3"/>
  <c r="E23" i="3"/>
  <c r="E24" i="3"/>
  <c r="E25" i="3"/>
  <c r="E26" i="3"/>
  <c r="I26" i="3" s="1"/>
  <c r="H14" i="3"/>
  <c r="E6" i="3"/>
  <c r="E7" i="3"/>
  <c r="E14" i="3" s="1"/>
  <c r="I14" i="3" s="1"/>
  <c r="E8" i="3"/>
  <c r="E9" i="3"/>
  <c r="E10" i="3"/>
  <c r="E11" i="3"/>
  <c r="E12" i="3"/>
  <c r="E13" i="3"/>
  <c r="G14" i="3"/>
  <c r="H23" i="13"/>
  <c r="H27" i="13"/>
  <c r="H28" i="13"/>
  <c r="H29" i="13"/>
  <c r="H31" i="13"/>
  <c r="G33" i="13"/>
  <c r="I4" i="13"/>
  <c r="I35" i="12"/>
  <c r="G35" i="12"/>
  <c r="H35" i="12"/>
  <c r="E23" i="12"/>
  <c r="E20" i="12"/>
  <c r="E21" i="12"/>
  <c r="E22" i="12"/>
  <c r="E24" i="12"/>
  <c r="E25" i="12"/>
  <c r="E26" i="12"/>
  <c r="E27" i="12"/>
  <c r="E31" i="12"/>
  <c r="E32" i="12"/>
  <c r="E33" i="12"/>
  <c r="E34" i="12"/>
  <c r="E35" i="12"/>
  <c r="F20" i="12"/>
  <c r="I4" i="12"/>
  <c r="H57" i="9"/>
  <c r="H53" i="9"/>
  <c r="H54" i="9"/>
  <c r="H55" i="9"/>
  <c r="H56" i="9"/>
  <c r="H47" i="9"/>
  <c r="H48" i="9"/>
  <c r="H49" i="9"/>
  <c r="H50" i="9"/>
  <c r="H51" i="9"/>
  <c r="H52" i="9"/>
  <c r="H46" i="9"/>
  <c r="I45" i="9"/>
  <c r="H45" i="9"/>
  <c r="C55" i="5"/>
  <c r="H49" i="5"/>
  <c r="H50" i="5"/>
  <c r="H51" i="5"/>
  <c r="H52" i="5"/>
  <c r="H53" i="5"/>
  <c r="H54" i="5"/>
  <c r="H55" i="5"/>
  <c r="I54" i="5" s="1"/>
  <c r="C48" i="5"/>
  <c r="I47" i="5" s="1"/>
  <c r="H43" i="5"/>
  <c r="H44" i="5"/>
  <c r="H45" i="5"/>
  <c r="H46" i="5"/>
  <c r="H47" i="5"/>
  <c r="H48" i="5"/>
  <c r="C42" i="5"/>
  <c r="H10" i="5"/>
  <c r="H11" i="5"/>
  <c r="H42" i="5" s="1"/>
  <c r="I41" i="5" s="1"/>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9" i="5"/>
  <c r="H8" i="5"/>
  <c r="H7" i="5"/>
  <c r="I7" i="5"/>
</calcChain>
</file>

<file path=xl/sharedStrings.xml><?xml version="1.0" encoding="utf-8"?>
<sst xmlns="http://schemas.openxmlformats.org/spreadsheetml/2006/main" count="705" uniqueCount="214">
  <si>
    <t>換気回数　　　Ｎ＝ＱＸ／Ａ＝　　　　　　回／ｈ≧０．５</t>
    <rPh sb="0" eb="2">
      <t>カンキ</t>
    </rPh>
    <rPh sb="2" eb="4">
      <t>カイスウ</t>
    </rPh>
    <rPh sb="20" eb="21">
      <t>カイ</t>
    </rPh>
    <phoneticPr fontId="2"/>
  </si>
  <si>
    <t>床面積の合計　　　　　　　㎡×２．５ｍ＝　　　　　　　　　　Ａ住宅の気積ｍ3　①</t>
    <rPh sb="0" eb="3">
      <t>ユカメンセキ</t>
    </rPh>
    <rPh sb="4" eb="6">
      <t>ゴウケイ</t>
    </rPh>
    <rPh sb="31" eb="33">
      <t>ジュウタク</t>
    </rPh>
    <rPh sb="34" eb="35">
      <t>キ</t>
    </rPh>
    <rPh sb="35" eb="36">
      <t>セキ</t>
    </rPh>
    <phoneticPr fontId="2"/>
  </si>
  <si>
    <t>居室（常時開放された開口部を通じてこれと相互に通気が確保される廊下その他の建築物の部分を含む）</t>
    <rPh sb="0" eb="2">
      <t>キョシツ</t>
    </rPh>
    <rPh sb="3" eb="5">
      <t>ジョウジ</t>
    </rPh>
    <rPh sb="5" eb="7">
      <t>カイホウ</t>
    </rPh>
    <rPh sb="10" eb="13">
      <t>カイコウブ</t>
    </rPh>
    <rPh sb="14" eb="15">
      <t>ツウ</t>
    </rPh>
    <rPh sb="20" eb="22">
      <t>ソウゴ</t>
    </rPh>
    <rPh sb="23" eb="25">
      <t>ツウキ</t>
    </rPh>
    <rPh sb="26" eb="28">
      <t>カクホ</t>
    </rPh>
    <rPh sb="31" eb="33">
      <t>ロウカ</t>
    </rPh>
    <rPh sb="35" eb="36">
      <t>タ</t>
    </rPh>
    <rPh sb="37" eb="40">
      <t>ケンチクブツ</t>
    </rPh>
    <rPh sb="41" eb="43">
      <t>ブブン</t>
    </rPh>
    <rPh sb="44" eb="45">
      <t>フク</t>
    </rPh>
    <phoneticPr fontId="2"/>
  </si>
  <si>
    <t>の壁、床及び天井並びにこれらの開口部に設ける戸その他の建具の室内に面する部分の仕上げ</t>
    <rPh sb="1" eb="2">
      <t>カベ</t>
    </rPh>
    <rPh sb="3" eb="4">
      <t>ユカ</t>
    </rPh>
    <rPh sb="4" eb="5">
      <t>オヨ</t>
    </rPh>
    <rPh sb="6" eb="8">
      <t>テンジョウ</t>
    </rPh>
    <rPh sb="8" eb="9">
      <t>ナラ</t>
    </rPh>
    <rPh sb="15" eb="18">
      <t>カイコウブ</t>
    </rPh>
    <rPh sb="19" eb="20">
      <t>モウ</t>
    </rPh>
    <rPh sb="22" eb="23">
      <t>ト</t>
    </rPh>
    <rPh sb="25" eb="26">
      <t>タ</t>
    </rPh>
    <rPh sb="27" eb="29">
      <t>タテグ</t>
    </rPh>
    <rPh sb="30" eb="32">
      <t>シツナイ</t>
    </rPh>
    <rPh sb="33" eb="34">
      <t>メン</t>
    </rPh>
    <rPh sb="36" eb="38">
      <t>ブブン</t>
    </rPh>
    <rPh sb="39" eb="41">
      <t>シア</t>
    </rPh>
    <phoneticPr fontId="2"/>
  </si>
  <si>
    <t>階</t>
    <rPh sb="0" eb="1">
      <t>カイ</t>
    </rPh>
    <phoneticPr fontId="2"/>
  </si>
  <si>
    <t>室名
（室面積）</t>
    <rPh sb="0" eb="1">
      <t>シツ</t>
    </rPh>
    <rPh sb="1" eb="2">
      <t>ナ</t>
    </rPh>
    <rPh sb="4" eb="5">
      <t>シツ</t>
    </rPh>
    <rPh sb="5" eb="7">
      <t>メンセキ</t>
    </rPh>
    <phoneticPr fontId="2"/>
  </si>
  <si>
    <t>面積
㎡</t>
    <rPh sb="0" eb="2">
      <t>メンセキ</t>
    </rPh>
    <phoneticPr fontId="2"/>
  </si>
  <si>
    <t>係数</t>
    <rPh sb="0" eb="2">
      <t>ケイスウ</t>
    </rPh>
    <phoneticPr fontId="2"/>
  </si>
  <si>
    <t>使用面積
㎡</t>
    <rPh sb="0" eb="2">
      <t>シヨウ</t>
    </rPh>
    <rPh sb="2" eb="4">
      <t>メンセキ</t>
    </rPh>
    <phoneticPr fontId="2"/>
  </si>
  <si>
    <t>使用面積
（判定結果）</t>
    <rPh sb="0" eb="2">
      <t>シヨウ</t>
    </rPh>
    <rPh sb="2" eb="4">
      <t>メンセキ</t>
    </rPh>
    <rPh sb="6" eb="8">
      <t>ハンテイ</t>
    </rPh>
    <rPh sb="8" eb="10">
      <t>ケッカ</t>
    </rPh>
    <phoneticPr fontId="2"/>
  </si>
  <si>
    <t>（規制対象外）</t>
    <rPh sb="1" eb="3">
      <t>キセイ</t>
    </rPh>
    <rPh sb="3" eb="5">
      <t>タイショウ</t>
    </rPh>
    <rPh sb="5" eb="6">
      <t>ガイ</t>
    </rPh>
    <phoneticPr fontId="2"/>
  </si>
  <si>
    <t>和室</t>
    <rPh sb="0" eb="2">
      <t>ワシツ</t>
    </rPh>
    <phoneticPr fontId="2"/>
  </si>
  <si>
    <t>台所</t>
    <rPh sb="0" eb="2">
      <t>ダイドコロ</t>
    </rPh>
    <phoneticPr fontId="2"/>
  </si>
  <si>
    <t>階段</t>
    <rPh sb="0" eb="2">
      <t>カイダン</t>
    </rPh>
    <phoneticPr fontId="2"/>
  </si>
  <si>
    <t>床</t>
    <rPh sb="0" eb="1">
      <t>ユカ</t>
    </rPh>
    <phoneticPr fontId="2"/>
  </si>
  <si>
    <t>壁</t>
    <rPh sb="0" eb="1">
      <t>カベ</t>
    </rPh>
    <phoneticPr fontId="2"/>
  </si>
  <si>
    <t>天井</t>
    <rPh sb="0" eb="2">
      <t>テンジョウ</t>
    </rPh>
    <phoneticPr fontId="2"/>
  </si>
  <si>
    <t>引違戸</t>
    <rPh sb="0" eb="1">
      <t>ヒ</t>
    </rPh>
    <rPh sb="1" eb="2">
      <t>チガ</t>
    </rPh>
    <rPh sb="2" eb="3">
      <t>ト</t>
    </rPh>
    <phoneticPr fontId="2"/>
  </si>
  <si>
    <t>床の間</t>
    <rPh sb="0" eb="1">
      <t>トコ</t>
    </rPh>
    <rPh sb="2" eb="3">
      <t>マ</t>
    </rPh>
    <phoneticPr fontId="2"/>
  </si>
  <si>
    <t>収納扉</t>
    <rPh sb="0" eb="2">
      <t>シュウノウ</t>
    </rPh>
    <rPh sb="2" eb="3">
      <t>トビラ</t>
    </rPh>
    <phoneticPr fontId="2"/>
  </si>
  <si>
    <t>踏み板</t>
    <rPh sb="0" eb="1">
      <t>フ</t>
    </rPh>
    <rPh sb="2" eb="3">
      <t>イタ</t>
    </rPh>
    <phoneticPr fontId="2"/>
  </si>
  <si>
    <t>蹴込</t>
    <rPh sb="0" eb="1">
      <t>ケ</t>
    </rPh>
    <rPh sb="1" eb="2">
      <t>コ</t>
    </rPh>
    <phoneticPr fontId="2"/>
  </si>
  <si>
    <t>１Ｆ廊下・</t>
    <rPh sb="2" eb="4">
      <t>ロウカ</t>
    </rPh>
    <phoneticPr fontId="2"/>
  </si>
  <si>
    <t>２Ｆ廊下</t>
    <rPh sb="2" eb="4">
      <t>ロウカ</t>
    </rPh>
    <phoneticPr fontId="2"/>
  </si>
  <si>
    <t>洋室１</t>
    <rPh sb="0" eb="2">
      <t>ヨウシツ</t>
    </rPh>
    <phoneticPr fontId="2"/>
  </si>
  <si>
    <t>洋室２</t>
    <rPh sb="0" eb="2">
      <t>ヨウシツ</t>
    </rPh>
    <phoneticPr fontId="2"/>
  </si>
  <si>
    <t>内装仕上げの
部分</t>
    <rPh sb="0" eb="2">
      <t>ナイソウ</t>
    </rPh>
    <rPh sb="2" eb="4">
      <t>シア</t>
    </rPh>
    <rPh sb="7" eb="9">
      <t>ブブン</t>
    </rPh>
    <phoneticPr fontId="2"/>
  </si>
  <si>
    <t>種　　別</t>
    <rPh sb="0" eb="1">
      <t>タネ</t>
    </rPh>
    <rPh sb="3" eb="4">
      <t>ベツ</t>
    </rPh>
    <phoneticPr fontId="2"/>
  </si>
  <si>
    <t>第３種</t>
    <rPh sb="0" eb="1">
      <t>ダイ</t>
    </rPh>
    <rPh sb="2" eb="3">
      <t>シュ</t>
    </rPh>
    <phoneticPr fontId="2"/>
  </si>
  <si>
    <t>収納引戸</t>
    <rPh sb="0" eb="2">
      <t>シュウノウ</t>
    </rPh>
    <rPh sb="2" eb="3">
      <t>ヒ</t>
    </rPh>
    <rPh sb="3" eb="4">
      <t>ド</t>
    </rPh>
    <phoneticPr fontId="2"/>
  </si>
  <si>
    <t>第２種</t>
    <rPh sb="0" eb="1">
      <t>ダイ</t>
    </rPh>
    <rPh sb="2" eb="3">
      <t>シュ</t>
    </rPh>
    <phoneticPr fontId="2"/>
  </si>
  <si>
    <t>１Ｆ居間</t>
    <rPh sb="2" eb="4">
      <t>イマ</t>
    </rPh>
    <phoneticPr fontId="2"/>
  </si>
  <si>
    <t>１Ｆ台所</t>
    <rPh sb="2" eb="4">
      <t>ダイドコロ</t>
    </rPh>
    <phoneticPr fontId="2"/>
  </si>
  <si>
    <t>１Ｆ和室</t>
    <rPh sb="2" eb="4">
      <t>ワシツ</t>
    </rPh>
    <phoneticPr fontId="2"/>
  </si>
  <si>
    <t>１Ｆ廊下</t>
    <rPh sb="2" eb="4">
      <t>ロウカ</t>
    </rPh>
    <phoneticPr fontId="2"/>
  </si>
  <si>
    <t>２Ｆ洋室１</t>
    <rPh sb="2" eb="4">
      <t>ヨウシツ</t>
    </rPh>
    <phoneticPr fontId="2"/>
  </si>
  <si>
    <t>２Ｆ洋室２</t>
    <rPh sb="2" eb="4">
      <t>ヨウシツ</t>
    </rPh>
    <phoneticPr fontId="2"/>
  </si>
  <si>
    <t>２Ｆ主寝室</t>
    <rPh sb="2" eb="3">
      <t>シュ</t>
    </rPh>
    <rPh sb="3" eb="5">
      <t>シンシツ</t>
    </rPh>
    <phoneticPr fontId="2"/>
  </si>
  <si>
    <t>平均天井高
ｈ</t>
    <rPh sb="0" eb="2">
      <t>ヘイキン</t>
    </rPh>
    <rPh sb="2" eb="4">
      <t>テンジョウ</t>
    </rPh>
    <rPh sb="4" eb="5">
      <t>ダカ</t>
    </rPh>
    <phoneticPr fontId="2"/>
  </si>
  <si>
    <t>気積
m3</t>
    <rPh sb="0" eb="1">
      <t>キ</t>
    </rPh>
    <rPh sb="1" eb="2">
      <t>セキ</t>
    </rPh>
    <phoneticPr fontId="2"/>
  </si>
  <si>
    <t>床面積
m2</t>
    <rPh sb="0" eb="1">
      <t>ユカ</t>
    </rPh>
    <rPh sb="1" eb="3">
      <t>メンセキ</t>
    </rPh>
    <phoneticPr fontId="2"/>
  </si>
  <si>
    <t>換気種別</t>
    <rPh sb="0" eb="2">
      <t>カンキ</t>
    </rPh>
    <rPh sb="2" eb="4">
      <t>シュベツ</t>
    </rPh>
    <phoneticPr fontId="2"/>
  </si>
  <si>
    <t>給気機による
給気量（Ａ）
m3／ｈ</t>
    <rPh sb="0" eb="1">
      <t>キュウ</t>
    </rPh>
    <rPh sb="1" eb="2">
      <t>キ</t>
    </rPh>
    <rPh sb="2" eb="3">
      <t>キ</t>
    </rPh>
    <rPh sb="7" eb="8">
      <t>キュウ</t>
    </rPh>
    <rPh sb="8" eb="9">
      <t>キ</t>
    </rPh>
    <rPh sb="9" eb="10">
      <t>リョウ</t>
    </rPh>
    <phoneticPr fontId="2"/>
  </si>
  <si>
    <t>排気機による
排気量（Ｂ）
m3／ｈ</t>
    <rPh sb="0" eb="1">
      <t>ハイ</t>
    </rPh>
    <rPh sb="1" eb="2">
      <t>キ</t>
    </rPh>
    <rPh sb="2" eb="3">
      <t>キ</t>
    </rPh>
    <rPh sb="7" eb="8">
      <t>ハイ</t>
    </rPh>
    <rPh sb="8" eb="9">
      <t>キ</t>
    </rPh>
    <rPh sb="9" eb="10">
      <t>リョウ</t>
    </rPh>
    <phoneticPr fontId="2"/>
  </si>
  <si>
    <t>換気回数
ｎ</t>
    <rPh sb="0" eb="2">
      <t>カンキ</t>
    </rPh>
    <rPh sb="2" eb="4">
      <t>カイスウ</t>
    </rPh>
    <phoneticPr fontId="2"/>
  </si>
  <si>
    <t>合　　　計</t>
    <rPh sb="0" eb="1">
      <t>ゴウ</t>
    </rPh>
    <rPh sb="4" eb="5">
      <t>ケイ</t>
    </rPh>
    <phoneticPr fontId="2"/>
  </si>
  <si>
    <t>室　名</t>
    <rPh sb="0" eb="1">
      <t>シツ</t>
    </rPh>
    <rPh sb="2" eb="3">
      <t>ナ</t>
    </rPh>
    <phoneticPr fontId="2"/>
  </si>
  <si>
    <t>給気機及
び排気機</t>
    <rPh sb="0" eb="1">
      <t>キュウ</t>
    </rPh>
    <rPh sb="1" eb="2">
      <t>キ</t>
    </rPh>
    <rPh sb="2" eb="3">
      <t>キ</t>
    </rPh>
    <rPh sb="3" eb="4">
      <t>オヨ</t>
    </rPh>
    <rPh sb="6" eb="8">
      <t>ハイキ</t>
    </rPh>
    <rPh sb="8" eb="9">
      <t>キ</t>
    </rPh>
    <phoneticPr fontId="2"/>
  </si>
  <si>
    <t>第1種換気設備</t>
    <rPh sb="0" eb="1">
      <t>ダイ</t>
    </rPh>
    <rPh sb="2" eb="3">
      <t>シュ</t>
    </rPh>
    <rPh sb="3" eb="5">
      <t>カンキ</t>
    </rPh>
    <rPh sb="5" eb="7">
      <t>セツビ</t>
    </rPh>
    <phoneticPr fontId="2"/>
  </si>
  <si>
    <t>第３種換気設備</t>
    <rPh sb="0" eb="1">
      <t>ダイ</t>
    </rPh>
    <rPh sb="2" eb="3">
      <t>シュ</t>
    </rPh>
    <rPh sb="3" eb="5">
      <t>カンキ</t>
    </rPh>
    <rPh sb="5" eb="7">
      <t>セツビ</t>
    </rPh>
    <phoneticPr fontId="2"/>
  </si>
  <si>
    <t>給気口及
び排気機</t>
    <rPh sb="0" eb="1">
      <t>キュウ</t>
    </rPh>
    <rPh sb="1" eb="2">
      <t>キ</t>
    </rPh>
    <rPh sb="2" eb="3">
      <t>クチ</t>
    </rPh>
    <rPh sb="3" eb="4">
      <t>オヨ</t>
    </rPh>
    <rPh sb="6" eb="8">
      <t>ハイキ</t>
    </rPh>
    <rPh sb="8" eb="9">
      <t>キ</t>
    </rPh>
    <phoneticPr fontId="2"/>
  </si>
  <si>
    <t>《換気回数０．５回／ｈ相当の換気が確保される居室／天井高さ２．９ｍ以上》</t>
    <rPh sb="1" eb="3">
      <t>カンキ</t>
    </rPh>
    <rPh sb="3" eb="5">
      <t>カイスウ</t>
    </rPh>
    <rPh sb="8" eb="9">
      <t>カイ</t>
    </rPh>
    <rPh sb="11" eb="13">
      <t>ソウトウ</t>
    </rPh>
    <rPh sb="14" eb="16">
      <t>カンキ</t>
    </rPh>
    <rPh sb="17" eb="19">
      <t>カクホ</t>
    </rPh>
    <rPh sb="22" eb="24">
      <t>キョシツ</t>
    </rPh>
    <rPh sb="25" eb="27">
      <t>テンジョウ</t>
    </rPh>
    <rPh sb="27" eb="28">
      <t>タカ</t>
    </rPh>
    <rPh sb="33" eb="35">
      <t>イジョウ</t>
    </rPh>
    <phoneticPr fontId="2"/>
  </si>
  <si>
    <t>天井の高さ（ｍ）</t>
    <rPh sb="0" eb="2">
      <t>テンジョウ</t>
    </rPh>
    <rPh sb="3" eb="4">
      <t>タカ</t>
    </rPh>
    <phoneticPr fontId="2"/>
  </si>
  <si>
    <t>換気回数（回／ｈ）</t>
    <rPh sb="0" eb="2">
      <t>カンキ</t>
    </rPh>
    <rPh sb="2" eb="4">
      <t>カイスウ</t>
    </rPh>
    <rPh sb="5" eb="6">
      <t>カイ</t>
    </rPh>
    <phoneticPr fontId="2"/>
  </si>
  <si>
    <t>2.9以上3.9未満</t>
    <rPh sb="3" eb="5">
      <t>イジョウ</t>
    </rPh>
    <rPh sb="8" eb="10">
      <t>ミマン</t>
    </rPh>
    <phoneticPr fontId="2"/>
  </si>
  <si>
    <t>3.9以上5.8未満</t>
    <rPh sb="3" eb="5">
      <t>イジョウ</t>
    </rPh>
    <rPh sb="8" eb="10">
      <t>ミマン</t>
    </rPh>
    <phoneticPr fontId="2"/>
  </si>
  <si>
    <t>5.8以上11.5未満</t>
    <rPh sb="3" eb="5">
      <t>イジョウ</t>
    </rPh>
    <rPh sb="9" eb="11">
      <t>ミマン</t>
    </rPh>
    <phoneticPr fontId="2"/>
  </si>
  <si>
    <t>11.5以上</t>
    <rPh sb="4" eb="6">
      <t>イジョウ</t>
    </rPh>
    <phoneticPr fontId="2"/>
  </si>
  <si>
    <t>換気計画上、居室と一体的に換気を行う廊下、便所、洗面、浴室等は居室とみなされる。</t>
    <rPh sb="0" eb="2">
      <t>カンキ</t>
    </rPh>
    <rPh sb="2" eb="4">
      <t>ケイカク</t>
    </rPh>
    <rPh sb="4" eb="5">
      <t>ジョウ</t>
    </rPh>
    <rPh sb="6" eb="8">
      <t>キョシツ</t>
    </rPh>
    <rPh sb="9" eb="11">
      <t>イッタイ</t>
    </rPh>
    <rPh sb="11" eb="12">
      <t>テキ</t>
    </rPh>
    <rPh sb="13" eb="15">
      <t>カンキ</t>
    </rPh>
    <rPh sb="16" eb="17">
      <t>オコナ</t>
    </rPh>
    <rPh sb="18" eb="20">
      <t>ロウカ</t>
    </rPh>
    <rPh sb="21" eb="23">
      <t>ベンジョ</t>
    </rPh>
    <rPh sb="24" eb="26">
      <t>センメン</t>
    </rPh>
    <rPh sb="27" eb="29">
      <t>ヨクシツ</t>
    </rPh>
    <rPh sb="29" eb="30">
      <t>トウ</t>
    </rPh>
    <rPh sb="31" eb="33">
      <t>キョシツ</t>
    </rPh>
    <phoneticPr fontId="2"/>
  </si>
  <si>
    <t>一体的に換気を行う居室相互には、通気が確保される建具か、通気のための開口部を設ける必要がある。</t>
    <rPh sb="0" eb="3">
      <t>イッタイテキ</t>
    </rPh>
    <rPh sb="4" eb="6">
      <t>カンキ</t>
    </rPh>
    <rPh sb="7" eb="8">
      <t>オコナ</t>
    </rPh>
    <rPh sb="9" eb="11">
      <t>キョシツ</t>
    </rPh>
    <rPh sb="11" eb="13">
      <t>ソウゴ</t>
    </rPh>
    <rPh sb="16" eb="18">
      <t>ツウキ</t>
    </rPh>
    <rPh sb="19" eb="21">
      <t>カクホ</t>
    </rPh>
    <rPh sb="24" eb="26">
      <t>タテグ</t>
    </rPh>
    <rPh sb="28" eb="30">
      <t>ツウキ</t>
    </rPh>
    <rPh sb="34" eb="36">
      <t>カイコウ</t>
    </rPh>
    <rPh sb="36" eb="37">
      <t>ブ</t>
    </rPh>
    <rPh sb="38" eb="39">
      <t>モウ</t>
    </rPh>
    <rPh sb="41" eb="43">
      <t>ヒツヨウ</t>
    </rPh>
    <phoneticPr fontId="2"/>
  </si>
  <si>
    <t>（通気が確保される建具‥‥折れ戸・引き戸・ふすま・障子・開き戸でアンダーカット、ガラリがあるもの）</t>
    <rPh sb="1" eb="3">
      <t>ツウキ</t>
    </rPh>
    <rPh sb="4" eb="6">
      <t>カクホ</t>
    </rPh>
    <rPh sb="9" eb="11">
      <t>タテグ</t>
    </rPh>
    <rPh sb="13" eb="14">
      <t>オ</t>
    </rPh>
    <rPh sb="15" eb="16">
      <t>ト</t>
    </rPh>
    <rPh sb="17" eb="18">
      <t>ヒ</t>
    </rPh>
    <rPh sb="19" eb="20">
      <t>ト</t>
    </rPh>
    <rPh sb="25" eb="27">
      <t>ショウジ</t>
    </rPh>
    <rPh sb="28" eb="29">
      <t>ヒラ</t>
    </rPh>
    <rPh sb="30" eb="31">
      <t>ト</t>
    </rPh>
    <phoneticPr fontId="2"/>
  </si>
  <si>
    <t>使用建築材料一覧表（換気回数０．５回の場合）</t>
    <rPh sb="0" eb="2">
      <t>シヨウ</t>
    </rPh>
    <rPh sb="2" eb="4">
      <t>ケンチク</t>
    </rPh>
    <rPh sb="4" eb="6">
      <t>ザイリョウ</t>
    </rPh>
    <rPh sb="6" eb="8">
      <t>イチラン</t>
    </rPh>
    <rPh sb="8" eb="9">
      <t>ヒョウ</t>
    </rPh>
    <rPh sb="10" eb="12">
      <t>カンキ</t>
    </rPh>
    <rPh sb="12" eb="14">
      <t>カイスウ</t>
    </rPh>
    <rPh sb="17" eb="18">
      <t>カイ</t>
    </rPh>
    <rPh sb="19" eb="21">
      <t>バアイ</t>
    </rPh>
    <phoneticPr fontId="2"/>
  </si>
  <si>
    <t>２Ｆ小屋裏</t>
    <rPh sb="2" eb="4">
      <t>ゴヤ</t>
    </rPh>
    <rPh sb="4" eb="5">
      <t>ウラ</t>
    </rPh>
    <phoneticPr fontId="2"/>
  </si>
  <si>
    <t>１Ｆ天井裏
（２Ｆ床裏）</t>
    <rPh sb="2" eb="4">
      <t>テンジョウ</t>
    </rPh>
    <rPh sb="4" eb="5">
      <t>ウラ</t>
    </rPh>
    <rPh sb="9" eb="10">
      <t>ユカ</t>
    </rPh>
    <rPh sb="10" eb="11">
      <t>ウラ</t>
    </rPh>
    <phoneticPr fontId="2"/>
  </si>
  <si>
    <t>１Ｆ床裏</t>
    <rPh sb="2" eb="3">
      <t>ユカ</t>
    </rPh>
    <rPh sb="3" eb="4">
      <t>ウラ</t>
    </rPh>
    <phoneticPr fontId="2"/>
  </si>
  <si>
    <t>外壁</t>
    <rPh sb="0" eb="2">
      <t>ガイヘキ</t>
    </rPh>
    <phoneticPr fontId="2"/>
  </si>
  <si>
    <t>‥‥</t>
    <phoneticPr fontId="2"/>
  </si>
  <si>
    <t>間仕切壁１</t>
    <rPh sb="0" eb="3">
      <t>マジキ</t>
    </rPh>
    <rPh sb="3" eb="4">
      <t>カベ</t>
    </rPh>
    <phoneticPr fontId="2"/>
  </si>
  <si>
    <t>間仕切壁２</t>
    <rPh sb="0" eb="3">
      <t>マジキ</t>
    </rPh>
    <rPh sb="3" eb="4">
      <t>カベ</t>
    </rPh>
    <phoneticPr fontId="2"/>
  </si>
  <si>
    <t>収納</t>
    <rPh sb="0" eb="2">
      <t>シュウノウ</t>
    </rPh>
    <phoneticPr fontId="2"/>
  </si>
  <si>
    <t>第３種
材料使用</t>
    <rPh sb="0" eb="1">
      <t>ダイ</t>
    </rPh>
    <rPh sb="2" eb="3">
      <t>シュ</t>
    </rPh>
    <rPh sb="4" eb="6">
      <t>ザイリョウ</t>
    </rPh>
    <rPh sb="6" eb="8">
      <t>シヨウ</t>
    </rPh>
    <phoneticPr fontId="2"/>
  </si>
  <si>
    <t>気密層</t>
    <rPh sb="0" eb="2">
      <t>キミツ</t>
    </rPh>
    <rPh sb="2" eb="3">
      <t>ソウ</t>
    </rPh>
    <phoneticPr fontId="2"/>
  </si>
  <si>
    <t>給気機による給気量（Ａ）＞排気機による排気量（Ｂ）により、
１Ｆ天井裏（２Ｆ床裏）は居室より負圧に措置済み</t>
    <rPh sb="0" eb="1">
      <t>キュウ</t>
    </rPh>
    <rPh sb="1" eb="2">
      <t>キ</t>
    </rPh>
    <rPh sb="2" eb="3">
      <t>キ</t>
    </rPh>
    <rPh sb="6" eb="7">
      <t>キュウ</t>
    </rPh>
    <rPh sb="7" eb="8">
      <t>キ</t>
    </rPh>
    <rPh sb="8" eb="9">
      <t>リョウ</t>
    </rPh>
    <rPh sb="13" eb="15">
      <t>ハイキ</t>
    </rPh>
    <rPh sb="15" eb="16">
      <t>キ</t>
    </rPh>
    <rPh sb="19" eb="22">
      <t>ハイキリョウ</t>
    </rPh>
    <rPh sb="32" eb="34">
      <t>テンジョウ</t>
    </rPh>
    <rPh sb="34" eb="35">
      <t>ウラ</t>
    </rPh>
    <rPh sb="38" eb="39">
      <t>ユカ</t>
    </rPh>
    <rPh sb="39" eb="40">
      <t>ウラ</t>
    </rPh>
    <rPh sb="42" eb="44">
      <t>キョシツ</t>
    </rPh>
    <rPh sb="46" eb="47">
      <t>フ</t>
    </rPh>
    <rPh sb="47" eb="48">
      <t>アツ</t>
    </rPh>
    <rPh sb="49" eb="51">
      <t>ソチ</t>
    </rPh>
    <rPh sb="51" eb="52">
      <t>ズ</t>
    </rPh>
    <phoneticPr fontId="2"/>
  </si>
  <si>
    <t>通気止</t>
    <rPh sb="0" eb="2">
      <t>ツウキ</t>
    </rPh>
    <rPh sb="2" eb="3">
      <t>ト</t>
    </rPh>
    <phoneticPr fontId="2"/>
  </si>
  <si>
    <r>
      <t>★ホルムアルデヒドﾞの発散量が多い建築材料に変更する場合、</t>
    </r>
    <r>
      <rPr>
        <b/>
        <sz val="12"/>
        <rFont val="ＭＳ 明朝"/>
        <family val="1"/>
        <charset val="128"/>
      </rPr>
      <t>計画変更申請の対</t>
    </r>
    <r>
      <rPr>
        <sz val="12"/>
        <rFont val="ＭＳ 明朝"/>
        <family val="1"/>
        <charset val="128"/>
      </rPr>
      <t>象となります。</t>
    </r>
    <rPh sb="11" eb="13">
      <t>ハッサン</t>
    </rPh>
    <rPh sb="13" eb="14">
      <t>リョウ</t>
    </rPh>
    <rPh sb="15" eb="16">
      <t>オオ</t>
    </rPh>
    <rPh sb="17" eb="19">
      <t>ケンチク</t>
    </rPh>
    <rPh sb="19" eb="21">
      <t>ザイリョウ</t>
    </rPh>
    <rPh sb="22" eb="24">
      <t>ヘンコウ</t>
    </rPh>
    <rPh sb="26" eb="28">
      <t>バアイ</t>
    </rPh>
    <rPh sb="29" eb="31">
      <t>ケイカク</t>
    </rPh>
    <rPh sb="31" eb="33">
      <t>ヘンコウ</t>
    </rPh>
    <rPh sb="33" eb="35">
      <t>シンセイ</t>
    </rPh>
    <rPh sb="36" eb="38">
      <t>タイショウ</t>
    </rPh>
    <phoneticPr fontId="2"/>
  </si>
  <si>
    <t>ホルムアルデヒド発散建築材料</t>
    <rPh sb="8" eb="10">
      <t>ハッサン</t>
    </rPh>
    <rPh sb="10" eb="12">
      <t>ケンチク</t>
    </rPh>
    <rPh sb="12" eb="14">
      <t>ザイリョウ</t>
    </rPh>
    <phoneticPr fontId="2"/>
  </si>
  <si>
    <t>玄関収納</t>
    <rPh sb="0" eb="2">
      <t>ゲンカン</t>
    </rPh>
    <rPh sb="2" eb="4">
      <t>シュウノウ</t>
    </rPh>
    <phoneticPr fontId="2"/>
  </si>
  <si>
    <t>洗面化粧台</t>
    <rPh sb="0" eb="2">
      <t>センメン</t>
    </rPh>
    <rPh sb="2" eb="5">
      <t>ケショウダイ</t>
    </rPh>
    <phoneticPr fontId="2"/>
  </si>
  <si>
    <t>その他</t>
    <rPh sb="2" eb="3">
      <t>タ</t>
    </rPh>
    <phoneticPr fontId="2"/>
  </si>
  <si>
    <t>機械換気設備設置（全体で設計する場合）</t>
    <rPh sb="0" eb="2">
      <t>キカイ</t>
    </rPh>
    <rPh sb="2" eb="4">
      <t>カンキ</t>
    </rPh>
    <rPh sb="4" eb="6">
      <t>セツビ</t>
    </rPh>
    <rPh sb="6" eb="8">
      <t>セッチ</t>
    </rPh>
    <rPh sb="9" eb="11">
      <t>ゼンタイ</t>
    </rPh>
    <rPh sb="12" eb="14">
      <t>セッケイ</t>
    </rPh>
    <rPh sb="16" eb="18">
      <t>バアイ</t>
    </rPh>
    <phoneticPr fontId="2"/>
  </si>
  <si>
    <t>※給気及び排気の種類・箇所・換気経路については図面に明示をする。</t>
    <rPh sb="1" eb="2">
      <t>キュウ</t>
    </rPh>
    <rPh sb="2" eb="3">
      <t>キ</t>
    </rPh>
    <rPh sb="3" eb="4">
      <t>オヨ</t>
    </rPh>
    <rPh sb="5" eb="7">
      <t>ハイキ</t>
    </rPh>
    <rPh sb="8" eb="10">
      <t>シュルイ</t>
    </rPh>
    <rPh sb="11" eb="13">
      <t>カショ</t>
    </rPh>
    <rPh sb="14" eb="16">
      <t>カンキ</t>
    </rPh>
    <rPh sb="16" eb="18">
      <t>ケイロ</t>
    </rPh>
    <rPh sb="23" eb="25">
      <t>ズメン</t>
    </rPh>
    <rPh sb="26" eb="28">
      <t>メイジ</t>
    </rPh>
    <phoneticPr fontId="2"/>
  </si>
  <si>
    <t>第２種・第３種ホルムアルデヒド発散建築材料の使用面積の制限</t>
    <rPh sb="0" eb="1">
      <t>ダイ</t>
    </rPh>
    <rPh sb="2" eb="3">
      <t>シュ</t>
    </rPh>
    <rPh sb="4" eb="5">
      <t>ダイ</t>
    </rPh>
    <rPh sb="6" eb="7">
      <t>シュ</t>
    </rPh>
    <rPh sb="15" eb="17">
      <t>ハッサン</t>
    </rPh>
    <rPh sb="17" eb="19">
      <t>ケンチク</t>
    </rPh>
    <rPh sb="19" eb="21">
      <t>ザイリョウ</t>
    </rPh>
    <rPh sb="22" eb="24">
      <t>シヨウ</t>
    </rPh>
    <rPh sb="24" eb="26">
      <t>メンセキ</t>
    </rPh>
    <rPh sb="27" eb="29">
      <t>セイゲン</t>
    </rPh>
    <phoneticPr fontId="2"/>
  </si>
  <si>
    <t>Ｓ3：</t>
  </si>
  <si>
    <t>第２種ホルムアルデヒド発散建築材料の使用面積</t>
    <rPh sb="0" eb="1">
      <t>ダイ</t>
    </rPh>
    <rPh sb="2" eb="3">
      <t>シュ</t>
    </rPh>
    <rPh sb="11" eb="13">
      <t>ハッサン</t>
    </rPh>
    <rPh sb="13" eb="15">
      <t>ケンチク</t>
    </rPh>
    <rPh sb="15" eb="17">
      <t>ザイリョウ</t>
    </rPh>
    <rPh sb="18" eb="20">
      <t>シヨウ</t>
    </rPh>
    <rPh sb="20" eb="22">
      <t>メンセキ</t>
    </rPh>
    <phoneticPr fontId="2"/>
  </si>
  <si>
    <t>第３種ホルムアルデヒド発散建築材料の使用面積</t>
    <rPh sb="0" eb="1">
      <t>ダイ</t>
    </rPh>
    <rPh sb="2" eb="3">
      <t>シュ</t>
    </rPh>
    <rPh sb="11" eb="13">
      <t>ハッサン</t>
    </rPh>
    <rPh sb="13" eb="15">
      <t>ケンチク</t>
    </rPh>
    <rPh sb="15" eb="17">
      <t>ザイリョウ</t>
    </rPh>
    <rPh sb="18" eb="20">
      <t>シヨウ</t>
    </rPh>
    <rPh sb="20" eb="22">
      <t>メンセキ</t>
    </rPh>
    <phoneticPr fontId="2"/>
  </si>
  <si>
    <t>居室の床面積</t>
    <rPh sb="0" eb="2">
      <t>キョシツ</t>
    </rPh>
    <rPh sb="3" eb="6">
      <t>ユカメンセキ</t>
    </rPh>
    <phoneticPr fontId="2"/>
  </si>
  <si>
    <t>居室の種類</t>
    <rPh sb="0" eb="2">
      <t>キョシツ</t>
    </rPh>
    <rPh sb="3" eb="5">
      <t>シュルイ</t>
    </rPh>
    <phoneticPr fontId="2"/>
  </si>
  <si>
    <t>住宅等の居室以外の居室</t>
    <rPh sb="0" eb="3">
      <t>ジュウタクトウ</t>
    </rPh>
    <rPh sb="4" eb="6">
      <t>キョシツ</t>
    </rPh>
    <rPh sb="6" eb="8">
      <t>イガイ</t>
    </rPh>
    <rPh sb="9" eb="11">
      <t>キョシツ</t>
    </rPh>
    <phoneticPr fontId="2"/>
  </si>
  <si>
    <t>住宅等の居室　　（※１）</t>
    <rPh sb="0" eb="3">
      <t>ジュウタクトウ</t>
    </rPh>
    <rPh sb="4" eb="6">
      <t>キョシツ</t>
    </rPh>
    <phoneticPr fontId="2"/>
  </si>
  <si>
    <t>換気回数</t>
    <rPh sb="0" eb="2">
      <t>カンキ</t>
    </rPh>
    <rPh sb="2" eb="4">
      <t>カイスウ</t>
    </rPh>
    <phoneticPr fontId="2"/>
  </si>
  <si>
    <t>0.7回/ｈ以上</t>
    <rPh sb="3" eb="4">
      <t>カイ</t>
    </rPh>
    <rPh sb="6" eb="8">
      <t>イジョウ</t>
    </rPh>
    <phoneticPr fontId="2"/>
  </si>
  <si>
    <t>0.5回/ｈ以上0.7回/ｈ未満</t>
    <rPh sb="3" eb="4">
      <t>カイ</t>
    </rPh>
    <rPh sb="6" eb="8">
      <t>イジョウ</t>
    </rPh>
    <rPh sb="11" eb="12">
      <t>カイ</t>
    </rPh>
    <rPh sb="14" eb="16">
      <t>ミマン</t>
    </rPh>
    <phoneticPr fontId="2"/>
  </si>
  <si>
    <t>※１  住宅等の居室とは、住宅の居室、下宿の宿泊室、寄宿舎の寝室、家具その他これに類する物品の</t>
    <rPh sb="4" eb="6">
      <t>ジュウタク</t>
    </rPh>
    <rPh sb="6" eb="7">
      <t>トウ</t>
    </rPh>
    <rPh sb="8" eb="10">
      <t>キョシツ</t>
    </rPh>
    <rPh sb="13" eb="15">
      <t>ジュウタク</t>
    </rPh>
    <rPh sb="16" eb="18">
      <t>キョシツ</t>
    </rPh>
    <rPh sb="19" eb="21">
      <t>ゲシュク</t>
    </rPh>
    <rPh sb="22" eb="24">
      <t>シュクハク</t>
    </rPh>
    <rPh sb="24" eb="25">
      <t>シツ</t>
    </rPh>
    <rPh sb="26" eb="29">
      <t>キシュクシャ</t>
    </rPh>
    <rPh sb="30" eb="32">
      <t>シンシツ</t>
    </rPh>
    <rPh sb="33" eb="35">
      <t>カグ</t>
    </rPh>
    <rPh sb="37" eb="38">
      <t>タ</t>
    </rPh>
    <rPh sb="41" eb="42">
      <t>ルイ</t>
    </rPh>
    <rPh sb="44" eb="46">
      <t>ブッピン</t>
    </rPh>
    <phoneticPr fontId="2"/>
  </si>
  <si>
    <t>　  販売業を営む店舗の売り場をいう。</t>
    <rPh sb="3" eb="6">
      <t>ハンバイギョウ</t>
    </rPh>
    <rPh sb="7" eb="8">
      <t>イトナ</t>
    </rPh>
    <rPh sb="9" eb="11">
      <t>テンポ</t>
    </rPh>
    <rPh sb="12" eb="13">
      <t>ウ</t>
    </rPh>
    <rPh sb="14" eb="15">
      <t>バ</t>
    </rPh>
    <phoneticPr fontId="2"/>
  </si>
  <si>
    <t>規制対象外の例</t>
    <rPh sb="0" eb="2">
      <t>キセイ</t>
    </rPh>
    <rPh sb="2" eb="4">
      <t>タイショウ</t>
    </rPh>
    <rPh sb="4" eb="5">
      <t>ガイ</t>
    </rPh>
    <rPh sb="6" eb="7">
      <t>レイ</t>
    </rPh>
    <phoneticPr fontId="2"/>
  </si>
  <si>
    <t>・改正後のＪＩＳ、ＪＡＳ規格による「Ｆ☆☆☆☆」表示のあるもの</t>
    <rPh sb="1" eb="4">
      <t>カイセイゴ</t>
    </rPh>
    <rPh sb="12" eb="14">
      <t>キカク</t>
    </rPh>
    <rPh sb="24" eb="26">
      <t>ヒョウジ</t>
    </rPh>
    <phoneticPr fontId="2"/>
  </si>
  <si>
    <t>・改正後のＪＡＳ規格による「非ホルムアルデヒド系接着剤使用」等の表示のあるもの</t>
    <rPh sb="1" eb="4">
      <t>カイセイゴ</t>
    </rPh>
    <rPh sb="8" eb="10">
      <t>キカク</t>
    </rPh>
    <rPh sb="14" eb="15">
      <t>ヒ</t>
    </rPh>
    <rPh sb="23" eb="24">
      <t>ケイ</t>
    </rPh>
    <rPh sb="24" eb="27">
      <t>セッチャクザイ</t>
    </rPh>
    <rPh sb="27" eb="29">
      <t>シヨウ</t>
    </rPh>
    <rPh sb="30" eb="31">
      <t>トウ</t>
    </rPh>
    <rPh sb="32" eb="34">
      <t>ヒョウジ</t>
    </rPh>
    <phoneticPr fontId="2"/>
  </si>
  <si>
    <t>・その他</t>
    <rPh sb="3" eb="4">
      <t>タ</t>
    </rPh>
    <phoneticPr fontId="2"/>
  </si>
  <si>
    <t>0.3回/ｈ以上0.5回/ｈ未満</t>
    <rPh sb="3" eb="4">
      <t>カイ</t>
    </rPh>
    <rPh sb="6" eb="8">
      <t>イジョウ</t>
    </rPh>
    <rPh sb="11" eb="12">
      <t>カイ</t>
    </rPh>
    <rPh sb="14" eb="16">
      <t>ミマン</t>
    </rPh>
    <phoneticPr fontId="2"/>
  </si>
  <si>
    <t>【８．建築設備の種類】　　電気、ガス、給排水、換気設備</t>
    <rPh sb="3" eb="5">
      <t>ケンチク</t>
    </rPh>
    <rPh sb="5" eb="7">
      <t>セツビ</t>
    </rPh>
    <rPh sb="8" eb="10">
      <t>シュルイ</t>
    </rPh>
    <rPh sb="13" eb="15">
      <t>デンキ</t>
    </rPh>
    <rPh sb="19" eb="22">
      <t>キュウハイスイ</t>
    </rPh>
    <rPh sb="23" eb="25">
      <t>カンキ</t>
    </rPh>
    <rPh sb="25" eb="27">
      <t>セツビ</t>
    </rPh>
    <phoneticPr fontId="2"/>
  </si>
  <si>
    <t>第３種材料使用</t>
    <phoneticPr fontId="2"/>
  </si>
  <si>
    <t>第３種材料使用</t>
    <phoneticPr fontId="2"/>
  </si>
  <si>
    <t>第３種材料使用</t>
    <phoneticPr fontId="2"/>
  </si>
  <si>
    <t>第３種材料使用</t>
    <phoneticPr fontId="2"/>
  </si>
  <si>
    <t>　　　　　　　室名
天井裏</t>
    <rPh sb="8" eb="9">
      <t>ナ</t>
    </rPh>
    <rPh sb="10" eb="12">
      <t>テンジョウ</t>
    </rPh>
    <rPh sb="12" eb="13">
      <t>ウラ</t>
    </rPh>
    <phoneticPr fontId="2"/>
  </si>
  <si>
    <t>確認申請書　第4面　建築物別概要【８．建築設備の種類】の欄に換気設備を記入。</t>
    <rPh sb="0" eb="2">
      <t>カクニン</t>
    </rPh>
    <rPh sb="2" eb="5">
      <t>シンセイショ</t>
    </rPh>
    <rPh sb="6" eb="7">
      <t>ダイ</t>
    </rPh>
    <rPh sb="8" eb="9">
      <t>メン</t>
    </rPh>
    <rPh sb="10" eb="13">
      <t>ケンチクブツ</t>
    </rPh>
    <rPh sb="13" eb="14">
      <t>ベツ</t>
    </rPh>
    <rPh sb="14" eb="16">
      <t>ガイヨウ</t>
    </rPh>
    <rPh sb="19" eb="21">
      <t>ケンチク</t>
    </rPh>
    <rPh sb="21" eb="23">
      <t>セツビ</t>
    </rPh>
    <rPh sb="24" eb="26">
      <t>シュルイ</t>
    </rPh>
    <rPh sb="28" eb="29">
      <t>ラン</t>
    </rPh>
    <rPh sb="30" eb="32">
      <t>カンキ</t>
    </rPh>
    <rPh sb="32" eb="34">
      <t>セツビ</t>
    </rPh>
    <rPh sb="35" eb="37">
      <t>キニュウ</t>
    </rPh>
    <phoneticPr fontId="2"/>
  </si>
  <si>
    <t>確認申請書　第4面　【８．建築設備の種類】の欄に関して添えるもの</t>
    <rPh sb="0" eb="2">
      <t>カクニン</t>
    </rPh>
    <rPh sb="2" eb="5">
      <t>シンセイショ</t>
    </rPh>
    <rPh sb="6" eb="7">
      <t>ダイ</t>
    </rPh>
    <rPh sb="8" eb="9">
      <t>メン</t>
    </rPh>
    <rPh sb="13" eb="15">
      <t>ケンチク</t>
    </rPh>
    <rPh sb="15" eb="17">
      <t>セツビ</t>
    </rPh>
    <rPh sb="18" eb="20">
      <t>シュルイ</t>
    </rPh>
    <rPh sb="22" eb="23">
      <t>ラン</t>
    </rPh>
    <rPh sb="24" eb="25">
      <t>カン</t>
    </rPh>
    <rPh sb="27" eb="28">
      <t>ソ</t>
    </rPh>
    <phoneticPr fontId="2"/>
  </si>
  <si>
    <t>①居室と当該居室に係る天井裏等を区画する連続した気密層及び通気止めの有無。</t>
    <rPh sb="1" eb="3">
      <t>キョシツ</t>
    </rPh>
    <rPh sb="4" eb="6">
      <t>トウガイ</t>
    </rPh>
    <rPh sb="6" eb="8">
      <t>キョシツ</t>
    </rPh>
    <rPh sb="9" eb="10">
      <t>カカ</t>
    </rPh>
    <rPh sb="11" eb="14">
      <t>テンジョウウラ</t>
    </rPh>
    <rPh sb="14" eb="15">
      <t>ナド</t>
    </rPh>
    <rPh sb="16" eb="18">
      <t>クカク</t>
    </rPh>
    <rPh sb="20" eb="22">
      <t>レンゾク</t>
    </rPh>
    <rPh sb="24" eb="26">
      <t>キミツ</t>
    </rPh>
    <rPh sb="26" eb="27">
      <t>ソウ</t>
    </rPh>
    <rPh sb="27" eb="28">
      <t>オヨ</t>
    </rPh>
    <rPh sb="29" eb="31">
      <t>ツウキ</t>
    </rPh>
    <rPh sb="31" eb="32">
      <t>ト</t>
    </rPh>
    <rPh sb="34" eb="36">
      <t>ウム</t>
    </rPh>
    <phoneticPr fontId="2"/>
  </si>
  <si>
    <t>②下地材、断熱材その他これらに類する面材に用いる建築材料の種別</t>
    <rPh sb="1" eb="3">
      <t>シタジ</t>
    </rPh>
    <rPh sb="3" eb="4">
      <t>ザイ</t>
    </rPh>
    <rPh sb="5" eb="8">
      <t>ダンネツザイ</t>
    </rPh>
    <rPh sb="10" eb="11">
      <t>タ</t>
    </rPh>
    <rPh sb="15" eb="16">
      <t>ルイ</t>
    </rPh>
    <rPh sb="18" eb="19">
      <t>メン</t>
    </rPh>
    <rPh sb="19" eb="20">
      <t>ザイ</t>
    </rPh>
    <rPh sb="21" eb="22">
      <t>モチ</t>
    </rPh>
    <rPh sb="24" eb="26">
      <t>ケンチク</t>
    </rPh>
    <rPh sb="26" eb="28">
      <t>ザイリョウ</t>
    </rPh>
    <rPh sb="29" eb="31">
      <t>シュベツ</t>
    </rPh>
    <phoneticPr fontId="2"/>
  </si>
  <si>
    <t>①令２０条の５第四号の表において規定する換気設備の換気回数</t>
    <rPh sb="1" eb="2">
      <t>レイ</t>
    </rPh>
    <rPh sb="4" eb="5">
      <t>ジョウ</t>
    </rPh>
    <rPh sb="7" eb="8">
      <t>ダイ</t>
    </rPh>
    <rPh sb="8" eb="10">
      <t>ヨンゴウ</t>
    </rPh>
    <rPh sb="11" eb="12">
      <t>オモテ</t>
    </rPh>
    <rPh sb="16" eb="18">
      <t>キテイ</t>
    </rPh>
    <rPh sb="20" eb="22">
      <t>カンキ</t>
    </rPh>
    <rPh sb="22" eb="24">
      <t>セツビ</t>
    </rPh>
    <rPh sb="25" eb="27">
      <t>カンキ</t>
    </rPh>
    <rPh sb="27" eb="29">
      <t>カイスウ</t>
    </rPh>
    <phoneticPr fontId="2"/>
  </si>
  <si>
    <t>１．ホルムアルデヒド対策</t>
    <rPh sb="10" eb="12">
      <t>タイサク</t>
    </rPh>
    <phoneticPr fontId="2"/>
  </si>
  <si>
    <r>
      <t xml:space="preserve">（対策Ⅰ）内装仕上げの制限【使用建築材料表の添付】    </t>
    </r>
    <r>
      <rPr>
        <sz val="9"/>
        <rFont val="ＭＳ ゴシック"/>
        <family val="3"/>
        <charset val="128"/>
      </rPr>
      <t>施工規則　第1条の３</t>
    </r>
    <rPh sb="1" eb="3">
      <t>タイサク</t>
    </rPh>
    <rPh sb="5" eb="7">
      <t>ナイソウ</t>
    </rPh>
    <rPh sb="7" eb="9">
      <t>シア</t>
    </rPh>
    <rPh sb="11" eb="13">
      <t>セイゲン</t>
    </rPh>
    <rPh sb="14" eb="16">
      <t>シヨウ</t>
    </rPh>
    <rPh sb="16" eb="18">
      <t>ケンチク</t>
    </rPh>
    <rPh sb="18" eb="20">
      <t>ザイリョウ</t>
    </rPh>
    <rPh sb="20" eb="21">
      <t>ヒョウ</t>
    </rPh>
    <rPh sb="22" eb="24">
      <t>テンプ</t>
    </rPh>
    <rPh sb="29" eb="31">
      <t>セコウ</t>
    </rPh>
    <rPh sb="31" eb="33">
      <t>キソク</t>
    </rPh>
    <rPh sb="34" eb="35">
      <t>ダイ</t>
    </rPh>
    <rPh sb="36" eb="37">
      <t>ジョウ</t>
    </rPh>
    <phoneticPr fontId="2"/>
  </si>
  <si>
    <t>（対策Ⅲ）天井裏等への措置</t>
    <rPh sb="1" eb="3">
      <t>タイサク</t>
    </rPh>
    <rPh sb="5" eb="9">
      <t>テンジョウウラナド</t>
    </rPh>
    <rPh sb="11" eb="13">
      <t>ソチ</t>
    </rPh>
    <phoneticPr fontId="2"/>
  </si>
  <si>
    <t>２．クロルピリオス対策</t>
    <rPh sb="9" eb="11">
      <t>タイサク</t>
    </rPh>
    <phoneticPr fontId="2"/>
  </si>
  <si>
    <t>記入例</t>
    <rPh sb="0" eb="2">
      <t>キニュウ</t>
    </rPh>
    <rPh sb="2" eb="3">
      <t>レイ</t>
    </rPh>
    <phoneticPr fontId="2"/>
  </si>
  <si>
    <t>◎クロルピリオスを添加した建材は使用しません。</t>
    <rPh sb="9" eb="11">
      <t>テンカ</t>
    </rPh>
    <rPh sb="13" eb="15">
      <t>ケンザイ</t>
    </rPh>
    <rPh sb="16" eb="18">
      <t>シヨウ</t>
    </rPh>
    <phoneticPr fontId="2"/>
  </si>
  <si>
    <r>
      <t>（対策Ⅱ）換気設備設置の義務付け</t>
    </r>
    <r>
      <rPr>
        <sz val="11"/>
        <rFont val="ＭＳ ゴシック"/>
        <family val="3"/>
        <charset val="128"/>
      </rPr>
      <t>【換気設備の換気回数表の添付・換気上有効な給気、排気の仕様】</t>
    </r>
    <rPh sb="1" eb="3">
      <t>タイサク</t>
    </rPh>
    <rPh sb="5" eb="7">
      <t>カンキ</t>
    </rPh>
    <rPh sb="7" eb="9">
      <t>セツビ</t>
    </rPh>
    <rPh sb="9" eb="11">
      <t>セッチ</t>
    </rPh>
    <rPh sb="12" eb="15">
      <t>ギムヅ</t>
    </rPh>
    <rPh sb="17" eb="19">
      <t>カンキ</t>
    </rPh>
    <rPh sb="19" eb="21">
      <t>セツビ</t>
    </rPh>
    <rPh sb="22" eb="24">
      <t>カンキ</t>
    </rPh>
    <rPh sb="24" eb="26">
      <t>カイスウ</t>
    </rPh>
    <rPh sb="26" eb="27">
      <t>ヒョウ</t>
    </rPh>
    <rPh sb="28" eb="30">
      <t>テンプ</t>
    </rPh>
    <rPh sb="31" eb="33">
      <t>カンキ</t>
    </rPh>
    <rPh sb="33" eb="34">
      <t>ジョウ</t>
    </rPh>
    <rPh sb="34" eb="36">
      <t>ユウコウ</t>
    </rPh>
    <rPh sb="37" eb="38">
      <t>キュウ</t>
    </rPh>
    <rPh sb="38" eb="39">
      <t>キ</t>
    </rPh>
    <rPh sb="40" eb="42">
      <t>ハイキ</t>
    </rPh>
    <rPh sb="43" eb="45">
      <t>シヨウ</t>
    </rPh>
    <phoneticPr fontId="2"/>
  </si>
  <si>
    <t>②令第129条の２の６第2項第一号に掲げる換気上有効な給気機及び排気機（第一種換気設備）、換気上</t>
    <rPh sb="1" eb="2">
      <t>レイ</t>
    </rPh>
    <rPh sb="2" eb="3">
      <t>ダイ</t>
    </rPh>
    <rPh sb="6" eb="7">
      <t>ジョウ</t>
    </rPh>
    <rPh sb="11" eb="12">
      <t>ダイ</t>
    </rPh>
    <rPh sb="13" eb="14">
      <t>コウ</t>
    </rPh>
    <rPh sb="14" eb="15">
      <t>ダイ</t>
    </rPh>
    <rPh sb="15" eb="16">
      <t>イチ</t>
    </rPh>
    <rPh sb="16" eb="17">
      <t>ゴウ</t>
    </rPh>
    <rPh sb="18" eb="19">
      <t>カカ</t>
    </rPh>
    <rPh sb="21" eb="23">
      <t>カンキ</t>
    </rPh>
    <rPh sb="23" eb="24">
      <t>ジョウ</t>
    </rPh>
    <rPh sb="24" eb="26">
      <t>ユウコウ</t>
    </rPh>
    <rPh sb="27" eb="28">
      <t>キュウ</t>
    </rPh>
    <rPh sb="28" eb="29">
      <t>キ</t>
    </rPh>
    <rPh sb="29" eb="30">
      <t>キ</t>
    </rPh>
    <rPh sb="30" eb="31">
      <t>オヨ</t>
    </rPh>
    <rPh sb="32" eb="34">
      <t>ハイキ</t>
    </rPh>
    <rPh sb="34" eb="35">
      <t>キ</t>
    </rPh>
    <rPh sb="36" eb="37">
      <t>ダイ</t>
    </rPh>
    <rPh sb="37" eb="38">
      <t>イチ</t>
    </rPh>
    <rPh sb="38" eb="39">
      <t>シュ</t>
    </rPh>
    <rPh sb="39" eb="41">
      <t>カンキ</t>
    </rPh>
    <rPh sb="41" eb="43">
      <t>セツビ</t>
    </rPh>
    <phoneticPr fontId="2"/>
  </si>
  <si>
    <t>有効な給気機及び排気口（第二種換気設備）、換気上有効な給気口及び排気機（第三種換気設備）の別</t>
    <rPh sb="0" eb="2">
      <t>ユウコウ</t>
    </rPh>
    <rPh sb="10" eb="11">
      <t>コウ</t>
    </rPh>
    <rPh sb="13" eb="14">
      <t>ニ</t>
    </rPh>
    <rPh sb="29" eb="30">
      <t>コウ</t>
    </rPh>
    <rPh sb="37" eb="38">
      <t>サン</t>
    </rPh>
    <rPh sb="45" eb="46">
      <t>ベツ</t>
    </rPh>
    <phoneticPr fontId="2"/>
  </si>
  <si>
    <t>注：書式については、追加・変更する場合がありますので、ご承知おきください。</t>
    <rPh sb="0" eb="1">
      <t>チュウ</t>
    </rPh>
    <rPh sb="2" eb="4">
      <t>ショシキ</t>
    </rPh>
    <rPh sb="10" eb="12">
      <t>ツイカ</t>
    </rPh>
    <rPh sb="13" eb="15">
      <t>ヘンコウ</t>
    </rPh>
    <rPh sb="17" eb="19">
      <t>バアイ</t>
    </rPh>
    <rPh sb="28" eb="30">
      <t>ショウチ</t>
    </rPh>
    <phoneticPr fontId="2"/>
  </si>
  <si>
    <t>③機械換気設備を設ける場合の居室の空気圧を当該居室に係る天井裏等の空気圧以上にする場合の措置</t>
    <rPh sb="1" eb="3">
      <t>キカイ</t>
    </rPh>
    <rPh sb="3" eb="5">
      <t>カンキ</t>
    </rPh>
    <rPh sb="5" eb="7">
      <t>セツビ</t>
    </rPh>
    <rPh sb="8" eb="9">
      <t>モウ</t>
    </rPh>
    <rPh sb="11" eb="13">
      <t>バアイ</t>
    </rPh>
    <rPh sb="14" eb="16">
      <t>キョシツ</t>
    </rPh>
    <rPh sb="17" eb="20">
      <t>クウキアツ</t>
    </rPh>
    <rPh sb="21" eb="23">
      <t>トウガイ</t>
    </rPh>
    <rPh sb="23" eb="25">
      <t>キョシツ</t>
    </rPh>
    <rPh sb="26" eb="27">
      <t>カカ</t>
    </rPh>
    <rPh sb="28" eb="32">
      <t>テンジョウウラナド</t>
    </rPh>
    <rPh sb="33" eb="36">
      <t>クウキアツ</t>
    </rPh>
    <rPh sb="36" eb="38">
      <t>イジョウ</t>
    </rPh>
    <rPh sb="41" eb="43">
      <t>バアイ</t>
    </rPh>
    <rPh sb="44" eb="46">
      <t>ソチ</t>
    </rPh>
    <phoneticPr fontId="2"/>
  </si>
  <si>
    <t>　（H15　国土交通省告示２７４号第１第３号参照）</t>
    <rPh sb="6" eb="8">
      <t>コクド</t>
    </rPh>
    <rPh sb="8" eb="11">
      <t>コウツウショウ</t>
    </rPh>
    <rPh sb="11" eb="13">
      <t>コクジ</t>
    </rPh>
    <rPh sb="16" eb="17">
      <t>ゴウ</t>
    </rPh>
    <rPh sb="17" eb="18">
      <t>ダイ</t>
    </rPh>
    <rPh sb="19" eb="20">
      <t>ダイ</t>
    </rPh>
    <rPh sb="21" eb="22">
      <t>ゴウ</t>
    </rPh>
    <rPh sb="22" eb="24">
      <t>サンショウ</t>
    </rPh>
    <phoneticPr fontId="2"/>
  </si>
  <si>
    <t>換気設備の換気風量　　　　　　　　　　　　　　ＱＸ＝　　　　　　　　ｍ3／ｈ　　②</t>
    <rPh sb="0" eb="2">
      <t>カンキ</t>
    </rPh>
    <rPh sb="2" eb="4">
      <t>セツビ</t>
    </rPh>
    <rPh sb="5" eb="7">
      <t>カンキ</t>
    </rPh>
    <rPh sb="7" eb="9">
      <t>フウリョウ</t>
    </rPh>
    <phoneticPr fontId="2"/>
  </si>
  <si>
    <t>－</t>
    <phoneticPr fontId="2"/>
  </si>
  <si>
    <t>ドア</t>
    <phoneticPr fontId="2"/>
  </si>
  <si>
    <t>ＬＤ</t>
    <phoneticPr fontId="2"/>
  </si>
  <si>
    <t>フローリング</t>
    <phoneticPr fontId="2"/>
  </si>
  <si>
    <t>フローリング</t>
    <phoneticPr fontId="2"/>
  </si>
  <si>
    <t>キッチン</t>
    <phoneticPr fontId="2"/>
  </si>
  <si>
    <t>ドア</t>
    <phoneticPr fontId="2"/>
  </si>
  <si>
    <t>ホール</t>
    <phoneticPr fontId="2"/>
  </si>
  <si>
    <t>２Ｆトイレ</t>
    <phoneticPr fontId="2"/>
  </si>
  <si>
    <t>ＯＫ</t>
    <phoneticPr fontId="2"/>
  </si>
  <si>
    <t>フローリング</t>
    <phoneticPr fontId="2"/>
  </si>
  <si>
    <t>Ｎ2Ｓ2＋Ｎ3Ｓ3　≦　Ａ</t>
    <phoneticPr fontId="2"/>
  </si>
  <si>
    <t>Ｓ2：</t>
    <phoneticPr fontId="2"/>
  </si>
  <si>
    <t>Ａ：</t>
    <phoneticPr fontId="2"/>
  </si>
  <si>
    <t>Ｎ２</t>
    <phoneticPr fontId="2"/>
  </si>
  <si>
    <t>Ｎ３</t>
    <phoneticPr fontId="2"/>
  </si>
  <si>
    <t>（気密層及び通気止めなし）</t>
    <rPh sb="1" eb="3">
      <t>キミツ</t>
    </rPh>
    <rPh sb="3" eb="4">
      <t>ソウ</t>
    </rPh>
    <rPh sb="4" eb="5">
      <t>オヨ</t>
    </rPh>
    <rPh sb="6" eb="8">
      <t>ツウキ</t>
    </rPh>
    <rPh sb="8" eb="9">
      <t>ト</t>
    </rPh>
    <phoneticPr fontId="2"/>
  </si>
  <si>
    <t>　　　　　　　　　　　　　　　室　　　名
天井裏</t>
    <rPh sb="19" eb="20">
      <t>ナ</t>
    </rPh>
    <rPh sb="21" eb="23">
      <t>テンジョウ</t>
    </rPh>
    <rPh sb="23" eb="24">
      <t>ウラ</t>
    </rPh>
    <phoneticPr fontId="2"/>
  </si>
  <si>
    <t>（対策Ⅰ）内装仕上げの制限</t>
    <rPh sb="1" eb="3">
      <t>タイサク</t>
    </rPh>
    <rPh sb="5" eb="7">
      <t>ナイソウ</t>
    </rPh>
    <rPh sb="7" eb="9">
      <t>シア</t>
    </rPh>
    <rPh sb="11" eb="13">
      <t>セイゲン</t>
    </rPh>
    <phoneticPr fontId="2"/>
  </si>
  <si>
    <t>（対策Ⅱ）換気設備対策</t>
    <rPh sb="1" eb="3">
      <t>タイサク</t>
    </rPh>
    <rPh sb="5" eb="7">
      <t>カンキ</t>
    </rPh>
    <rPh sb="7" eb="9">
      <t>セツビ</t>
    </rPh>
    <rPh sb="9" eb="11">
      <t>タイサク</t>
    </rPh>
    <phoneticPr fontId="2"/>
  </si>
  <si>
    <t>第　　種換気設備</t>
    <rPh sb="0" eb="1">
      <t>ダイ</t>
    </rPh>
    <rPh sb="3" eb="4">
      <t>シュ</t>
    </rPh>
    <rPh sb="4" eb="6">
      <t>カンキ</t>
    </rPh>
    <rPh sb="6" eb="8">
      <t>セツビ</t>
    </rPh>
    <phoneticPr fontId="2"/>
  </si>
  <si>
    <t>使用建築材料一覧表（換気回数     回の場合）</t>
    <rPh sb="0" eb="2">
      <t>シヨウ</t>
    </rPh>
    <rPh sb="2" eb="4">
      <t>ケンチク</t>
    </rPh>
    <rPh sb="4" eb="6">
      <t>ザイリョウ</t>
    </rPh>
    <rPh sb="6" eb="8">
      <t>イチラン</t>
    </rPh>
    <rPh sb="8" eb="9">
      <t>ヒョウ</t>
    </rPh>
    <rPh sb="10" eb="12">
      <t>カンキ</t>
    </rPh>
    <rPh sb="12" eb="14">
      <t>カイスウ</t>
    </rPh>
    <rPh sb="19" eb="20">
      <t>カイ</t>
    </rPh>
    <rPh sb="21" eb="23">
      <t>バアイ</t>
    </rPh>
    <phoneticPr fontId="2"/>
  </si>
  <si>
    <t>　　　　　　室名
天井裏</t>
    <rPh sb="7" eb="8">
      <t>ナ</t>
    </rPh>
    <rPh sb="9" eb="11">
      <t>テンジョウ</t>
    </rPh>
    <rPh sb="11" eb="12">
      <t>ウラ</t>
    </rPh>
    <phoneticPr fontId="2"/>
  </si>
  <si>
    <t>Ｆ☆☆☆を全て使用した場合（気密層及び通気止めなし）</t>
    <rPh sb="5" eb="6">
      <t>スベ</t>
    </rPh>
    <rPh sb="7" eb="9">
      <t>シヨウ</t>
    </rPh>
    <rPh sb="11" eb="13">
      <t>バアイ</t>
    </rPh>
    <rPh sb="14" eb="16">
      <t>キミツ</t>
    </rPh>
    <rPh sb="16" eb="17">
      <t>ソウ</t>
    </rPh>
    <rPh sb="17" eb="18">
      <t>オヨ</t>
    </rPh>
    <rPh sb="19" eb="21">
      <t>ツウキ</t>
    </rPh>
    <rPh sb="21" eb="22">
      <t>ト</t>
    </rPh>
    <phoneticPr fontId="2"/>
  </si>
  <si>
    <t>使用建築材料一覧表</t>
    <rPh sb="0" eb="2">
      <t>シヨウ</t>
    </rPh>
    <rPh sb="2" eb="4">
      <t>ケンチク</t>
    </rPh>
    <rPh sb="4" eb="6">
      <t>ザイリョウ</t>
    </rPh>
    <rPh sb="6" eb="8">
      <t>イチラン</t>
    </rPh>
    <rPh sb="8" eb="9">
      <t>ヒョウ</t>
    </rPh>
    <phoneticPr fontId="2"/>
  </si>
  <si>
    <t>設計者氏名</t>
    <rPh sb="0" eb="3">
      <t>セッケイシャ</t>
    </rPh>
    <rPh sb="3" eb="5">
      <t>シメイ</t>
    </rPh>
    <phoneticPr fontId="2"/>
  </si>
  <si>
    <t>　　　　　　　　㊞</t>
    <phoneticPr fontId="2"/>
  </si>
  <si>
    <t>（内装制限にすべてＦ☆☆☆☆使用し、天井裏にすべてＦ☆☆☆を使用した場合の記載例）</t>
    <rPh sb="1" eb="3">
      <t>ナイソウ</t>
    </rPh>
    <rPh sb="3" eb="5">
      <t>セイゲン</t>
    </rPh>
    <rPh sb="14" eb="16">
      <t>シヨウ</t>
    </rPh>
    <rPh sb="18" eb="20">
      <t>テンジョウ</t>
    </rPh>
    <rPh sb="20" eb="21">
      <t>ウラ</t>
    </rPh>
    <rPh sb="30" eb="32">
      <t>シヨウ</t>
    </rPh>
    <rPh sb="34" eb="36">
      <t>バアイ</t>
    </rPh>
    <rPh sb="37" eb="39">
      <t>キサイ</t>
    </rPh>
    <rPh sb="39" eb="40">
      <t>レイ</t>
    </rPh>
    <phoneticPr fontId="2"/>
  </si>
  <si>
    <t>　　　　　　　　　　　　　　　　　　　　　　　　　　　　　　　　　　　　　　　　　　　　　　　　　　　　　　　　　　　　　　　　　　　　　　　　　　　　　　　　　　　　　　　　　　　　　　　　　　　　　</t>
  </si>
  <si>
    <t>建築基準法改正に伴うシックハウス対策</t>
    <rPh sb="0" eb="2">
      <t>ケンチク</t>
    </rPh>
    <rPh sb="2" eb="5">
      <t>キジュンホウ</t>
    </rPh>
    <rPh sb="5" eb="7">
      <t>カイセイ</t>
    </rPh>
    <rPh sb="8" eb="9">
      <t>トモナ</t>
    </rPh>
    <rPh sb="16" eb="18">
      <t>タイサク</t>
    </rPh>
    <phoneticPr fontId="2"/>
  </si>
  <si>
    <t>建築基準法第２８条の２により</t>
    <rPh sb="0" eb="2">
      <t>ケンチク</t>
    </rPh>
    <rPh sb="2" eb="5">
      <t>キジュンホウ</t>
    </rPh>
    <rPh sb="5" eb="6">
      <t>ダイ</t>
    </rPh>
    <rPh sb="8" eb="9">
      <t>ジョウ</t>
    </rPh>
    <phoneticPr fontId="2"/>
  </si>
  <si>
    <r>
      <t>建築材料</t>
    </r>
    <r>
      <rPr>
        <sz val="11"/>
        <rFont val="ＭＳ Ｐ明朝"/>
        <family val="1"/>
        <charset val="128"/>
      </rPr>
      <t>及び</t>
    </r>
    <r>
      <rPr>
        <b/>
        <sz val="11"/>
        <rFont val="ＭＳ Ｐ明朝"/>
        <family val="1"/>
        <charset val="128"/>
      </rPr>
      <t>換気設備</t>
    </r>
    <r>
      <rPr>
        <sz val="11"/>
        <rFont val="ＭＳ Ｐ明朝"/>
        <family val="1"/>
        <charset val="128"/>
      </rPr>
      <t>について政令で定める技術的基準に適合するものとしなければならない。　</t>
    </r>
    <rPh sb="0" eb="2">
      <t>ケンチク</t>
    </rPh>
    <rPh sb="2" eb="4">
      <t>ザイリョウ</t>
    </rPh>
    <rPh sb="4" eb="5">
      <t>オヨ</t>
    </rPh>
    <rPh sb="6" eb="8">
      <t>カンキ</t>
    </rPh>
    <rPh sb="8" eb="10">
      <t>セツビ</t>
    </rPh>
    <rPh sb="14" eb="16">
      <t>セイレイ</t>
    </rPh>
    <rPh sb="17" eb="18">
      <t>サダ</t>
    </rPh>
    <rPh sb="20" eb="22">
      <t>ギジュツ</t>
    </rPh>
    <rPh sb="22" eb="23">
      <t>テキ</t>
    </rPh>
    <rPh sb="23" eb="25">
      <t>キジュン</t>
    </rPh>
    <rPh sb="26" eb="28">
      <t>テキゴウ</t>
    </rPh>
    <phoneticPr fontId="2"/>
  </si>
  <si>
    <t>（対策Ⅰ）</t>
    <rPh sb="1" eb="3">
      <t>タイサク</t>
    </rPh>
    <phoneticPr fontId="2"/>
  </si>
  <si>
    <t>（対策Ⅱ）</t>
    <rPh sb="1" eb="3">
      <t>タイサク</t>
    </rPh>
    <phoneticPr fontId="2"/>
  </si>
  <si>
    <t>（対策Ⅲ）</t>
    <rPh sb="1" eb="3">
      <t>タイサク</t>
    </rPh>
    <phoneticPr fontId="2"/>
  </si>
  <si>
    <t>内装仕上げの制限</t>
    <rPh sb="0" eb="2">
      <t>ナイソウ</t>
    </rPh>
    <rPh sb="2" eb="4">
      <t>シア</t>
    </rPh>
    <rPh sb="6" eb="8">
      <t>セイゲン</t>
    </rPh>
    <phoneticPr fontId="2"/>
  </si>
  <si>
    <t>換気設備設置の義務付け</t>
    <rPh sb="0" eb="2">
      <t>カンキ</t>
    </rPh>
    <rPh sb="2" eb="4">
      <t>セツビ</t>
    </rPh>
    <rPh sb="4" eb="6">
      <t>セッチ</t>
    </rPh>
    <rPh sb="7" eb="9">
      <t>ギム</t>
    </rPh>
    <rPh sb="9" eb="10">
      <t>ツ</t>
    </rPh>
    <phoneticPr fontId="2"/>
  </si>
  <si>
    <t>天井裏などの制限</t>
    <rPh sb="0" eb="2">
      <t>テンジョウ</t>
    </rPh>
    <rPh sb="2" eb="3">
      <t>ウラ</t>
    </rPh>
    <rPh sb="6" eb="8">
      <t>セイゲン</t>
    </rPh>
    <phoneticPr fontId="2"/>
  </si>
  <si>
    <t>（対策Ⅰ及び対策Ⅲ）に対応した書式を記載しました。</t>
    <rPh sb="1" eb="3">
      <t>タイサク</t>
    </rPh>
    <rPh sb="4" eb="5">
      <t>オヨ</t>
    </rPh>
    <rPh sb="6" eb="8">
      <t>タイサク</t>
    </rPh>
    <rPh sb="11" eb="13">
      <t>タイオウ</t>
    </rPh>
    <rPh sb="15" eb="17">
      <t>ショシキ</t>
    </rPh>
    <rPh sb="18" eb="20">
      <t>キサイ</t>
    </rPh>
    <phoneticPr fontId="2"/>
  </si>
  <si>
    <t>使用建築材料の書式を定めました。（任意書式です）</t>
    <rPh sb="0" eb="2">
      <t>シヨウ</t>
    </rPh>
    <rPh sb="2" eb="4">
      <t>ケンチク</t>
    </rPh>
    <rPh sb="4" eb="6">
      <t>ザイリョウ</t>
    </rPh>
    <rPh sb="7" eb="9">
      <t>ショシキ</t>
    </rPh>
    <rPh sb="10" eb="11">
      <t>サダ</t>
    </rPh>
    <rPh sb="17" eb="19">
      <t>ニンイ</t>
    </rPh>
    <rPh sb="19" eb="21">
      <t>ショシキ</t>
    </rPh>
    <phoneticPr fontId="2"/>
  </si>
  <si>
    <t>換気設備の換気回数表の書式を定めました。（任意書式です）</t>
    <rPh sb="0" eb="2">
      <t>カンキ</t>
    </rPh>
    <rPh sb="2" eb="4">
      <t>セツビ</t>
    </rPh>
    <rPh sb="5" eb="7">
      <t>カンキ</t>
    </rPh>
    <rPh sb="7" eb="9">
      <t>カイスウ</t>
    </rPh>
    <rPh sb="9" eb="10">
      <t>ヒョウ</t>
    </rPh>
    <rPh sb="11" eb="13">
      <t>ショシキ</t>
    </rPh>
    <rPh sb="14" eb="15">
      <t>サダ</t>
    </rPh>
    <phoneticPr fontId="2"/>
  </si>
  <si>
    <t>天井裏の措置に関する書式を定めました。（任意書式です）</t>
    <rPh sb="0" eb="3">
      <t>テンジョウウラ</t>
    </rPh>
    <rPh sb="4" eb="6">
      <t>ソチ</t>
    </rPh>
    <rPh sb="7" eb="8">
      <t>カン</t>
    </rPh>
    <rPh sb="10" eb="12">
      <t>ショシキ</t>
    </rPh>
    <rPh sb="13" eb="14">
      <t>サダ</t>
    </rPh>
    <phoneticPr fontId="2"/>
  </si>
  <si>
    <t>※対策Ⅰを全て規制対象外を使用し、対策Ⅲを全て第３種材料を使用した場合は、内装制限書式の２㌻目</t>
    <rPh sb="1" eb="3">
      <t>タイサク</t>
    </rPh>
    <rPh sb="5" eb="6">
      <t>スベ</t>
    </rPh>
    <rPh sb="7" eb="9">
      <t>キセイ</t>
    </rPh>
    <rPh sb="9" eb="11">
      <t>タイショウ</t>
    </rPh>
    <rPh sb="11" eb="12">
      <t>ガイ</t>
    </rPh>
    <rPh sb="13" eb="15">
      <t>シヨウ</t>
    </rPh>
    <rPh sb="17" eb="19">
      <t>タイサク</t>
    </rPh>
    <rPh sb="21" eb="22">
      <t>スベ</t>
    </rPh>
    <rPh sb="23" eb="24">
      <t>ダイ</t>
    </rPh>
    <rPh sb="25" eb="26">
      <t>シュ</t>
    </rPh>
    <rPh sb="26" eb="28">
      <t>ザイリョウ</t>
    </rPh>
    <rPh sb="29" eb="31">
      <t>シヨウ</t>
    </rPh>
    <rPh sb="33" eb="35">
      <t>バアイ</t>
    </rPh>
    <rPh sb="37" eb="39">
      <t>ナイソウ</t>
    </rPh>
    <rPh sb="39" eb="41">
      <t>セイゲン</t>
    </rPh>
    <rPh sb="41" eb="43">
      <t>ショシキ</t>
    </rPh>
    <rPh sb="46" eb="47">
      <t>メ</t>
    </rPh>
    <phoneticPr fontId="2"/>
  </si>
  <si>
    <t>　を使用してください。</t>
    <rPh sb="2" eb="4">
      <t>シヨウ</t>
    </rPh>
    <phoneticPr fontId="2"/>
  </si>
  <si>
    <t>１Ｆ天井裏（２Ｆ床裏）</t>
    <rPh sb="2" eb="4">
      <t>テンジョウ</t>
    </rPh>
    <rPh sb="4" eb="5">
      <t>ウラ</t>
    </rPh>
    <rPh sb="8" eb="9">
      <t>ユカ</t>
    </rPh>
    <rPh sb="9" eb="10">
      <t>ウラ</t>
    </rPh>
    <phoneticPr fontId="2"/>
  </si>
  <si>
    <t>間仕切壁</t>
    <rPh sb="0" eb="3">
      <t>マジキ</t>
    </rPh>
    <rPh sb="3" eb="4">
      <t>カベ</t>
    </rPh>
    <phoneticPr fontId="2"/>
  </si>
  <si>
    <t>第３種材料使用</t>
    <phoneticPr fontId="2"/>
  </si>
  <si>
    <t>第３種材料使用</t>
    <phoneticPr fontId="2"/>
  </si>
  <si>
    <t>第３種材料使用</t>
    <phoneticPr fontId="2"/>
  </si>
  <si>
    <t>第３種材料使用</t>
    <phoneticPr fontId="2"/>
  </si>
  <si>
    <t>第３種材料使用</t>
    <phoneticPr fontId="2"/>
  </si>
  <si>
    <t>機械換気設備設置</t>
    <rPh sb="0" eb="2">
      <t>キカイ</t>
    </rPh>
    <rPh sb="2" eb="4">
      <t>カンキ</t>
    </rPh>
    <rPh sb="4" eb="6">
      <t>セツビ</t>
    </rPh>
    <rPh sb="6" eb="8">
      <t>セッチ</t>
    </rPh>
    <phoneticPr fontId="2"/>
  </si>
  <si>
    <t>㎡　×</t>
    <phoneticPr fontId="2"/>
  </si>
  <si>
    <t>ｍ　＝</t>
    <phoneticPr fontId="2"/>
  </si>
  <si>
    <r>
      <t>ｍ</t>
    </r>
    <r>
      <rPr>
        <vertAlign val="superscript"/>
        <sz val="8"/>
        <rFont val="ＭＳ ゴシック"/>
        <family val="3"/>
        <charset val="128"/>
      </rPr>
      <t>3</t>
    </r>
    <phoneticPr fontId="2"/>
  </si>
  <si>
    <r>
      <t>　　床面積の合計〔吹抜け含む〕　(㎡)　×　換気対象空間の平均天井高　(Ｈ)　＝　気積　(ｍ</t>
    </r>
    <r>
      <rPr>
        <vertAlign val="superscript"/>
        <sz val="8"/>
        <rFont val="ＭＳ ゴシック"/>
        <family val="3"/>
        <charset val="128"/>
      </rPr>
      <t>３</t>
    </r>
    <r>
      <rPr>
        <sz val="11"/>
        <rFont val="ＭＳ ゴシック"/>
        <family val="3"/>
        <charset val="128"/>
      </rPr>
      <t>)</t>
    </r>
    <rPh sb="2" eb="5">
      <t>ユカメンセキ</t>
    </rPh>
    <rPh sb="6" eb="8">
      <t>ゴウケイ</t>
    </rPh>
    <rPh sb="22" eb="24">
      <t>カンキ</t>
    </rPh>
    <rPh sb="24" eb="26">
      <t>タイショウ</t>
    </rPh>
    <rPh sb="26" eb="28">
      <t>クウカン</t>
    </rPh>
    <rPh sb="29" eb="31">
      <t>ヘイキン</t>
    </rPh>
    <rPh sb="31" eb="33">
      <t>テンジョウ</t>
    </rPh>
    <rPh sb="33" eb="34">
      <t>タカ</t>
    </rPh>
    <rPh sb="41" eb="42">
      <t>キ</t>
    </rPh>
    <rPh sb="42" eb="43">
      <t>セキ</t>
    </rPh>
    <phoneticPr fontId="2"/>
  </si>
  <si>
    <r>
      <t>ｍ</t>
    </r>
    <r>
      <rPr>
        <vertAlign val="superscript"/>
        <sz val="8"/>
        <rFont val="ＭＳ ゴシック"/>
        <family val="3"/>
        <charset val="128"/>
      </rPr>
      <t>3</t>
    </r>
    <r>
      <rPr>
        <sz val="11"/>
        <rFont val="ＭＳ ゴシック"/>
        <family val="3"/>
        <charset val="128"/>
      </rPr>
      <t>／ｈ</t>
    </r>
    <phoneticPr fontId="2"/>
  </si>
  <si>
    <t>（換気経路が建物一体の場合の簡易計算法）</t>
    <rPh sb="1" eb="3">
      <t>カンキ</t>
    </rPh>
    <rPh sb="3" eb="5">
      <t>ケイロ</t>
    </rPh>
    <rPh sb="6" eb="8">
      <t>タテモノ</t>
    </rPh>
    <rPh sb="8" eb="10">
      <t>イッタイ</t>
    </rPh>
    <rPh sb="11" eb="13">
      <t>バアイ</t>
    </rPh>
    <rPh sb="14" eb="16">
      <t>カンイ</t>
    </rPh>
    <rPh sb="16" eb="18">
      <t>ケイサン</t>
    </rPh>
    <rPh sb="18" eb="19">
      <t>ホウ</t>
    </rPh>
    <phoneticPr fontId="2"/>
  </si>
  <si>
    <r>
      <t xml:space="preserve"> ｍ</t>
    </r>
    <r>
      <rPr>
        <vertAlign val="superscript"/>
        <sz val="8"/>
        <rFont val="ＭＳ ゴシック"/>
        <family val="3"/>
        <charset val="128"/>
      </rPr>
      <t>3　　</t>
    </r>
    <r>
      <rPr>
        <sz val="11"/>
        <rFont val="ＭＳ ゴシック"/>
        <family val="3"/>
        <charset val="128"/>
      </rPr>
      <t>×</t>
    </r>
    <phoneticPr fontId="2"/>
  </si>
  <si>
    <t>　　換気設備の有効換気量　</t>
    <rPh sb="2" eb="4">
      <t>カンキ</t>
    </rPh>
    <rPh sb="4" eb="6">
      <t>セツビ</t>
    </rPh>
    <rPh sb="7" eb="9">
      <t>ユウコウ</t>
    </rPh>
    <rPh sb="9" eb="12">
      <t>カンキリョウ</t>
    </rPh>
    <phoneticPr fontId="2"/>
  </si>
  <si>
    <r>
      <t>（ｍ</t>
    </r>
    <r>
      <rPr>
        <vertAlign val="superscript"/>
        <sz val="8"/>
        <rFont val="ＭＳ ゴシック"/>
        <family val="3"/>
        <charset val="128"/>
      </rPr>
      <t>3</t>
    </r>
    <r>
      <rPr>
        <sz val="11"/>
        <rFont val="ＭＳ ゴシック"/>
        <family val="3"/>
        <charset val="128"/>
      </rPr>
      <t>／ｈ）　×　設置ケ所数　（台）　＝</t>
    </r>
    <rPh sb="9" eb="11">
      <t>セッチ</t>
    </rPh>
    <rPh sb="11" eb="13">
      <t>カショ</t>
    </rPh>
    <rPh sb="13" eb="14">
      <t>スウ</t>
    </rPh>
    <rPh sb="16" eb="17">
      <t>ダイ</t>
    </rPh>
    <phoneticPr fontId="2"/>
  </si>
  <si>
    <t>総換気量</t>
    <rPh sb="0" eb="1">
      <t>ソウ</t>
    </rPh>
    <rPh sb="1" eb="3">
      <t>カンキ</t>
    </rPh>
    <rPh sb="3" eb="4">
      <t>リョウ</t>
    </rPh>
    <phoneticPr fontId="2"/>
  </si>
  <si>
    <t>台　＝</t>
    <rPh sb="0" eb="1">
      <t>ダイ</t>
    </rPh>
    <phoneticPr fontId="2"/>
  </si>
  <si>
    <t>合　計</t>
    <rPh sb="0" eb="1">
      <t>ゴウ</t>
    </rPh>
    <rPh sb="2" eb="3">
      <t>ケイ</t>
    </rPh>
    <phoneticPr fontId="2"/>
  </si>
  <si>
    <t>Ａ</t>
    <phoneticPr fontId="2"/>
  </si>
  <si>
    <t>ＱＸ</t>
    <phoneticPr fontId="2"/>
  </si>
  <si>
    <t>回／ｈ≧必要換気回数</t>
    <rPh sb="0" eb="1">
      <t>カイ</t>
    </rPh>
    <rPh sb="4" eb="6">
      <t>ヒツヨウ</t>
    </rPh>
    <rPh sb="6" eb="8">
      <t>カンキ</t>
    </rPh>
    <rPh sb="8" eb="10">
      <t>カイスウ</t>
    </rPh>
    <phoneticPr fontId="2"/>
  </si>
  <si>
    <t>　　換気回数　　Ｎ＝ＱＸ　（換気量）／Ａ　（気積）＝　　　　　</t>
    <rPh sb="2" eb="4">
      <t>カンキ</t>
    </rPh>
    <rPh sb="4" eb="6">
      <t>カイスウ</t>
    </rPh>
    <rPh sb="14" eb="16">
      <t>カンキ</t>
    </rPh>
    <rPh sb="16" eb="17">
      <t>リョウ</t>
    </rPh>
    <rPh sb="22" eb="23">
      <t>キ</t>
    </rPh>
    <rPh sb="23" eb="24">
      <t>セキ</t>
    </rPh>
    <phoneticPr fontId="2"/>
  </si>
  <si>
    <t>居室を有する建築物は、その居室内においてホルムアルデヒドとクロルピリオスの発散による衛生上の支障がないよう</t>
    <rPh sb="0" eb="2">
      <t>キョシツ</t>
    </rPh>
    <rPh sb="3" eb="4">
      <t>ユウ</t>
    </rPh>
    <rPh sb="6" eb="9">
      <t>ケンチクブツ</t>
    </rPh>
    <rPh sb="13" eb="15">
      <t>キョシツ</t>
    </rPh>
    <rPh sb="15" eb="16">
      <t>ナイ</t>
    </rPh>
    <rPh sb="37" eb="39">
      <t>ハッサン</t>
    </rPh>
    <rPh sb="42" eb="45">
      <t>エイセイジョウ</t>
    </rPh>
    <rPh sb="46" eb="48">
      <t>シショウ</t>
    </rPh>
    <phoneticPr fontId="2"/>
  </si>
  <si>
    <t>ホルムアルデヒドについて</t>
    <phoneticPr fontId="2"/>
  </si>
  <si>
    <t>第３種や第２種等の材料の等級に応じて、その使用面積を床面積の２倍、約0.3倍に制限する。なお制限</t>
    <rPh sb="0" eb="1">
      <t>ダイ</t>
    </rPh>
    <rPh sb="2" eb="3">
      <t>シュ</t>
    </rPh>
    <rPh sb="4" eb="5">
      <t>ダイ</t>
    </rPh>
    <rPh sb="6" eb="7">
      <t>シュ</t>
    </rPh>
    <rPh sb="7" eb="8">
      <t>トウ</t>
    </rPh>
    <rPh sb="9" eb="11">
      <t>ザイリョウ</t>
    </rPh>
    <rPh sb="12" eb="14">
      <t>トウキュウ</t>
    </rPh>
    <rPh sb="15" eb="16">
      <t>オウ</t>
    </rPh>
    <rPh sb="21" eb="23">
      <t>シヨウ</t>
    </rPh>
    <rPh sb="23" eb="25">
      <t>メンセキ</t>
    </rPh>
    <rPh sb="26" eb="29">
      <t>ユカメンセキ</t>
    </rPh>
    <rPh sb="31" eb="32">
      <t>バイ</t>
    </rPh>
    <rPh sb="33" eb="34">
      <t>ヤク</t>
    </rPh>
    <rPh sb="37" eb="38">
      <t>バイ</t>
    </rPh>
    <rPh sb="39" eb="41">
      <t>セイゲン</t>
    </rPh>
    <rPh sb="46" eb="48">
      <t>セイゲン</t>
    </rPh>
    <phoneticPr fontId="2"/>
  </si>
  <si>
    <t>なしで使用できる材料もある。</t>
    <rPh sb="3" eb="5">
      <t>シヨウ</t>
    </rPh>
    <rPh sb="8" eb="10">
      <t>ザイリョウ</t>
    </rPh>
    <phoneticPr fontId="2"/>
  </si>
  <si>
    <t>天井裏や収納スペースなどからホルムアルデヒドが居室へ流入することに対する措置として①建材による</t>
    <rPh sb="0" eb="2">
      <t>テンジョウ</t>
    </rPh>
    <rPh sb="2" eb="3">
      <t>ウラ</t>
    </rPh>
    <rPh sb="4" eb="6">
      <t>シュウノウ</t>
    </rPh>
    <rPh sb="23" eb="25">
      <t>キョシツ</t>
    </rPh>
    <rPh sb="26" eb="28">
      <t>リュウニュウ</t>
    </rPh>
    <rPh sb="33" eb="34">
      <t>タイ</t>
    </rPh>
    <rPh sb="36" eb="38">
      <t>ソチ</t>
    </rPh>
    <rPh sb="42" eb="44">
      <t>ケンザイ</t>
    </rPh>
    <phoneticPr fontId="2"/>
  </si>
  <si>
    <t>クロルピリホスを添加した建材は使用しません</t>
    <rPh sb="8" eb="10">
      <t>テンカ</t>
    </rPh>
    <rPh sb="12" eb="14">
      <t>ケンザイ</t>
    </rPh>
    <rPh sb="15" eb="17">
      <t>シヨウ</t>
    </rPh>
    <phoneticPr fontId="2"/>
  </si>
  <si>
    <t>クロルピリホスについて</t>
    <phoneticPr fontId="2"/>
  </si>
  <si>
    <t>クロルピリホスを添加した建材の使用を禁止する。</t>
    <rPh sb="8" eb="10">
      <t>テンカ</t>
    </rPh>
    <rPh sb="12" eb="14">
      <t>ケンザイ</t>
    </rPh>
    <rPh sb="15" eb="17">
      <t>シヨウ</t>
    </rPh>
    <rPh sb="18" eb="20">
      <t>キンシ</t>
    </rPh>
    <phoneticPr fontId="2"/>
  </si>
  <si>
    <t>平成１５年７月１日以降、工事着手する建築物にはこれを適用されることになりました。</t>
    <rPh sb="0" eb="2">
      <t>ヘイセイ</t>
    </rPh>
    <rPh sb="4" eb="5">
      <t>ネン</t>
    </rPh>
    <rPh sb="6" eb="7">
      <t>ツキ</t>
    </rPh>
    <rPh sb="8" eb="9">
      <t>ヒ</t>
    </rPh>
    <rPh sb="9" eb="11">
      <t>イコウ</t>
    </rPh>
    <rPh sb="12" eb="14">
      <t>コウジ</t>
    </rPh>
    <rPh sb="14" eb="16">
      <t>チャクシュ</t>
    </rPh>
    <rPh sb="18" eb="21">
      <t>ケンチクブツ</t>
    </rPh>
    <rPh sb="26" eb="28">
      <t>テキヨウ</t>
    </rPh>
    <phoneticPr fontId="2"/>
  </si>
  <si>
    <t>建築材料及び換気設備の技術的基準の概要は、次の通りです。</t>
    <rPh sb="0" eb="2">
      <t>ケンチク</t>
    </rPh>
    <rPh sb="2" eb="4">
      <t>ザイリョウ</t>
    </rPh>
    <rPh sb="4" eb="5">
      <t>オヨ</t>
    </rPh>
    <rPh sb="6" eb="8">
      <t>カンキ</t>
    </rPh>
    <rPh sb="8" eb="10">
      <t>セツビ</t>
    </rPh>
    <rPh sb="11" eb="13">
      <t>ギジュツ</t>
    </rPh>
    <rPh sb="13" eb="14">
      <t>テキ</t>
    </rPh>
    <rPh sb="14" eb="16">
      <t>キジュン</t>
    </rPh>
    <rPh sb="17" eb="19">
      <t>ガイヨウ</t>
    </rPh>
    <rPh sb="21" eb="22">
      <t>ツギ</t>
    </rPh>
    <rPh sb="23" eb="24">
      <t>トオ</t>
    </rPh>
    <phoneticPr fontId="2"/>
  </si>
  <si>
    <t>設備を設置し、２４時間換気を行う。</t>
    <rPh sb="0" eb="2">
      <t>セツビ</t>
    </rPh>
    <rPh sb="3" eb="5">
      <t>セッチ</t>
    </rPh>
    <rPh sb="9" eb="11">
      <t>ジカン</t>
    </rPh>
    <rPh sb="11" eb="13">
      <t>カンキ</t>
    </rPh>
    <rPh sb="14" eb="15">
      <t>オコナ</t>
    </rPh>
    <phoneticPr fontId="2"/>
  </si>
  <si>
    <t>家具などからのホルムアルデヒドの発散を考慮し、住宅の場合０．５回／ｈ以上の性能を有する機械換気</t>
    <rPh sb="0" eb="2">
      <t>カグ</t>
    </rPh>
    <rPh sb="16" eb="18">
      <t>ハッサン</t>
    </rPh>
    <rPh sb="19" eb="21">
      <t>コウリョ</t>
    </rPh>
    <rPh sb="23" eb="25">
      <t>ジュウタク</t>
    </rPh>
    <rPh sb="26" eb="28">
      <t>バアイ</t>
    </rPh>
    <rPh sb="31" eb="32">
      <t>カイ</t>
    </rPh>
    <rPh sb="34" eb="36">
      <t>イジョウ</t>
    </rPh>
    <rPh sb="37" eb="39">
      <t>セイノウ</t>
    </rPh>
    <rPh sb="40" eb="41">
      <t>ユウ</t>
    </rPh>
    <rPh sb="43" eb="45">
      <t>キカイ</t>
    </rPh>
    <rPh sb="45" eb="47">
      <t>カンキ</t>
    </rPh>
    <phoneticPr fontId="2"/>
  </si>
  <si>
    <t>防止措置　②気密層や通気止めの設置による措置などを求める。</t>
    <rPh sb="0" eb="2">
      <t>ボウシ</t>
    </rPh>
    <rPh sb="2" eb="4">
      <t>ソチ</t>
    </rPh>
    <rPh sb="6" eb="8">
      <t>キミツ</t>
    </rPh>
    <rPh sb="8" eb="9">
      <t>ソウ</t>
    </rPh>
    <rPh sb="10" eb="12">
      <t>ツウキ</t>
    </rPh>
    <rPh sb="12" eb="13">
      <t>ト</t>
    </rPh>
    <rPh sb="15" eb="17">
      <t>セッチ</t>
    </rPh>
    <rPh sb="20" eb="22">
      <t>ソチ</t>
    </rPh>
    <rPh sb="25" eb="26">
      <t>モト</t>
    </rPh>
    <phoneticPr fontId="2"/>
  </si>
  <si>
    <r>
      <t>使用した場合及び</t>
    </r>
    <r>
      <rPr>
        <b/>
        <sz val="11"/>
        <rFont val="ＭＳ Ｐゴシック"/>
        <family val="3"/>
        <charset val="128"/>
      </rPr>
      <t>全て規制対象外（Ｆ☆☆☆☆）を使用した場合を示しました。</t>
    </r>
    <rPh sb="0" eb="2">
      <t>シヨウ</t>
    </rPh>
    <rPh sb="4" eb="6">
      <t>バアイ</t>
    </rPh>
    <rPh sb="6" eb="7">
      <t>オヨ</t>
    </rPh>
    <rPh sb="8" eb="9">
      <t>スベ</t>
    </rPh>
    <rPh sb="10" eb="12">
      <t>キセイ</t>
    </rPh>
    <rPh sb="12" eb="14">
      <t>タイショウ</t>
    </rPh>
    <rPh sb="14" eb="15">
      <t>ガイ</t>
    </rPh>
    <rPh sb="23" eb="25">
      <t>シヨウ</t>
    </rPh>
    <rPh sb="27" eb="29">
      <t>バアイ</t>
    </rPh>
    <rPh sb="30" eb="31">
      <t>シメ</t>
    </rPh>
    <phoneticPr fontId="2"/>
  </si>
  <si>
    <t>内装制限記入例には規制対象外（Ｆ☆☆☆☆等）の場合、及び第３種（Ｆ☆☆☆等）第２種（Ｆ☆☆等）を</t>
    <rPh sb="0" eb="2">
      <t>ナイソウ</t>
    </rPh>
    <rPh sb="2" eb="4">
      <t>セイゲン</t>
    </rPh>
    <rPh sb="4" eb="6">
      <t>キニュウ</t>
    </rPh>
    <rPh sb="6" eb="7">
      <t>レイ</t>
    </rPh>
    <rPh sb="23" eb="25">
      <t>バアイ</t>
    </rPh>
    <rPh sb="38" eb="39">
      <t>ダイ</t>
    </rPh>
    <rPh sb="40" eb="41">
      <t>シュ</t>
    </rPh>
    <rPh sb="45" eb="46">
      <t>トウ</t>
    </rPh>
    <phoneticPr fontId="2"/>
  </si>
  <si>
    <r>
      <t>換気記入例には</t>
    </r>
    <r>
      <rPr>
        <b/>
        <sz val="11"/>
        <rFont val="ＭＳ Ｐゴシック"/>
        <family val="3"/>
        <charset val="128"/>
      </rPr>
      <t>第１種換気</t>
    </r>
    <r>
      <rPr>
        <sz val="11"/>
        <rFont val="ＭＳ Ｐゴシック"/>
        <family val="3"/>
        <charset val="128"/>
      </rPr>
      <t>及び</t>
    </r>
    <r>
      <rPr>
        <b/>
        <sz val="11"/>
        <rFont val="ＭＳ Ｐゴシック"/>
        <family val="3"/>
        <charset val="128"/>
      </rPr>
      <t>第３種換気</t>
    </r>
    <r>
      <rPr>
        <sz val="11"/>
        <rFont val="ＭＳ Ｐゴシック"/>
        <family val="3"/>
        <charset val="128"/>
      </rPr>
      <t>を使用した場合を示しました。</t>
    </r>
    <rPh sb="0" eb="2">
      <t>カンキ</t>
    </rPh>
    <rPh sb="2" eb="4">
      <t>キニュウ</t>
    </rPh>
    <rPh sb="4" eb="5">
      <t>レイ</t>
    </rPh>
    <rPh sb="7" eb="8">
      <t>ダイ</t>
    </rPh>
    <rPh sb="9" eb="10">
      <t>シュ</t>
    </rPh>
    <rPh sb="10" eb="12">
      <t>カンキ</t>
    </rPh>
    <rPh sb="12" eb="13">
      <t>オヨ</t>
    </rPh>
    <rPh sb="14" eb="15">
      <t>ダイ</t>
    </rPh>
    <rPh sb="16" eb="17">
      <t>シュ</t>
    </rPh>
    <rPh sb="17" eb="19">
      <t>カンキ</t>
    </rPh>
    <rPh sb="20" eb="22">
      <t>シヨウ</t>
    </rPh>
    <rPh sb="24" eb="26">
      <t>バアイ</t>
    </rPh>
    <rPh sb="27" eb="28">
      <t>シメ</t>
    </rPh>
    <phoneticPr fontId="2"/>
  </si>
  <si>
    <r>
      <t>換気記入例には気密層及び第３種材料を使用した場合と</t>
    </r>
    <r>
      <rPr>
        <b/>
        <sz val="11"/>
        <rFont val="ＭＳ Ｐゴシック"/>
        <family val="3"/>
        <charset val="128"/>
      </rPr>
      <t>全て第３種材料を使用し気密層の無い場合</t>
    </r>
    <r>
      <rPr>
        <sz val="11"/>
        <rFont val="ＭＳ Ｐゴシック"/>
        <family val="3"/>
        <charset val="128"/>
      </rPr>
      <t>を、</t>
    </r>
    <rPh sb="0" eb="2">
      <t>カンキ</t>
    </rPh>
    <rPh sb="2" eb="4">
      <t>キニュウ</t>
    </rPh>
    <rPh sb="4" eb="5">
      <t>レイ</t>
    </rPh>
    <rPh sb="7" eb="10">
      <t>キミツソウ</t>
    </rPh>
    <rPh sb="10" eb="11">
      <t>オヨ</t>
    </rPh>
    <rPh sb="12" eb="13">
      <t>ダイ</t>
    </rPh>
    <rPh sb="14" eb="15">
      <t>シュ</t>
    </rPh>
    <rPh sb="15" eb="17">
      <t>ザイリョウ</t>
    </rPh>
    <rPh sb="18" eb="20">
      <t>シヨウ</t>
    </rPh>
    <rPh sb="22" eb="24">
      <t>バアイ</t>
    </rPh>
    <rPh sb="25" eb="26">
      <t>スベ</t>
    </rPh>
    <rPh sb="27" eb="28">
      <t>ダイ</t>
    </rPh>
    <rPh sb="29" eb="30">
      <t>シュ</t>
    </rPh>
    <rPh sb="30" eb="32">
      <t>ザイリョウ</t>
    </rPh>
    <rPh sb="33" eb="35">
      <t>シヨウ</t>
    </rPh>
    <rPh sb="36" eb="38">
      <t>キミツ</t>
    </rPh>
    <rPh sb="38" eb="39">
      <t>ソウ</t>
    </rPh>
    <rPh sb="40" eb="41">
      <t>ナ</t>
    </rPh>
    <rPh sb="42" eb="44">
      <t>バアイ</t>
    </rPh>
    <phoneticPr fontId="2"/>
  </si>
  <si>
    <t>示しました。</t>
    <rPh sb="0" eb="1">
      <t>シメ</t>
    </rPh>
    <phoneticPr fontId="2"/>
  </si>
  <si>
    <t>種換気設備</t>
    <rPh sb="0" eb="1">
      <t>シュ</t>
    </rPh>
    <rPh sb="1" eb="3">
      <t>カンキ</t>
    </rPh>
    <rPh sb="3" eb="5">
      <t>セツビ</t>
    </rPh>
    <phoneticPr fontId="2"/>
  </si>
  <si>
    <t>←第１種換気は”１”を、第２種換気は”２”を、第３種換気は”３”を記入。</t>
    <rPh sb="1" eb="2">
      <t>ダイ</t>
    </rPh>
    <rPh sb="3" eb="4">
      <t>シュ</t>
    </rPh>
    <rPh sb="4" eb="6">
      <t>カンキ</t>
    </rPh>
    <rPh sb="12" eb="13">
      <t>ダイ</t>
    </rPh>
    <rPh sb="14" eb="15">
      <t>シュ</t>
    </rPh>
    <rPh sb="15" eb="17">
      <t>カンキ</t>
    </rPh>
    <rPh sb="23" eb="24">
      <t>ダイ</t>
    </rPh>
    <rPh sb="25" eb="26">
      <t>シュ</t>
    </rPh>
    <rPh sb="26" eb="28">
      <t>カンキ</t>
    </rPh>
    <rPh sb="33" eb="35">
      <t>キニュウ</t>
    </rPh>
    <phoneticPr fontId="2"/>
  </si>
  <si>
    <t>（株）ＣI東海ではシックハウス対策の取り扱いを次のように定めました。</t>
    <rPh sb="1" eb="2">
      <t>カブ</t>
    </rPh>
    <rPh sb="5" eb="7">
      <t>トウカイ</t>
    </rPh>
    <rPh sb="15" eb="17">
      <t>タイサク</t>
    </rPh>
    <rPh sb="18" eb="19">
      <t>ト</t>
    </rPh>
    <rPh sb="20" eb="21">
      <t>アツカ</t>
    </rPh>
    <rPh sb="23" eb="24">
      <t>ツギ</t>
    </rPh>
    <rPh sb="28" eb="29">
      <t>サダ</t>
    </rPh>
    <phoneticPr fontId="2"/>
  </si>
  <si>
    <t>　</t>
    <phoneticPr fontId="2"/>
  </si>
  <si>
    <t>施行規則</t>
    <rPh sb="0" eb="2">
      <t>セコウ</t>
    </rPh>
    <rPh sb="2" eb="4">
      <t>キソク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</si>
</sst>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quot;General&quot;㎡）&quot;"/>
    <numFmt numFmtId="177" formatCode="0.00_);[Red]\(0.00\)"/>
    <numFmt numFmtId="178" formatCode="0.00_ "/>
    <numFmt numFmtId="179" formatCode="&quot;計&quot;General&quot;㎡&quot;"/>
    <numFmt numFmtId="180" formatCode="0.00_)&quot;㎡&quot;"/>
    <numFmt numFmtId="181" formatCode="0.0"/>
    <numFmt numFmtId="182" formatCode="0.00_);\(0.00\)"/>
    <numFmt numFmtId="183" formatCode="&quot;第&quot;#,##0"/>
  </numFmts>
  <fonts count="28">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4"/>
      <name val="ＭＳ 明朝"/>
      <family val="1"/>
      <charset val="128"/>
    </font>
    <font>
      <sz val="14"/>
      <name val="ＭＳ Ｐゴシック"/>
      <family val="3"/>
      <charset val="128"/>
    </font>
    <font>
      <sz val="11"/>
      <name val="ＭＳ Ｐ明朝"/>
      <family val="1"/>
      <charset val="128"/>
    </font>
    <font>
      <sz val="11"/>
      <name val="ＭＳ 明朝"/>
      <family val="1"/>
      <charset val="128"/>
    </font>
    <font>
      <sz val="11"/>
      <name val="ＭＳ Ｐゴシック"/>
      <family val="3"/>
      <charset val="128"/>
    </font>
    <font>
      <sz val="12"/>
      <name val="ＭＳ 明朝"/>
      <family val="1"/>
      <charset val="128"/>
    </font>
    <font>
      <sz val="12"/>
      <name val="ＭＳ ゴシック"/>
      <family val="3"/>
      <charset val="128"/>
    </font>
    <font>
      <b/>
      <sz val="12"/>
      <name val="ＭＳ 明朝"/>
      <family val="1"/>
      <charset val="128"/>
    </font>
    <font>
      <sz val="9"/>
      <name val="ＭＳ ゴシック"/>
      <family val="3"/>
      <charset val="128"/>
    </font>
    <font>
      <sz val="11"/>
      <name val="ＭＳ ゴシック"/>
      <family val="3"/>
      <charset val="128"/>
    </font>
    <font>
      <sz val="14"/>
      <name val="ＭＳ ゴシック"/>
      <family val="3"/>
      <charset val="128"/>
    </font>
    <font>
      <sz val="11"/>
      <name val="ＭＳ Ｐゴシック"/>
      <family val="3"/>
      <charset val="128"/>
    </font>
    <font>
      <b/>
      <sz val="16"/>
      <name val="ＭＳ ゴシック"/>
      <family val="3"/>
      <charset val="128"/>
    </font>
    <font>
      <sz val="10"/>
      <name val="ＭＳ 明朝"/>
      <family val="1"/>
      <charset val="128"/>
    </font>
    <font>
      <sz val="10.5"/>
      <name val="Century"/>
      <family val="1"/>
    </font>
    <font>
      <sz val="10.5"/>
      <name val="ＭＳ 明朝"/>
      <family val="1"/>
      <charset val="128"/>
    </font>
    <font>
      <b/>
      <sz val="20"/>
      <color indexed="12"/>
      <name val="ＭＳ ゴシック"/>
      <family val="3"/>
      <charset val="128"/>
    </font>
    <font>
      <sz val="14"/>
      <name val="HGｺﾞｼｯｸM"/>
      <family val="3"/>
      <charset val="128"/>
    </font>
    <font>
      <b/>
      <sz val="11"/>
      <name val="ＭＳ Ｐ明朝"/>
      <family val="1"/>
      <charset val="128"/>
    </font>
    <font>
      <sz val="10.5"/>
      <name val="ＭＳ Ｐ明朝"/>
      <family val="1"/>
      <charset val="128"/>
    </font>
    <font>
      <b/>
      <sz val="11"/>
      <name val="ＭＳ Ｐゴシック"/>
      <family val="3"/>
      <charset val="128"/>
    </font>
    <font>
      <b/>
      <sz val="14"/>
      <name val="ＭＳ Ｐ明朝"/>
      <family val="1"/>
      <charset val="128"/>
    </font>
    <font>
      <sz val="12"/>
      <name val="ＭＳ Ｐゴシック"/>
      <family val="3"/>
      <charset val="128"/>
    </font>
    <font>
      <vertAlign val="superscript"/>
      <sz val="8"/>
      <name val="ＭＳ ゴシック"/>
      <family val="3"/>
      <charset val="128"/>
    </font>
  </fonts>
  <fills count="3">
    <fill>
      <patternFill patternType="none"/>
    </fill>
    <fill>
      <patternFill patternType="gray125"/>
    </fill>
    <fill>
      <patternFill patternType="solid">
        <fgColor indexed="43"/>
        <bgColor indexed="64"/>
      </patternFill>
    </fill>
  </fills>
  <borders count="69">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bottom/>
      <diagonal style="hair">
        <color indexed="64"/>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diagonalDown="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diagonalDown="1">
      <left style="thin">
        <color indexed="64"/>
      </left>
      <right style="hair">
        <color indexed="64"/>
      </right>
      <top style="thin">
        <color indexed="64"/>
      </top>
      <bottom style="hair">
        <color indexed="64"/>
      </bottom>
      <diagonal style="hair">
        <color indexed="64"/>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diagonalDown="1">
      <left style="hair">
        <color indexed="64"/>
      </left>
      <right/>
      <top style="double">
        <color indexed="64"/>
      </top>
      <bottom style="thin">
        <color indexed="64"/>
      </bottom>
      <diagonal style="hair">
        <color indexed="64"/>
      </diagonal>
    </border>
    <border diagonalDown="1">
      <left/>
      <right/>
      <top style="double">
        <color indexed="64"/>
      </top>
      <bottom style="thin">
        <color indexed="64"/>
      </bottom>
      <diagonal style="hair">
        <color indexed="64"/>
      </diagonal>
    </border>
    <border diagonalDown="1">
      <left/>
      <right style="hair">
        <color indexed="64"/>
      </right>
      <top style="double">
        <color indexed="64"/>
      </top>
      <bottom style="thin">
        <color indexed="64"/>
      </bottom>
      <diagonal style="hair">
        <color indexed="64"/>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
    <xf numFmtId="0" fontId="0" fillId="0" borderId="0"/>
  </cellStyleXfs>
  <cellXfs count="215">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1" fillId="0" borderId="0" xfId="0" applyFont="1"/>
    <xf numFmtId="0" fontId="7" fillId="0" borderId="0" xfId="0" applyFont="1"/>
    <xf numFmtId="0" fontId="8" fillId="0" borderId="0" xfId="0" applyFont="1"/>
    <xf numFmtId="0" fontId="9" fillId="0" borderId="0" xfId="0" applyFont="1"/>
    <xf numFmtId="0" fontId="0" fillId="0" borderId="1" xfId="0" applyBorder="1"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0" borderId="0" xfId="0" applyFont="1" applyAlignment="1">
      <alignment horizontal="center"/>
    </xf>
    <xf numFmtId="0" fontId="0" fillId="0" borderId="6" xfId="0" applyBorder="1" applyAlignment="1">
      <alignment horizontal="center"/>
    </xf>
    <xf numFmtId="0" fontId="0" fillId="0" borderId="7" xfId="0" applyBorder="1" applyAlignment="1">
      <alignment horizontal="center"/>
    </xf>
    <xf numFmtId="177" fontId="0" fillId="0" borderId="3" xfId="0" applyNumberFormat="1" applyBorder="1" applyAlignment="1">
      <alignment horizontal="center"/>
    </xf>
    <xf numFmtId="178" fontId="0" fillId="0" borderId="3" xfId="0" applyNumberFormat="1" applyBorder="1" applyAlignment="1">
      <alignment horizont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 xfId="0" applyBorder="1" applyAlignment="1">
      <alignment horizontal="center"/>
    </xf>
    <xf numFmtId="178" fontId="0" fillId="0" borderId="1" xfId="0" applyNumberFormat="1" applyBorder="1" applyAlignment="1">
      <alignment horizontal="center"/>
    </xf>
    <xf numFmtId="177" fontId="0" fillId="0" borderId="1"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78" fontId="0" fillId="0" borderId="10" xfId="0" applyNumberFormat="1" applyBorder="1" applyAlignment="1">
      <alignment horizontal="center"/>
    </xf>
    <xf numFmtId="177" fontId="0" fillId="0" borderId="10" xfId="0" applyNumberFormat="1" applyBorder="1" applyAlignment="1">
      <alignment horizontal="center"/>
    </xf>
    <xf numFmtId="180" fontId="0" fillId="0" borderId="11" xfId="0" applyNumberFormat="1" applyBorder="1" applyAlignment="1">
      <alignment horizontal="center"/>
    </xf>
    <xf numFmtId="178" fontId="0" fillId="0" borderId="2" xfId="0" applyNumberFormat="1" applyBorder="1" applyAlignment="1">
      <alignment horizontal="center"/>
    </xf>
    <xf numFmtId="177" fontId="0" fillId="0" borderId="2" xfId="0" applyNumberFormat="1" applyBorder="1" applyAlignment="1">
      <alignment horizontal="center"/>
    </xf>
    <xf numFmtId="0" fontId="0" fillId="0" borderId="12" xfId="0" applyBorder="1" applyAlignment="1">
      <alignment horizontal="center"/>
    </xf>
    <xf numFmtId="176" fontId="0" fillId="0" borderId="13" xfId="0" applyNumberFormat="1" applyBorder="1" applyAlignment="1">
      <alignment horizontal="center"/>
    </xf>
    <xf numFmtId="0" fontId="0" fillId="0" borderId="13" xfId="0" applyBorder="1" applyAlignment="1">
      <alignment horizontal="center"/>
    </xf>
    <xf numFmtId="179" fontId="0" fillId="0" borderId="14" xfId="0" applyNumberFormat="1" applyBorder="1" applyAlignment="1">
      <alignment horizontal="center"/>
    </xf>
    <xf numFmtId="180" fontId="0" fillId="0" borderId="15" xfId="0" applyNumberFormat="1" applyBorder="1" applyAlignment="1">
      <alignment horizontal="center"/>
    </xf>
    <xf numFmtId="0" fontId="0" fillId="0" borderId="16" xfId="0" applyBorder="1" applyAlignment="1">
      <alignment horizontal="center"/>
    </xf>
    <xf numFmtId="179" fontId="0" fillId="0" borderId="17" xfId="0" applyNumberFormat="1" applyBorder="1" applyAlignment="1">
      <alignment horizontal="center"/>
    </xf>
    <xf numFmtId="0" fontId="9" fillId="0" borderId="18" xfId="0" applyFont="1" applyBorder="1" applyAlignment="1">
      <alignment horizontal="center" vertical="center"/>
    </xf>
    <xf numFmtId="0" fontId="0" fillId="0" borderId="12" xfId="0" applyBorder="1" applyAlignment="1">
      <alignment horizontal="center" vertical="center" wrapText="1"/>
    </xf>
    <xf numFmtId="179" fontId="0" fillId="0" borderId="19" xfId="0" applyNumberFormat="1" applyBorder="1" applyAlignment="1">
      <alignment horizontal="center"/>
    </xf>
    <xf numFmtId="0" fontId="0" fillId="0" borderId="20" xfId="0" applyBorder="1" applyAlignment="1">
      <alignment horizontal="center"/>
    </xf>
    <xf numFmtId="0" fontId="10" fillId="0" borderId="0" xfId="0" applyFont="1"/>
    <xf numFmtId="177" fontId="0" fillId="0" borderId="12" xfId="0" applyNumberFormat="1" applyBorder="1" applyAlignment="1">
      <alignment horizontal="center"/>
    </xf>
    <xf numFmtId="177" fontId="0" fillId="0" borderId="13" xfId="0" applyNumberFormat="1" applyBorder="1" applyAlignment="1">
      <alignment horizontal="center"/>
    </xf>
    <xf numFmtId="177" fontId="0" fillId="0" borderId="20" xfId="0" applyNumberFormat="1" applyBorder="1" applyAlignment="1">
      <alignment horizontal="center"/>
    </xf>
    <xf numFmtId="177" fontId="0" fillId="0" borderId="21" xfId="0" applyNumberFormat="1" applyBorder="1" applyAlignment="1">
      <alignment horizontal="center"/>
    </xf>
    <xf numFmtId="177" fontId="0" fillId="0" borderId="22" xfId="0" applyNumberFormat="1" applyBorder="1" applyAlignment="1">
      <alignment horizontal="center"/>
    </xf>
    <xf numFmtId="177" fontId="0" fillId="0" borderId="5" xfId="0" applyNumberFormat="1" applyBorder="1" applyAlignment="1">
      <alignment horizontal="center"/>
    </xf>
    <xf numFmtId="177" fontId="0" fillId="0" borderId="23" xfId="0" applyNumberFormat="1" applyBorder="1" applyAlignment="1">
      <alignment horizontal="center"/>
    </xf>
    <xf numFmtId="177" fontId="0" fillId="0" borderId="24" xfId="0" applyNumberFormat="1" applyBorder="1" applyAlignment="1">
      <alignment horizontal="center"/>
    </xf>
    <xf numFmtId="177" fontId="0" fillId="0" borderId="25" xfId="0" applyNumberFormat="1" applyBorder="1" applyAlignment="1">
      <alignment horizontal="center"/>
    </xf>
    <xf numFmtId="177" fontId="0" fillId="0" borderId="26" xfId="0" applyNumberFormat="1" applyBorder="1" applyAlignment="1">
      <alignment horizontal="center"/>
    </xf>
    <xf numFmtId="177" fontId="0" fillId="0" borderId="0" xfId="0" applyNumberFormat="1" applyFill="1" applyBorder="1" applyAlignment="1">
      <alignment horizontal="left"/>
    </xf>
    <xf numFmtId="0" fontId="0" fillId="0" borderId="27" xfId="0" applyBorder="1" applyAlignment="1">
      <alignment horizontal="center"/>
    </xf>
    <xf numFmtId="0" fontId="0" fillId="0" borderId="28" xfId="0" applyBorder="1"/>
    <xf numFmtId="0" fontId="0" fillId="0" borderId="29" xfId="0" applyBorder="1"/>
    <xf numFmtId="177" fontId="0" fillId="0" borderId="0" xfId="0" applyNumberFormat="1" applyBorder="1" applyAlignment="1">
      <alignment horizontal="center"/>
    </xf>
    <xf numFmtId="177" fontId="0" fillId="0" borderId="3" xfId="0" applyNumberFormat="1" applyBorder="1" applyAlignment="1">
      <alignment horizontal="center" vertical="center" wrapText="1"/>
    </xf>
    <xf numFmtId="177" fontId="0" fillId="0" borderId="3" xfId="0" applyNumberFormat="1" applyBorder="1" applyAlignment="1">
      <alignment horizontal="center" vertical="center"/>
    </xf>
    <xf numFmtId="177" fontId="0" fillId="0" borderId="1" xfId="0" applyNumberFormat="1" applyBorder="1" applyAlignment="1">
      <alignment horizontal="center" vertical="center"/>
    </xf>
    <xf numFmtId="177" fontId="0" fillId="0" borderId="27" xfId="0" applyNumberFormat="1" applyBorder="1" applyAlignment="1">
      <alignment horizontal="center" vertical="center"/>
    </xf>
    <xf numFmtId="177" fontId="0" fillId="0" borderId="30" xfId="0" applyNumberFormat="1" applyBorder="1" applyAlignment="1">
      <alignment horizontal="center" vertical="center"/>
    </xf>
    <xf numFmtId="177" fontId="0" fillId="0" borderId="30" xfId="0" applyNumberFormat="1" applyBorder="1" applyAlignment="1">
      <alignment horizontal="center" vertical="center" wrapText="1"/>
    </xf>
    <xf numFmtId="177" fontId="0" fillId="0" borderId="29"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177" fontId="0" fillId="0" borderId="25" xfId="0" applyNumberFormat="1" applyBorder="1" applyAlignment="1">
      <alignment horizontal="center" vertical="center"/>
    </xf>
    <xf numFmtId="177" fontId="0" fillId="0" borderId="31" xfId="0" applyNumberFormat="1" applyBorder="1" applyAlignment="1">
      <alignment horizontal="center" vertical="center"/>
    </xf>
    <xf numFmtId="0" fontId="0" fillId="0" borderId="0" xfId="0" applyAlignment="1">
      <alignment horizontal="left"/>
    </xf>
    <xf numFmtId="2" fontId="0" fillId="0" borderId="32" xfId="0" applyNumberFormat="1" applyBorder="1" applyAlignment="1">
      <alignment horizontal="center"/>
    </xf>
    <xf numFmtId="2" fontId="0" fillId="0" borderId="33" xfId="0" applyNumberFormat="1" applyBorder="1" applyAlignment="1">
      <alignment horizontal="center"/>
    </xf>
    <xf numFmtId="2" fontId="0" fillId="0" borderId="5" xfId="0" applyNumberFormat="1" applyBorder="1" applyAlignment="1">
      <alignment horizontal="center"/>
    </xf>
    <xf numFmtId="0" fontId="7" fillId="0" borderId="0" xfId="0" applyFont="1" applyAlignment="1">
      <alignment horizontal="left"/>
    </xf>
    <xf numFmtId="0" fontId="7" fillId="0" borderId="0" xfId="0" applyFont="1" applyAlignment="1">
      <alignment horizontal="center"/>
    </xf>
    <xf numFmtId="177" fontId="6" fillId="0" borderId="0" xfId="0" applyNumberFormat="1" applyFont="1" applyBorder="1" applyAlignment="1">
      <alignment horizontal="left"/>
    </xf>
    <xf numFmtId="0" fontId="6" fillId="0" borderId="34" xfId="0" applyFont="1" applyBorder="1" applyAlignment="1">
      <alignment horizontal="left" vertical="center" wrapText="1"/>
    </xf>
    <xf numFmtId="0" fontId="6" fillId="0" borderId="0" xfId="0" applyFont="1" applyAlignment="1">
      <alignment horizontal="left"/>
    </xf>
    <xf numFmtId="0" fontId="13" fillId="0" borderId="0" xfId="0" applyFont="1"/>
    <xf numFmtId="0" fontId="14" fillId="0" borderId="0" xfId="0" applyFont="1"/>
    <xf numFmtId="0" fontId="1" fillId="0" borderId="0" xfId="0" applyFont="1" applyAlignment="1">
      <alignment horizontal="center"/>
    </xf>
    <xf numFmtId="0" fontId="1" fillId="0" borderId="34" xfId="0" applyFont="1" applyBorder="1" applyAlignment="1">
      <alignment horizontal="left" vertical="center" wrapText="1"/>
    </xf>
    <xf numFmtId="0" fontId="1" fillId="0" borderId="1" xfId="0" applyFont="1" applyBorder="1" applyAlignment="1">
      <alignment horizontal="center" vertical="center" wrapText="1"/>
    </xf>
    <xf numFmtId="177" fontId="1" fillId="0" borderId="1" xfId="0" applyNumberFormat="1" applyFont="1" applyBorder="1" applyAlignment="1">
      <alignment horizontal="center" vertical="center"/>
    </xf>
    <xf numFmtId="177" fontId="1" fillId="0" borderId="27" xfId="0" applyNumberFormat="1" applyFont="1" applyBorder="1" applyAlignment="1">
      <alignment horizontal="center" vertical="center"/>
    </xf>
    <xf numFmtId="177" fontId="1" fillId="0" borderId="30" xfId="0" applyNumberFormat="1" applyFont="1" applyBorder="1" applyAlignment="1">
      <alignment horizontal="center" vertical="center"/>
    </xf>
    <xf numFmtId="177" fontId="1" fillId="0" borderId="30" xfId="0" applyNumberFormat="1" applyFont="1" applyBorder="1" applyAlignment="1">
      <alignment horizontal="center" vertical="center" wrapText="1"/>
    </xf>
    <xf numFmtId="177" fontId="15" fillId="0" borderId="30" xfId="0" applyNumberFormat="1" applyFont="1" applyBorder="1" applyAlignment="1">
      <alignment horizontal="center" vertical="center"/>
    </xf>
    <xf numFmtId="177" fontId="15" fillId="0" borderId="29" xfId="0" applyNumberFormat="1" applyFont="1" applyBorder="1" applyAlignment="1">
      <alignment horizontal="center" vertical="center"/>
    </xf>
    <xf numFmtId="0" fontId="16" fillId="0" borderId="0" xfId="0" applyFont="1"/>
    <xf numFmtId="177" fontId="0" fillId="0" borderId="28" xfId="0" applyNumberFormat="1" applyBorder="1" applyAlignment="1">
      <alignment horizontal="center"/>
    </xf>
    <xf numFmtId="177" fontId="0" fillId="0" borderId="30" xfId="0" applyNumberFormat="1" applyBorder="1" applyAlignment="1">
      <alignment horizontal="center"/>
    </xf>
    <xf numFmtId="0" fontId="9" fillId="0" borderId="18" xfId="0" applyFont="1" applyBorder="1" applyAlignment="1">
      <alignment horizontal="center" vertical="top"/>
    </xf>
    <xf numFmtId="0" fontId="9" fillId="0" borderId="35" xfId="0" applyFont="1" applyBorder="1" applyAlignment="1">
      <alignment horizontal="center" vertical="top"/>
    </xf>
    <xf numFmtId="0" fontId="9" fillId="0" borderId="36" xfId="0" applyFont="1" applyBorder="1" applyAlignment="1">
      <alignment horizontal="center" vertical="top"/>
    </xf>
    <xf numFmtId="182" fontId="0" fillId="0" borderId="32" xfId="0" applyNumberFormat="1" applyBorder="1" applyAlignment="1">
      <alignment horizontal="center" vertical="center"/>
    </xf>
    <xf numFmtId="179" fontId="0" fillId="0" borderId="0" xfId="0" applyNumberFormat="1" applyBorder="1" applyAlignment="1">
      <alignment horizontal="center"/>
    </xf>
    <xf numFmtId="0" fontId="0" fillId="0" borderId="0" xfId="0" applyBorder="1" applyAlignment="1">
      <alignment horizontal="center"/>
    </xf>
    <xf numFmtId="180" fontId="0" fillId="0" borderId="0" xfId="0" applyNumberFormat="1" applyBorder="1" applyAlignment="1">
      <alignment horizontal="center"/>
    </xf>
    <xf numFmtId="0" fontId="0" fillId="0" borderId="1" xfId="0" applyBorder="1" applyAlignment="1">
      <alignment horizontal="center" vertical="center"/>
    </xf>
    <xf numFmtId="178" fontId="0" fillId="0" borderId="1" xfId="0" applyNumberFormat="1" applyBorder="1" applyAlignment="1">
      <alignment horizontal="center" vertical="center"/>
    </xf>
    <xf numFmtId="0" fontId="0" fillId="0" borderId="9" xfId="0"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178" fontId="0" fillId="0" borderId="3" xfId="0" applyNumberFormat="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178" fontId="0" fillId="0" borderId="4" xfId="0" applyNumberFormat="1" applyBorder="1" applyAlignment="1">
      <alignment horizontal="center" vertical="center"/>
    </xf>
    <xf numFmtId="0" fontId="0" fillId="0" borderId="6" xfId="0" applyBorder="1" applyAlignment="1">
      <alignment horizontal="center" vertical="center"/>
    </xf>
    <xf numFmtId="177" fontId="0" fillId="0" borderId="9" xfId="0" applyNumberFormat="1" applyBorder="1" applyAlignment="1">
      <alignment horizontal="center"/>
    </xf>
    <xf numFmtId="177" fontId="0" fillId="0" borderId="7" xfId="0" applyNumberFormat="1" applyBorder="1" applyAlignment="1">
      <alignment horizontal="center"/>
    </xf>
    <xf numFmtId="177" fontId="0" fillId="0" borderId="37" xfId="0" applyNumberFormat="1" applyBorder="1" applyAlignment="1">
      <alignment horizontal="center"/>
    </xf>
    <xf numFmtId="0" fontId="0" fillId="0" borderId="38" xfId="0" applyBorder="1" applyAlignment="1">
      <alignment horizontal="center"/>
    </xf>
    <xf numFmtId="177" fontId="1" fillId="0" borderId="3" xfId="0" applyNumberFormat="1" applyFont="1" applyBorder="1" applyAlignment="1">
      <alignment horizontal="center" vertical="center"/>
    </xf>
    <xf numFmtId="177" fontId="1" fillId="0" borderId="32" xfId="0" applyNumberFormat="1" applyFont="1" applyBorder="1" applyAlignment="1">
      <alignment horizontal="center" vertical="center"/>
    </xf>
    <xf numFmtId="0" fontId="17" fillId="0" borderId="0" xfId="0" applyFont="1" applyBorder="1" applyAlignment="1">
      <alignment horizontal="left" vertical="top"/>
    </xf>
    <xf numFmtId="0" fontId="19" fillId="0" borderId="0" xfId="0" applyFont="1" applyAlignment="1">
      <alignment horizontal="justify"/>
    </xf>
    <xf numFmtId="0" fontId="18" fillId="0" borderId="0" xfId="0" applyFont="1" applyAlignment="1">
      <alignment horizontal="justify"/>
    </xf>
    <xf numFmtId="0" fontId="20" fillId="0" borderId="0" xfId="0" applyFont="1" applyAlignment="1">
      <alignment horizontal="left"/>
    </xf>
    <xf numFmtId="0" fontId="18" fillId="0" borderId="0" xfId="0" applyFont="1" applyAlignment="1">
      <alignment horizontal="left"/>
    </xf>
    <xf numFmtId="0" fontId="21" fillId="0" borderId="0" xfId="0" applyFont="1"/>
    <xf numFmtId="0" fontId="22" fillId="0" borderId="0" xfId="0" applyFont="1"/>
    <xf numFmtId="0" fontId="23" fillId="0" borderId="0" xfId="0" applyFont="1" applyAlignment="1">
      <alignment horizontal="justify"/>
    </xf>
    <xf numFmtId="0" fontId="26" fillId="0" borderId="0" xfId="0" applyFont="1"/>
    <xf numFmtId="0" fontId="25" fillId="0" borderId="0" xfId="0" applyFont="1"/>
    <xf numFmtId="0" fontId="13" fillId="0" borderId="0" xfId="0" applyFont="1" applyAlignment="1">
      <alignment horizontal="center"/>
    </xf>
    <xf numFmtId="0" fontId="0" fillId="0" borderId="39" xfId="0" applyBorder="1"/>
    <xf numFmtId="0" fontId="13" fillId="0" borderId="39" xfId="0" applyFont="1" applyBorder="1"/>
    <xf numFmtId="0" fontId="13" fillId="0" borderId="0" xfId="0" applyFont="1" applyFill="1" applyBorder="1" applyAlignment="1">
      <alignment horizontal="center"/>
    </xf>
    <xf numFmtId="0" fontId="14" fillId="0" borderId="0" xfId="0" applyFont="1" applyBorder="1"/>
    <xf numFmtId="0" fontId="10" fillId="0" borderId="40" xfId="0" applyFont="1" applyBorder="1"/>
    <xf numFmtId="0" fontId="6" fillId="0" borderId="0" xfId="0" quotePrefix="1" applyFont="1" applyAlignment="1">
      <alignment horizontal="right"/>
    </xf>
    <xf numFmtId="183" fontId="0" fillId="2" borderId="0" xfId="0" applyNumberFormat="1" applyFill="1" applyAlignment="1">
      <alignment horizontal="right"/>
    </xf>
    <xf numFmtId="0" fontId="0" fillId="2" borderId="0" xfId="0" applyFill="1"/>
    <xf numFmtId="0" fontId="0" fillId="0" borderId="47" xfId="0" applyBorder="1" applyAlignment="1">
      <alignment horizontal="center" vertical="center"/>
    </xf>
    <xf numFmtId="0" fontId="0" fillId="0" borderId="41" xfId="0" applyBorder="1" applyAlignment="1">
      <alignment horizontal="center" vertical="center"/>
    </xf>
    <xf numFmtId="0" fontId="0" fillId="0" borderId="49" xfId="0" applyBorder="1" applyAlignment="1">
      <alignment horizontal="center" vertical="center"/>
    </xf>
    <xf numFmtId="0" fontId="7" fillId="0" borderId="42" xfId="0" applyFont="1" applyBorder="1" applyAlignment="1">
      <alignment horizontal="center" vertical="center"/>
    </xf>
    <xf numFmtId="0" fontId="7" fillId="0" borderId="40" xfId="0" applyFont="1" applyBorder="1" applyAlignment="1">
      <alignment horizontal="center" vertical="center"/>
    </xf>
    <xf numFmtId="0" fontId="7" fillId="0" borderId="43" xfId="0"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53" xfId="0" applyBorder="1" applyAlignment="1">
      <alignment horizontal="center" vertical="center"/>
    </xf>
    <xf numFmtId="177" fontId="1" fillId="0" borderId="3" xfId="0" applyNumberFormat="1" applyFont="1" applyBorder="1" applyAlignment="1">
      <alignment horizontal="center" vertical="center"/>
    </xf>
    <xf numFmtId="177" fontId="1" fillId="0" borderId="32" xfId="0" applyNumberFormat="1" applyFont="1" applyBorder="1" applyAlignment="1">
      <alignment horizontal="center" vertical="center"/>
    </xf>
    <xf numFmtId="177" fontId="1" fillId="0" borderId="30" xfId="0" applyNumberFormat="1" applyFont="1" applyBorder="1" applyAlignment="1">
      <alignment horizontal="center" vertical="center"/>
    </xf>
    <xf numFmtId="0" fontId="0" fillId="0" borderId="4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 fillId="0" borderId="54" xfId="0" applyFont="1" applyBorder="1" applyAlignment="1">
      <alignment horizontal="center"/>
    </xf>
    <xf numFmtId="0" fontId="1" fillId="0" borderId="34" xfId="0" applyFont="1" applyBorder="1" applyAlignment="1">
      <alignment horizontal="left" vertical="center" wrapText="1"/>
    </xf>
    <xf numFmtId="0" fontId="1" fillId="0" borderId="23" xfId="0" applyFont="1" applyBorder="1" applyAlignment="1">
      <alignment horizontal="left" vertical="center" wrapText="1"/>
    </xf>
    <xf numFmtId="0" fontId="1" fillId="0" borderId="1"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29" xfId="0" applyBorder="1"/>
    <xf numFmtId="0" fontId="0" fillId="0" borderId="4" xfId="0" applyBorder="1"/>
    <xf numFmtId="177" fontId="1" fillId="0" borderId="4" xfId="0" applyNumberFormat="1" applyFont="1" applyBorder="1" applyAlignment="1">
      <alignment horizontal="center" vertical="center"/>
    </xf>
    <xf numFmtId="177" fontId="1" fillId="0" borderId="5" xfId="0" applyNumberFormat="1" applyFont="1" applyBorder="1" applyAlignment="1">
      <alignment horizontal="center" vertical="center"/>
    </xf>
    <xf numFmtId="0" fontId="0" fillId="0" borderId="51" xfId="0" applyBorder="1" applyAlignment="1">
      <alignment horizontal="center" vertical="center"/>
    </xf>
    <xf numFmtId="0" fontId="0" fillId="0" borderId="43" xfId="0" applyBorder="1" applyAlignment="1">
      <alignment horizontal="center" vertical="center"/>
    </xf>
    <xf numFmtId="0" fontId="0" fillId="0" borderId="52" xfId="0" applyBorder="1" applyAlignment="1">
      <alignment horizontal="center" vertical="center"/>
    </xf>
    <xf numFmtId="0" fontId="0" fillId="0" borderId="48" xfId="0" applyBorder="1" applyAlignment="1">
      <alignment horizontal="center" vertical="center"/>
    </xf>
    <xf numFmtId="177" fontId="1" fillId="0" borderId="30" xfId="0" applyNumberFormat="1" applyFont="1" applyBorder="1" applyAlignment="1">
      <alignment horizontal="center" vertical="center" wrapText="1"/>
    </xf>
    <xf numFmtId="177" fontId="1" fillId="0" borderId="3" xfId="0" applyNumberFormat="1" applyFont="1" applyBorder="1" applyAlignment="1">
      <alignment horizontal="center" vertical="center" wrapText="1"/>
    </xf>
    <xf numFmtId="0" fontId="0" fillId="0" borderId="50" xfId="0" applyBorder="1" applyAlignment="1">
      <alignment horizontal="center" vertical="center"/>
    </xf>
    <xf numFmtId="177" fontId="15" fillId="0" borderId="30" xfId="0" applyNumberFormat="1" applyFont="1" applyBorder="1" applyAlignment="1">
      <alignment horizontal="center" vertical="center"/>
    </xf>
    <xf numFmtId="177" fontId="15" fillId="0" borderId="3" xfId="0" applyNumberFormat="1" applyFont="1" applyBorder="1" applyAlignment="1">
      <alignment horizontal="center" vertical="center"/>
    </xf>
    <xf numFmtId="177" fontId="0" fillId="0" borderId="46" xfId="0" applyNumberFormat="1" applyBorder="1" applyAlignment="1">
      <alignment horizontal="center"/>
    </xf>
    <xf numFmtId="177" fontId="0" fillId="0" borderId="21" xfId="0" applyNumberFormat="1" applyBorder="1" applyAlignment="1">
      <alignment horizontal="center"/>
    </xf>
    <xf numFmtId="177" fontId="0" fillId="0" borderId="8" xfId="0" applyNumberFormat="1" applyBorder="1" applyAlignment="1">
      <alignment horizontal="center" vertical="center" wrapText="1"/>
    </xf>
    <xf numFmtId="177" fontId="0" fillId="0" borderId="55" xfId="0" applyNumberFormat="1" applyBorder="1" applyAlignment="1">
      <alignment horizontal="center" vertical="center"/>
    </xf>
    <xf numFmtId="177" fontId="0" fillId="0" borderId="56" xfId="0" applyNumberFormat="1" applyBorder="1" applyAlignment="1">
      <alignment horizontal="center" vertical="center"/>
    </xf>
    <xf numFmtId="0" fontId="0" fillId="0" borderId="28" xfId="0" applyBorder="1" applyAlignment="1">
      <alignment horizontal="center"/>
    </xf>
    <xf numFmtId="0" fontId="0" fillId="0" borderId="1" xfId="0" applyBorder="1" applyAlignment="1">
      <alignment horizontal="center"/>
    </xf>
    <xf numFmtId="0" fontId="0" fillId="0" borderId="59" xfId="0" applyBorder="1" applyAlignment="1">
      <alignment horizontal="left" vertical="top"/>
    </xf>
    <xf numFmtId="0" fontId="0" fillId="0" borderId="60" xfId="0" applyBorder="1" applyAlignment="1">
      <alignment horizontal="left" vertical="top"/>
    </xf>
    <xf numFmtId="0" fontId="0" fillId="0" borderId="35" xfId="0" applyBorder="1" applyAlignment="1">
      <alignment horizontal="left" vertical="top"/>
    </xf>
    <xf numFmtId="0" fontId="0" fillId="0" borderId="57" xfId="0" applyBorder="1" applyAlignment="1">
      <alignment horizontal="left" vertical="top"/>
    </xf>
    <xf numFmtId="0" fontId="9" fillId="0" borderId="18" xfId="0" applyFont="1" applyBorder="1" applyAlignment="1">
      <alignment horizontal="center" vertical="top"/>
    </xf>
    <xf numFmtId="0" fontId="9" fillId="0" borderId="35" xfId="0" applyFont="1" applyBorder="1" applyAlignment="1">
      <alignment horizontal="center" vertical="top"/>
    </xf>
    <xf numFmtId="0" fontId="9" fillId="0" borderId="36" xfId="0" applyFont="1" applyBorder="1" applyAlignment="1">
      <alignment horizontal="center" vertical="top"/>
    </xf>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3" xfId="0" applyBorder="1" applyAlignment="1">
      <alignment horizontal="left"/>
    </xf>
    <xf numFmtId="0" fontId="0" fillId="0" borderId="36" xfId="0" applyBorder="1" applyAlignment="1">
      <alignment horizontal="left" vertical="top"/>
    </xf>
    <xf numFmtId="0" fontId="0" fillId="0" borderId="58" xfId="0" applyBorder="1" applyAlignment="1">
      <alignment horizontal="left" vertical="top"/>
    </xf>
    <xf numFmtId="0" fontId="0" fillId="0" borderId="48" xfId="0" applyBorder="1" applyAlignment="1">
      <alignment horizontal="center"/>
    </xf>
    <xf numFmtId="0" fontId="0" fillId="0" borderId="49" xfId="0" applyBorder="1" applyAlignment="1">
      <alignment horizontal="center"/>
    </xf>
    <xf numFmtId="0" fontId="0" fillId="0" borderId="4" xfId="0" applyBorder="1" applyAlignment="1">
      <alignment horizontal="left"/>
    </xf>
    <xf numFmtId="0" fontId="0" fillId="0" borderId="2" xfId="0" applyBorder="1" applyAlignment="1">
      <alignment horizontal="left"/>
    </xf>
    <xf numFmtId="0" fontId="0" fillId="0" borderId="3" xfId="0" applyBorder="1" applyAlignment="1">
      <alignment horizontal="center"/>
    </xf>
    <xf numFmtId="181" fontId="0" fillId="0" borderId="4" xfId="0" applyNumberFormat="1"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177" fontId="15" fillId="0" borderId="47" xfId="0" applyNumberFormat="1" applyFont="1" applyBorder="1" applyAlignment="1">
      <alignment horizontal="center" vertical="center"/>
    </xf>
    <xf numFmtId="177" fontId="15" fillId="0" borderId="41" xfId="0" applyNumberFormat="1" applyFont="1" applyBorder="1" applyAlignment="1">
      <alignment horizontal="center" vertical="center"/>
    </xf>
    <xf numFmtId="177" fontId="15" fillId="0" borderId="49" xfId="0" applyNumberFormat="1" applyFont="1" applyBorder="1" applyAlignment="1">
      <alignment horizontal="center" vertical="center"/>
    </xf>
    <xf numFmtId="0" fontId="0" fillId="0" borderId="50" xfId="0" applyBorder="1" applyAlignment="1">
      <alignment horizontal="center"/>
    </xf>
    <xf numFmtId="0" fontId="0" fillId="0" borderId="22"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177" fontId="1" fillId="0" borderId="48" xfId="0" applyNumberFormat="1" applyFont="1" applyBorder="1" applyAlignment="1">
      <alignment horizontal="center" vertical="center"/>
    </xf>
    <xf numFmtId="177" fontId="1" fillId="0" borderId="41" xfId="0" applyNumberFormat="1" applyFont="1" applyBorder="1" applyAlignment="1">
      <alignment horizontal="center" vertical="center"/>
    </xf>
    <xf numFmtId="177" fontId="1" fillId="0" borderId="67" xfId="0" applyNumberFormat="1" applyFont="1" applyBorder="1" applyAlignment="1">
      <alignment horizontal="center" vertical="center"/>
    </xf>
    <xf numFmtId="177" fontId="15" fillId="0" borderId="50" xfId="0" applyNumberFormat="1" applyFont="1" applyBorder="1" applyAlignment="1">
      <alignment horizontal="center" vertical="center"/>
    </xf>
    <xf numFmtId="177" fontId="15" fillId="0" borderId="21" xfId="0" applyNumberFormat="1" applyFont="1" applyBorder="1" applyAlignment="1">
      <alignment horizontal="center" vertical="center"/>
    </xf>
    <xf numFmtId="177" fontId="15" fillId="0" borderId="68" xfId="0" applyNumberFormat="1" applyFont="1" applyBorder="1" applyAlignment="1">
      <alignment horizontal="center" vertical="center"/>
    </xf>
    <xf numFmtId="177" fontId="0" fillId="0" borderId="48" xfId="0" applyNumberFormat="1" applyBorder="1" applyAlignment="1">
      <alignment horizontal="center" vertical="center"/>
    </xf>
    <xf numFmtId="177" fontId="0" fillId="0" borderId="41" xfId="0" applyNumberFormat="1" applyBorder="1" applyAlignment="1">
      <alignment horizontal="center" vertical="center"/>
    </xf>
    <xf numFmtId="177" fontId="0" fillId="0" borderId="67" xfId="0" applyNumberFormat="1" applyBorder="1" applyAlignment="1">
      <alignment horizontal="center" vertical="center"/>
    </xf>
    <xf numFmtId="177" fontId="0" fillId="0" borderId="48" xfId="0" applyNumberForma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85725</xdr:colOff>
      <xdr:row>46</xdr:row>
      <xdr:rowOff>66675</xdr:rowOff>
    </xdr:from>
    <xdr:to>
      <xdr:col>6</xdr:col>
      <xdr:colOff>228600</xdr:colOff>
      <xdr:row>48</xdr:row>
      <xdr:rowOff>57150</xdr:rowOff>
    </xdr:to>
    <xdr:sp macro="" textlink="">
      <xdr:nvSpPr>
        <xdr:cNvPr id="1025" name="Oval 1"/>
        <xdr:cNvSpPr>
          <a:spLocks noChangeArrowheads="1"/>
        </xdr:cNvSpPr>
      </xdr:nvSpPr>
      <xdr:spPr bwMode="auto">
        <a:xfrm>
          <a:off x="3600450" y="8953500"/>
          <a:ext cx="828675"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26</xdr:row>
      <xdr:rowOff>114300</xdr:rowOff>
    </xdr:from>
    <xdr:to>
      <xdr:col>8</xdr:col>
      <xdr:colOff>581025</xdr:colOff>
      <xdr:row>48</xdr:row>
      <xdr:rowOff>161925</xdr:rowOff>
    </xdr:to>
    <xdr:pic>
      <xdr:nvPicPr>
        <xdr:cNvPr id="2050" name="Picture 2" descr="天井裏の断面"/>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 y="6134100"/>
          <a:ext cx="5734050"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58"/>
  <sheetViews>
    <sheetView tabSelected="1" zoomScaleNormal="100" workbookViewId="0">
      <selection activeCell="I2" sqref="I2"/>
    </sheetView>
  </sheetViews>
  <sheetFormatPr defaultRowHeight="13.5"/>
  <cols>
    <col min="1" max="1" width="1.25" customWidth="1"/>
    <col min="2" max="2" width="8.125" customWidth="1"/>
    <col min="10" max="10" width="4" customWidth="1"/>
    <col min="12" max="12" width="3.25" customWidth="1"/>
    <col min="13" max="13" width="3" customWidth="1"/>
    <col min="14" max="14" width="1.875" customWidth="1"/>
    <col min="15" max="15" width="1.375" customWidth="1"/>
    <col min="16" max="16" width="1.5" customWidth="1"/>
    <col min="17" max="17" width="1.625" customWidth="1"/>
  </cols>
  <sheetData>
    <row r="2" spans="2:11" ht="17.25">
      <c r="B2" s="122" t="s">
        <v>152</v>
      </c>
      <c r="C2" s="122"/>
      <c r="D2" s="122"/>
    </row>
    <row r="3" spans="2:11" ht="17.25">
      <c r="B3" s="122"/>
      <c r="C3" s="122"/>
      <c r="D3" s="122"/>
    </row>
    <row r="4" spans="2:11" ht="17.25">
      <c r="B4" s="4" t="s">
        <v>153</v>
      </c>
      <c r="C4" s="122"/>
      <c r="D4" s="122"/>
    </row>
    <row r="5" spans="2:11" ht="17.25">
      <c r="B5" s="4" t="s">
        <v>191</v>
      </c>
      <c r="C5" s="122"/>
      <c r="D5" s="122"/>
    </row>
    <row r="6" spans="2:11" ht="17.25">
      <c r="B6" s="123" t="s">
        <v>154</v>
      </c>
      <c r="C6" s="122"/>
      <c r="D6" s="122"/>
    </row>
    <row r="7" spans="2:11" ht="17.25">
      <c r="B7" s="4" t="s">
        <v>199</v>
      </c>
      <c r="C7" s="122"/>
      <c r="D7" s="122"/>
    </row>
    <row r="9" spans="2:11" ht="17.25" customHeight="1">
      <c r="B9" s="4" t="s">
        <v>200</v>
      </c>
      <c r="C9" s="4"/>
      <c r="D9" s="4"/>
      <c r="E9" s="4"/>
      <c r="F9" s="4"/>
      <c r="G9" s="4"/>
      <c r="H9" s="4"/>
      <c r="I9" s="4"/>
      <c r="J9" s="4"/>
      <c r="K9" s="4"/>
    </row>
    <row r="10" spans="2:11" ht="17.25" customHeight="1">
      <c r="B10" s="4" t="s">
        <v>155</v>
      </c>
      <c r="C10" s="79" t="s">
        <v>158</v>
      </c>
      <c r="D10" s="79"/>
      <c r="E10" s="79"/>
      <c r="F10" s="4"/>
      <c r="G10" s="4"/>
      <c r="H10" s="4"/>
      <c r="I10" s="4"/>
      <c r="J10" s="4"/>
      <c r="K10" s="4"/>
    </row>
    <row r="11" spans="2:11" ht="17.25" customHeight="1">
      <c r="B11" s="133"/>
      <c r="C11" s="4" t="s">
        <v>192</v>
      </c>
      <c r="D11" s="4"/>
      <c r="E11" s="4"/>
      <c r="F11" s="4"/>
      <c r="G11" s="4"/>
      <c r="H11" s="4"/>
      <c r="I11" s="4"/>
      <c r="J11" s="4"/>
      <c r="K11" s="4"/>
    </row>
    <row r="12" spans="2:11" ht="17.25" customHeight="1">
      <c r="B12" s="4"/>
      <c r="C12" s="4" t="s">
        <v>193</v>
      </c>
      <c r="D12" s="4"/>
      <c r="E12" s="4"/>
      <c r="F12" s="4"/>
      <c r="G12" s="4"/>
      <c r="H12" s="4"/>
      <c r="I12" s="4"/>
      <c r="J12" s="4"/>
      <c r="K12" s="4"/>
    </row>
    <row r="13" spans="2:11" ht="17.25" customHeight="1">
      <c r="B13" s="4"/>
      <c r="C13" s="4" t="s">
        <v>194</v>
      </c>
      <c r="D13" s="4"/>
      <c r="E13" s="4"/>
      <c r="F13" s="4"/>
      <c r="G13" s="4"/>
      <c r="H13" s="4"/>
      <c r="I13" s="4"/>
      <c r="J13" s="4"/>
      <c r="K13" s="4"/>
    </row>
    <row r="14" spans="2:11" ht="17.25" customHeight="1">
      <c r="B14" s="133"/>
      <c r="D14" s="4"/>
      <c r="E14" s="4"/>
      <c r="F14" s="4"/>
      <c r="G14" s="4"/>
      <c r="H14" s="4"/>
      <c r="I14" s="4"/>
      <c r="J14" s="4"/>
      <c r="K14" s="4"/>
    </row>
    <row r="15" spans="2:11" ht="17.25" customHeight="1">
      <c r="B15" s="4" t="s">
        <v>156</v>
      </c>
      <c r="C15" s="79" t="s">
        <v>159</v>
      </c>
      <c r="D15" s="79"/>
      <c r="E15" s="79"/>
      <c r="F15" s="4"/>
      <c r="G15" s="4"/>
      <c r="H15" s="4"/>
      <c r="I15" s="4"/>
      <c r="J15" s="4"/>
      <c r="K15" s="4"/>
    </row>
    <row r="16" spans="2:11" ht="17.25" customHeight="1">
      <c r="B16" s="4"/>
      <c r="C16" s="4" t="s">
        <v>202</v>
      </c>
      <c r="D16" s="79"/>
      <c r="E16" s="79"/>
      <c r="F16" s="4"/>
      <c r="G16" s="4"/>
      <c r="H16" s="4"/>
      <c r="I16" s="4"/>
      <c r="J16" s="4"/>
      <c r="K16" s="4"/>
    </row>
    <row r="17" spans="2:11" ht="17.25" customHeight="1">
      <c r="B17" s="4"/>
      <c r="C17" s="4" t="s">
        <v>201</v>
      </c>
      <c r="D17" s="79"/>
      <c r="E17" s="79"/>
      <c r="F17" s="4"/>
      <c r="G17" s="4"/>
      <c r="H17" s="4"/>
      <c r="I17" s="4"/>
      <c r="J17" s="4"/>
      <c r="K17" s="4"/>
    </row>
    <row r="18" spans="2:11" ht="17.25" customHeight="1">
      <c r="B18" s="4"/>
      <c r="C18" s="123"/>
      <c r="D18" s="79"/>
      <c r="E18" s="79"/>
      <c r="F18" s="4"/>
      <c r="G18" s="4"/>
      <c r="H18" s="4"/>
      <c r="I18" s="4"/>
      <c r="J18" s="4"/>
      <c r="K18" s="4"/>
    </row>
    <row r="19" spans="2:11" ht="17.25" customHeight="1">
      <c r="B19" s="4" t="s">
        <v>157</v>
      </c>
      <c r="C19" s="79" t="s">
        <v>160</v>
      </c>
      <c r="D19" s="79"/>
      <c r="E19" s="79"/>
      <c r="F19" s="4"/>
      <c r="G19" s="4"/>
      <c r="H19" s="4"/>
      <c r="I19" s="4"/>
      <c r="J19" s="4"/>
      <c r="K19" s="4"/>
    </row>
    <row r="20" spans="2:11" ht="17.25" customHeight="1">
      <c r="B20" s="4"/>
      <c r="C20" s="4" t="s">
        <v>195</v>
      </c>
      <c r="D20" s="4"/>
      <c r="E20" s="124"/>
      <c r="F20" s="4"/>
      <c r="G20" s="4"/>
      <c r="H20" s="4"/>
      <c r="I20" s="4"/>
      <c r="J20" s="4"/>
      <c r="K20" s="4"/>
    </row>
    <row r="21" spans="2:11" ht="17.25" customHeight="1">
      <c r="C21" s="4" t="s">
        <v>203</v>
      </c>
    </row>
    <row r="22" spans="2:11" ht="17.25" customHeight="1">
      <c r="E22" s="118" t="s">
        <v>151</v>
      </c>
    </row>
    <row r="23" spans="2:11" ht="17.25" customHeight="1">
      <c r="C23" s="4" t="s">
        <v>197</v>
      </c>
      <c r="E23" s="118"/>
    </row>
    <row r="24" spans="2:11" ht="17.25" customHeight="1">
      <c r="C24" s="4" t="s">
        <v>198</v>
      </c>
      <c r="E24" s="118"/>
    </row>
    <row r="25" spans="2:11" ht="17.25" customHeight="1">
      <c r="E25" s="119"/>
    </row>
    <row r="26" spans="2:11" ht="17.25" customHeight="1">
      <c r="B26" s="126" t="s">
        <v>211</v>
      </c>
      <c r="C26" s="126"/>
      <c r="D26" s="126"/>
      <c r="E26" s="126"/>
      <c r="F26" s="126"/>
      <c r="G26" s="126"/>
      <c r="H26" s="126"/>
      <c r="I26" s="126"/>
      <c r="J26" s="126"/>
      <c r="K26" s="126"/>
    </row>
    <row r="27" spans="2:11" ht="17.25" customHeight="1"/>
    <row r="28" spans="2:11" ht="17.25" customHeight="1">
      <c r="B28" s="4" t="s">
        <v>155</v>
      </c>
      <c r="C28" t="s">
        <v>162</v>
      </c>
    </row>
    <row r="29" spans="2:11" ht="17.25" customHeight="1">
      <c r="B29" s="4"/>
      <c r="C29" t="s">
        <v>205</v>
      </c>
    </row>
    <row r="30" spans="2:11" ht="17.25" customHeight="1">
      <c r="B30" s="4"/>
      <c r="C30" t="s">
        <v>204</v>
      </c>
    </row>
    <row r="31" spans="2:11" ht="17.25" customHeight="1">
      <c r="B31" s="4"/>
      <c r="C31" t="s">
        <v>161</v>
      </c>
    </row>
    <row r="32" spans="2:11" ht="17.25" customHeight="1">
      <c r="B32" s="4"/>
    </row>
    <row r="33" spans="1:3" ht="17.25" customHeight="1">
      <c r="A33" s="119"/>
      <c r="B33" s="4" t="s">
        <v>156</v>
      </c>
      <c r="C33" t="s">
        <v>163</v>
      </c>
    </row>
    <row r="34" spans="1:3" ht="17.25" customHeight="1">
      <c r="A34" s="118"/>
      <c r="B34" s="4"/>
      <c r="C34" t="s">
        <v>206</v>
      </c>
    </row>
    <row r="35" spans="1:3" ht="17.25" customHeight="1">
      <c r="A35" s="119"/>
      <c r="B35" s="4"/>
    </row>
    <row r="36" spans="1:3" ht="17.25" customHeight="1">
      <c r="A36" s="120"/>
      <c r="B36" s="4" t="s">
        <v>157</v>
      </c>
      <c r="C36" t="s">
        <v>164</v>
      </c>
    </row>
    <row r="37" spans="1:3" ht="17.25" customHeight="1">
      <c r="A37" s="120"/>
      <c r="C37" t="s">
        <v>207</v>
      </c>
    </row>
    <row r="38" spans="1:3" ht="17.25" customHeight="1">
      <c r="A38" s="120"/>
      <c r="C38" t="s">
        <v>208</v>
      </c>
    </row>
    <row r="39" spans="1:3" ht="17.25" customHeight="1">
      <c r="A39" s="120"/>
    </row>
    <row r="40" spans="1:3" ht="17.25" customHeight="1">
      <c r="A40" s="120"/>
      <c r="C40" t="s">
        <v>165</v>
      </c>
    </row>
    <row r="41" spans="1:3" ht="17.25" customHeight="1">
      <c r="A41" s="120"/>
      <c r="C41" t="s">
        <v>166</v>
      </c>
    </row>
    <row r="42" spans="1:3" ht="14.25">
      <c r="A42" s="121"/>
    </row>
    <row r="43" spans="1:3" ht="14.25">
      <c r="A43" s="121"/>
    </row>
    <row r="44" spans="1:3" ht="15">
      <c r="A44" s="121"/>
      <c r="B44" s="125" t="s">
        <v>212</v>
      </c>
    </row>
    <row r="45" spans="1:3" ht="15">
      <c r="A45" s="121"/>
      <c r="B45" s="125"/>
    </row>
    <row r="46" spans="1:3" ht="14.25">
      <c r="A46" s="121"/>
    </row>
    <row r="47" spans="1:3">
      <c r="A47" s="71"/>
    </row>
    <row r="48" spans="1:3">
      <c r="A48" s="71"/>
    </row>
    <row r="49" spans="1:1">
      <c r="A49" s="71"/>
    </row>
    <row r="50" spans="1:1">
      <c r="A50" s="71"/>
    </row>
    <row r="51" spans="1:1">
      <c r="A51" s="71"/>
    </row>
    <row r="52" spans="1:1">
      <c r="A52" s="71"/>
    </row>
    <row r="53" spans="1:1">
      <c r="A53" s="71"/>
    </row>
    <row r="54" spans="1:1">
      <c r="A54" s="71"/>
    </row>
    <row r="55" spans="1:1">
      <c r="A55" s="71"/>
    </row>
    <row r="56" spans="1:1">
      <c r="A56" s="71"/>
    </row>
    <row r="57" spans="1:1">
      <c r="A57" s="71"/>
    </row>
    <row r="58" spans="1:1">
      <c r="A58" s="71"/>
    </row>
    <row r="59" spans="1:1">
      <c r="A59" s="71"/>
    </row>
    <row r="60" spans="1:1">
      <c r="A60" s="71"/>
    </row>
    <row r="61" spans="1:1">
      <c r="A61" s="71"/>
    </row>
    <row r="62" spans="1:1">
      <c r="A62" s="71"/>
    </row>
    <row r="63" spans="1:1">
      <c r="A63" s="71"/>
    </row>
    <row r="64" spans="1:1">
      <c r="A64" s="71"/>
    </row>
    <row r="65" spans="1:1">
      <c r="A65" s="71"/>
    </row>
    <row r="66" spans="1:1">
      <c r="A66" s="71"/>
    </row>
    <row r="67" spans="1:1">
      <c r="A67" s="71"/>
    </row>
    <row r="68" spans="1:1">
      <c r="A68" s="71"/>
    </row>
    <row r="69" spans="1:1">
      <c r="A69" s="71"/>
    </row>
    <row r="70" spans="1:1">
      <c r="A70" s="71"/>
    </row>
    <row r="71" spans="1:1">
      <c r="A71" s="71"/>
    </row>
    <row r="72" spans="1:1">
      <c r="A72" s="71"/>
    </row>
    <row r="73" spans="1:1">
      <c r="A73" s="71"/>
    </row>
    <row r="74" spans="1:1">
      <c r="A74" s="71"/>
    </row>
    <row r="75" spans="1:1">
      <c r="A75" s="71"/>
    </row>
    <row r="76" spans="1:1">
      <c r="A76" s="71"/>
    </row>
    <row r="77" spans="1:1">
      <c r="A77" s="71"/>
    </row>
    <row r="78" spans="1:1">
      <c r="A78" s="71"/>
    </row>
    <row r="79" spans="1:1">
      <c r="A79" s="71"/>
    </row>
    <row r="80" spans="1:1">
      <c r="A80" s="71"/>
    </row>
    <row r="81" spans="1:1">
      <c r="A81" s="71"/>
    </row>
    <row r="82" spans="1:1">
      <c r="A82" s="71"/>
    </row>
    <row r="83" spans="1:1">
      <c r="A83" s="71"/>
    </row>
    <row r="84" spans="1:1">
      <c r="A84" s="71"/>
    </row>
    <row r="85" spans="1:1">
      <c r="A85" s="71"/>
    </row>
    <row r="86" spans="1:1">
      <c r="A86" s="71"/>
    </row>
    <row r="87" spans="1:1">
      <c r="A87" s="71"/>
    </row>
    <row r="88" spans="1:1">
      <c r="A88" s="71"/>
    </row>
    <row r="89" spans="1:1">
      <c r="A89" s="71"/>
    </row>
    <row r="90" spans="1:1">
      <c r="A90" s="71"/>
    </row>
    <row r="91" spans="1:1">
      <c r="A91" s="71"/>
    </row>
    <row r="92" spans="1:1">
      <c r="A92" s="71"/>
    </row>
    <row r="93" spans="1:1">
      <c r="A93" s="71"/>
    </row>
    <row r="94" spans="1:1">
      <c r="A94" s="71"/>
    </row>
    <row r="95" spans="1:1">
      <c r="A95" s="71"/>
    </row>
    <row r="96" spans="1:1">
      <c r="A96" s="71"/>
    </row>
    <row r="97" spans="1:1">
      <c r="A97" s="71"/>
    </row>
    <row r="98" spans="1:1">
      <c r="A98" s="71"/>
    </row>
    <row r="99" spans="1:1">
      <c r="A99" s="71"/>
    </row>
    <row r="100" spans="1:1">
      <c r="A100" s="71"/>
    </row>
    <row r="101" spans="1:1">
      <c r="A101" s="71"/>
    </row>
    <row r="102" spans="1:1">
      <c r="A102" s="71"/>
    </row>
    <row r="103" spans="1:1">
      <c r="A103" s="71"/>
    </row>
    <row r="104" spans="1:1">
      <c r="A104" s="71"/>
    </row>
    <row r="105" spans="1:1">
      <c r="A105" s="71"/>
    </row>
    <row r="106" spans="1:1">
      <c r="A106" s="71"/>
    </row>
    <row r="107" spans="1:1">
      <c r="A107" s="71"/>
    </row>
    <row r="108" spans="1:1">
      <c r="A108" s="71"/>
    </row>
    <row r="109" spans="1:1">
      <c r="A109" s="71"/>
    </row>
    <row r="110" spans="1:1">
      <c r="A110" s="71"/>
    </row>
    <row r="111" spans="1:1">
      <c r="A111" s="71"/>
    </row>
    <row r="112" spans="1:1">
      <c r="A112" s="71"/>
    </row>
    <row r="113" spans="1:1">
      <c r="A113" s="71"/>
    </row>
    <row r="114" spans="1:1">
      <c r="A114" s="71"/>
    </row>
    <row r="115" spans="1:1">
      <c r="A115" s="71"/>
    </row>
    <row r="116" spans="1:1">
      <c r="A116" s="71"/>
    </row>
    <row r="117" spans="1:1">
      <c r="A117" s="71"/>
    </row>
    <row r="118" spans="1:1">
      <c r="A118" s="71"/>
    </row>
    <row r="119" spans="1:1">
      <c r="A119" s="71"/>
    </row>
    <row r="120" spans="1:1">
      <c r="A120" s="71"/>
    </row>
    <row r="121" spans="1:1">
      <c r="A121" s="71"/>
    </row>
    <row r="122" spans="1:1">
      <c r="A122" s="71"/>
    </row>
    <row r="123" spans="1:1">
      <c r="A123" s="71"/>
    </row>
    <row r="124" spans="1:1">
      <c r="A124" s="71"/>
    </row>
    <row r="125" spans="1:1">
      <c r="A125" s="71"/>
    </row>
    <row r="126" spans="1:1">
      <c r="A126" s="71"/>
    </row>
    <row r="127" spans="1:1">
      <c r="A127" s="71"/>
    </row>
    <row r="128" spans="1:1">
      <c r="A128" s="71"/>
    </row>
    <row r="129" spans="1:1">
      <c r="A129" s="71"/>
    </row>
    <row r="130" spans="1:1">
      <c r="A130" s="71"/>
    </row>
    <row r="131" spans="1:1">
      <c r="A131" s="71"/>
    </row>
    <row r="132" spans="1:1">
      <c r="A132" s="71"/>
    </row>
    <row r="133" spans="1:1">
      <c r="A133" s="71"/>
    </row>
    <row r="134" spans="1:1">
      <c r="A134" s="71"/>
    </row>
    <row r="135" spans="1:1">
      <c r="A135" s="71"/>
    </row>
    <row r="136" spans="1:1">
      <c r="A136" s="71"/>
    </row>
    <row r="137" spans="1:1">
      <c r="A137" s="71"/>
    </row>
    <row r="138" spans="1:1">
      <c r="A138" s="71"/>
    </row>
    <row r="139" spans="1:1">
      <c r="A139" s="71"/>
    </row>
    <row r="140" spans="1:1">
      <c r="A140" s="71"/>
    </row>
    <row r="141" spans="1:1">
      <c r="A141" s="71"/>
    </row>
    <row r="142" spans="1:1">
      <c r="A142" s="71"/>
    </row>
    <row r="143" spans="1:1">
      <c r="A143" s="71"/>
    </row>
    <row r="144" spans="1:1">
      <c r="A144" s="71"/>
    </row>
    <row r="145" spans="1:1">
      <c r="A145" s="71"/>
    </row>
    <row r="146" spans="1:1">
      <c r="A146" s="71"/>
    </row>
    <row r="147" spans="1:1">
      <c r="A147" s="71"/>
    </row>
    <row r="148" spans="1:1">
      <c r="A148" s="71"/>
    </row>
    <row r="149" spans="1:1">
      <c r="A149" s="71"/>
    </row>
    <row r="150" spans="1:1">
      <c r="A150" s="71"/>
    </row>
    <row r="151" spans="1:1">
      <c r="A151" s="71"/>
    </row>
    <row r="152" spans="1:1">
      <c r="A152" s="71"/>
    </row>
    <row r="153" spans="1:1">
      <c r="A153" s="71"/>
    </row>
    <row r="154" spans="1:1">
      <c r="A154" s="71"/>
    </row>
    <row r="155" spans="1:1">
      <c r="A155" s="71"/>
    </row>
    <row r="156" spans="1:1">
      <c r="A156" s="71"/>
    </row>
    <row r="157" spans="1:1">
      <c r="A157" s="71"/>
    </row>
    <row r="158" spans="1:1">
      <c r="A158" s="71"/>
    </row>
    <row r="159" spans="1:1">
      <c r="A159" s="71"/>
    </row>
    <row r="160" spans="1:1">
      <c r="A160" s="71"/>
    </row>
    <row r="161" spans="1:1">
      <c r="A161" s="71"/>
    </row>
    <row r="162" spans="1:1">
      <c r="A162" s="71"/>
    </row>
    <row r="163" spans="1:1">
      <c r="A163" s="71"/>
    </row>
    <row r="164" spans="1:1">
      <c r="A164" s="71"/>
    </row>
    <row r="165" spans="1:1">
      <c r="A165" s="71"/>
    </row>
    <row r="166" spans="1:1">
      <c r="A166" s="71"/>
    </row>
    <row r="167" spans="1:1">
      <c r="A167" s="71"/>
    </row>
    <row r="168" spans="1:1">
      <c r="A168" s="71"/>
    </row>
    <row r="169" spans="1:1">
      <c r="A169" s="71"/>
    </row>
    <row r="170" spans="1:1">
      <c r="A170" s="71"/>
    </row>
    <row r="171" spans="1:1">
      <c r="A171" s="71"/>
    </row>
    <row r="172" spans="1:1">
      <c r="A172" s="71"/>
    </row>
    <row r="173" spans="1:1">
      <c r="A173" s="71"/>
    </row>
    <row r="174" spans="1:1">
      <c r="A174" s="71"/>
    </row>
    <row r="175" spans="1:1">
      <c r="A175" s="71"/>
    </row>
    <row r="176" spans="1:1">
      <c r="A176" s="71"/>
    </row>
    <row r="177" spans="1:1">
      <c r="A177" s="71"/>
    </row>
    <row r="178" spans="1:1">
      <c r="A178" s="71"/>
    </row>
    <row r="179" spans="1:1">
      <c r="A179" s="71"/>
    </row>
    <row r="180" spans="1:1">
      <c r="A180" s="71"/>
    </row>
    <row r="181" spans="1:1">
      <c r="A181" s="71"/>
    </row>
    <row r="182" spans="1:1">
      <c r="A182" s="71"/>
    </row>
    <row r="183" spans="1:1">
      <c r="A183" s="71"/>
    </row>
    <row r="184" spans="1:1">
      <c r="A184" s="71"/>
    </row>
    <row r="185" spans="1:1">
      <c r="A185" s="71"/>
    </row>
    <row r="186" spans="1:1">
      <c r="A186" s="71"/>
    </row>
    <row r="187" spans="1:1">
      <c r="A187" s="71"/>
    </row>
    <row r="188" spans="1:1">
      <c r="A188" s="71"/>
    </row>
    <row r="189" spans="1:1">
      <c r="A189" s="71"/>
    </row>
    <row r="190" spans="1:1">
      <c r="A190" s="71"/>
    </row>
    <row r="191" spans="1:1">
      <c r="A191" s="71"/>
    </row>
    <row r="192" spans="1:1">
      <c r="A192" s="71"/>
    </row>
    <row r="193" spans="1:1">
      <c r="A193" s="71"/>
    </row>
    <row r="194" spans="1:1">
      <c r="A194" s="71"/>
    </row>
    <row r="195" spans="1:1">
      <c r="A195" s="71"/>
    </row>
    <row r="196" spans="1:1">
      <c r="A196" s="71"/>
    </row>
    <row r="197" spans="1:1">
      <c r="A197" s="71"/>
    </row>
    <row r="198" spans="1:1">
      <c r="A198" s="71"/>
    </row>
    <row r="199" spans="1:1">
      <c r="A199" s="71"/>
    </row>
    <row r="200" spans="1:1">
      <c r="A200" s="71"/>
    </row>
    <row r="201" spans="1:1">
      <c r="A201" s="71"/>
    </row>
    <row r="202" spans="1:1">
      <c r="A202" s="71"/>
    </row>
    <row r="203" spans="1:1">
      <c r="A203" s="71"/>
    </row>
    <row r="204" spans="1:1">
      <c r="A204" s="71"/>
    </row>
    <row r="205" spans="1:1">
      <c r="A205" s="71"/>
    </row>
    <row r="206" spans="1:1">
      <c r="A206" s="71"/>
    </row>
    <row r="207" spans="1:1">
      <c r="A207" s="71"/>
    </row>
    <row r="208" spans="1:1">
      <c r="A208" s="71"/>
    </row>
    <row r="209" spans="1:1">
      <c r="A209" s="71"/>
    </row>
    <row r="210" spans="1:1">
      <c r="A210" s="71"/>
    </row>
    <row r="211" spans="1:1">
      <c r="A211" s="71"/>
    </row>
    <row r="212" spans="1:1">
      <c r="A212" s="71"/>
    </row>
    <row r="213" spans="1:1">
      <c r="A213" s="71"/>
    </row>
    <row r="214" spans="1:1">
      <c r="A214" s="71"/>
    </row>
    <row r="215" spans="1:1">
      <c r="A215" s="71"/>
    </row>
    <row r="216" spans="1:1">
      <c r="A216" s="71"/>
    </row>
    <row r="217" spans="1:1">
      <c r="A217" s="71"/>
    </row>
    <row r="218" spans="1:1">
      <c r="A218" s="71"/>
    </row>
    <row r="219" spans="1:1">
      <c r="A219" s="71"/>
    </row>
    <row r="220" spans="1:1">
      <c r="A220" s="71"/>
    </row>
    <row r="221" spans="1:1">
      <c r="A221" s="71"/>
    </row>
    <row r="222" spans="1:1">
      <c r="A222" s="71"/>
    </row>
    <row r="223" spans="1:1">
      <c r="A223" s="71"/>
    </row>
    <row r="224" spans="1:1">
      <c r="A224" s="71"/>
    </row>
    <row r="225" spans="1:1">
      <c r="A225" s="71"/>
    </row>
    <row r="226" spans="1:1">
      <c r="A226" s="71"/>
    </row>
    <row r="227" spans="1:1">
      <c r="A227" s="71"/>
    </row>
    <row r="228" spans="1:1">
      <c r="A228" s="71"/>
    </row>
    <row r="229" spans="1:1">
      <c r="A229" s="71"/>
    </row>
    <row r="230" spans="1:1">
      <c r="A230" s="71"/>
    </row>
    <row r="231" spans="1:1">
      <c r="A231" s="71"/>
    </row>
    <row r="232" spans="1:1">
      <c r="A232" s="71"/>
    </row>
    <row r="233" spans="1:1">
      <c r="A233" s="71"/>
    </row>
    <row r="234" spans="1:1">
      <c r="A234" s="71"/>
    </row>
    <row r="235" spans="1:1">
      <c r="A235" s="71"/>
    </row>
    <row r="236" spans="1:1">
      <c r="A236" s="71"/>
    </row>
    <row r="237" spans="1:1">
      <c r="A237" s="71"/>
    </row>
    <row r="238" spans="1:1">
      <c r="A238" s="71"/>
    </row>
    <row r="239" spans="1:1">
      <c r="A239" s="71"/>
    </row>
    <row r="240" spans="1:1">
      <c r="A240" s="71"/>
    </row>
    <row r="241" spans="1:1">
      <c r="A241" s="71"/>
    </row>
    <row r="242" spans="1:1">
      <c r="A242" s="71"/>
    </row>
    <row r="243" spans="1:1">
      <c r="A243" s="71"/>
    </row>
    <row r="244" spans="1:1">
      <c r="A244" s="71"/>
    </row>
    <row r="245" spans="1:1">
      <c r="A245" s="71"/>
    </row>
    <row r="246" spans="1:1">
      <c r="A246" s="71"/>
    </row>
    <row r="247" spans="1:1">
      <c r="A247" s="71"/>
    </row>
    <row r="248" spans="1:1">
      <c r="A248" s="71"/>
    </row>
    <row r="249" spans="1:1">
      <c r="A249" s="71"/>
    </row>
    <row r="250" spans="1:1">
      <c r="A250" s="71"/>
    </row>
    <row r="251" spans="1:1">
      <c r="A251" s="71"/>
    </row>
    <row r="252" spans="1:1">
      <c r="A252" s="71"/>
    </row>
    <row r="253" spans="1:1">
      <c r="A253" s="71"/>
    </row>
    <row r="254" spans="1:1">
      <c r="A254" s="71"/>
    </row>
    <row r="255" spans="1:1">
      <c r="A255" s="71"/>
    </row>
    <row r="256" spans="1:1">
      <c r="A256" s="71"/>
    </row>
    <row r="257" spans="1:1">
      <c r="A257" s="71"/>
    </row>
    <row r="258" spans="1:1">
      <c r="A258" s="71"/>
    </row>
    <row r="259" spans="1:1">
      <c r="A259" s="71"/>
    </row>
    <row r="260" spans="1:1">
      <c r="A260" s="71"/>
    </row>
    <row r="261" spans="1:1">
      <c r="A261" s="71"/>
    </row>
    <row r="262" spans="1:1">
      <c r="A262" s="71"/>
    </row>
    <row r="263" spans="1:1">
      <c r="A263" s="71"/>
    </row>
    <row r="264" spans="1:1">
      <c r="A264" s="71"/>
    </row>
    <row r="265" spans="1:1">
      <c r="A265" s="71"/>
    </row>
    <row r="266" spans="1:1">
      <c r="A266" s="71"/>
    </row>
    <row r="267" spans="1:1">
      <c r="A267" s="71"/>
    </row>
    <row r="268" spans="1:1">
      <c r="A268" s="71"/>
    </row>
    <row r="269" spans="1:1">
      <c r="A269" s="71"/>
    </row>
    <row r="270" spans="1:1">
      <c r="A270" s="71"/>
    </row>
    <row r="271" spans="1:1">
      <c r="A271" s="71"/>
    </row>
    <row r="272" spans="1:1">
      <c r="A272" s="71"/>
    </row>
    <row r="273" spans="1:1">
      <c r="A273" s="71"/>
    </row>
    <row r="274" spans="1:1">
      <c r="A274" s="71"/>
    </row>
    <row r="275" spans="1:1">
      <c r="A275" s="71"/>
    </row>
    <row r="276" spans="1:1">
      <c r="A276" s="71"/>
    </row>
    <row r="277" spans="1:1">
      <c r="A277" s="71"/>
    </row>
    <row r="278" spans="1:1">
      <c r="A278" s="71"/>
    </row>
    <row r="279" spans="1:1">
      <c r="A279" s="71"/>
    </row>
    <row r="280" spans="1:1">
      <c r="A280" s="71"/>
    </row>
    <row r="281" spans="1:1">
      <c r="A281" s="71"/>
    </row>
    <row r="282" spans="1:1">
      <c r="A282" s="71"/>
    </row>
    <row r="283" spans="1:1">
      <c r="A283" s="71"/>
    </row>
    <row r="284" spans="1:1">
      <c r="A284" s="71"/>
    </row>
    <row r="285" spans="1:1">
      <c r="A285" s="71"/>
    </row>
    <row r="286" spans="1:1">
      <c r="A286" s="71"/>
    </row>
    <row r="287" spans="1:1">
      <c r="A287" s="71"/>
    </row>
    <row r="288" spans="1:1">
      <c r="A288" s="71"/>
    </row>
    <row r="289" spans="1:1">
      <c r="A289" s="71"/>
    </row>
    <row r="290" spans="1:1">
      <c r="A290" s="71"/>
    </row>
    <row r="291" spans="1:1">
      <c r="A291" s="71"/>
    </row>
    <row r="292" spans="1:1">
      <c r="A292" s="71"/>
    </row>
    <row r="293" spans="1:1">
      <c r="A293" s="71"/>
    </row>
    <row r="294" spans="1:1">
      <c r="A294" s="71"/>
    </row>
    <row r="295" spans="1:1">
      <c r="A295" s="71"/>
    </row>
    <row r="296" spans="1:1">
      <c r="A296" s="71"/>
    </row>
    <row r="297" spans="1:1">
      <c r="A297" s="71"/>
    </row>
    <row r="298" spans="1:1">
      <c r="A298" s="71"/>
    </row>
    <row r="299" spans="1:1">
      <c r="A299" s="71"/>
    </row>
    <row r="300" spans="1:1">
      <c r="A300" s="71"/>
    </row>
    <row r="301" spans="1:1">
      <c r="A301" s="71"/>
    </row>
    <row r="302" spans="1:1">
      <c r="A302" s="71"/>
    </row>
    <row r="303" spans="1:1">
      <c r="A303" s="71"/>
    </row>
    <row r="304" spans="1:1">
      <c r="A304" s="71"/>
    </row>
    <row r="305" spans="1:1">
      <c r="A305" s="71"/>
    </row>
    <row r="306" spans="1:1">
      <c r="A306" s="71"/>
    </row>
    <row r="307" spans="1:1">
      <c r="A307" s="71"/>
    </row>
    <row r="308" spans="1:1">
      <c r="A308" s="71"/>
    </row>
    <row r="309" spans="1:1">
      <c r="A309" s="71"/>
    </row>
    <row r="310" spans="1:1">
      <c r="A310" s="71"/>
    </row>
    <row r="311" spans="1:1">
      <c r="A311" s="71"/>
    </row>
    <row r="312" spans="1:1">
      <c r="A312" s="71"/>
    </row>
    <row r="313" spans="1:1">
      <c r="A313" s="71"/>
    </row>
    <row r="314" spans="1:1">
      <c r="A314" s="71"/>
    </row>
    <row r="315" spans="1:1">
      <c r="A315" s="71"/>
    </row>
    <row r="316" spans="1:1">
      <c r="A316" s="71"/>
    </row>
    <row r="317" spans="1:1">
      <c r="A317" s="71"/>
    </row>
    <row r="318" spans="1:1">
      <c r="A318" s="71"/>
    </row>
    <row r="319" spans="1:1">
      <c r="A319" s="71"/>
    </row>
    <row r="320" spans="1:1">
      <c r="A320" s="71"/>
    </row>
    <row r="321" spans="1:1">
      <c r="A321" s="71"/>
    </row>
    <row r="322" spans="1:1">
      <c r="A322" s="71"/>
    </row>
    <row r="323" spans="1:1">
      <c r="A323" s="71"/>
    </row>
    <row r="324" spans="1:1">
      <c r="A324" s="71"/>
    </row>
    <row r="325" spans="1:1">
      <c r="A325" s="71"/>
    </row>
    <row r="326" spans="1:1">
      <c r="A326" s="71"/>
    </row>
    <row r="327" spans="1:1">
      <c r="A327" s="71"/>
    </row>
    <row r="328" spans="1:1">
      <c r="A328" s="71"/>
    </row>
    <row r="329" spans="1:1">
      <c r="A329" s="71"/>
    </row>
    <row r="330" spans="1:1">
      <c r="A330" s="71"/>
    </row>
    <row r="331" spans="1:1">
      <c r="A331" s="71"/>
    </row>
    <row r="332" spans="1:1">
      <c r="A332" s="71"/>
    </row>
    <row r="333" spans="1:1">
      <c r="A333" s="71"/>
    </row>
    <row r="334" spans="1:1">
      <c r="A334" s="71"/>
    </row>
    <row r="335" spans="1:1">
      <c r="A335" s="71"/>
    </row>
    <row r="336" spans="1:1">
      <c r="A336" s="71"/>
    </row>
    <row r="337" spans="1:1">
      <c r="A337" s="71"/>
    </row>
    <row r="338" spans="1:1">
      <c r="A338" s="71"/>
    </row>
    <row r="339" spans="1:1">
      <c r="A339" s="71"/>
    </row>
    <row r="340" spans="1:1">
      <c r="A340" s="71"/>
    </row>
    <row r="341" spans="1:1">
      <c r="A341" s="71"/>
    </row>
    <row r="342" spans="1:1">
      <c r="A342" s="71"/>
    </row>
    <row r="343" spans="1:1">
      <c r="A343" s="71"/>
    </row>
    <row r="344" spans="1:1">
      <c r="A344" s="71"/>
    </row>
    <row r="345" spans="1:1">
      <c r="A345" s="71"/>
    </row>
    <row r="346" spans="1:1">
      <c r="A346" s="71"/>
    </row>
    <row r="347" spans="1:1">
      <c r="A347" s="71"/>
    </row>
    <row r="348" spans="1:1">
      <c r="A348" s="71"/>
    </row>
    <row r="349" spans="1:1">
      <c r="A349" s="71"/>
    </row>
    <row r="350" spans="1:1">
      <c r="A350" s="71"/>
    </row>
    <row r="351" spans="1:1">
      <c r="A351" s="71"/>
    </row>
    <row r="352" spans="1:1">
      <c r="A352" s="71"/>
    </row>
    <row r="353" spans="1:1">
      <c r="A353" s="71"/>
    </row>
    <row r="354" spans="1:1">
      <c r="A354" s="71"/>
    </row>
    <row r="355" spans="1:1">
      <c r="A355" s="71"/>
    </row>
    <row r="356" spans="1:1">
      <c r="A356" s="71"/>
    </row>
    <row r="357" spans="1:1">
      <c r="A357" s="71"/>
    </row>
    <row r="358" spans="1:1">
      <c r="A358" s="71"/>
    </row>
    <row r="359" spans="1:1">
      <c r="A359" s="71"/>
    </row>
    <row r="360" spans="1:1">
      <c r="A360" s="71"/>
    </row>
    <row r="361" spans="1:1">
      <c r="A361" s="71"/>
    </row>
    <row r="362" spans="1:1">
      <c r="A362" s="71"/>
    </row>
    <row r="363" spans="1:1">
      <c r="A363" s="71"/>
    </row>
    <row r="364" spans="1:1">
      <c r="A364" s="71"/>
    </row>
    <row r="365" spans="1:1">
      <c r="A365" s="71"/>
    </row>
    <row r="366" spans="1:1">
      <c r="A366" s="71"/>
    </row>
    <row r="367" spans="1:1">
      <c r="A367" s="71"/>
    </row>
    <row r="368" spans="1:1">
      <c r="A368" s="71"/>
    </row>
    <row r="369" spans="1:1">
      <c r="A369" s="71"/>
    </row>
    <row r="370" spans="1:1">
      <c r="A370" s="71"/>
    </row>
    <row r="371" spans="1:1">
      <c r="A371" s="71"/>
    </row>
    <row r="372" spans="1:1">
      <c r="A372" s="71"/>
    </row>
    <row r="373" spans="1:1">
      <c r="A373" s="71"/>
    </row>
    <row r="374" spans="1:1">
      <c r="A374" s="71"/>
    </row>
    <row r="375" spans="1:1">
      <c r="A375" s="71"/>
    </row>
    <row r="376" spans="1:1">
      <c r="A376" s="71"/>
    </row>
    <row r="377" spans="1:1">
      <c r="A377" s="71"/>
    </row>
    <row r="378" spans="1:1">
      <c r="A378" s="71"/>
    </row>
    <row r="379" spans="1:1">
      <c r="A379" s="71"/>
    </row>
    <row r="380" spans="1:1">
      <c r="A380" s="71"/>
    </row>
    <row r="381" spans="1:1">
      <c r="A381" s="71"/>
    </row>
    <row r="382" spans="1:1">
      <c r="A382" s="71"/>
    </row>
    <row r="383" spans="1:1">
      <c r="A383" s="71"/>
    </row>
    <row r="384" spans="1:1">
      <c r="A384" s="71"/>
    </row>
    <row r="385" spans="1:1">
      <c r="A385" s="71"/>
    </row>
    <row r="386" spans="1:1">
      <c r="A386" s="71"/>
    </row>
    <row r="387" spans="1:1">
      <c r="A387" s="71"/>
    </row>
    <row r="388" spans="1:1">
      <c r="A388" s="71"/>
    </row>
    <row r="389" spans="1:1">
      <c r="A389" s="71"/>
    </row>
    <row r="390" spans="1:1">
      <c r="A390" s="71"/>
    </row>
    <row r="391" spans="1:1">
      <c r="A391" s="71"/>
    </row>
    <row r="392" spans="1:1">
      <c r="A392" s="71"/>
    </row>
    <row r="393" spans="1:1">
      <c r="A393" s="71"/>
    </row>
    <row r="394" spans="1:1">
      <c r="A394" s="71"/>
    </row>
    <row r="395" spans="1:1">
      <c r="A395" s="71"/>
    </row>
    <row r="396" spans="1:1">
      <c r="A396" s="71"/>
    </row>
    <row r="397" spans="1:1">
      <c r="A397" s="71"/>
    </row>
    <row r="398" spans="1:1">
      <c r="A398" s="71"/>
    </row>
    <row r="399" spans="1:1">
      <c r="A399" s="71"/>
    </row>
    <row r="400" spans="1:1">
      <c r="A400" s="71"/>
    </row>
    <row r="401" spans="1:1">
      <c r="A401" s="71"/>
    </row>
    <row r="402" spans="1:1">
      <c r="A402" s="71"/>
    </row>
    <row r="403" spans="1:1">
      <c r="A403" s="71"/>
    </row>
    <row r="404" spans="1:1">
      <c r="A404" s="71"/>
    </row>
    <row r="405" spans="1:1">
      <c r="A405" s="71"/>
    </row>
    <row r="406" spans="1:1">
      <c r="A406" s="71"/>
    </row>
    <row r="407" spans="1:1">
      <c r="A407" s="71"/>
    </row>
    <row r="408" spans="1:1">
      <c r="A408" s="71"/>
    </row>
    <row r="409" spans="1:1">
      <c r="A409" s="71"/>
    </row>
    <row r="410" spans="1:1">
      <c r="A410" s="71"/>
    </row>
    <row r="411" spans="1:1">
      <c r="A411" s="71"/>
    </row>
    <row r="412" spans="1:1">
      <c r="A412" s="71"/>
    </row>
    <row r="413" spans="1:1">
      <c r="A413" s="71"/>
    </row>
    <row r="414" spans="1:1">
      <c r="A414" s="71"/>
    </row>
    <row r="415" spans="1:1">
      <c r="A415" s="71"/>
    </row>
    <row r="416" spans="1:1">
      <c r="A416" s="71"/>
    </row>
    <row r="417" spans="1:1">
      <c r="A417" s="71"/>
    </row>
    <row r="418" spans="1:1">
      <c r="A418" s="71"/>
    </row>
    <row r="419" spans="1:1">
      <c r="A419" s="71"/>
    </row>
    <row r="420" spans="1:1">
      <c r="A420" s="71"/>
    </row>
    <row r="421" spans="1:1">
      <c r="A421" s="71"/>
    </row>
    <row r="422" spans="1:1">
      <c r="A422" s="71"/>
    </row>
    <row r="423" spans="1:1">
      <c r="A423" s="71"/>
    </row>
    <row r="424" spans="1:1">
      <c r="A424" s="71"/>
    </row>
    <row r="425" spans="1:1">
      <c r="A425" s="71"/>
    </row>
    <row r="426" spans="1:1">
      <c r="A426" s="71"/>
    </row>
    <row r="427" spans="1:1">
      <c r="A427" s="71"/>
    </row>
    <row r="428" spans="1:1">
      <c r="A428" s="71"/>
    </row>
    <row r="429" spans="1:1">
      <c r="A429" s="71"/>
    </row>
    <row r="430" spans="1:1">
      <c r="A430" s="71"/>
    </row>
    <row r="431" spans="1:1">
      <c r="A431" s="71"/>
    </row>
    <row r="432" spans="1:1">
      <c r="A432" s="71"/>
    </row>
    <row r="433" spans="1:1">
      <c r="A433" s="71"/>
    </row>
    <row r="434" spans="1:1">
      <c r="A434" s="71"/>
    </row>
    <row r="435" spans="1:1">
      <c r="A435" s="71"/>
    </row>
    <row r="436" spans="1:1">
      <c r="A436" s="71"/>
    </row>
    <row r="437" spans="1:1">
      <c r="A437" s="71"/>
    </row>
    <row r="438" spans="1:1">
      <c r="A438" s="71"/>
    </row>
    <row r="439" spans="1:1">
      <c r="A439" s="71"/>
    </row>
    <row r="440" spans="1:1">
      <c r="A440" s="71"/>
    </row>
    <row r="441" spans="1:1">
      <c r="A441" s="71"/>
    </row>
    <row r="442" spans="1:1">
      <c r="A442" s="71"/>
    </row>
    <row r="443" spans="1:1">
      <c r="A443" s="71"/>
    </row>
    <row r="444" spans="1:1">
      <c r="A444" s="71"/>
    </row>
    <row r="445" spans="1:1">
      <c r="A445" s="71"/>
    </row>
    <row r="446" spans="1:1">
      <c r="A446" s="71"/>
    </row>
    <row r="447" spans="1:1">
      <c r="A447" s="71"/>
    </row>
    <row r="448" spans="1:1">
      <c r="A448" s="71"/>
    </row>
    <row r="449" spans="1:1">
      <c r="A449" s="71"/>
    </row>
    <row r="450" spans="1:1">
      <c r="A450" s="71"/>
    </row>
    <row r="451" spans="1:1">
      <c r="A451" s="71"/>
    </row>
    <row r="452" spans="1:1">
      <c r="A452" s="71"/>
    </row>
    <row r="453" spans="1:1">
      <c r="A453" s="71"/>
    </row>
    <row r="454" spans="1:1">
      <c r="A454" s="71"/>
    </row>
    <row r="455" spans="1:1">
      <c r="A455" s="71"/>
    </row>
    <row r="456" spans="1:1">
      <c r="A456" s="71"/>
    </row>
    <row r="457" spans="1:1">
      <c r="A457" s="71"/>
    </row>
    <row r="458" spans="1:1">
      <c r="A458" s="71"/>
    </row>
    <row r="459" spans="1:1">
      <c r="A459" s="71"/>
    </row>
    <row r="460" spans="1:1">
      <c r="A460" s="71"/>
    </row>
    <row r="461" spans="1:1">
      <c r="A461" s="71"/>
    </row>
    <row r="462" spans="1:1">
      <c r="A462" s="71"/>
    </row>
    <row r="463" spans="1:1">
      <c r="A463" s="71"/>
    </row>
    <row r="464" spans="1:1">
      <c r="A464" s="71"/>
    </row>
    <row r="465" spans="1:1">
      <c r="A465" s="71"/>
    </row>
    <row r="466" spans="1:1">
      <c r="A466" s="71"/>
    </row>
    <row r="467" spans="1:1">
      <c r="A467" s="71"/>
    </row>
    <row r="468" spans="1:1">
      <c r="A468" s="71"/>
    </row>
    <row r="469" spans="1:1">
      <c r="A469" s="71"/>
    </row>
    <row r="470" spans="1:1">
      <c r="A470" s="71"/>
    </row>
    <row r="471" spans="1:1">
      <c r="A471" s="71"/>
    </row>
    <row r="472" spans="1:1">
      <c r="A472" s="71"/>
    </row>
    <row r="473" spans="1:1">
      <c r="A473" s="71"/>
    </row>
    <row r="474" spans="1:1">
      <c r="A474" s="71"/>
    </row>
    <row r="475" spans="1:1">
      <c r="A475" s="71"/>
    </row>
    <row r="476" spans="1:1">
      <c r="A476" s="71"/>
    </row>
    <row r="477" spans="1:1">
      <c r="A477" s="71"/>
    </row>
    <row r="478" spans="1:1">
      <c r="A478" s="71"/>
    </row>
    <row r="479" spans="1:1">
      <c r="A479" s="71"/>
    </row>
    <row r="480" spans="1:1">
      <c r="A480" s="71"/>
    </row>
    <row r="481" spans="1:1">
      <c r="A481" s="71"/>
    </row>
    <row r="482" spans="1:1">
      <c r="A482" s="71"/>
    </row>
    <row r="483" spans="1:1">
      <c r="A483" s="71"/>
    </row>
    <row r="484" spans="1:1">
      <c r="A484" s="71"/>
    </row>
    <row r="485" spans="1:1">
      <c r="A485" s="71"/>
    </row>
    <row r="486" spans="1:1">
      <c r="A486" s="71"/>
    </row>
    <row r="487" spans="1:1">
      <c r="A487" s="71"/>
    </row>
    <row r="488" spans="1:1">
      <c r="A488" s="71"/>
    </row>
    <row r="489" spans="1:1">
      <c r="A489" s="71"/>
    </row>
    <row r="490" spans="1:1">
      <c r="A490" s="71"/>
    </row>
    <row r="491" spans="1:1">
      <c r="A491" s="71"/>
    </row>
    <row r="492" spans="1:1">
      <c r="A492" s="71"/>
    </row>
    <row r="493" spans="1:1">
      <c r="A493" s="71"/>
    </row>
    <row r="494" spans="1:1">
      <c r="A494" s="71"/>
    </row>
    <row r="495" spans="1:1">
      <c r="A495" s="71"/>
    </row>
    <row r="496" spans="1:1">
      <c r="A496" s="71"/>
    </row>
    <row r="497" spans="1:1">
      <c r="A497" s="71"/>
    </row>
    <row r="498" spans="1:1">
      <c r="A498" s="71"/>
    </row>
    <row r="499" spans="1:1">
      <c r="A499" s="71"/>
    </row>
    <row r="500" spans="1:1">
      <c r="A500" s="71"/>
    </row>
    <row r="501" spans="1:1">
      <c r="A501" s="71"/>
    </row>
    <row r="502" spans="1:1">
      <c r="A502" s="71"/>
    </row>
    <row r="503" spans="1:1">
      <c r="A503" s="71"/>
    </row>
    <row r="504" spans="1:1">
      <c r="A504" s="71"/>
    </row>
    <row r="505" spans="1:1">
      <c r="A505" s="71"/>
    </row>
    <row r="506" spans="1:1">
      <c r="A506" s="71"/>
    </row>
    <row r="507" spans="1:1">
      <c r="A507" s="71"/>
    </row>
    <row r="508" spans="1:1">
      <c r="A508" s="71"/>
    </row>
    <row r="509" spans="1:1">
      <c r="A509" s="71"/>
    </row>
    <row r="510" spans="1:1">
      <c r="A510" s="71"/>
    </row>
    <row r="511" spans="1:1">
      <c r="A511" s="71"/>
    </row>
    <row r="512" spans="1:1">
      <c r="A512" s="71"/>
    </row>
    <row r="513" spans="1:1">
      <c r="A513" s="71"/>
    </row>
    <row r="514" spans="1:1">
      <c r="A514" s="71"/>
    </row>
    <row r="515" spans="1:1">
      <c r="A515" s="71"/>
    </row>
    <row r="516" spans="1:1">
      <c r="A516" s="71"/>
    </row>
    <row r="517" spans="1:1">
      <c r="A517" s="71"/>
    </row>
    <row r="518" spans="1:1">
      <c r="A518" s="71"/>
    </row>
    <row r="519" spans="1:1">
      <c r="A519" s="71"/>
    </row>
    <row r="520" spans="1:1">
      <c r="A520" s="71"/>
    </row>
    <row r="521" spans="1:1">
      <c r="A521" s="71"/>
    </row>
    <row r="522" spans="1:1">
      <c r="A522" s="71"/>
    </row>
    <row r="523" spans="1:1">
      <c r="A523" s="71"/>
    </row>
    <row r="524" spans="1:1">
      <c r="A524" s="71"/>
    </row>
    <row r="525" spans="1:1">
      <c r="A525" s="71"/>
    </row>
    <row r="526" spans="1:1">
      <c r="A526" s="71"/>
    </row>
    <row r="527" spans="1:1">
      <c r="A527" s="71"/>
    </row>
    <row r="528" spans="1:1">
      <c r="A528" s="71"/>
    </row>
    <row r="529" spans="1:1">
      <c r="A529" s="71"/>
    </row>
    <row r="530" spans="1:1">
      <c r="A530" s="71"/>
    </row>
    <row r="531" spans="1:1">
      <c r="A531" s="71"/>
    </row>
    <row r="532" spans="1:1">
      <c r="A532" s="71"/>
    </row>
    <row r="533" spans="1:1">
      <c r="A533" s="71"/>
    </row>
    <row r="534" spans="1:1">
      <c r="A534" s="71"/>
    </row>
    <row r="535" spans="1:1">
      <c r="A535" s="71"/>
    </row>
    <row r="536" spans="1:1">
      <c r="A536" s="71"/>
    </row>
    <row r="537" spans="1:1">
      <c r="A537" s="71"/>
    </row>
    <row r="538" spans="1:1">
      <c r="A538" s="71"/>
    </row>
    <row r="539" spans="1:1">
      <c r="A539" s="71"/>
    </row>
    <row r="540" spans="1:1">
      <c r="A540" s="71"/>
    </row>
    <row r="541" spans="1:1">
      <c r="A541" s="71"/>
    </row>
    <row r="542" spans="1:1">
      <c r="A542" s="71"/>
    </row>
    <row r="543" spans="1:1">
      <c r="A543" s="71"/>
    </row>
    <row r="544" spans="1:1">
      <c r="A544" s="71"/>
    </row>
    <row r="545" spans="1:1">
      <c r="A545" s="71"/>
    </row>
    <row r="546" spans="1:1">
      <c r="A546" s="71"/>
    </row>
    <row r="547" spans="1:1">
      <c r="A547" s="71"/>
    </row>
    <row r="548" spans="1:1">
      <c r="A548" s="71"/>
    </row>
    <row r="549" spans="1:1">
      <c r="A549" s="71"/>
    </row>
    <row r="550" spans="1:1">
      <c r="A550" s="71"/>
    </row>
    <row r="551" spans="1:1">
      <c r="A551" s="71"/>
    </row>
    <row r="552" spans="1:1">
      <c r="A552" s="71"/>
    </row>
    <row r="553" spans="1:1">
      <c r="A553" s="71"/>
    </row>
    <row r="554" spans="1:1">
      <c r="A554" s="71"/>
    </row>
    <row r="555" spans="1:1">
      <c r="A555" s="71"/>
    </row>
    <row r="556" spans="1:1">
      <c r="A556" s="71"/>
    </row>
    <row r="557" spans="1:1">
      <c r="A557" s="71"/>
    </row>
    <row r="558" spans="1:1">
      <c r="A558" s="71"/>
    </row>
    <row r="559" spans="1:1">
      <c r="A559" s="71"/>
    </row>
    <row r="560" spans="1:1">
      <c r="A560" s="71"/>
    </row>
    <row r="561" spans="1:1">
      <c r="A561" s="71"/>
    </row>
    <row r="562" spans="1:1">
      <c r="A562" s="71"/>
    </row>
    <row r="563" spans="1:1">
      <c r="A563" s="71"/>
    </row>
    <row r="564" spans="1:1">
      <c r="A564" s="71"/>
    </row>
    <row r="565" spans="1:1">
      <c r="A565" s="71"/>
    </row>
    <row r="566" spans="1:1">
      <c r="A566" s="71"/>
    </row>
    <row r="567" spans="1:1">
      <c r="A567" s="71"/>
    </row>
    <row r="568" spans="1:1">
      <c r="A568" s="71"/>
    </row>
    <row r="569" spans="1:1">
      <c r="A569" s="71"/>
    </row>
    <row r="570" spans="1:1">
      <c r="A570" s="71"/>
    </row>
    <row r="571" spans="1:1">
      <c r="A571" s="71"/>
    </row>
    <row r="572" spans="1:1">
      <c r="A572" s="71"/>
    </row>
    <row r="573" spans="1:1">
      <c r="A573" s="71"/>
    </row>
    <row r="574" spans="1:1">
      <c r="A574" s="71"/>
    </row>
    <row r="575" spans="1:1">
      <c r="A575" s="71"/>
    </row>
    <row r="576" spans="1:1">
      <c r="A576" s="71"/>
    </row>
    <row r="577" spans="1:1">
      <c r="A577" s="71"/>
    </row>
    <row r="578" spans="1:1">
      <c r="A578" s="71"/>
    </row>
    <row r="579" spans="1:1">
      <c r="A579" s="71"/>
    </row>
    <row r="580" spans="1:1">
      <c r="A580" s="71"/>
    </row>
    <row r="581" spans="1:1">
      <c r="A581" s="71"/>
    </row>
    <row r="582" spans="1:1">
      <c r="A582" s="71"/>
    </row>
    <row r="583" spans="1:1">
      <c r="A583" s="71"/>
    </row>
    <row r="584" spans="1:1">
      <c r="A584" s="71"/>
    </row>
    <row r="585" spans="1:1">
      <c r="A585" s="71"/>
    </row>
    <row r="586" spans="1:1">
      <c r="A586" s="71"/>
    </row>
    <row r="587" spans="1:1">
      <c r="A587" s="71"/>
    </row>
    <row r="588" spans="1:1">
      <c r="A588" s="71"/>
    </row>
    <row r="589" spans="1:1">
      <c r="A589" s="71"/>
    </row>
    <row r="590" spans="1:1">
      <c r="A590" s="71"/>
    </row>
    <row r="591" spans="1:1">
      <c r="A591" s="71"/>
    </row>
    <row r="592" spans="1:1">
      <c r="A592" s="71"/>
    </row>
    <row r="593" spans="1:1">
      <c r="A593" s="71"/>
    </row>
    <row r="594" spans="1:1">
      <c r="A594" s="71"/>
    </row>
    <row r="595" spans="1:1">
      <c r="A595" s="71"/>
    </row>
    <row r="596" spans="1:1">
      <c r="A596" s="71"/>
    </row>
    <row r="597" spans="1:1">
      <c r="A597" s="71"/>
    </row>
    <row r="598" spans="1:1">
      <c r="A598" s="71"/>
    </row>
    <row r="599" spans="1:1">
      <c r="A599" s="71"/>
    </row>
    <row r="600" spans="1:1">
      <c r="A600" s="71"/>
    </row>
    <row r="601" spans="1:1">
      <c r="A601" s="71"/>
    </row>
    <row r="602" spans="1:1">
      <c r="A602" s="71"/>
    </row>
    <row r="603" spans="1:1">
      <c r="A603" s="71"/>
    </row>
    <row r="604" spans="1:1">
      <c r="A604" s="71"/>
    </row>
    <row r="605" spans="1:1">
      <c r="A605" s="71"/>
    </row>
    <row r="606" spans="1:1">
      <c r="A606" s="71"/>
    </row>
    <row r="607" spans="1:1">
      <c r="A607" s="71"/>
    </row>
    <row r="608" spans="1:1">
      <c r="A608" s="71"/>
    </row>
    <row r="609" spans="1:1">
      <c r="A609" s="71"/>
    </row>
    <row r="610" spans="1:1">
      <c r="A610" s="71"/>
    </row>
    <row r="611" spans="1:1">
      <c r="A611" s="71"/>
    </row>
    <row r="612" spans="1:1">
      <c r="A612" s="71"/>
    </row>
    <row r="613" spans="1:1">
      <c r="A613" s="71"/>
    </row>
    <row r="614" spans="1:1">
      <c r="A614" s="71"/>
    </row>
    <row r="615" spans="1:1">
      <c r="A615" s="71"/>
    </row>
    <row r="616" spans="1:1">
      <c r="A616" s="71"/>
    </row>
    <row r="617" spans="1:1">
      <c r="A617" s="71"/>
    </row>
    <row r="618" spans="1:1">
      <c r="A618" s="71"/>
    </row>
    <row r="619" spans="1:1">
      <c r="A619" s="71"/>
    </row>
    <row r="620" spans="1:1">
      <c r="A620" s="71"/>
    </row>
    <row r="621" spans="1:1">
      <c r="A621" s="71"/>
    </row>
    <row r="622" spans="1:1">
      <c r="A622" s="71"/>
    </row>
    <row r="623" spans="1:1">
      <c r="A623" s="71"/>
    </row>
    <row r="624" spans="1:1">
      <c r="A624" s="71"/>
    </row>
    <row r="625" spans="1:1">
      <c r="A625" s="71"/>
    </row>
    <row r="626" spans="1:1">
      <c r="A626" s="71"/>
    </row>
    <row r="627" spans="1:1">
      <c r="A627" s="71"/>
    </row>
    <row r="628" spans="1:1">
      <c r="A628" s="71"/>
    </row>
    <row r="629" spans="1:1">
      <c r="A629" s="71"/>
    </row>
    <row r="630" spans="1:1">
      <c r="A630" s="71"/>
    </row>
    <row r="631" spans="1:1">
      <c r="A631" s="71"/>
    </row>
    <row r="632" spans="1:1">
      <c r="A632" s="71"/>
    </row>
    <row r="633" spans="1:1">
      <c r="A633" s="71"/>
    </row>
    <row r="634" spans="1:1">
      <c r="A634" s="71"/>
    </row>
    <row r="635" spans="1:1">
      <c r="A635" s="71"/>
    </row>
    <row r="636" spans="1:1">
      <c r="A636" s="71"/>
    </row>
    <row r="637" spans="1:1">
      <c r="A637" s="71"/>
    </row>
    <row r="638" spans="1:1">
      <c r="A638" s="71"/>
    </row>
    <row r="639" spans="1:1">
      <c r="A639" s="71"/>
    </row>
    <row r="640" spans="1:1">
      <c r="A640" s="71"/>
    </row>
    <row r="641" spans="1:1">
      <c r="A641" s="71"/>
    </row>
    <row r="642" spans="1:1">
      <c r="A642" s="71"/>
    </row>
    <row r="643" spans="1:1">
      <c r="A643" s="71"/>
    </row>
    <row r="644" spans="1:1">
      <c r="A644" s="71"/>
    </row>
    <row r="645" spans="1:1">
      <c r="A645" s="71"/>
    </row>
    <row r="646" spans="1:1">
      <c r="A646" s="71"/>
    </row>
    <row r="647" spans="1:1">
      <c r="A647" s="71"/>
    </row>
    <row r="648" spans="1:1">
      <c r="A648" s="71"/>
    </row>
    <row r="649" spans="1:1">
      <c r="A649" s="71"/>
    </row>
    <row r="650" spans="1:1">
      <c r="A650" s="71"/>
    </row>
    <row r="651" spans="1:1">
      <c r="A651" s="71"/>
    </row>
    <row r="652" spans="1:1">
      <c r="A652" s="71"/>
    </row>
    <row r="653" spans="1:1">
      <c r="A653" s="71"/>
    </row>
    <row r="654" spans="1:1">
      <c r="A654" s="71"/>
    </row>
    <row r="655" spans="1:1">
      <c r="A655" s="71"/>
    </row>
    <row r="656" spans="1:1">
      <c r="A656" s="71"/>
    </row>
    <row r="657" spans="1:1">
      <c r="A657" s="71"/>
    </row>
    <row r="658" spans="1:1">
      <c r="A658" s="71"/>
    </row>
    <row r="659" spans="1:1">
      <c r="A659" s="71"/>
    </row>
    <row r="660" spans="1:1">
      <c r="A660" s="71"/>
    </row>
    <row r="661" spans="1:1">
      <c r="A661" s="71"/>
    </row>
    <row r="662" spans="1:1">
      <c r="A662" s="71"/>
    </row>
    <row r="663" spans="1:1">
      <c r="A663" s="71"/>
    </row>
    <row r="664" spans="1:1">
      <c r="A664" s="71"/>
    </row>
    <row r="665" spans="1:1">
      <c r="A665" s="71"/>
    </row>
    <row r="666" spans="1:1">
      <c r="A666" s="71"/>
    </row>
    <row r="667" spans="1:1">
      <c r="A667" s="71"/>
    </row>
    <row r="668" spans="1:1">
      <c r="A668" s="71"/>
    </row>
    <row r="669" spans="1:1">
      <c r="A669" s="71"/>
    </row>
    <row r="670" spans="1:1">
      <c r="A670" s="71"/>
    </row>
    <row r="671" spans="1:1">
      <c r="A671" s="71"/>
    </row>
    <row r="672" spans="1:1">
      <c r="A672" s="71"/>
    </row>
    <row r="673" spans="1:1">
      <c r="A673" s="71"/>
    </row>
    <row r="674" spans="1:1">
      <c r="A674" s="71"/>
    </row>
    <row r="675" spans="1:1">
      <c r="A675" s="71"/>
    </row>
    <row r="676" spans="1:1">
      <c r="A676" s="71"/>
    </row>
    <row r="677" spans="1:1">
      <c r="A677" s="71"/>
    </row>
    <row r="678" spans="1:1">
      <c r="A678" s="71"/>
    </row>
    <row r="679" spans="1:1">
      <c r="A679" s="71"/>
    </row>
    <row r="680" spans="1:1">
      <c r="A680" s="71"/>
    </row>
    <row r="681" spans="1:1">
      <c r="A681" s="71"/>
    </row>
    <row r="682" spans="1:1">
      <c r="A682" s="71"/>
    </row>
    <row r="683" spans="1:1">
      <c r="A683" s="71"/>
    </row>
    <row r="684" spans="1:1">
      <c r="A684" s="71"/>
    </row>
    <row r="685" spans="1:1">
      <c r="A685" s="71"/>
    </row>
    <row r="686" spans="1:1">
      <c r="A686" s="71"/>
    </row>
    <row r="687" spans="1:1">
      <c r="A687" s="71"/>
    </row>
    <row r="688" spans="1:1">
      <c r="A688" s="71"/>
    </row>
    <row r="689" spans="1:1">
      <c r="A689" s="71"/>
    </row>
    <row r="690" spans="1:1">
      <c r="A690" s="71"/>
    </row>
    <row r="691" spans="1:1">
      <c r="A691" s="71"/>
    </row>
    <row r="692" spans="1:1">
      <c r="A692" s="71"/>
    </row>
    <row r="693" spans="1:1">
      <c r="A693" s="71"/>
    </row>
    <row r="694" spans="1:1">
      <c r="A694" s="71"/>
    </row>
    <row r="695" spans="1:1">
      <c r="A695" s="71"/>
    </row>
    <row r="696" spans="1:1">
      <c r="A696" s="71"/>
    </row>
    <row r="697" spans="1:1">
      <c r="A697" s="71"/>
    </row>
    <row r="698" spans="1:1">
      <c r="A698" s="71"/>
    </row>
    <row r="699" spans="1:1">
      <c r="A699" s="71"/>
    </row>
    <row r="700" spans="1:1">
      <c r="A700" s="71"/>
    </row>
    <row r="701" spans="1:1">
      <c r="A701" s="71"/>
    </row>
    <row r="702" spans="1:1">
      <c r="A702" s="71"/>
    </row>
    <row r="703" spans="1:1">
      <c r="A703" s="71"/>
    </row>
    <row r="704" spans="1:1">
      <c r="A704" s="71"/>
    </row>
    <row r="705" spans="1:1">
      <c r="A705" s="71"/>
    </row>
    <row r="706" spans="1:1">
      <c r="A706" s="71"/>
    </row>
    <row r="707" spans="1:1">
      <c r="A707" s="71"/>
    </row>
    <row r="708" spans="1:1">
      <c r="A708" s="71"/>
    </row>
    <row r="709" spans="1:1">
      <c r="A709" s="71"/>
    </row>
    <row r="710" spans="1:1">
      <c r="A710" s="71"/>
    </row>
    <row r="711" spans="1:1">
      <c r="A711" s="71"/>
    </row>
    <row r="712" spans="1:1">
      <c r="A712" s="71"/>
    </row>
    <row r="713" spans="1:1">
      <c r="A713" s="71"/>
    </row>
    <row r="714" spans="1:1">
      <c r="A714" s="71"/>
    </row>
    <row r="715" spans="1:1">
      <c r="A715" s="71"/>
    </row>
    <row r="716" spans="1:1">
      <c r="A716" s="71"/>
    </row>
    <row r="717" spans="1:1">
      <c r="A717" s="71"/>
    </row>
    <row r="718" spans="1:1">
      <c r="A718" s="71"/>
    </row>
    <row r="719" spans="1:1">
      <c r="A719" s="71"/>
    </row>
    <row r="720" spans="1:1">
      <c r="A720" s="71"/>
    </row>
    <row r="721" spans="1:1">
      <c r="A721" s="71"/>
    </row>
    <row r="722" spans="1:1">
      <c r="A722" s="71"/>
    </row>
    <row r="723" spans="1:1">
      <c r="A723" s="71"/>
    </row>
    <row r="724" spans="1:1">
      <c r="A724" s="71"/>
    </row>
    <row r="725" spans="1:1">
      <c r="A725" s="71"/>
    </row>
    <row r="726" spans="1:1">
      <c r="A726" s="71"/>
    </row>
    <row r="727" spans="1:1">
      <c r="A727" s="71"/>
    </row>
    <row r="728" spans="1:1">
      <c r="A728" s="71"/>
    </row>
    <row r="729" spans="1:1">
      <c r="A729" s="71"/>
    </row>
    <row r="730" spans="1:1">
      <c r="A730" s="71"/>
    </row>
    <row r="731" spans="1:1">
      <c r="A731" s="71"/>
    </row>
    <row r="732" spans="1:1">
      <c r="A732" s="71"/>
    </row>
    <row r="733" spans="1:1">
      <c r="A733" s="71"/>
    </row>
    <row r="734" spans="1:1">
      <c r="A734" s="71"/>
    </row>
    <row r="735" spans="1:1">
      <c r="A735" s="71"/>
    </row>
    <row r="736" spans="1:1">
      <c r="A736" s="71"/>
    </row>
    <row r="737" spans="1:1">
      <c r="A737" s="71"/>
    </row>
    <row r="738" spans="1:1">
      <c r="A738" s="71"/>
    </row>
    <row r="739" spans="1:1">
      <c r="A739" s="71"/>
    </row>
    <row r="740" spans="1:1">
      <c r="A740" s="71"/>
    </row>
    <row r="741" spans="1:1">
      <c r="A741" s="71"/>
    </row>
    <row r="742" spans="1:1">
      <c r="A742" s="71"/>
    </row>
    <row r="743" spans="1:1">
      <c r="A743" s="71"/>
    </row>
    <row r="744" spans="1:1">
      <c r="A744" s="71"/>
    </row>
    <row r="745" spans="1:1">
      <c r="A745" s="71"/>
    </row>
    <row r="746" spans="1:1">
      <c r="A746" s="71"/>
    </row>
    <row r="747" spans="1:1">
      <c r="A747" s="71"/>
    </row>
    <row r="748" spans="1:1">
      <c r="A748" s="71"/>
    </row>
    <row r="749" spans="1:1">
      <c r="A749" s="71"/>
    </row>
    <row r="750" spans="1:1">
      <c r="A750" s="71"/>
    </row>
    <row r="751" spans="1:1">
      <c r="A751" s="71"/>
    </row>
    <row r="752" spans="1:1">
      <c r="A752" s="71"/>
    </row>
    <row r="753" spans="1:1">
      <c r="A753" s="71"/>
    </row>
    <row r="754" spans="1:1">
      <c r="A754" s="71"/>
    </row>
    <row r="755" spans="1:1">
      <c r="A755" s="71"/>
    </row>
    <row r="756" spans="1:1">
      <c r="A756" s="71"/>
    </row>
    <row r="757" spans="1:1">
      <c r="A757" s="71"/>
    </row>
    <row r="758" spans="1:1">
      <c r="A758" s="71"/>
    </row>
  </sheetData>
  <phoneticPr fontId="2"/>
  <pageMargins left="0.39370078740157483" right="0" top="0.98425196850393704"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Zeros="0" workbookViewId="0">
      <selection activeCell="I2" sqref="I2"/>
    </sheetView>
  </sheetViews>
  <sheetFormatPr defaultRowHeight="13.5"/>
  <cols>
    <col min="1" max="1" width="2" customWidth="1"/>
    <col min="2" max="2" width="14.375" customWidth="1"/>
    <col min="3" max="3" width="10.125" customWidth="1"/>
    <col min="4" max="4" width="11" bestFit="1" customWidth="1"/>
    <col min="5" max="5" width="9.125" customWidth="1"/>
    <col min="7" max="8" width="14.625" customWidth="1"/>
    <col min="9" max="9" width="11.75" customWidth="1"/>
    <col min="10" max="10" width="0.75" customWidth="1"/>
  </cols>
  <sheetData>
    <row r="1" spans="2:9" ht="16.5" customHeight="1">
      <c r="B1" s="44" t="s">
        <v>141</v>
      </c>
      <c r="C1" s="98"/>
      <c r="D1" s="99"/>
      <c r="E1" s="99"/>
      <c r="F1" s="99"/>
      <c r="G1" s="99"/>
      <c r="H1" s="100"/>
      <c r="I1" s="99"/>
    </row>
    <row r="2" spans="2:9" ht="14.25">
      <c r="B2" s="8"/>
      <c r="C2" s="10"/>
      <c r="D2" s="10"/>
      <c r="E2" s="10" t="s">
        <v>147</v>
      </c>
      <c r="F2" s="10"/>
      <c r="G2" s="10"/>
      <c r="H2" s="10"/>
      <c r="I2" s="10"/>
    </row>
    <row r="3" spans="2:9" ht="29.25" customHeight="1">
      <c r="B3" s="139" t="s">
        <v>75</v>
      </c>
      <c r="C3" s="140"/>
      <c r="D3" s="141"/>
      <c r="E3" s="160" t="s">
        <v>27</v>
      </c>
      <c r="F3" s="161"/>
      <c r="G3" s="20" t="s">
        <v>6</v>
      </c>
      <c r="H3" s="21" t="s">
        <v>7</v>
      </c>
      <c r="I3" s="22"/>
    </row>
    <row r="4" spans="2:9" s="104" customFormat="1" ht="18.75" customHeight="1">
      <c r="B4" s="142" t="s">
        <v>14</v>
      </c>
      <c r="C4" s="143"/>
      <c r="D4" s="144"/>
      <c r="E4" s="162" t="s">
        <v>10</v>
      </c>
      <c r="F4" s="144"/>
      <c r="G4" s="102" t="s">
        <v>123</v>
      </c>
      <c r="H4" s="101" t="s">
        <v>123</v>
      </c>
      <c r="I4" s="103" t="str">
        <f>IF(G4="－","",G4*H4)</f>
        <v/>
      </c>
    </row>
    <row r="5" spans="2:9" s="104" customFormat="1" ht="18.75" customHeight="1">
      <c r="B5" s="136" t="s">
        <v>15</v>
      </c>
      <c r="C5" s="137"/>
      <c r="D5" s="138"/>
      <c r="E5" s="163" t="s">
        <v>10</v>
      </c>
      <c r="F5" s="138"/>
      <c r="G5" s="106" t="s">
        <v>123</v>
      </c>
      <c r="H5" s="105" t="s">
        <v>123</v>
      </c>
      <c r="I5" s="107"/>
    </row>
    <row r="6" spans="2:9" s="104" customFormat="1" ht="18.75" customHeight="1">
      <c r="B6" s="136" t="s">
        <v>16</v>
      </c>
      <c r="C6" s="137"/>
      <c r="D6" s="138"/>
      <c r="E6" s="163" t="s">
        <v>10</v>
      </c>
      <c r="F6" s="138"/>
      <c r="G6" s="106" t="s">
        <v>123</v>
      </c>
      <c r="H6" s="105" t="s">
        <v>123</v>
      </c>
      <c r="I6" s="107"/>
    </row>
    <row r="7" spans="2:9" s="104" customFormat="1" ht="18.75" customHeight="1">
      <c r="B7" s="136" t="s">
        <v>124</v>
      </c>
      <c r="C7" s="137"/>
      <c r="D7" s="138"/>
      <c r="E7" s="163" t="s">
        <v>10</v>
      </c>
      <c r="F7" s="138"/>
      <c r="G7" s="106" t="s">
        <v>123</v>
      </c>
      <c r="H7" s="105" t="s">
        <v>123</v>
      </c>
      <c r="I7" s="107"/>
    </row>
    <row r="8" spans="2:9" s="104" customFormat="1" ht="18.75" customHeight="1">
      <c r="B8" s="136" t="s">
        <v>17</v>
      </c>
      <c r="C8" s="137"/>
      <c r="D8" s="138"/>
      <c r="E8" s="163" t="s">
        <v>10</v>
      </c>
      <c r="F8" s="138"/>
      <c r="G8" s="106" t="s">
        <v>123</v>
      </c>
      <c r="H8" s="105" t="s">
        <v>123</v>
      </c>
      <c r="I8" s="107"/>
    </row>
    <row r="9" spans="2:9" s="104" customFormat="1" ht="18.75" customHeight="1">
      <c r="B9" s="136" t="s">
        <v>19</v>
      </c>
      <c r="C9" s="137"/>
      <c r="D9" s="138"/>
      <c r="E9" s="163" t="s">
        <v>10</v>
      </c>
      <c r="F9" s="138"/>
      <c r="G9" s="106" t="s">
        <v>123</v>
      </c>
      <c r="H9" s="105" t="s">
        <v>123</v>
      </c>
      <c r="I9" s="107"/>
    </row>
    <row r="10" spans="2:9" s="104" customFormat="1" ht="18.75" customHeight="1">
      <c r="B10" s="136" t="s">
        <v>128</v>
      </c>
      <c r="C10" s="137"/>
      <c r="D10" s="138"/>
      <c r="E10" s="163" t="s">
        <v>10</v>
      </c>
      <c r="F10" s="138"/>
      <c r="G10" s="106" t="s">
        <v>123</v>
      </c>
      <c r="H10" s="105" t="s">
        <v>123</v>
      </c>
      <c r="I10" s="107"/>
    </row>
    <row r="11" spans="2:9" s="104" customFormat="1" ht="18.75" customHeight="1">
      <c r="B11" s="136" t="s">
        <v>20</v>
      </c>
      <c r="C11" s="137"/>
      <c r="D11" s="138"/>
      <c r="E11" s="163" t="s">
        <v>10</v>
      </c>
      <c r="F11" s="138"/>
      <c r="G11" s="106" t="s">
        <v>123</v>
      </c>
      <c r="H11" s="105" t="s">
        <v>123</v>
      </c>
      <c r="I11" s="107"/>
    </row>
    <row r="12" spans="2:9" s="104" customFormat="1" ht="18.75" customHeight="1">
      <c r="B12" s="136" t="s">
        <v>21</v>
      </c>
      <c r="C12" s="137"/>
      <c r="D12" s="138"/>
      <c r="E12" s="163" t="s">
        <v>10</v>
      </c>
      <c r="F12" s="138"/>
      <c r="G12" s="106" t="s">
        <v>123</v>
      </c>
      <c r="H12" s="105" t="s">
        <v>123</v>
      </c>
      <c r="I12" s="107"/>
    </row>
    <row r="13" spans="2:9" s="104" customFormat="1" ht="18.75" customHeight="1">
      <c r="B13" s="136" t="s">
        <v>76</v>
      </c>
      <c r="C13" s="137"/>
      <c r="D13" s="138"/>
      <c r="E13" s="163" t="s">
        <v>10</v>
      </c>
      <c r="F13" s="138"/>
      <c r="G13" s="106" t="s">
        <v>123</v>
      </c>
      <c r="H13" s="105" t="s">
        <v>123</v>
      </c>
      <c r="I13" s="107"/>
    </row>
    <row r="14" spans="2:9" s="104" customFormat="1" ht="18.75" customHeight="1">
      <c r="B14" s="136" t="s">
        <v>77</v>
      </c>
      <c r="C14" s="137"/>
      <c r="D14" s="138"/>
      <c r="E14" s="163" t="s">
        <v>10</v>
      </c>
      <c r="F14" s="138"/>
      <c r="G14" s="106" t="s">
        <v>123</v>
      </c>
      <c r="H14" s="105" t="s">
        <v>123</v>
      </c>
      <c r="I14" s="107"/>
    </row>
    <row r="15" spans="2:9" s="104" customFormat="1" ht="18.75" customHeight="1">
      <c r="B15" s="148" t="s">
        <v>78</v>
      </c>
      <c r="C15" s="149"/>
      <c r="D15" s="150"/>
      <c r="E15" s="166" t="s">
        <v>10</v>
      </c>
      <c r="F15" s="150"/>
      <c r="G15" s="109" t="s">
        <v>123</v>
      </c>
      <c r="H15" s="108" t="s">
        <v>123</v>
      </c>
      <c r="I15" s="110"/>
    </row>
    <row r="16" spans="2:9" ht="16.5" customHeight="1">
      <c r="B16" s="6"/>
      <c r="C16" s="76"/>
      <c r="D16" s="10"/>
      <c r="E16" s="10"/>
      <c r="F16" s="10"/>
      <c r="G16" s="10"/>
      <c r="H16" s="10"/>
      <c r="I16" s="10"/>
    </row>
    <row r="17" spans="2:11" ht="16.5" customHeight="1">
      <c r="B17" s="6"/>
      <c r="C17" s="76"/>
      <c r="D17" s="10"/>
      <c r="E17" s="10"/>
      <c r="F17" s="10"/>
      <c r="G17" s="10"/>
      <c r="H17" s="10"/>
      <c r="I17" s="10"/>
    </row>
    <row r="18" spans="2:11" ht="16.5" customHeight="1">
      <c r="B18" s="6"/>
      <c r="C18" s="76"/>
      <c r="D18" s="10"/>
      <c r="E18" s="10"/>
      <c r="F18" s="10"/>
      <c r="G18" s="10"/>
      <c r="H18" s="10"/>
      <c r="I18" s="10"/>
    </row>
    <row r="19" spans="2:11" ht="14.25">
      <c r="B19" s="44" t="s">
        <v>142</v>
      </c>
      <c r="C19" s="76"/>
      <c r="D19" s="10"/>
      <c r="E19" s="10"/>
      <c r="F19" s="10"/>
      <c r="G19" s="10"/>
      <c r="H19" s="10"/>
      <c r="I19" s="10"/>
    </row>
    <row r="20" spans="2:11" ht="17.25">
      <c r="B20" s="6" t="s">
        <v>174</v>
      </c>
      <c r="D20" s="6" t="s">
        <v>180</v>
      </c>
      <c r="E20" s="2"/>
      <c r="F20" s="2"/>
      <c r="G20" s="2"/>
      <c r="H20" s="3"/>
      <c r="I20" s="3"/>
      <c r="J20" s="3"/>
      <c r="K20" s="3"/>
    </row>
    <row r="21" spans="2:11" ht="17.25">
      <c r="B21" s="80" t="s">
        <v>178</v>
      </c>
      <c r="C21" s="80"/>
      <c r="D21" s="81"/>
      <c r="H21" s="81"/>
      <c r="I21" s="3"/>
      <c r="J21" s="3"/>
      <c r="K21" s="3"/>
    </row>
    <row r="22" spans="2:11" ht="17.25">
      <c r="B22" s="80"/>
      <c r="C22" s="80"/>
      <c r="D22" s="81"/>
      <c r="H22" s="44" t="s">
        <v>187</v>
      </c>
      <c r="I22" s="3"/>
      <c r="J22" s="3"/>
      <c r="K22" s="3"/>
    </row>
    <row r="23" spans="2:11" ht="17.25">
      <c r="B23" s="80"/>
      <c r="C23" s="80"/>
      <c r="D23" s="128"/>
      <c r="E23" s="127" t="s">
        <v>175</v>
      </c>
      <c r="F23" s="129"/>
      <c r="G23" s="127" t="s">
        <v>176</v>
      </c>
      <c r="H23" s="129">
        <f>ROUNDUP(D23*F23,2)</f>
        <v>0</v>
      </c>
      <c r="I23" s="80" t="s">
        <v>177</v>
      </c>
      <c r="J23" s="3"/>
      <c r="K23" s="3"/>
    </row>
    <row r="24" spans="2:11" ht="17.25">
      <c r="B24" s="80"/>
      <c r="C24" s="80"/>
      <c r="E24" s="127"/>
      <c r="F24" s="81"/>
      <c r="G24" s="127"/>
      <c r="H24" s="80"/>
      <c r="I24" s="80"/>
      <c r="J24" s="3"/>
      <c r="K24" s="3"/>
    </row>
    <row r="25" spans="2:11" ht="17.25">
      <c r="B25" s="80" t="s">
        <v>182</v>
      </c>
      <c r="C25" s="80"/>
      <c r="D25" s="80" t="s">
        <v>183</v>
      </c>
      <c r="F25" s="81"/>
      <c r="H25" t="s">
        <v>184</v>
      </c>
      <c r="I25" s="80" t="s">
        <v>179</v>
      </c>
      <c r="J25" s="3"/>
      <c r="K25" s="3"/>
    </row>
    <row r="26" spans="2:11" ht="17.25">
      <c r="B26" s="80"/>
      <c r="C26" s="80"/>
      <c r="D26" s="80"/>
      <c r="F26" s="81"/>
      <c r="I26" s="80"/>
      <c r="J26" s="3"/>
      <c r="K26" s="3"/>
    </row>
    <row r="27" spans="2:11" ht="17.25">
      <c r="B27" s="80"/>
      <c r="C27" s="80"/>
      <c r="D27" s="129"/>
      <c r="E27" s="80" t="s">
        <v>181</v>
      </c>
      <c r="F27" s="129"/>
      <c r="G27" s="127" t="s">
        <v>185</v>
      </c>
      <c r="H27" s="129">
        <f>ROUNDUP(D27*F27,2)</f>
        <v>0</v>
      </c>
      <c r="I27" s="80" t="s">
        <v>179</v>
      </c>
      <c r="J27" s="3"/>
      <c r="K27" s="3"/>
    </row>
    <row r="28" spans="2:11" ht="17.25">
      <c r="B28" s="80"/>
      <c r="C28" s="80"/>
      <c r="D28" s="129"/>
      <c r="E28" s="80" t="s">
        <v>181</v>
      </c>
      <c r="F28" s="129"/>
      <c r="G28" s="127" t="s">
        <v>185</v>
      </c>
      <c r="H28" s="129">
        <f>ROUNDUP(D28*F28,2)</f>
        <v>0</v>
      </c>
      <c r="I28" s="80" t="s">
        <v>179</v>
      </c>
      <c r="J28" s="3"/>
      <c r="K28" s="3"/>
    </row>
    <row r="29" spans="2:11" ht="17.25">
      <c r="B29" s="80"/>
      <c r="C29" s="80"/>
      <c r="D29" s="129"/>
      <c r="E29" s="80" t="s">
        <v>181</v>
      </c>
      <c r="F29" s="129"/>
      <c r="G29" s="127" t="s">
        <v>185</v>
      </c>
      <c r="H29" s="129">
        <f>ROUNDUP(D29*F29,2)</f>
        <v>0</v>
      </c>
      <c r="I29" s="80" t="s">
        <v>179</v>
      </c>
      <c r="J29" s="3"/>
      <c r="K29" s="3"/>
    </row>
    <row r="30" spans="2:11" ht="17.25">
      <c r="B30" s="80"/>
      <c r="C30" s="80"/>
      <c r="D30" s="131"/>
      <c r="E30" s="80"/>
      <c r="F30" s="131"/>
      <c r="G30" s="127"/>
      <c r="H30" s="132" t="s">
        <v>188</v>
      </c>
      <c r="I30" s="80"/>
      <c r="J30" s="3"/>
      <c r="K30" s="3"/>
    </row>
    <row r="31" spans="2:11" ht="17.25">
      <c r="B31" s="80"/>
      <c r="C31" s="80"/>
      <c r="D31" s="81"/>
      <c r="E31" s="127"/>
      <c r="F31" s="81"/>
      <c r="G31" s="130" t="s">
        <v>186</v>
      </c>
      <c r="H31" s="129">
        <f>SUM(H27:H29)</f>
        <v>0</v>
      </c>
      <c r="I31" s="80" t="s">
        <v>179</v>
      </c>
      <c r="J31" s="3"/>
      <c r="K31" s="3"/>
    </row>
    <row r="32" spans="2:11" ht="17.25">
      <c r="B32" s="80"/>
      <c r="C32" s="80"/>
      <c r="D32" s="81"/>
      <c r="E32" s="127"/>
      <c r="F32" s="81"/>
      <c r="G32" s="130"/>
      <c r="H32" s="131"/>
      <c r="I32" s="80"/>
      <c r="J32" s="3"/>
      <c r="K32" s="3"/>
    </row>
    <row r="33" spans="1:12" ht="17.25">
      <c r="B33" s="80" t="s">
        <v>190</v>
      </c>
      <c r="C33" s="80"/>
      <c r="D33" s="81"/>
      <c r="E33" s="127"/>
      <c r="F33" s="81"/>
      <c r="G33" s="130" t="str">
        <f>IF(D23="","",ROUNDDOWN(H31/H23,1))</f>
        <v/>
      </c>
      <c r="H33" s="80" t="s">
        <v>189</v>
      </c>
      <c r="I33" s="80"/>
      <c r="J33" s="3"/>
      <c r="K33" s="3"/>
    </row>
    <row r="34" spans="1:12" ht="16.5" customHeight="1">
      <c r="B34" s="80"/>
      <c r="C34" s="80"/>
      <c r="D34" s="81"/>
      <c r="E34" s="127"/>
      <c r="F34" s="81"/>
      <c r="G34" s="130"/>
      <c r="H34" s="131"/>
      <c r="I34" s="80"/>
      <c r="J34" s="3"/>
      <c r="K34" s="3"/>
    </row>
    <row r="35" spans="1:12" ht="16.5" customHeight="1">
      <c r="B35" s="80"/>
      <c r="C35" s="80"/>
      <c r="D35" s="80"/>
      <c r="E35" s="81"/>
      <c r="F35" s="80"/>
      <c r="G35" s="81"/>
      <c r="H35" s="81"/>
      <c r="I35" s="3"/>
      <c r="J35" s="3"/>
      <c r="K35" s="3"/>
    </row>
    <row r="36" spans="1:12" ht="16.5" customHeight="1">
      <c r="B36" s="6"/>
      <c r="C36" s="76"/>
      <c r="D36" s="10"/>
      <c r="E36" s="10"/>
      <c r="F36" s="10"/>
      <c r="G36" s="10"/>
      <c r="H36" s="10"/>
      <c r="I36" s="10"/>
    </row>
    <row r="37" spans="1:12" ht="14.25">
      <c r="B37" s="44" t="s">
        <v>112</v>
      </c>
      <c r="C37" s="76"/>
      <c r="D37" s="10"/>
      <c r="E37" s="10"/>
      <c r="F37" s="10"/>
      <c r="G37" s="10"/>
      <c r="H37" s="10"/>
      <c r="I37" s="10"/>
    </row>
    <row r="38" spans="1:12">
      <c r="B38" s="6"/>
      <c r="C38" s="76"/>
      <c r="D38" s="5"/>
      <c r="E38" s="151" t="s">
        <v>139</v>
      </c>
      <c r="F38" s="151"/>
      <c r="G38" s="151"/>
      <c r="H38" s="5"/>
      <c r="I38" s="5"/>
      <c r="J38" s="5"/>
      <c r="K38" s="5"/>
      <c r="L38" s="5"/>
    </row>
    <row r="39" spans="1:12" ht="28.5" customHeight="1">
      <c r="B39" s="152" t="s">
        <v>140</v>
      </c>
      <c r="C39" s="153"/>
      <c r="D39" s="153"/>
      <c r="E39" s="154"/>
      <c r="F39" s="154"/>
      <c r="G39" s="154"/>
      <c r="H39" s="154"/>
      <c r="I39" s="155"/>
    </row>
    <row r="40" spans="1:12" ht="18" customHeight="1">
      <c r="B40" s="147" t="s">
        <v>62</v>
      </c>
      <c r="C40" s="145"/>
      <c r="D40" s="145"/>
      <c r="E40" s="145" t="s">
        <v>169</v>
      </c>
      <c r="F40" s="145"/>
      <c r="G40" s="145"/>
      <c r="H40" s="145"/>
      <c r="I40" s="146"/>
    </row>
    <row r="41" spans="1:12" ht="18" customHeight="1">
      <c r="B41" s="164" t="s">
        <v>167</v>
      </c>
      <c r="C41" s="165"/>
      <c r="D41" s="165"/>
      <c r="E41" s="145" t="s">
        <v>170</v>
      </c>
      <c r="F41" s="145"/>
      <c r="G41" s="145"/>
      <c r="H41" s="145"/>
      <c r="I41" s="146"/>
    </row>
    <row r="42" spans="1:12" ht="18" customHeight="1">
      <c r="B42" s="164" t="s">
        <v>64</v>
      </c>
      <c r="C42" s="165"/>
      <c r="D42" s="165"/>
      <c r="E42" s="145" t="s">
        <v>171</v>
      </c>
      <c r="F42" s="145"/>
      <c r="G42" s="145"/>
      <c r="H42" s="145"/>
      <c r="I42" s="146"/>
    </row>
    <row r="43" spans="1:12" ht="18" customHeight="1">
      <c r="B43" s="147" t="s">
        <v>65</v>
      </c>
      <c r="C43" s="145"/>
      <c r="D43" s="145"/>
      <c r="E43" s="145" t="s">
        <v>172</v>
      </c>
      <c r="F43" s="145"/>
      <c r="G43" s="145"/>
      <c r="H43" s="145"/>
      <c r="I43" s="146"/>
    </row>
    <row r="44" spans="1:12" ht="18" customHeight="1">
      <c r="B44" s="147" t="s">
        <v>168</v>
      </c>
      <c r="C44" s="145"/>
      <c r="D44" s="145"/>
      <c r="E44" s="145" t="s">
        <v>173</v>
      </c>
      <c r="F44" s="145"/>
      <c r="G44" s="145"/>
      <c r="H44" s="145"/>
      <c r="I44" s="146"/>
    </row>
    <row r="45" spans="1:12" ht="18" customHeight="1">
      <c r="B45" s="147" t="s">
        <v>69</v>
      </c>
      <c r="C45" s="145"/>
      <c r="D45" s="145"/>
      <c r="E45" s="145" t="s">
        <v>172</v>
      </c>
      <c r="F45" s="145"/>
      <c r="G45" s="145"/>
      <c r="H45" s="145"/>
      <c r="I45" s="146"/>
    </row>
    <row r="46" spans="1:12" ht="18" customHeight="1">
      <c r="A46" s="5"/>
      <c r="B46" s="156"/>
      <c r="C46" s="157"/>
      <c r="D46" s="157"/>
      <c r="E46" s="158"/>
      <c r="F46" s="158"/>
      <c r="G46" s="158"/>
      <c r="H46" s="158"/>
      <c r="I46" s="159"/>
    </row>
    <row r="47" spans="1:12">
      <c r="A47" s="5"/>
      <c r="C47" s="79"/>
      <c r="D47" s="10"/>
      <c r="E47" s="10"/>
      <c r="F47" s="10"/>
      <c r="G47" s="10"/>
      <c r="H47" s="10"/>
      <c r="I47" s="10"/>
    </row>
    <row r="48" spans="1:12" ht="9" customHeight="1"/>
    <row r="49" spans="2:2">
      <c r="B49" t="s">
        <v>196</v>
      </c>
    </row>
  </sheetData>
  <mergeCells count="43">
    <mergeCell ref="E14:F14"/>
    <mergeCell ref="E15:F15"/>
    <mergeCell ref="E10:F10"/>
    <mergeCell ref="E11:F11"/>
    <mergeCell ref="E12:F12"/>
    <mergeCell ref="E13:F13"/>
    <mergeCell ref="B46:D46"/>
    <mergeCell ref="E46:I46"/>
    <mergeCell ref="E3:F3"/>
    <mergeCell ref="E4:F4"/>
    <mergeCell ref="E5:F5"/>
    <mergeCell ref="E6:F6"/>
    <mergeCell ref="E7:F7"/>
    <mergeCell ref="E8:F8"/>
    <mergeCell ref="E9:F9"/>
    <mergeCell ref="B45:D45"/>
    <mergeCell ref="B41:D41"/>
    <mergeCell ref="E41:I41"/>
    <mergeCell ref="E45:I45"/>
    <mergeCell ref="B44:D44"/>
    <mergeCell ref="E44:I44"/>
    <mergeCell ref="B42:D42"/>
    <mergeCell ref="E42:I42"/>
    <mergeCell ref="B43:D43"/>
    <mergeCell ref="E43:I43"/>
    <mergeCell ref="B15:D15"/>
    <mergeCell ref="E38:G38"/>
    <mergeCell ref="B39:D39"/>
    <mergeCell ref="E39:I39"/>
    <mergeCell ref="B40:D40"/>
    <mergeCell ref="E40:I40"/>
    <mergeCell ref="B14:D14"/>
    <mergeCell ref="B3:D3"/>
    <mergeCell ref="B4:D4"/>
    <mergeCell ref="B5:D5"/>
    <mergeCell ref="B6:D6"/>
    <mergeCell ref="B7:D7"/>
    <mergeCell ref="B8:D8"/>
    <mergeCell ref="B9:D9"/>
    <mergeCell ref="B10:D10"/>
    <mergeCell ref="B11:D11"/>
    <mergeCell ref="B12:D12"/>
    <mergeCell ref="B13:D13"/>
  </mergeCells>
  <phoneticPr fontId="2"/>
  <pageMargins left="0.59055118110236227" right="0" top="0.59055118110236227" bottom="0" header="0.51181102362204722" footer="0.51181102362204722"/>
  <pageSetup paperSize="9" orientation="portrait" r:id="rId1"/>
  <headerFooter alignWithMargins="0">
    <oddHeader>&amp;R(株)ＣＩ東海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Zeros="0" workbookViewId="0">
      <selection activeCell="G2" sqref="G2"/>
    </sheetView>
  </sheetViews>
  <sheetFormatPr defaultRowHeight="13.5"/>
  <cols>
    <col min="1" max="1" width="2" customWidth="1"/>
    <col min="2" max="2" width="14.375" customWidth="1"/>
    <col min="3" max="3" width="10.125" customWidth="1"/>
    <col min="4" max="4" width="11" bestFit="1" customWidth="1"/>
    <col min="5" max="5" width="9.125" customWidth="1"/>
    <col min="7" max="8" width="14.625" customWidth="1"/>
    <col min="9" max="9" width="11.75" customWidth="1"/>
    <col min="10" max="10" width="0.75" customWidth="1"/>
  </cols>
  <sheetData>
    <row r="1" spans="2:9" ht="16.5" customHeight="1">
      <c r="B1" s="44" t="s">
        <v>141</v>
      </c>
      <c r="C1" s="98"/>
      <c r="D1" s="99"/>
      <c r="E1" s="99"/>
      <c r="F1" s="99"/>
      <c r="G1" s="99"/>
      <c r="H1" s="100"/>
      <c r="I1" s="99"/>
    </row>
    <row r="2" spans="2:9" ht="14.25">
      <c r="B2" s="8"/>
      <c r="C2" s="10"/>
      <c r="D2" s="10"/>
      <c r="E2" s="10" t="s">
        <v>147</v>
      </c>
      <c r="F2" s="10"/>
      <c r="G2" s="10"/>
      <c r="H2" s="10"/>
      <c r="I2" s="10"/>
    </row>
    <row r="3" spans="2:9" ht="29.25" customHeight="1">
      <c r="B3" s="139" t="s">
        <v>75</v>
      </c>
      <c r="C3" s="140"/>
      <c r="D3" s="141"/>
      <c r="E3" s="160" t="s">
        <v>27</v>
      </c>
      <c r="F3" s="161"/>
      <c r="G3" s="20" t="s">
        <v>6</v>
      </c>
      <c r="H3" s="21" t="s">
        <v>7</v>
      </c>
      <c r="I3" s="22"/>
    </row>
    <row r="4" spans="2:9" s="104" customFormat="1" ht="18.75" customHeight="1">
      <c r="B4" s="142" t="s">
        <v>14</v>
      </c>
      <c r="C4" s="143"/>
      <c r="D4" s="144"/>
      <c r="E4" s="162" t="s">
        <v>10</v>
      </c>
      <c r="F4" s="144"/>
      <c r="G4" s="102" t="s">
        <v>123</v>
      </c>
      <c r="H4" s="101" t="s">
        <v>123</v>
      </c>
      <c r="I4" s="103" t="str">
        <f>IF(G4="－","",G4*H4)</f>
        <v/>
      </c>
    </row>
    <row r="5" spans="2:9" s="104" customFormat="1" ht="18.75" customHeight="1">
      <c r="B5" s="136" t="s">
        <v>15</v>
      </c>
      <c r="C5" s="137"/>
      <c r="D5" s="138"/>
      <c r="E5" s="163" t="s">
        <v>10</v>
      </c>
      <c r="F5" s="138"/>
      <c r="G5" s="106" t="s">
        <v>123</v>
      </c>
      <c r="H5" s="105" t="s">
        <v>123</v>
      </c>
      <c r="I5" s="107"/>
    </row>
    <row r="6" spans="2:9" s="104" customFormat="1" ht="18.75" customHeight="1">
      <c r="B6" s="136" t="s">
        <v>16</v>
      </c>
      <c r="C6" s="137"/>
      <c r="D6" s="138"/>
      <c r="E6" s="163" t="s">
        <v>10</v>
      </c>
      <c r="F6" s="138"/>
      <c r="G6" s="106" t="s">
        <v>123</v>
      </c>
      <c r="H6" s="105" t="s">
        <v>123</v>
      </c>
      <c r="I6" s="107"/>
    </row>
    <row r="7" spans="2:9" s="104" customFormat="1" ht="18.75" customHeight="1">
      <c r="B7" s="136" t="s">
        <v>124</v>
      </c>
      <c r="C7" s="137"/>
      <c r="D7" s="138"/>
      <c r="E7" s="163" t="s">
        <v>10</v>
      </c>
      <c r="F7" s="138"/>
      <c r="G7" s="106" t="s">
        <v>123</v>
      </c>
      <c r="H7" s="105" t="s">
        <v>123</v>
      </c>
      <c r="I7" s="107"/>
    </row>
    <row r="8" spans="2:9" s="104" customFormat="1" ht="18.75" customHeight="1">
      <c r="B8" s="136" t="s">
        <v>17</v>
      </c>
      <c r="C8" s="137"/>
      <c r="D8" s="138"/>
      <c r="E8" s="163" t="s">
        <v>10</v>
      </c>
      <c r="F8" s="138"/>
      <c r="G8" s="106" t="s">
        <v>123</v>
      </c>
      <c r="H8" s="105" t="s">
        <v>123</v>
      </c>
      <c r="I8" s="107"/>
    </row>
    <row r="9" spans="2:9" s="104" customFormat="1" ht="18.75" customHeight="1">
      <c r="B9" s="136" t="s">
        <v>19</v>
      </c>
      <c r="C9" s="137"/>
      <c r="D9" s="138"/>
      <c r="E9" s="163" t="s">
        <v>10</v>
      </c>
      <c r="F9" s="138"/>
      <c r="G9" s="106" t="s">
        <v>123</v>
      </c>
      <c r="H9" s="105" t="s">
        <v>123</v>
      </c>
      <c r="I9" s="107"/>
    </row>
    <row r="10" spans="2:9" s="104" customFormat="1" ht="18.75" customHeight="1">
      <c r="B10" s="136" t="s">
        <v>128</v>
      </c>
      <c r="C10" s="137"/>
      <c r="D10" s="138"/>
      <c r="E10" s="163" t="s">
        <v>10</v>
      </c>
      <c r="F10" s="138"/>
      <c r="G10" s="106" t="s">
        <v>123</v>
      </c>
      <c r="H10" s="105" t="s">
        <v>123</v>
      </c>
      <c r="I10" s="107"/>
    </row>
    <row r="11" spans="2:9" s="104" customFormat="1" ht="18.75" customHeight="1">
      <c r="B11" s="136" t="s">
        <v>20</v>
      </c>
      <c r="C11" s="137"/>
      <c r="D11" s="138"/>
      <c r="E11" s="163" t="s">
        <v>10</v>
      </c>
      <c r="F11" s="138"/>
      <c r="G11" s="106" t="s">
        <v>123</v>
      </c>
      <c r="H11" s="105" t="s">
        <v>123</v>
      </c>
      <c r="I11" s="107"/>
    </row>
    <row r="12" spans="2:9" s="104" customFormat="1" ht="18.75" customHeight="1">
      <c r="B12" s="136" t="s">
        <v>21</v>
      </c>
      <c r="C12" s="137"/>
      <c r="D12" s="138"/>
      <c r="E12" s="163" t="s">
        <v>10</v>
      </c>
      <c r="F12" s="138"/>
      <c r="G12" s="106" t="s">
        <v>123</v>
      </c>
      <c r="H12" s="105" t="s">
        <v>123</v>
      </c>
      <c r="I12" s="107"/>
    </row>
    <row r="13" spans="2:9" s="104" customFormat="1" ht="18.75" customHeight="1">
      <c r="B13" s="136" t="s">
        <v>76</v>
      </c>
      <c r="C13" s="137"/>
      <c r="D13" s="138"/>
      <c r="E13" s="163" t="s">
        <v>10</v>
      </c>
      <c r="F13" s="138"/>
      <c r="G13" s="106" t="s">
        <v>123</v>
      </c>
      <c r="H13" s="105" t="s">
        <v>123</v>
      </c>
      <c r="I13" s="107"/>
    </row>
    <row r="14" spans="2:9" s="104" customFormat="1" ht="18.75" customHeight="1">
      <c r="B14" s="136" t="s">
        <v>77</v>
      </c>
      <c r="C14" s="137"/>
      <c r="D14" s="138"/>
      <c r="E14" s="163" t="s">
        <v>10</v>
      </c>
      <c r="F14" s="138"/>
      <c r="G14" s="106" t="s">
        <v>123</v>
      </c>
      <c r="H14" s="105" t="s">
        <v>123</v>
      </c>
      <c r="I14" s="107"/>
    </row>
    <row r="15" spans="2:9" s="104" customFormat="1" ht="18.75" customHeight="1">
      <c r="B15" s="148" t="s">
        <v>78</v>
      </c>
      <c r="C15" s="149"/>
      <c r="D15" s="150"/>
      <c r="E15" s="166" t="s">
        <v>10</v>
      </c>
      <c r="F15" s="150"/>
      <c r="G15" s="109" t="s">
        <v>123</v>
      </c>
      <c r="H15" s="108" t="s">
        <v>123</v>
      </c>
      <c r="I15" s="110"/>
    </row>
    <row r="16" spans="2:9">
      <c r="B16" s="6"/>
      <c r="C16" s="76"/>
      <c r="D16" s="10"/>
      <c r="E16" s="10"/>
      <c r="F16" s="10"/>
      <c r="G16" s="10"/>
      <c r="H16" s="10"/>
      <c r="I16" s="10"/>
    </row>
    <row r="17" spans="2:12" ht="14.25">
      <c r="B17" s="44" t="s">
        <v>142</v>
      </c>
      <c r="C17" s="76"/>
      <c r="D17" s="10"/>
      <c r="E17" s="10"/>
      <c r="F17" s="10"/>
      <c r="G17" s="10"/>
      <c r="H17" s="10"/>
      <c r="I17" s="10"/>
    </row>
    <row r="18" spans="2:12">
      <c r="B18" s="134"/>
      <c r="C18" t="s">
        <v>209</v>
      </c>
      <c r="D18" s="10"/>
      <c r="E18" s="10"/>
      <c r="F18" s="10"/>
      <c r="G18" s="10"/>
      <c r="H18" s="10"/>
      <c r="I18" s="10"/>
      <c r="K18" s="135"/>
      <c r="L18" t="s">
        <v>210</v>
      </c>
    </row>
    <row r="19" spans="2:12" ht="40.5">
      <c r="B19" s="41" t="s">
        <v>46</v>
      </c>
      <c r="C19" s="20" t="s">
        <v>40</v>
      </c>
      <c r="D19" s="20" t="s">
        <v>38</v>
      </c>
      <c r="E19" s="20" t="s">
        <v>39</v>
      </c>
      <c r="F19" s="20" t="s">
        <v>41</v>
      </c>
      <c r="G19" s="20" t="s">
        <v>42</v>
      </c>
      <c r="H19" s="20" t="s">
        <v>43</v>
      </c>
      <c r="I19" s="22" t="s">
        <v>44</v>
      </c>
    </row>
    <row r="20" spans="2:12" ht="14.25" customHeight="1">
      <c r="B20" s="92"/>
      <c r="C20" s="25"/>
      <c r="D20" s="25"/>
      <c r="E20" s="25">
        <f>ROUNDUP(C20*D20,2)</f>
        <v>0</v>
      </c>
      <c r="F20" s="171" t="str">
        <f>IF(B18=1,"給気機及び排気機",IF(B18=2,"給気機及び排気口","給気口及び排気機"))</f>
        <v>給気口及び排気機</v>
      </c>
      <c r="G20" s="25"/>
      <c r="H20" s="25"/>
      <c r="I20" s="111"/>
    </row>
    <row r="21" spans="2:12" ht="14.25" customHeight="1">
      <c r="B21" s="93"/>
      <c r="C21" s="18"/>
      <c r="D21" s="18"/>
      <c r="E21" s="18">
        <f>ROUNDUP(C21*D21,2)</f>
        <v>0</v>
      </c>
      <c r="F21" s="172"/>
      <c r="G21" s="18"/>
      <c r="H21" s="18"/>
      <c r="I21" s="112"/>
    </row>
    <row r="22" spans="2:12" ht="14.25" customHeight="1">
      <c r="B22" s="93"/>
      <c r="C22" s="18"/>
      <c r="D22" s="18"/>
      <c r="E22" s="18">
        <f t="shared" ref="E22:E33" si="0">ROUNDUP(C22*D22,2)</f>
        <v>0</v>
      </c>
      <c r="F22" s="172"/>
      <c r="G22" s="18"/>
      <c r="H22" s="18"/>
      <c r="I22" s="112"/>
    </row>
    <row r="23" spans="2:12" ht="14.25" customHeight="1">
      <c r="B23" s="93"/>
      <c r="C23" s="18"/>
      <c r="D23" s="18"/>
      <c r="E23" s="18">
        <f t="shared" si="0"/>
        <v>0</v>
      </c>
      <c r="F23" s="172"/>
      <c r="G23" s="18"/>
      <c r="H23" s="18"/>
      <c r="I23" s="112"/>
    </row>
    <row r="24" spans="2:12" ht="14.25" customHeight="1">
      <c r="B24" s="93"/>
      <c r="C24" s="18"/>
      <c r="D24" s="18"/>
      <c r="E24" s="18">
        <f t="shared" si="0"/>
        <v>0</v>
      </c>
      <c r="F24" s="172"/>
      <c r="G24" s="18"/>
      <c r="H24" s="18"/>
      <c r="I24" s="112"/>
    </row>
    <row r="25" spans="2:12" ht="14.25" customHeight="1">
      <c r="B25" s="93"/>
      <c r="C25" s="18"/>
      <c r="D25" s="18"/>
      <c r="E25" s="18">
        <f t="shared" si="0"/>
        <v>0</v>
      </c>
      <c r="F25" s="172"/>
      <c r="G25" s="18"/>
      <c r="H25" s="18"/>
      <c r="I25" s="112"/>
    </row>
    <row r="26" spans="2:12" ht="14.25" customHeight="1">
      <c r="B26" s="93"/>
      <c r="C26" s="18"/>
      <c r="D26" s="18"/>
      <c r="E26" s="18">
        <f t="shared" si="0"/>
        <v>0</v>
      </c>
      <c r="F26" s="172"/>
      <c r="G26" s="18"/>
      <c r="H26" s="18"/>
      <c r="I26" s="112"/>
    </row>
    <row r="27" spans="2:12" ht="14.25" customHeight="1">
      <c r="B27" s="93"/>
      <c r="C27" s="18"/>
      <c r="D27" s="18"/>
      <c r="E27" s="18">
        <f t="shared" si="0"/>
        <v>0</v>
      </c>
      <c r="F27" s="172"/>
      <c r="G27" s="18"/>
      <c r="H27" s="18"/>
      <c r="I27" s="112"/>
    </row>
    <row r="28" spans="2:12" ht="14.25" customHeight="1">
      <c r="B28" s="93"/>
      <c r="C28" s="18"/>
      <c r="D28" s="18"/>
      <c r="E28" s="18"/>
      <c r="F28" s="172"/>
      <c r="G28" s="18"/>
      <c r="H28" s="18"/>
      <c r="I28" s="112"/>
    </row>
    <row r="29" spans="2:12" ht="14.25" customHeight="1">
      <c r="B29" s="93"/>
      <c r="C29" s="18"/>
      <c r="D29" s="18"/>
      <c r="E29" s="18"/>
      <c r="F29" s="172"/>
      <c r="G29" s="18"/>
      <c r="H29" s="18"/>
      <c r="I29" s="112"/>
    </row>
    <row r="30" spans="2:12" ht="14.25" customHeight="1">
      <c r="B30" s="93"/>
      <c r="C30" s="18"/>
      <c r="D30" s="18"/>
      <c r="E30" s="18"/>
      <c r="F30" s="172"/>
      <c r="G30" s="18"/>
      <c r="H30" s="18"/>
      <c r="I30" s="112"/>
    </row>
    <row r="31" spans="2:12" ht="14.25" customHeight="1">
      <c r="B31" s="93"/>
      <c r="C31" s="18"/>
      <c r="D31" s="18"/>
      <c r="E31" s="18">
        <f t="shared" si="0"/>
        <v>0</v>
      </c>
      <c r="F31" s="172"/>
      <c r="G31" s="18"/>
      <c r="H31" s="18"/>
      <c r="I31" s="112"/>
    </row>
    <row r="32" spans="2:12" ht="14.25" customHeight="1">
      <c r="B32" s="93"/>
      <c r="C32" s="18"/>
      <c r="D32" s="18"/>
      <c r="E32" s="18">
        <f t="shared" si="0"/>
        <v>0</v>
      </c>
      <c r="F32" s="172"/>
      <c r="G32" s="18"/>
      <c r="H32" s="18"/>
      <c r="I32" s="112"/>
    </row>
    <row r="33" spans="1:12" ht="14.25" customHeight="1">
      <c r="B33" s="93"/>
      <c r="C33" s="18"/>
      <c r="D33" s="18"/>
      <c r="E33" s="18">
        <f t="shared" si="0"/>
        <v>0</v>
      </c>
      <c r="F33" s="172"/>
      <c r="G33" s="18"/>
      <c r="H33" s="18"/>
      <c r="I33" s="112"/>
    </row>
    <row r="34" spans="1:12" ht="14.25" customHeight="1">
      <c r="B34" s="93"/>
      <c r="C34" s="18"/>
      <c r="D34" s="18"/>
      <c r="E34" s="18">
        <f>ROUNDUP(C34*D34,2)</f>
        <v>0</v>
      </c>
      <c r="F34" s="173"/>
      <c r="G34" s="18"/>
      <c r="H34" s="18"/>
      <c r="I34" s="113"/>
    </row>
    <row r="35" spans="1:12" ht="14.25" customHeight="1">
      <c r="B35" s="169" t="s">
        <v>45</v>
      </c>
      <c r="C35" s="170"/>
      <c r="D35" s="170"/>
      <c r="E35" s="48">
        <f>SUM(E20:E34)</f>
        <v>0</v>
      </c>
      <c r="F35" s="48"/>
      <c r="G35" s="49">
        <f>SUM(G20:G34)</f>
        <v>0</v>
      </c>
      <c r="H35" s="49">
        <f>SUM(H20:H34)</f>
        <v>0</v>
      </c>
      <c r="I35" s="50" t="str">
        <f>IF(B20="","",IF(G35&gt;H35,ROUNDDOWN(G35/E35,2),ROUNDDOWN(H35/E35,2)))</f>
        <v/>
      </c>
    </row>
    <row r="37" spans="1:12">
      <c r="B37" s="6"/>
      <c r="C37" s="76"/>
      <c r="D37" s="10"/>
      <c r="E37" s="10"/>
      <c r="F37" s="10"/>
      <c r="G37" s="10"/>
      <c r="H37" s="10"/>
      <c r="I37" s="10"/>
    </row>
    <row r="38" spans="1:12" ht="14.25">
      <c r="B38" s="44" t="s">
        <v>112</v>
      </c>
      <c r="C38" s="76"/>
      <c r="D38" s="10"/>
      <c r="E38" s="10"/>
      <c r="F38" s="10"/>
      <c r="G38" s="10"/>
      <c r="H38" s="10"/>
      <c r="I38" s="10"/>
    </row>
    <row r="39" spans="1:12">
      <c r="B39" s="6"/>
      <c r="C39" s="76"/>
      <c r="D39" s="5"/>
      <c r="E39" s="151" t="s">
        <v>139</v>
      </c>
      <c r="F39" s="151"/>
      <c r="G39" s="151"/>
      <c r="H39" s="5"/>
      <c r="I39" s="5"/>
      <c r="J39" s="5"/>
      <c r="K39" s="5"/>
      <c r="L39" s="5"/>
    </row>
    <row r="40" spans="1:12" ht="28.5" customHeight="1">
      <c r="B40" s="152" t="s">
        <v>140</v>
      </c>
      <c r="C40" s="153"/>
      <c r="D40" s="153"/>
      <c r="E40" s="154"/>
      <c r="F40" s="154"/>
      <c r="G40" s="154"/>
      <c r="H40" s="154"/>
      <c r="I40" s="155"/>
    </row>
    <row r="41" spans="1:12" ht="18" customHeight="1">
      <c r="B41" s="147" t="s">
        <v>62</v>
      </c>
      <c r="C41" s="145"/>
      <c r="D41" s="145"/>
      <c r="E41" s="145" t="s">
        <v>100</v>
      </c>
      <c r="F41" s="145"/>
      <c r="G41" s="145"/>
      <c r="H41" s="145"/>
      <c r="I41" s="146"/>
    </row>
    <row r="42" spans="1:12" ht="18" customHeight="1">
      <c r="B42" s="164" t="s">
        <v>167</v>
      </c>
      <c r="C42" s="165"/>
      <c r="D42" s="165"/>
      <c r="E42" s="145" t="s">
        <v>100</v>
      </c>
      <c r="F42" s="145"/>
      <c r="G42" s="145"/>
      <c r="H42" s="145"/>
      <c r="I42" s="146"/>
    </row>
    <row r="43" spans="1:12" ht="18" customHeight="1">
      <c r="B43" s="164" t="s">
        <v>64</v>
      </c>
      <c r="C43" s="165"/>
      <c r="D43" s="165"/>
      <c r="E43" s="145" t="s">
        <v>100</v>
      </c>
      <c r="F43" s="145"/>
      <c r="G43" s="145"/>
      <c r="H43" s="145"/>
      <c r="I43" s="146"/>
    </row>
    <row r="44" spans="1:12" ht="18" customHeight="1">
      <c r="B44" s="147" t="s">
        <v>65</v>
      </c>
      <c r="C44" s="145"/>
      <c r="D44" s="145"/>
      <c r="E44" s="145" t="s">
        <v>100</v>
      </c>
      <c r="F44" s="145"/>
      <c r="G44" s="145"/>
      <c r="H44" s="145"/>
      <c r="I44" s="146"/>
    </row>
    <row r="45" spans="1:12" ht="18" customHeight="1">
      <c r="B45" s="147" t="s">
        <v>168</v>
      </c>
      <c r="C45" s="145"/>
      <c r="D45" s="145"/>
      <c r="E45" s="145" t="s">
        <v>100</v>
      </c>
      <c r="F45" s="145"/>
      <c r="G45" s="145"/>
      <c r="H45" s="145"/>
      <c r="I45" s="146"/>
    </row>
    <row r="46" spans="1:12" ht="18" customHeight="1">
      <c r="B46" s="167" t="s">
        <v>69</v>
      </c>
      <c r="C46" s="168"/>
      <c r="D46" s="168"/>
      <c r="E46" s="145" t="s">
        <v>100</v>
      </c>
      <c r="F46" s="145"/>
      <c r="G46" s="145"/>
      <c r="H46" s="145"/>
      <c r="I46" s="146"/>
    </row>
    <row r="47" spans="1:12" ht="18" customHeight="1">
      <c r="A47" s="5"/>
      <c r="B47" s="156"/>
      <c r="C47" s="157"/>
      <c r="D47" s="157"/>
      <c r="E47" s="158"/>
      <c r="F47" s="158"/>
      <c r="G47" s="158"/>
      <c r="H47" s="158"/>
      <c r="I47" s="159"/>
    </row>
    <row r="48" spans="1:12">
      <c r="A48" s="5"/>
      <c r="C48" s="79"/>
      <c r="D48" s="10"/>
      <c r="E48" s="10"/>
      <c r="F48" s="10"/>
      <c r="G48" s="10"/>
      <c r="H48" s="10"/>
      <c r="I48" s="10"/>
    </row>
    <row r="49" spans="2:2">
      <c r="B49" t="s">
        <v>196</v>
      </c>
    </row>
  </sheetData>
  <mergeCells count="45">
    <mergeCell ref="B3:D3"/>
    <mergeCell ref="B4:D4"/>
    <mergeCell ref="B5:D5"/>
    <mergeCell ref="B6:D6"/>
    <mergeCell ref="B11:D11"/>
    <mergeCell ref="B12:D12"/>
    <mergeCell ref="B13:D13"/>
    <mergeCell ref="B14:D14"/>
    <mergeCell ref="B7:D7"/>
    <mergeCell ref="B8:D8"/>
    <mergeCell ref="B9:D9"/>
    <mergeCell ref="B10:D10"/>
    <mergeCell ref="B41:D41"/>
    <mergeCell ref="E41:I41"/>
    <mergeCell ref="B42:D42"/>
    <mergeCell ref="E42:I42"/>
    <mergeCell ref="B15:D15"/>
    <mergeCell ref="E39:G39"/>
    <mergeCell ref="B40:D40"/>
    <mergeCell ref="E40:I40"/>
    <mergeCell ref="B35:D35"/>
    <mergeCell ref="F20:F34"/>
    <mergeCell ref="E46:I46"/>
    <mergeCell ref="B45:D45"/>
    <mergeCell ref="E45:I45"/>
    <mergeCell ref="B43:D43"/>
    <mergeCell ref="E43:I43"/>
    <mergeCell ref="B44:D44"/>
    <mergeCell ref="E44:I44"/>
    <mergeCell ref="B47:D47"/>
    <mergeCell ref="E47:I47"/>
    <mergeCell ref="E3:F3"/>
    <mergeCell ref="E4:F4"/>
    <mergeCell ref="E5:F5"/>
    <mergeCell ref="E6:F6"/>
    <mergeCell ref="E7:F7"/>
    <mergeCell ref="E8:F8"/>
    <mergeCell ref="E9:F9"/>
    <mergeCell ref="B46:D46"/>
    <mergeCell ref="E14:F14"/>
    <mergeCell ref="E15:F15"/>
    <mergeCell ref="E10:F10"/>
    <mergeCell ref="E11:F11"/>
    <mergeCell ref="E12:F12"/>
    <mergeCell ref="E13:F13"/>
  </mergeCells>
  <phoneticPr fontId="2"/>
  <pageMargins left="0.59055118110236227" right="0" top="0.59055118110236227" bottom="0.39370078740157483" header="0.51181102362204722" footer="0.51181102362204722"/>
  <pageSetup paperSize="9" orientation="portrait" r:id="rId1"/>
  <headerFooter alignWithMargins="0">
    <oddHeader>&amp;R（株）ＣＩ東海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selection activeCell="H2" sqref="H2"/>
    </sheetView>
  </sheetViews>
  <sheetFormatPr defaultRowHeight="13.5"/>
  <cols>
    <col min="1" max="1" width="2.75" customWidth="1"/>
    <col min="2" max="2" width="3.875" customWidth="1"/>
    <col min="3" max="3" width="10" style="10" customWidth="1"/>
    <col min="4" max="4" width="14.625" style="10" customWidth="1"/>
    <col min="5" max="5" width="14.875" style="10" customWidth="1"/>
    <col min="6" max="6" width="9" style="10"/>
    <col min="7" max="7" width="5.25" style="10" bestFit="1" customWidth="1"/>
    <col min="8" max="8" width="10.625" style="10" customWidth="1"/>
    <col min="9" max="9" width="15.625" style="10" customWidth="1"/>
    <col min="10" max="10" width="4" customWidth="1"/>
    <col min="11" max="11" width="3.25" customWidth="1"/>
    <col min="12" max="12" width="1.5" customWidth="1"/>
  </cols>
  <sheetData>
    <row r="1" spans="1:9" ht="18.75">
      <c r="A1" s="91" t="s">
        <v>110</v>
      </c>
    </row>
    <row r="2" spans="1:9" ht="10.5" customHeight="1">
      <c r="A2" s="91"/>
    </row>
    <row r="3" spans="1:9" ht="14.25">
      <c r="B3" s="44" t="s">
        <v>111</v>
      </c>
      <c r="G3" s="10" t="s">
        <v>213</v>
      </c>
    </row>
    <row r="4" spans="1:9" ht="10.5" customHeight="1">
      <c r="B4" s="8"/>
    </row>
    <row r="5" spans="1:9" ht="14.25">
      <c r="B5" s="8"/>
      <c r="E5" s="10" t="s">
        <v>61</v>
      </c>
    </row>
    <row r="6" spans="1:9" ht="27">
      <c r="B6" s="40" t="s">
        <v>4</v>
      </c>
      <c r="C6" s="41" t="s">
        <v>5</v>
      </c>
      <c r="D6" s="20" t="s">
        <v>26</v>
      </c>
      <c r="E6" s="21" t="s">
        <v>27</v>
      </c>
      <c r="F6" s="20" t="s">
        <v>6</v>
      </c>
      <c r="G6" s="21" t="s">
        <v>7</v>
      </c>
      <c r="H6" s="20" t="s">
        <v>8</v>
      </c>
      <c r="I6" s="22" t="s">
        <v>9</v>
      </c>
    </row>
    <row r="7" spans="1:9" ht="14.25" customHeight="1">
      <c r="B7" s="180">
        <v>1</v>
      </c>
      <c r="C7" s="33" t="s">
        <v>11</v>
      </c>
      <c r="D7" s="23" t="s">
        <v>14</v>
      </c>
      <c r="E7" s="23" t="s">
        <v>10</v>
      </c>
      <c r="F7" s="24" t="s">
        <v>123</v>
      </c>
      <c r="G7" s="23" t="s">
        <v>123</v>
      </c>
      <c r="H7" s="25" t="str">
        <f>IF(F7="－","",F7*G7)</f>
        <v/>
      </c>
      <c r="I7" s="26" t="str">
        <f>IF(G7="－","",G7*H7)</f>
        <v/>
      </c>
    </row>
    <row r="8" spans="1:9" ht="14.25" customHeight="1">
      <c r="B8" s="181"/>
      <c r="C8" s="34">
        <v>11.18</v>
      </c>
      <c r="D8" s="12" t="s">
        <v>15</v>
      </c>
      <c r="E8" s="12" t="s">
        <v>10</v>
      </c>
      <c r="F8" s="19" t="s">
        <v>123</v>
      </c>
      <c r="G8" s="12" t="s">
        <v>123</v>
      </c>
      <c r="H8" s="18" t="str">
        <f t="shared" ref="H8:H41" si="0">IF(F8="－","",F8*G8)</f>
        <v/>
      </c>
      <c r="I8" s="17"/>
    </row>
    <row r="9" spans="1:9" ht="14.25" customHeight="1">
      <c r="B9" s="181"/>
      <c r="C9" s="35"/>
      <c r="D9" s="12" t="s">
        <v>16</v>
      </c>
      <c r="E9" s="12" t="s">
        <v>10</v>
      </c>
      <c r="F9" s="19" t="s">
        <v>123</v>
      </c>
      <c r="G9" s="12" t="s">
        <v>123</v>
      </c>
      <c r="H9" s="18" t="str">
        <f t="shared" si="0"/>
        <v/>
      </c>
      <c r="I9" s="17"/>
    </row>
    <row r="10" spans="1:9" ht="14.25" customHeight="1">
      <c r="B10" s="181"/>
      <c r="C10" s="35"/>
      <c r="D10" s="12" t="s">
        <v>124</v>
      </c>
      <c r="E10" s="12" t="s">
        <v>28</v>
      </c>
      <c r="F10" s="19">
        <v>1.91</v>
      </c>
      <c r="G10" s="12">
        <v>0.5</v>
      </c>
      <c r="H10" s="18">
        <f t="shared" si="0"/>
        <v>0.95499999999999996</v>
      </c>
      <c r="I10" s="17"/>
    </row>
    <row r="11" spans="1:9" ht="14.25" customHeight="1">
      <c r="B11" s="181"/>
      <c r="C11" s="35"/>
      <c r="D11" s="12" t="s">
        <v>17</v>
      </c>
      <c r="E11" s="12" t="s">
        <v>28</v>
      </c>
      <c r="F11" s="19">
        <v>4.1900000000000004</v>
      </c>
      <c r="G11" s="12">
        <v>0.5</v>
      </c>
      <c r="H11" s="18">
        <f t="shared" si="0"/>
        <v>2.0950000000000002</v>
      </c>
      <c r="I11" s="17"/>
    </row>
    <row r="12" spans="1:9" ht="14.25" customHeight="1">
      <c r="B12" s="181"/>
      <c r="C12" s="35"/>
      <c r="D12" s="12" t="s">
        <v>18</v>
      </c>
      <c r="E12" s="12" t="s">
        <v>28</v>
      </c>
      <c r="F12" s="19">
        <v>1.24</v>
      </c>
      <c r="G12" s="12">
        <v>0.5</v>
      </c>
      <c r="H12" s="18">
        <f t="shared" si="0"/>
        <v>0.62</v>
      </c>
      <c r="I12" s="17"/>
    </row>
    <row r="13" spans="1:9" ht="14.25" customHeight="1">
      <c r="B13" s="181"/>
      <c r="C13" s="43"/>
      <c r="D13" s="12" t="s">
        <v>19</v>
      </c>
      <c r="E13" s="12" t="s">
        <v>28</v>
      </c>
      <c r="F13" s="19">
        <v>2.4500000000000002</v>
      </c>
      <c r="G13" s="12">
        <v>0.5</v>
      </c>
      <c r="H13" s="18">
        <f t="shared" si="0"/>
        <v>1.2250000000000001</v>
      </c>
      <c r="I13" s="17"/>
    </row>
    <row r="14" spans="1:9" ht="14.25" customHeight="1">
      <c r="B14" s="181"/>
      <c r="C14" s="35" t="s">
        <v>125</v>
      </c>
      <c r="D14" s="12" t="s">
        <v>126</v>
      </c>
      <c r="E14" s="12" t="s">
        <v>28</v>
      </c>
      <c r="F14" s="19">
        <v>26.5</v>
      </c>
      <c r="G14" s="12">
        <v>0.5</v>
      </c>
      <c r="H14" s="18">
        <f t="shared" si="0"/>
        <v>13.25</v>
      </c>
      <c r="I14" s="17"/>
    </row>
    <row r="15" spans="1:9" ht="14.25" customHeight="1">
      <c r="B15" s="181"/>
      <c r="C15" s="34">
        <v>26.5</v>
      </c>
      <c r="D15" s="12" t="s">
        <v>15</v>
      </c>
      <c r="E15" s="12" t="s">
        <v>10</v>
      </c>
      <c r="F15" s="19" t="s">
        <v>123</v>
      </c>
      <c r="G15" s="12" t="s">
        <v>123</v>
      </c>
      <c r="H15" s="18" t="str">
        <f t="shared" si="0"/>
        <v/>
      </c>
      <c r="I15" s="17"/>
    </row>
    <row r="16" spans="1:9" ht="14.25" customHeight="1">
      <c r="B16" s="181"/>
      <c r="C16" s="35"/>
      <c r="D16" s="12" t="s">
        <v>16</v>
      </c>
      <c r="E16" s="12" t="s">
        <v>10</v>
      </c>
      <c r="F16" s="19" t="s">
        <v>123</v>
      </c>
      <c r="G16" s="12" t="s">
        <v>123</v>
      </c>
      <c r="H16" s="18" t="str">
        <f t="shared" si="0"/>
        <v/>
      </c>
      <c r="I16" s="17"/>
    </row>
    <row r="17" spans="2:9" ht="14.25" customHeight="1">
      <c r="B17" s="181"/>
      <c r="C17" s="35"/>
      <c r="D17" s="12" t="s">
        <v>124</v>
      </c>
      <c r="E17" s="12" t="s">
        <v>10</v>
      </c>
      <c r="F17" s="19" t="s">
        <v>123</v>
      </c>
      <c r="G17" s="12" t="s">
        <v>123</v>
      </c>
      <c r="H17" s="18" t="str">
        <f t="shared" si="0"/>
        <v/>
      </c>
      <c r="I17" s="17"/>
    </row>
    <row r="18" spans="2:9" ht="14.25" customHeight="1">
      <c r="B18" s="181"/>
      <c r="C18" s="43"/>
      <c r="D18" s="12" t="s">
        <v>17</v>
      </c>
      <c r="E18" s="12" t="s">
        <v>10</v>
      </c>
      <c r="F18" s="19" t="s">
        <v>123</v>
      </c>
      <c r="G18" s="12" t="s">
        <v>123</v>
      </c>
      <c r="H18" s="18" t="str">
        <f t="shared" si="0"/>
        <v/>
      </c>
      <c r="I18" s="17"/>
    </row>
    <row r="19" spans="2:9" ht="14.25" customHeight="1">
      <c r="B19" s="181"/>
      <c r="C19" s="35" t="s">
        <v>12</v>
      </c>
      <c r="D19" s="12" t="s">
        <v>127</v>
      </c>
      <c r="E19" s="12" t="s">
        <v>28</v>
      </c>
      <c r="F19" s="19">
        <v>9.11</v>
      </c>
      <c r="G19" s="12">
        <v>0.5</v>
      </c>
      <c r="H19" s="18">
        <f t="shared" si="0"/>
        <v>4.5549999999999997</v>
      </c>
      <c r="I19" s="17"/>
    </row>
    <row r="20" spans="2:9" ht="14.25" customHeight="1">
      <c r="B20" s="181"/>
      <c r="C20" s="34">
        <v>9.11</v>
      </c>
      <c r="D20" s="12" t="s">
        <v>15</v>
      </c>
      <c r="E20" s="12" t="s">
        <v>10</v>
      </c>
      <c r="F20" s="19" t="s">
        <v>123</v>
      </c>
      <c r="G20" s="12" t="s">
        <v>123</v>
      </c>
      <c r="H20" s="18" t="str">
        <f t="shared" si="0"/>
        <v/>
      </c>
      <c r="I20" s="17"/>
    </row>
    <row r="21" spans="2:9" ht="14.25" customHeight="1">
      <c r="B21" s="181"/>
      <c r="C21" s="35"/>
      <c r="D21" s="12" t="s">
        <v>16</v>
      </c>
      <c r="E21" s="12" t="s">
        <v>10</v>
      </c>
      <c r="F21" s="19" t="s">
        <v>123</v>
      </c>
      <c r="G21" s="12" t="s">
        <v>123</v>
      </c>
      <c r="H21" s="18" t="str">
        <f t="shared" si="0"/>
        <v/>
      </c>
      <c r="I21" s="17"/>
    </row>
    <row r="22" spans="2:9" ht="14.25" customHeight="1">
      <c r="B22" s="181"/>
      <c r="C22" s="35"/>
      <c r="D22" s="12" t="s">
        <v>128</v>
      </c>
      <c r="E22" s="12" t="s">
        <v>28</v>
      </c>
      <c r="F22" s="19">
        <v>4.91</v>
      </c>
      <c r="G22" s="12">
        <v>0.5</v>
      </c>
      <c r="H22" s="18">
        <f t="shared" si="0"/>
        <v>2.4550000000000001</v>
      </c>
      <c r="I22" s="17"/>
    </row>
    <row r="23" spans="2:9" ht="14.25" customHeight="1">
      <c r="B23" s="181"/>
      <c r="C23" s="43"/>
      <c r="D23" s="12" t="s">
        <v>129</v>
      </c>
      <c r="E23" s="12" t="s">
        <v>28</v>
      </c>
      <c r="F23" s="19">
        <v>1.91</v>
      </c>
      <c r="G23" s="12">
        <v>0.5</v>
      </c>
      <c r="H23" s="18">
        <f t="shared" si="0"/>
        <v>0.95499999999999996</v>
      </c>
      <c r="I23" s="17"/>
    </row>
    <row r="24" spans="2:9" ht="14.25" customHeight="1">
      <c r="B24" s="181"/>
      <c r="C24" s="35" t="s">
        <v>22</v>
      </c>
      <c r="D24" s="12" t="s">
        <v>126</v>
      </c>
      <c r="E24" s="12" t="s">
        <v>28</v>
      </c>
      <c r="F24" s="19">
        <v>11.18</v>
      </c>
      <c r="G24" s="12">
        <v>0.5</v>
      </c>
      <c r="H24" s="18">
        <f t="shared" si="0"/>
        <v>5.59</v>
      </c>
      <c r="I24" s="17"/>
    </row>
    <row r="25" spans="2:9" ht="14.25" customHeight="1">
      <c r="B25" s="181"/>
      <c r="C25" s="35" t="s">
        <v>130</v>
      </c>
      <c r="D25" s="12" t="s">
        <v>15</v>
      </c>
      <c r="E25" s="12" t="s">
        <v>10</v>
      </c>
      <c r="F25" s="19" t="s">
        <v>123</v>
      </c>
      <c r="G25" s="12" t="s">
        <v>123</v>
      </c>
      <c r="H25" s="18" t="str">
        <f t="shared" si="0"/>
        <v/>
      </c>
      <c r="I25" s="17"/>
    </row>
    <row r="26" spans="2:9" ht="14.25" customHeight="1">
      <c r="B26" s="181"/>
      <c r="C26" s="34">
        <v>11.18</v>
      </c>
      <c r="D26" s="12" t="s">
        <v>16</v>
      </c>
      <c r="E26" s="12" t="s">
        <v>10</v>
      </c>
      <c r="F26" s="19" t="s">
        <v>123</v>
      </c>
      <c r="G26" s="12" t="s">
        <v>123</v>
      </c>
      <c r="H26" s="18" t="str">
        <f t="shared" si="0"/>
        <v/>
      </c>
      <c r="I26" s="17"/>
    </row>
    <row r="27" spans="2:9" ht="14.25" customHeight="1">
      <c r="B27" s="181"/>
      <c r="C27" s="35"/>
      <c r="D27" s="12" t="s">
        <v>124</v>
      </c>
      <c r="E27" s="12" t="s">
        <v>28</v>
      </c>
      <c r="F27" s="19">
        <v>1.91</v>
      </c>
      <c r="G27" s="12">
        <v>0.5</v>
      </c>
      <c r="H27" s="18">
        <f t="shared" si="0"/>
        <v>0.95499999999999996</v>
      </c>
      <c r="I27" s="17"/>
    </row>
    <row r="28" spans="2:9" ht="14.25" customHeight="1">
      <c r="B28" s="181"/>
      <c r="C28" s="43"/>
      <c r="D28" s="12" t="s">
        <v>19</v>
      </c>
      <c r="E28" s="12" t="s">
        <v>10</v>
      </c>
      <c r="F28" s="19" t="s">
        <v>123</v>
      </c>
      <c r="G28" s="12" t="s">
        <v>123</v>
      </c>
      <c r="H28" s="18" t="str">
        <f t="shared" si="0"/>
        <v/>
      </c>
      <c r="I28" s="17"/>
    </row>
    <row r="29" spans="2:9" ht="14.25" customHeight="1">
      <c r="B29" s="181"/>
      <c r="C29" s="35" t="s">
        <v>13</v>
      </c>
      <c r="D29" s="12" t="s">
        <v>15</v>
      </c>
      <c r="E29" s="12" t="s">
        <v>10</v>
      </c>
      <c r="F29" s="19" t="s">
        <v>123</v>
      </c>
      <c r="G29" s="12" t="s">
        <v>123</v>
      </c>
      <c r="H29" s="18" t="str">
        <f t="shared" si="0"/>
        <v/>
      </c>
      <c r="I29" s="17"/>
    </row>
    <row r="30" spans="2:9" ht="14.25" customHeight="1">
      <c r="B30" s="181"/>
      <c r="C30" s="34">
        <v>3.3</v>
      </c>
      <c r="D30" s="12" t="s">
        <v>16</v>
      </c>
      <c r="E30" s="12" t="s">
        <v>10</v>
      </c>
      <c r="F30" s="19" t="s">
        <v>123</v>
      </c>
      <c r="G30" s="12" t="s">
        <v>123</v>
      </c>
      <c r="H30" s="18" t="str">
        <f t="shared" si="0"/>
        <v/>
      </c>
      <c r="I30" s="17"/>
    </row>
    <row r="31" spans="2:9" ht="14.25" customHeight="1">
      <c r="B31" s="181"/>
      <c r="C31" s="35"/>
      <c r="D31" s="12" t="s">
        <v>20</v>
      </c>
      <c r="E31" s="12" t="s">
        <v>30</v>
      </c>
      <c r="F31" s="19">
        <v>3.3</v>
      </c>
      <c r="G31" s="12">
        <v>2.8</v>
      </c>
      <c r="H31" s="18">
        <f t="shared" si="0"/>
        <v>9.2399999999999984</v>
      </c>
      <c r="I31" s="17"/>
    </row>
    <row r="32" spans="2:9" ht="14.25" customHeight="1">
      <c r="B32" s="181"/>
      <c r="C32" s="43"/>
      <c r="D32" s="12" t="s">
        <v>21</v>
      </c>
      <c r="E32" s="12" t="s">
        <v>30</v>
      </c>
      <c r="F32" s="19">
        <v>2.64</v>
      </c>
      <c r="G32" s="12">
        <v>2.8</v>
      </c>
      <c r="H32" s="18">
        <f t="shared" si="0"/>
        <v>7.3919999999999995</v>
      </c>
      <c r="I32" s="17"/>
    </row>
    <row r="33" spans="2:9" ht="14.25" customHeight="1">
      <c r="B33" s="181"/>
      <c r="C33" s="35" t="s">
        <v>23</v>
      </c>
      <c r="D33" s="12" t="s">
        <v>126</v>
      </c>
      <c r="E33" s="12" t="s">
        <v>28</v>
      </c>
      <c r="F33" s="19">
        <v>10.77</v>
      </c>
      <c r="G33" s="12">
        <v>0.5</v>
      </c>
      <c r="H33" s="18">
        <f t="shared" si="0"/>
        <v>5.3849999999999998</v>
      </c>
      <c r="I33" s="17"/>
    </row>
    <row r="34" spans="2:9" ht="14.25" customHeight="1">
      <c r="B34" s="181"/>
      <c r="C34" s="34">
        <v>10.77</v>
      </c>
      <c r="D34" s="12" t="s">
        <v>15</v>
      </c>
      <c r="E34" s="12" t="s">
        <v>10</v>
      </c>
      <c r="F34" s="19" t="s">
        <v>123</v>
      </c>
      <c r="G34" s="12" t="s">
        <v>123</v>
      </c>
      <c r="H34" s="18" t="str">
        <f t="shared" si="0"/>
        <v/>
      </c>
      <c r="I34" s="17"/>
    </row>
    <row r="35" spans="2:9" ht="14.25" customHeight="1">
      <c r="B35" s="181"/>
      <c r="C35" s="35"/>
      <c r="D35" s="12" t="s">
        <v>16</v>
      </c>
      <c r="E35" s="12" t="s">
        <v>10</v>
      </c>
      <c r="F35" s="19" t="s">
        <v>123</v>
      </c>
      <c r="G35" s="12" t="s">
        <v>123</v>
      </c>
      <c r="H35" s="18" t="str">
        <f t="shared" si="0"/>
        <v/>
      </c>
      <c r="I35" s="17"/>
    </row>
    <row r="36" spans="2:9" ht="14.25" customHeight="1">
      <c r="B36" s="181"/>
      <c r="C36" s="35"/>
      <c r="D36" s="12" t="s">
        <v>124</v>
      </c>
      <c r="E36" s="12" t="s">
        <v>28</v>
      </c>
      <c r="F36" s="19">
        <v>7.64</v>
      </c>
      <c r="G36" s="12">
        <v>0.5</v>
      </c>
      <c r="H36" s="18">
        <f t="shared" si="0"/>
        <v>3.82</v>
      </c>
      <c r="I36" s="17"/>
    </row>
    <row r="37" spans="2:9" ht="14.25" customHeight="1">
      <c r="B37" s="181"/>
      <c r="C37" s="43"/>
      <c r="D37" s="12" t="s">
        <v>19</v>
      </c>
      <c r="E37" s="12" t="s">
        <v>28</v>
      </c>
      <c r="F37" s="19">
        <v>2.09</v>
      </c>
      <c r="G37" s="12">
        <v>0.5</v>
      </c>
      <c r="H37" s="18">
        <f t="shared" si="0"/>
        <v>1.0449999999999999</v>
      </c>
      <c r="I37" s="17"/>
    </row>
    <row r="38" spans="2:9" ht="14.25" customHeight="1">
      <c r="B38" s="181"/>
      <c r="C38" s="35" t="s">
        <v>131</v>
      </c>
      <c r="D38" s="12" t="s">
        <v>126</v>
      </c>
      <c r="E38" s="12" t="s">
        <v>28</v>
      </c>
      <c r="F38" s="19">
        <v>1.6</v>
      </c>
      <c r="G38" s="12">
        <v>0.5</v>
      </c>
      <c r="H38" s="18">
        <f t="shared" si="0"/>
        <v>0.8</v>
      </c>
      <c r="I38" s="17"/>
    </row>
    <row r="39" spans="2:9" ht="14.25" customHeight="1">
      <c r="B39" s="181"/>
      <c r="C39" s="34">
        <v>1.6</v>
      </c>
      <c r="D39" s="12" t="s">
        <v>15</v>
      </c>
      <c r="E39" s="12" t="s">
        <v>10</v>
      </c>
      <c r="F39" s="19" t="s">
        <v>123</v>
      </c>
      <c r="G39" s="12" t="s">
        <v>123</v>
      </c>
      <c r="H39" s="18" t="str">
        <f t="shared" si="0"/>
        <v/>
      </c>
      <c r="I39" s="17"/>
    </row>
    <row r="40" spans="2:9" ht="14.25" customHeight="1">
      <c r="B40" s="181"/>
      <c r="C40" s="35"/>
      <c r="D40" s="12" t="s">
        <v>16</v>
      </c>
      <c r="E40" s="12" t="s">
        <v>10</v>
      </c>
      <c r="F40" s="19" t="s">
        <v>123</v>
      </c>
      <c r="G40" s="12" t="s">
        <v>123</v>
      </c>
      <c r="H40" s="18" t="str">
        <f t="shared" si="0"/>
        <v/>
      </c>
      <c r="I40" s="17"/>
    </row>
    <row r="41" spans="2:9" ht="14.25" customHeight="1" thickBot="1">
      <c r="B41" s="181"/>
      <c r="C41" s="38"/>
      <c r="D41" s="27" t="s">
        <v>124</v>
      </c>
      <c r="E41" s="27" t="s">
        <v>28</v>
      </c>
      <c r="F41" s="28">
        <v>1.91</v>
      </c>
      <c r="G41" s="27">
        <v>0.5</v>
      </c>
      <c r="H41" s="29">
        <f t="shared" si="0"/>
        <v>0.95499999999999996</v>
      </c>
      <c r="I41" s="42" t="str">
        <f>C42&amp;"＞"&amp;H42</f>
        <v>73.64＞61.292</v>
      </c>
    </row>
    <row r="42" spans="2:9" ht="14.25" customHeight="1" thickTop="1">
      <c r="B42" s="182"/>
      <c r="C42" s="39">
        <f>SUM(C8:C41)</f>
        <v>73.639999999999986</v>
      </c>
      <c r="D42" s="183"/>
      <c r="E42" s="184"/>
      <c r="F42" s="184"/>
      <c r="G42" s="185"/>
      <c r="H42" s="30">
        <f>SUM(H10:H41)</f>
        <v>61.291999999999987</v>
      </c>
      <c r="I42" s="16" t="s">
        <v>132</v>
      </c>
    </row>
    <row r="43" spans="2:9" ht="14.25" customHeight="1">
      <c r="B43" s="181">
        <v>2</v>
      </c>
      <c r="C43" s="33" t="s">
        <v>24</v>
      </c>
      <c r="D43" s="23" t="s">
        <v>133</v>
      </c>
      <c r="E43" s="23" t="s">
        <v>28</v>
      </c>
      <c r="F43" s="24">
        <v>13.25</v>
      </c>
      <c r="G43" s="23">
        <v>0.5</v>
      </c>
      <c r="H43" s="25">
        <f>IF(F43="－","",F43*G43)</f>
        <v>6.625</v>
      </c>
      <c r="I43" s="26"/>
    </row>
    <row r="44" spans="2:9">
      <c r="B44" s="181"/>
      <c r="C44" s="34">
        <v>13.25</v>
      </c>
      <c r="D44" s="12" t="s">
        <v>15</v>
      </c>
      <c r="E44" s="12" t="s">
        <v>10</v>
      </c>
      <c r="F44" s="19" t="s">
        <v>123</v>
      </c>
      <c r="G44" s="12" t="s">
        <v>123</v>
      </c>
      <c r="H44" s="18" t="str">
        <f>IF(F44="－","",F44*G44)</f>
        <v/>
      </c>
      <c r="I44" s="17"/>
    </row>
    <row r="45" spans="2:9">
      <c r="B45" s="181"/>
      <c r="C45" s="35"/>
      <c r="D45" s="12" t="s">
        <v>16</v>
      </c>
      <c r="E45" s="12" t="s">
        <v>10</v>
      </c>
      <c r="F45" s="19" t="s">
        <v>123</v>
      </c>
      <c r="G45" s="12" t="s">
        <v>123</v>
      </c>
      <c r="H45" s="18" t="str">
        <f>IF(F45="－","",F45*G45)</f>
        <v/>
      </c>
      <c r="I45" s="17"/>
    </row>
    <row r="46" spans="2:9">
      <c r="B46" s="181"/>
      <c r="C46" s="35"/>
      <c r="D46" s="12" t="s">
        <v>124</v>
      </c>
      <c r="E46" s="12" t="s">
        <v>28</v>
      </c>
      <c r="F46" s="19">
        <v>1.91</v>
      </c>
      <c r="G46" s="12">
        <v>0.5</v>
      </c>
      <c r="H46" s="18">
        <f>IF(F46="－","",F46*G46)</f>
        <v>0.95499999999999996</v>
      </c>
      <c r="I46" s="17"/>
    </row>
    <row r="47" spans="2:9" ht="14.25" thickBot="1">
      <c r="B47" s="181"/>
      <c r="C47" s="35"/>
      <c r="D47" s="11" t="s">
        <v>29</v>
      </c>
      <c r="E47" s="11" t="s">
        <v>28</v>
      </c>
      <c r="F47" s="31">
        <v>4.1900000000000004</v>
      </c>
      <c r="G47" s="11">
        <v>0.5</v>
      </c>
      <c r="H47" s="32">
        <f>IF(F47="－","",F47*G47)</f>
        <v>2.0950000000000002</v>
      </c>
      <c r="I47" s="42" t="str">
        <f>C48&amp;"＞"&amp;H48</f>
        <v>13.25＞9.675</v>
      </c>
    </row>
    <row r="48" spans="2:9" ht="14.25" thickTop="1">
      <c r="B48" s="181"/>
      <c r="C48" s="36">
        <f>SUM(C43:C47)</f>
        <v>13.25</v>
      </c>
      <c r="D48" s="183"/>
      <c r="E48" s="184"/>
      <c r="F48" s="184"/>
      <c r="G48" s="185"/>
      <c r="H48" s="37">
        <f>SUM(H43:H47)</f>
        <v>9.6750000000000007</v>
      </c>
      <c r="I48" s="16" t="s">
        <v>132</v>
      </c>
    </row>
    <row r="49" spans="1:9">
      <c r="B49" s="181"/>
      <c r="C49" s="33" t="s">
        <v>25</v>
      </c>
      <c r="D49" s="23" t="s">
        <v>133</v>
      </c>
      <c r="E49" s="23" t="s">
        <v>28</v>
      </c>
      <c r="F49" s="24">
        <v>19.87</v>
      </c>
      <c r="G49" s="23">
        <v>0.5</v>
      </c>
      <c r="H49" s="25">
        <f t="shared" ref="H49:H54" si="1">IF(F49="－","",F49*G49)</f>
        <v>9.9350000000000005</v>
      </c>
      <c r="I49" s="26"/>
    </row>
    <row r="50" spans="1:9">
      <c r="B50" s="181"/>
      <c r="C50" s="34">
        <v>19.87</v>
      </c>
      <c r="D50" s="12" t="s">
        <v>15</v>
      </c>
      <c r="E50" s="12" t="s">
        <v>10</v>
      </c>
      <c r="F50" s="19" t="s">
        <v>123</v>
      </c>
      <c r="G50" s="12" t="s">
        <v>123</v>
      </c>
      <c r="H50" s="18" t="str">
        <f t="shared" si="1"/>
        <v/>
      </c>
      <c r="I50" s="17"/>
    </row>
    <row r="51" spans="1:9">
      <c r="B51" s="181"/>
      <c r="C51" s="35"/>
      <c r="D51" s="12" t="s">
        <v>16</v>
      </c>
      <c r="E51" s="12" t="s">
        <v>10</v>
      </c>
      <c r="F51" s="19" t="s">
        <v>123</v>
      </c>
      <c r="G51" s="12" t="s">
        <v>123</v>
      </c>
      <c r="H51" s="18" t="str">
        <f t="shared" si="1"/>
        <v/>
      </c>
      <c r="I51" s="17"/>
    </row>
    <row r="52" spans="1:9">
      <c r="B52" s="181"/>
      <c r="C52" s="35"/>
      <c r="D52" s="12" t="s">
        <v>124</v>
      </c>
      <c r="E52" s="12" t="s">
        <v>28</v>
      </c>
      <c r="F52" s="19">
        <v>3.82</v>
      </c>
      <c r="G52" s="12">
        <v>0.5</v>
      </c>
      <c r="H52" s="18">
        <f t="shared" si="1"/>
        <v>1.91</v>
      </c>
      <c r="I52" s="17"/>
    </row>
    <row r="53" spans="1:9">
      <c r="B53" s="181"/>
      <c r="C53" s="35"/>
      <c r="D53" s="12" t="s">
        <v>29</v>
      </c>
      <c r="E53" s="12" t="s">
        <v>28</v>
      </c>
      <c r="F53" s="19">
        <v>4.1900000000000004</v>
      </c>
      <c r="G53" s="12">
        <v>0.5</v>
      </c>
      <c r="H53" s="18">
        <f t="shared" si="1"/>
        <v>2.0950000000000002</v>
      </c>
      <c r="I53" s="17"/>
    </row>
    <row r="54" spans="1:9" ht="14.25" thickBot="1">
      <c r="B54" s="181"/>
      <c r="C54" s="38"/>
      <c r="D54" s="27" t="s">
        <v>19</v>
      </c>
      <c r="E54" s="27" t="s">
        <v>28</v>
      </c>
      <c r="F54" s="28">
        <v>2.09</v>
      </c>
      <c r="G54" s="27">
        <v>0.5</v>
      </c>
      <c r="H54" s="29">
        <f t="shared" si="1"/>
        <v>1.0449999999999999</v>
      </c>
      <c r="I54" s="42" t="str">
        <f>C55&amp;"＞"&amp;H55</f>
        <v>19.87＞14.985</v>
      </c>
    </row>
    <row r="55" spans="1:9" ht="14.25" thickTop="1">
      <c r="B55" s="182"/>
      <c r="C55" s="39">
        <f>SUM(C49:C54)</f>
        <v>19.87</v>
      </c>
      <c r="D55" s="183"/>
      <c r="E55" s="184"/>
      <c r="F55" s="184"/>
      <c r="G55" s="185"/>
      <c r="H55" s="30">
        <f>SUM(H49:H54)</f>
        <v>14.985000000000001</v>
      </c>
      <c r="I55" s="16" t="s">
        <v>132</v>
      </c>
    </row>
    <row r="56" spans="1:9">
      <c r="B56" s="4" t="s">
        <v>2</v>
      </c>
    </row>
    <row r="57" spans="1:9">
      <c r="B57" s="4" t="s">
        <v>3</v>
      </c>
    </row>
    <row r="58" spans="1:9" ht="14.25">
      <c r="B58" s="8"/>
    </row>
    <row r="59" spans="1:9" ht="14.25">
      <c r="A59" s="8" t="s">
        <v>74</v>
      </c>
      <c r="B59" s="8"/>
    </row>
    <row r="61" spans="1:9" ht="14.25">
      <c r="B61" s="44"/>
    </row>
    <row r="62" spans="1:9">
      <c r="B62" s="6" t="s">
        <v>94</v>
      </c>
      <c r="C62" s="76"/>
    </row>
    <row r="63" spans="1:9">
      <c r="B63" s="6" t="s">
        <v>95</v>
      </c>
      <c r="C63" s="76"/>
    </row>
    <row r="64" spans="1:9">
      <c r="B64" s="6" t="s">
        <v>96</v>
      </c>
      <c r="C64" s="76"/>
    </row>
    <row r="65" spans="1:9">
      <c r="B65" s="6" t="s">
        <v>97</v>
      </c>
      <c r="C65" s="76"/>
    </row>
    <row r="68" spans="1:9">
      <c r="B68" s="4"/>
    </row>
    <row r="69" spans="1:9">
      <c r="B69" s="4"/>
      <c r="C69" s="6" t="s">
        <v>81</v>
      </c>
    </row>
    <row r="70" spans="1:9">
      <c r="B70" s="4"/>
      <c r="C70" s="71" t="s">
        <v>134</v>
      </c>
    </row>
    <row r="71" spans="1:9">
      <c r="B71" s="4"/>
      <c r="C71" s="10" t="s">
        <v>135</v>
      </c>
      <c r="D71" s="6" t="s">
        <v>83</v>
      </c>
    </row>
    <row r="72" spans="1:9">
      <c r="B72" s="4"/>
      <c r="C72" s="10" t="s">
        <v>82</v>
      </c>
      <c r="D72" s="6" t="s">
        <v>84</v>
      </c>
    </row>
    <row r="73" spans="1:9">
      <c r="A73" s="5"/>
      <c r="C73" s="10" t="s">
        <v>136</v>
      </c>
      <c r="D73" s="75" t="s">
        <v>85</v>
      </c>
    </row>
    <row r="74" spans="1:9">
      <c r="A74" s="5"/>
      <c r="B74" s="6"/>
      <c r="C74" s="174" t="s">
        <v>86</v>
      </c>
      <c r="D74" s="175"/>
      <c r="E74" s="175" t="s">
        <v>89</v>
      </c>
      <c r="F74" s="175"/>
      <c r="G74" s="175" t="s">
        <v>137</v>
      </c>
      <c r="H74" s="175"/>
      <c r="I74" s="56" t="s">
        <v>138</v>
      </c>
    </row>
    <row r="75" spans="1:9">
      <c r="A75" s="5"/>
      <c r="C75" s="176" t="s">
        <v>88</v>
      </c>
      <c r="D75" s="177"/>
      <c r="E75" s="186" t="s">
        <v>90</v>
      </c>
      <c r="F75" s="186"/>
      <c r="G75" s="193">
        <v>1.2</v>
      </c>
      <c r="H75" s="193"/>
      <c r="I75" s="72">
        <v>0.2</v>
      </c>
    </row>
    <row r="76" spans="1:9">
      <c r="A76" s="5"/>
      <c r="C76" s="178"/>
      <c r="D76" s="179"/>
      <c r="E76" s="186" t="s">
        <v>91</v>
      </c>
      <c r="F76" s="186"/>
      <c r="G76" s="193">
        <v>2.8</v>
      </c>
      <c r="H76" s="193"/>
      <c r="I76" s="72">
        <v>0.5</v>
      </c>
    </row>
    <row r="77" spans="1:9">
      <c r="A77" s="5"/>
      <c r="C77" s="178" t="s">
        <v>87</v>
      </c>
      <c r="D77" s="179"/>
      <c r="E77" s="186" t="s">
        <v>90</v>
      </c>
      <c r="F77" s="186"/>
      <c r="G77" s="193">
        <v>0.88</v>
      </c>
      <c r="H77" s="193"/>
      <c r="I77" s="72">
        <v>0.15</v>
      </c>
    </row>
    <row r="78" spans="1:9">
      <c r="A78" s="5"/>
      <c r="C78" s="178"/>
      <c r="D78" s="179"/>
      <c r="E78" s="192" t="s">
        <v>91</v>
      </c>
      <c r="F78" s="192"/>
      <c r="G78" s="189">
        <v>1.4</v>
      </c>
      <c r="H78" s="190"/>
      <c r="I78" s="73">
        <v>0.25</v>
      </c>
    </row>
    <row r="79" spans="1:9">
      <c r="A79" s="5"/>
      <c r="C79" s="187"/>
      <c r="D79" s="188"/>
      <c r="E79" s="191" t="s">
        <v>98</v>
      </c>
      <c r="F79" s="191"/>
      <c r="G79" s="194">
        <v>3</v>
      </c>
      <c r="H79" s="194"/>
      <c r="I79" s="74">
        <v>0.5</v>
      </c>
    </row>
    <row r="80" spans="1:9">
      <c r="A80" s="5"/>
      <c r="C80" s="79" t="s">
        <v>92</v>
      </c>
    </row>
    <row r="81" spans="1:3">
      <c r="A81" s="5"/>
      <c r="C81" s="79" t="s">
        <v>93</v>
      </c>
    </row>
    <row r="82" spans="1:3">
      <c r="A82" s="5"/>
    </row>
    <row r="83" spans="1:3">
      <c r="A83" s="5"/>
    </row>
    <row r="84" spans="1:3">
      <c r="A84" s="5"/>
    </row>
  </sheetData>
  <mergeCells count="20">
    <mergeCell ref="C77:D79"/>
    <mergeCell ref="G78:H78"/>
    <mergeCell ref="E79:F79"/>
    <mergeCell ref="E78:F78"/>
    <mergeCell ref="E77:F77"/>
    <mergeCell ref="G77:H77"/>
    <mergeCell ref="G79:H79"/>
    <mergeCell ref="C74:D74"/>
    <mergeCell ref="C75:D76"/>
    <mergeCell ref="B7:B42"/>
    <mergeCell ref="B43:B55"/>
    <mergeCell ref="D42:G42"/>
    <mergeCell ref="D48:G48"/>
    <mergeCell ref="D55:G55"/>
    <mergeCell ref="E74:F74"/>
    <mergeCell ref="E75:F75"/>
    <mergeCell ref="E76:F76"/>
    <mergeCell ref="G74:H74"/>
    <mergeCell ref="G76:H76"/>
    <mergeCell ref="G75:H75"/>
  </mergeCells>
  <phoneticPr fontId="2"/>
  <pageMargins left="0.59055118110236227" right="0" top="0.59055118110236227" bottom="0.19685039370078741" header="0.51181102362204722" footer="0.51181102362204722"/>
  <pageSetup paperSize="9" orientation="portrait" r:id="rId1"/>
  <headerFooter alignWithMargins="0">
    <oddHeader>&amp;R（株）ＣＩ東海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zoomScaleNormal="100" workbookViewId="0">
      <selection activeCell="H2" sqref="H2"/>
    </sheetView>
  </sheetViews>
  <sheetFormatPr defaultRowHeight="13.5"/>
  <cols>
    <col min="1" max="1" width="2.75" customWidth="1"/>
    <col min="2" max="2" width="3.875" customWidth="1"/>
    <col min="3" max="3" width="10" style="10" customWidth="1"/>
    <col min="4" max="4" width="14.625" style="10" customWidth="1"/>
    <col min="5" max="5" width="14.875" style="10" customWidth="1"/>
    <col min="6" max="6" width="9" style="10"/>
    <col min="7" max="7" width="5.25" style="10" bestFit="1" customWidth="1"/>
    <col min="8" max="8" width="10.625" style="10" customWidth="1"/>
    <col min="9" max="9" width="15.625" style="10" customWidth="1"/>
    <col min="10" max="10" width="4" customWidth="1"/>
    <col min="11" max="11" width="3.25" customWidth="1"/>
    <col min="12" max="12" width="1.5" customWidth="1"/>
  </cols>
  <sheetData>
    <row r="1" spans="2:9" ht="16.5" customHeight="1">
      <c r="B1" s="44" t="s">
        <v>141</v>
      </c>
    </row>
    <row r="2" spans="2:9" ht="14.25">
      <c r="B2" s="8"/>
      <c r="E2" s="10" t="s">
        <v>144</v>
      </c>
    </row>
    <row r="3" spans="2:9" ht="27">
      <c r="B3" s="40" t="s">
        <v>4</v>
      </c>
      <c r="C3" s="41" t="s">
        <v>5</v>
      </c>
      <c r="D3" s="20" t="s">
        <v>26</v>
      </c>
      <c r="E3" s="21" t="s">
        <v>27</v>
      </c>
      <c r="F3" s="20" t="s">
        <v>6</v>
      </c>
      <c r="G3" s="21" t="s">
        <v>7</v>
      </c>
      <c r="H3" s="20" t="s">
        <v>8</v>
      </c>
      <c r="I3" s="22" t="s">
        <v>9</v>
      </c>
    </row>
    <row r="4" spans="2:9" ht="21.75" customHeight="1">
      <c r="B4" s="94"/>
      <c r="C4" s="33"/>
      <c r="D4" s="23"/>
      <c r="E4" s="23"/>
      <c r="F4" s="24"/>
      <c r="G4" s="23"/>
      <c r="H4" s="25"/>
      <c r="I4" s="26"/>
    </row>
    <row r="5" spans="2:9" ht="21.75" customHeight="1">
      <c r="B5" s="95"/>
      <c r="C5" s="34"/>
      <c r="D5" s="12"/>
      <c r="E5" s="12"/>
      <c r="F5" s="19"/>
      <c r="G5" s="12"/>
      <c r="H5" s="18"/>
      <c r="I5" s="17"/>
    </row>
    <row r="6" spans="2:9" ht="21.75" customHeight="1">
      <c r="B6" s="95"/>
      <c r="C6" s="35"/>
      <c r="D6" s="12"/>
      <c r="E6" s="12"/>
      <c r="F6" s="19"/>
      <c r="G6" s="12"/>
      <c r="H6" s="18"/>
      <c r="I6" s="17"/>
    </row>
    <row r="7" spans="2:9" ht="21.75" customHeight="1">
      <c r="B7" s="95"/>
      <c r="C7" s="35"/>
      <c r="D7" s="12"/>
      <c r="E7" s="12"/>
      <c r="F7" s="19"/>
      <c r="G7" s="12"/>
      <c r="H7" s="18"/>
      <c r="I7" s="17"/>
    </row>
    <row r="8" spans="2:9" ht="21.75" customHeight="1">
      <c r="B8" s="95"/>
      <c r="C8" s="35"/>
      <c r="D8" s="12"/>
      <c r="E8" s="12"/>
      <c r="F8" s="19"/>
      <c r="G8" s="12"/>
      <c r="H8" s="18"/>
      <c r="I8" s="17"/>
    </row>
    <row r="9" spans="2:9" ht="21.75" customHeight="1">
      <c r="B9" s="95"/>
      <c r="C9" s="35"/>
      <c r="D9" s="12"/>
      <c r="E9" s="12"/>
      <c r="F9" s="19"/>
      <c r="G9" s="12"/>
      <c r="H9" s="18"/>
      <c r="I9" s="17"/>
    </row>
    <row r="10" spans="2:9" ht="21.75" customHeight="1">
      <c r="B10" s="95"/>
      <c r="C10" s="35"/>
      <c r="D10" s="12"/>
      <c r="E10" s="12"/>
      <c r="F10" s="19"/>
      <c r="G10" s="12"/>
      <c r="H10" s="18"/>
      <c r="I10" s="17"/>
    </row>
    <row r="11" spans="2:9" ht="21.75" customHeight="1">
      <c r="B11" s="95"/>
      <c r="C11" s="34"/>
      <c r="D11" s="12"/>
      <c r="E11" s="12"/>
      <c r="F11" s="19"/>
      <c r="G11" s="12"/>
      <c r="H11" s="18"/>
      <c r="I11" s="17"/>
    </row>
    <row r="12" spans="2:9" ht="21.75" customHeight="1">
      <c r="B12" s="95"/>
      <c r="C12" s="35"/>
      <c r="D12" s="12"/>
      <c r="E12" s="12"/>
      <c r="F12" s="19"/>
      <c r="G12" s="12"/>
      <c r="H12" s="18"/>
      <c r="I12" s="17"/>
    </row>
    <row r="13" spans="2:9" ht="21.75" customHeight="1">
      <c r="B13" s="95"/>
      <c r="C13" s="35"/>
      <c r="D13" s="12"/>
      <c r="E13" s="12"/>
      <c r="F13" s="19"/>
      <c r="G13" s="12"/>
      <c r="H13" s="18"/>
      <c r="I13" s="17"/>
    </row>
    <row r="14" spans="2:9" ht="21.75" customHeight="1">
      <c r="B14" s="95"/>
      <c r="C14" s="35"/>
      <c r="D14" s="12"/>
      <c r="E14" s="12"/>
      <c r="F14" s="19"/>
      <c r="G14" s="12"/>
      <c r="H14" s="18"/>
      <c r="I14" s="17"/>
    </row>
    <row r="15" spans="2:9" ht="21.75" customHeight="1">
      <c r="B15" s="95"/>
      <c r="C15" s="35"/>
      <c r="D15" s="12"/>
      <c r="E15" s="12"/>
      <c r="F15" s="19"/>
      <c r="G15" s="12"/>
      <c r="H15" s="18"/>
      <c r="I15" s="17"/>
    </row>
    <row r="16" spans="2:9" ht="21.75" customHeight="1">
      <c r="B16" s="95"/>
      <c r="C16" s="34"/>
      <c r="D16" s="12"/>
      <c r="E16" s="12"/>
      <c r="F16" s="19"/>
      <c r="G16" s="12"/>
      <c r="H16" s="18"/>
      <c r="I16" s="17"/>
    </row>
    <row r="17" spans="2:9" ht="21.75" customHeight="1">
      <c r="B17" s="95"/>
      <c r="C17" s="35"/>
      <c r="D17" s="12"/>
      <c r="E17" s="12"/>
      <c r="F17" s="19"/>
      <c r="G17" s="12"/>
      <c r="H17" s="18"/>
      <c r="I17" s="17"/>
    </row>
    <row r="18" spans="2:9" ht="21.75" customHeight="1">
      <c r="B18" s="95"/>
      <c r="C18" s="35"/>
      <c r="D18" s="12"/>
      <c r="E18" s="12"/>
      <c r="F18" s="19"/>
      <c r="G18" s="12"/>
      <c r="H18" s="18"/>
      <c r="I18" s="17"/>
    </row>
    <row r="19" spans="2:9" ht="21.75" customHeight="1">
      <c r="B19" s="95"/>
      <c r="C19" s="35"/>
      <c r="D19" s="12"/>
      <c r="E19" s="12"/>
      <c r="F19" s="19"/>
      <c r="G19" s="12"/>
      <c r="H19" s="18"/>
      <c r="I19" s="17"/>
    </row>
    <row r="20" spans="2:9" ht="21.75" customHeight="1">
      <c r="B20" s="95"/>
      <c r="C20" s="35"/>
      <c r="D20" s="12"/>
      <c r="E20" s="12"/>
      <c r="F20" s="19"/>
      <c r="G20" s="12"/>
      <c r="H20" s="18"/>
      <c r="I20" s="17"/>
    </row>
    <row r="21" spans="2:9" ht="21.75" customHeight="1">
      <c r="B21" s="95"/>
      <c r="C21" s="35"/>
      <c r="D21" s="12"/>
      <c r="E21" s="12"/>
      <c r="F21" s="19"/>
      <c r="G21" s="12"/>
      <c r="H21" s="18"/>
      <c r="I21" s="17"/>
    </row>
    <row r="22" spans="2:9" ht="21.75" customHeight="1">
      <c r="B22" s="95"/>
      <c r="C22" s="35"/>
      <c r="D22" s="12"/>
      <c r="E22" s="12"/>
      <c r="F22" s="19"/>
      <c r="G22" s="12"/>
      <c r="H22" s="18"/>
      <c r="I22" s="17"/>
    </row>
    <row r="23" spans="2:9" ht="21.75" customHeight="1">
      <c r="B23" s="95"/>
      <c r="C23" s="34"/>
      <c r="D23" s="12"/>
      <c r="E23" s="12"/>
      <c r="F23" s="19"/>
      <c r="G23" s="12"/>
      <c r="H23" s="18"/>
      <c r="I23" s="17"/>
    </row>
    <row r="24" spans="2:9" ht="21.75" customHeight="1">
      <c r="B24" s="95"/>
      <c r="C24" s="35"/>
      <c r="D24" s="12"/>
      <c r="E24" s="12"/>
      <c r="F24" s="19"/>
      <c r="G24" s="12"/>
      <c r="H24" s="18"/>
      <c r="I24" s="17"/>
    </row>
    <row r="25" spans="2:9" ht="21.75" customHeight="1">
      <c r="B25" s="95"/>
      <c r="C25" s="35"/>
      <c r="D25" s="12"/>
      <c r="E25" s="12"/>
      <c r="F25" s="19"/>
      <c r="G25" s="12"/>
      <c r="H25" s="18"/>
      <c r="I25" s="17"/>
    </row>
    <row r="26" spans="2:9" ht="21.75" customHeight="1">
      <c r="B26" s="95"/>
      <c r="C26" s="35"/>
      <c r="D26" s="12"/>
      <c r="E26" s="12"/>
      <c r="F26" s="19"/>
      <c r="G26" s="12"/>
      <c r="H26" s="18"/>
      <c r="I26" s="17"/>
    </row>
    <row r="27" spans="2:9" ht="21.75" customHeight="1">
      <c r="B27" s="95"/>
      <c r="C27" s="35"/>
      <c r="D27" s="12"/>
      <c r="E27" s="12"/>
      <c r="F27" s="19"/>
      <c r="G27" s="12"/>
      <c r="H27" s="18"/>
      <c r="I27" s="17"/>
    </row>
    <row r="28" spans="2:9" ht="21.75" customHeight="1">
      <c r="B28" s="95"/>
      <c r="C28" s="35"/>
      <c r="D28" s="12"/>
      <c r="E28" s="12"/>
      <c r="F28" s="19"/>
      <c r="G28" s="12"/>
      <c r="H28" s="18"/>
      <c r="I28" s="17"/>
    </row>
    <row r="29" spans="2:9" ht="21.75" customHeight="1">
      <c r="B29" s="95"/>
      <c r="C29" s="35"/>
      <c r="D29" s="12"/>
      <c r="E29" s="12"/>
      <c r="F29" s="19"/>
      <c r="G29" s="12"/>
      <c r="H29" s="18"/>
      <c r="I29" s="17"/>
    </row>
    <row r="30" spans="2:9" ht="21.75" customHeight="1">
      <c r="B30" s="95"/>
      <c r="C30" s="34"/>
      <c r="D30" s="12"/>
      <c r="E30" s="12"/>
      <c r="F30" s="19"/>
      <c r="G30" s="12"/>
      <c r="H30" s="18"/>
      <c r="I30" s="17"/>
    </row>
    <row r="31" spans="2:9" ht="21.75" customHeight="1">
      <c r="B31" s="95"/>
      <c r="C31" s="35"/>
      <c r="D31" s="12"/>
      <c r="E31" s="12"/>
      <c r="F31" s="19"/>
      <c r="G31" s="12"/>
      <c r="H31" s="18"/>
      <c r="I31" s="17"/>
    </row>
    <row r="32" spans="2:9" ht="21.75" customHeight="1">
      <c r="B32" s="95"/>
      <c r="C32" s="35"/>
      <c r="D32" s="12"/>
      <c r="E32" s="12"/>
      <c r="F32" s="19"/>
      <c r="G32" s="12"/>
      <c r="H32" s="18"/>
      <c r="I32" s="17"/>
    </row>
    <row r="33" spans="2:9" ht="21.75" customHeight="1">
      <c r="B33" s="95"/>
      <c r="C33" s="34"/>
      <c r="D33" s="12"/>
      <c r="E33" s="12"/>
      <c r="F33" s="19"/>
      <c r="G33" s="12"/>
      <c r="H33" s="18"/>
      <c r="I33" s="17"/>
    </row>
    <row r="34" spans="2:9" ht="21.75" customHeight="1">
      <c r="B34" s="95"/>
      <c r="C34" s="34"/>
      <c r="D34" s="12"/>
      <c r="E34" s="12"/>
      <c r="F34" s="19"/>
      <c r="G34" s="12"/>
      <c r="H34" s="18"/>
      <c r="I34" s="17"/>
    </row>
    <row r="35" spans="2:9" ht="21.75" customHeight="1">
      <c r="B35" s="95"/>
      <c r="C35" s="34"/>
      <c r="D35" s="12"/>
      <c r="E35" s="12"/>
      <c r="F35" s="19"/>
      <c r="G35" s="12"/>
      <c r="H35" s="18"/>
      <c r="I35" s="17"/>
    </row>
    <row r="36" spans="2:9" ht="21.75" customHeight="1">
      <c r="B36" s="95"/>
      <c r="C36" s="35"/>
      <c r="D36" s="12"/>
      <c r="E36" s="12"/>
      <c r="F36" s="19"/>
      <c r="G36" s="12"/>
      <c r="H36" s="18"/>
      <c r="I36" s="17"/>
    </row>
    <row r="37" spans="2:9" ht="21.75" customHeight="1">
      <c r="B37" s="95"/>
      <c r="C37" s="35"/>
      <c r="D37" s="12"/>
      <c r="E37" s="12"/>
      <c r="F37" s="19"/>
      <c r="G37" s="12"/>
      <c r="H37" s="18"/>
      <c r="I37" s="17"/>
    </row>
    <row r="38" spans="2:9" ht="21.75" customHeight="1">
      <c r="B38" s="95"/>
      <c r="C38" s="35"/>
      <c r="D38" s="12"/>
      <c r="E38" s="12"/>
      <c r="F38" s="19"/>
      <c r="G38" s="12"/>
      <c r="H38" s="18"/>
      <c r="I38" s="17"/>
    </row>
    <row r="39" spans="2:9" ht="21.75" customHeight="1" thickBot="1">
      <c r="B39" s="95"/>
      <c r="C39" s="38"/>
      <c r="D39" s="27"/>
      <c r="E39" s="27"/>
      <c r="F39" s="28"/>
      <c r="G39" s="27"/>
      <c r="H39" s="29"/>
      <c r="I39" s="42"/>
    </row>
    <row r="40" spans="2:9" ht="21.75" customHeight="1" thickTop="1">
      <c r="B40" s="96"/>
      <c r="C40" s="39"/>
      <c r="D40" s="195"/>
      <c r="E40" s="196"/>
      <c r="F40" s="196"/>
      <c r="G40" s="197"/>
      <c r="H40" s="30"/>
      <c r="I40" s="16"/>
    </row>
    <row r="41" spans="2:9" ht="21.75" customHeight="1">
      <c r="C41" s="117" t="s">
        <v>150</v>
      </c>
      <c r="D41" s="99"/>
      <c r="E41" s="99"/>
      <c r="F41" s="99"/>
      <c r="G41" s="99"/>
      <c r="H41" s="100"/>
      <c r="I41" s="99"/>
    </row>
    <row r="42" spans="2:9" ht="16.5" customHeight="1">
      <c r="B42" s="44" t="s">
        <v>141</v>
      </c>
      <c r="C42" s="98"/>
      <c r="D42" s="99"/>
      <c r="E42" s="99"/>
      <c r="F42" s="99"/>
      <c r="G42" s="99"/>
      <c r="H42" s="100"/>
      <c r="I42" s="99"/>
    </row>
    <row r="43" spans="2:9" ht="14.25">
      <c r="B43" s="8"/>
      <c r="E43" s="10" t="s">
        <v>147</v>
      </c>
    </row>
    <row r="44" spans="2:9" ht="31.5" customHeight="1">
      <c r="B44" s="139" t="s">
        <v>75</v>
      </c>
      <c r="C44" s="140"/>
      <c r="D44" s="141"/>
      <c r="E44" s="21" t="s">
        <v>27</v>
      </c>
      <c r="F44" s="20" t="s">
        <v>6</v>
      </c>
      <c r="G44" s="21" t="s">
        <v>7</v>
      </c>
      <c r="H44" s="20" t="s">
        <v>8</v>
      </c>
      <c r="I44" s="22" t="s">
        <v>9</v>
      </c>
    </row>
    <row r="45" spans="2:9" s="104" customFormat="1" ht="26.25" customHeight="1">
      <c r="B45" s="142" t="s">
        <v>14</v>
      </c>
      <c r="C45" s="143"/>
      <c r="D45" s="144"/>
      <c r="E45" s="101" t="s">
        <v>10</v>
      </c>
      <c r="F45" s="102" t="s">
        <v>123</v>
      </c>
      <c r="G45" s="101" t="s">
        <v>123</v>
      </c>
      <c r="H45" s="62" t="str">
        <f>IF(F45="－","",F45*G45)</f>
        <v/>
      </c>
      <c r="I45" s="103" t="str">
        <f>IF(G45="－","",G45*H45)</f>
        <v/>
      </c>
    </row>
    <row r="46" spans="2:9" s="104" customFormat="1" ht="26.25" customHeight="1">
      <c r="B46" s="136" t="s">
        <v>15</v>
      </c>
      <c r="C46" s="137"/>
      <c r="D46" s="138"/>
      <c r="E46" s="105" t="s">
        <v>10</v>
      </c>
      <c r="F46" s="106" t="s">
        <v>123</v>
      </c>
      <c r="G46" s="105" t="s">
        <v>123</v>
      </c>
      <c r="H46" s="61" t="str">
        <f t="shared" ref="H46:H57" si="0">IF(F46="－","",F46*G46)</f>
        <v/>
      </c>
      <c r="I46" s="107"/>
    </row>
    <row r="47" spans="2:9" s="104" customFormat="1" ht="26.25" customHeight="1">
      <c r="B47" s="136" t="s">
        <v>16</v>
      </c>
      <c r="C47" s="137"/>
      <c r="D47" s="138"/>
      <c r="E47" s="105" t="s">
        <v>10</v>
      </c>
      <c r="F47" s="106" t="s">
        <v>123</v>
      </c>
      <c r="G47" s="105" t="s">
        <v>123</v>
      </c>
      <c r="H47" s="61" t="str">
        <f t="shared" si="0"/>
        <v/>
      </c>
      <c r="I47" s="107"/>
    </row>
    <row r="48" spans="2:9" s="104" customFormat="1" ht="26.25" customHeight="1">
      <c r="B48" s="136" t="s">
        <v>124</v>
      </c>
      <c r="C48" s="137"/>
      <c r="D48" s="138"/>
      <c r="E48" s="105" t="s">
        <v>10</v>
      </c>
      <c r="F48" s="106" t="s">
        <v>123</v>
      </c>
      <c r="G48" s="105" t="s">
        <v>123</v>
      </c>
      <c r="H48" s="61" t="str">
        <f t="shared" si="0"/>
        <v/>
      </c>
      <c r="I48" s="107"/>
    </row>
    <row r="49" spans="2:12" s="104" customFormat="1" ht="26.25" customHeight="1">
      <c r="B49" s="136" t="s">
        <v>17</v>
      </c>
      <c r="C49" s="137"/>
      <c r="D49" s="138"/>
      <c r="E49" s="105" t="s">
        <v>10</v>
      </c>
      <c r="F49" s="106" t="s">
        <v>123</v>
      </c>
      <c r="G49" s="105" t="s">
        <v>123</v>
      </c>
      <c r="H49" s="61" t="str">
        <f t="shared" si="0"/>
        <v/>
      </c>
      <c r="I49" s="107"/>
    </row>
    <row r="50" spans="2:12" s="104" customFormat="1" ht="26.25" customHeight="1">
      <c r="B50" s="136" t="s">
        <v>19</v>
      </c>
      <c r="C50" s="137"/>
      <c r="D50" s="138"/>
      <c r="E50" s="105" t="s">
        <v>10</v>
      </c>
      <c r="F50" s="106" t="s">
        <v>123</v>
      </c>
      <c r="G50" s="105" t="s">
        <v>123</v>
      </c>
      <c r="H50" s="61" t="str">
        <f t="shared" si="0"/>
        <v/>
      </c>
      <c r="I50" s="107"/>
    </row>
    <row r="51" spans="2:12" s="104" customFormat="1" ht="26.25" customHeight="1">
      <c r="B51" s="136" t="s">
        <v>128</v>
      </c>
      <c r="C51" s="137"/>
      <c r="D51" s="138"/>
      <c r="E51" s="105" t="s">
        <v>10</v>
      </c>
      <c r="F51" s="106" t="s">
        <v>123</v>
      </c>
      <c r="G51" s="105" t="s">
        <v>123</v>
      </c>
      <c r="H51" s="61" t="str">
        <f t="shared" si="0"/>
        <v/>
      </c>
      <c r="I51" s="107"/>
    </row>
    <row r="52" spans="2:12" s="104" customFormat="1" ht="26.25" customHeight="1">
      <c r="B52" s="136" t="s">
        <v>20</v>
      </c>
      <c r="C52" s="137"/>
      <c r="D52" s="138"/>
      <c r="E52" s="105" t="s">
        <v>10</v>
      </c>
      <c r="F52" s="106" t="s">
        <v>123</v>
      </c>
      <c r="G52" s="105" t="s">
        <v>123</v>
      </c>
      <c r="H52" s="61" t="str">
        <f t="shared" si="0"/>
        <v/>
      </c>
      <c r="I52" s="107"/>
    </row>
    <row r="53" spans="2:12" s="104" customFormat="1" ht="26.25" customHeight="1">
      <c r="B53" s="136" t="s">
        <v>21</v>
      </c>
      <c r="C53" s="137"/>
      <c r="D53" s="138"/>
      <c r="E53" s="105" t="s">
        <v>10</v>
      </c>
      <c r="F53" s="106" t="s">
        <v>123</v>
      </c>
      <c r="G53" s="105" t="s">
        <v>123</v>
      </c>
      <c r="H53" s="61" t="str">
        <f t="shared" si="0"/>
        <v/>
      </c>
      <c r="I53" s="107"/>
    </row>
    <row r="54" spans="2:12" s="104" customFormat="1" ht="26.25" customHeight="1">
      <c r="B54" s="136" t="s">
        <v>18</v>
      </c>
      <c r="C54" s="137"/>
      <c r="D54" s="138"/>
      <c r="E54" s="105" t="s">
        <v>10</v>
      </c>
      <c r="F54" s="106" t="s">
        <v>123</v>
      </c>
      <c r="G54" s="105" t="s">
        <v>123</v>
      </c>
      <c r="H54" s="61" t="str">
        <f t="shared" si="0"/>
        <v/>
      </c>
      <c r="I54" s="107"/>
    </row>
    <row r="55" spans="2:12" s="104" customFormat="1" ht="26.25" customHeight="1">
      <c r="B55" s="136" t="s">
        <v>76</v>
      </c>
      <c r="C55" s="137"/>
      <c r="D55" s="138"/>
      <c r="E55" s="105" t="s">
        <v>10</v>
      </c>
      <c r="F55" s="106" t="s">
        <v>123</v>
      </c>
      <c r="G55" s="105" t="s">
        <v>123</v>
      </c>
      <c r="H55" s="61" t="str">
        <f t="shared" si="0"/>
        <v/>
      </c>
      <c r="I55" s="107"/>
    </row>
    <row r="56" spans="2:12" s="104" customFormat="1" ht="26.25" customHeight="1">
      <c r="B56" s="136" t="s">
        <v>77</v>
      </c>
      <c r="C56" s="137"/>
      <c r="D56" s="138"/>
      <c r="E56" s="105" t="s">
        <v>10</v>
      </c>
      <c r="F56" s="106" t="s">
        <v>123</v>
      </c>
      <c r="G56" s="105" t="s">
        <v>123</v>
      </c>
      <c r="H56" s="61" t="str">
        <f t="shared" si="0"/>
        <v/>
      </c>
      <c r="I56" s="107"/>
    </row>
    <row r="57" spans="2:12" s="104" customFormat="1" ht="26.25" customHeight="1">
      <c r="B57" s="148" t="s">
        <v>78</v>
      </c>
      <c r="C57" s="149"/>
      <c r="D57" s="150"/>
      <c r="E57" s="108" t="s">
        <v>10</v>
      </c>
      <c r="F57" s="109" t="s">
        <v>123</v>
      </c>
      <c r="G57" s="108" t="s">
        <v>123</v>
      </c>
      <c r="H57" s="67" t="str">
        <f t="shared" si="0"/>
        <v/>
      </c>
      <c r="I57" s="110"/>
    </row>
    <row r="58" spans="2:12">
      <c r="B58" s="6"/>
      <c r="C58" s="76"/>
    </row>
    <row r="59" spans="2:12">
      <c r="B59" s="6"/>
      <c r="C59" s="76"/>
    </row>
    <row r="60" spans="2:12">
      <c r="B60" s="6"/>
      <c r="C60" s="76"/>
    </row>
    <row r="61" spans="2:12" ht="14.25">
      <c r="B61" s="44" t="s">
        <v>112</v>
      </c>
      <c r="C61" s="76"/>
    </row>
    <row r="62" spans="2:12">
      <c r="B62" s="6"/>
      <c r="C62" s="76"/>
      <c r="D62" s="5"/>
      <c r="E62" s="151" t="s">
        <v>139</v>
      </c>
      <c r="F62" s="151"/>
      <c r="G62" s="151"/>
      <c r="H62" s="5"/>
      <c r="I62" s="5"/>
      <c r="J62" s="5"/>
      <c r="K62" s="5"/>
      <c r="L62" s="5"/>
    </row>
    <row r="63" spans="2:12" ht="30.75" customHeight="1">
      <c r="B63" s="152" t="s">
        <v>140</v>
      </c>
      <c r="C63" s="153"/>
      <c r="D63" s="153"/>
      <c r="E63" s="154"/>
      <c r="F63" s="154"/>
      <c r="G63" s="154"/>
      <c r="H63" s="154"/>
      <c r="I63" s="155"/>
    </row>
    <row r="64" spans="2:12" ht="33.75" customHeight="1">
      <c r="B64" s="147" t="s">
        <v>62</v>
      </c>
      <c r="C64" s="145"/>
      <c r="D64" s="145"/>
      <c r="E64" s="145" t="s">
        <v>100</v>
      </c>
      <c r="F64" s="145"/>
      <c r="G64" s="145"/>
      <c r="H64" s="145"/>
      <c r="I64" s="146"/>
    </row>
    <row r="65" spans="1:9" ht="33.75" customHeight="1">
      <c r="B65" s="164" t="s">
        <v>63</v>
      </c>
      <c r="C65" s="165"/>
      <c r="D65" s="165"/>
      <c r="E65" s="145" t="s">
        <v>100</v>
      </c>
      <c r="F65" s="145"/>
      <c r="G65" s="145"/>
      <c r="H65" s="145"/>
      <c r="I65" s="146"/>
    </row>
    <row r="66" spans="1:9" ht="33.75" customHeight="1">
      <c r="B66" s="164" t="s">
        <v>64</v>
      </c>
      <c r="C66" s="165"/>
      <c r="D66" s="165"/>
      <c r="E66" s="145" t="s">
        <v>100</v>
      </c>
      <c r="F66" s="145"/>
      <c r="G66" s="145"/>
      <c r="H66" s="145"/>
      <c r="I66" s="146"/>
    </row>
    <row r="67" spans="1:9" ht="33.75" customHeight="1">
      <c r="B67" s="147" t="s">
        <v>65</v>
      </c>
      <c r="C67" s="145"/>
      <c r="D67" s="145"/>
      <c r="E67" s="145" t="s">
        <v>100</v>
      </c>
      <c r="F67" s="145"/>
      <c r="G67" s="145"/>
      <c r="H67" s="145"/>
      <c r="I67" s="146"/>
    </row>
    <row r="68" spans="1:9" ht="33.75" customHeight="1">
      <c r="B68" s="147" t="s">
        <v>67</v>
      </c>
      <c r="C68" s="145"/>
      <c r="D68" s="145"/>
      <c r="E68" s="145" t="s">
        <v>100</v>
      </c>
      <c r="F68" s="145"/>
      <c r="G68" s="145"/>
      <c r="H68" s="145"/>
      <c r="I68" s="146"/>
    </row>
    <row r="69" spans="1:9" ht="33.75" customHeight="1">
      <c r="B69" s="167" t="s">
        <v>68</v>
      </c>
      <c r="C69" s="168"/>
      <c r="D69" s="168"/>
      <c r="E69" s="145" t="s">
        <v>100</v>
      </c>
      <c r="F69" s="145"/>
      <c r="G69" s="145"/>
      <c r="H69" s="145"/>
      <c r="I69" s="146"/>
    </row>
    <row r="70" spans="1:9" ht="33.75" customHeight="1">
      <c r="B70" s="167" t="s">
        <v>69</v>
      </c>
      <c r="C70" s="168"/>
      <c r="D70" s="168"/>
      <c r="E70" s="145" t="s">
        <v>100</v>
      </c>
      <c r="F70" s="145"/>
      <c r="G70" s="145"/>
      <c r="H70" s="145"/>
      <c r="I70" s="146"/>
    </row>
    <row r="71" spans="1:9" ht="33.75" customHeight="1">
      <c r="B71" s="198"/>
      <c r="C71" s="199"/>
      <c r="D71" s="200"/>
      <c r="E71" s="145"/>
      <c r="F71" s="145"/>
      <c r="G71" s="145"/>
      <c r="H71" s="145"/>
      <c r="I71" s="146"/>
    </row>
    <row r="72" spans="1:9" ht="33.75" customHeight="1">
      <c r="A72" s="5"/>
      <c r="B72" s="156"/>
      <c r="C72" s="157"/>
      <c r="D72" s="157"/>
      <c r="E72" s="158"/>
      <c r="F72" s="158"/>
      <c r="G72" s="158"/>
      <c r="H72" s="158"/>
      <c r="I72" s="159"/>
    </row>
    <row r="73" spans="1:9">
      <c r="A73" s="5"/>
      <c r="C73" s="79"/>
    </row>
    <row r="74" spans="1:9">
      <c r="A74" s="5"/>
      <c r="F74" s="10" t="s">
        <v>148</v>
      </c>
      <c r="I74" s="10" t="s">
        <v>149</v>
      </c>
    </row>
    <row r="75" spans="1:9" ht="22.5" customHeight="1">
      <c r="B75" s="44" t="s">
        <v>141</v>
      </c>
    </row>
    <row r="76" spans="1:9" ht="14.25">
      <c r="B76" s="8"/>
      <c r="E76" s="10" t="s">
        <v>61</v>
      </c>
    </row>
    <row r="77" spans="1:9" ht="27">
      <c r="B77" s="40" t="s">
        <v>4</v>
      </c>
      <c r="C77" s="41" t="s">
        <v>5</v>
      </c>
      <c r="D77" s="20" t="s">
        <v>26</v>
      </c>
      <c r="E77" s="21" t="s">
        <v>27</v>
      </c>
      <c r="F77" s="20" t="s">
        <v>6</v>
      </c>
      <c r="G77" s="21" t="s">
        <v>7</v>
      </c>
      <c r="H77" s="20" t="s">
        <v>8</v>
      </c>
      <c r="I77" s="22" t="s">
        <v>9</v>
      </c>
    </row>
    <row r="78" spans="1:9" ht="16.5" customHeight="1">
      <c r="B78" s="94"/>
      <c r="C78" s="33"/>
      <c r="D78" s="23" t="s">
        <v>14</v>
      </c>
      <c r="E78" s="23"/>
      <c r="F78" s="24"/>
      <c r="G78" s="23"/>
      <c r="H78" s="25"/>
      <c r="I78" s="26"/>
    </row>
    <row r="79" spans="1:9" ht="16.5" customHeight="1">
      <c r="B79" s="95"/>
      <c r="C79" s="34"/>
      <c r="D79" s="12" t="s">
        <v>15</v>
      </c>
      <c r="E79" s="12"/>
      <c r="F79" s="19"/>
      <c r="G79" s="12"/>
      <c r="H79" s="18"/>
      <c r="I79" s="17"/>
    </row>
    <row r="80" spans="1:9" ht="16.5" customHeight="1">
      <c r="B80" s="95"/>
      <c r="C80" s="35"/>
      <c r="D80" s="12" t="s">
        <v>16</v>
      </c>
      <c r="E80" s="12"/>
      <c r="F80" s="19"/>
      <c r="G80" s="12"/>
      <c r="H80" s="18"/>
      <c r="I80" s="17"/>
    </row>
    <row r="81" spans="2:9" ht="16.5" customHeight="1">
      <c r="B81" s="95"/>
      <c r="C81" s="35"/>
      <c r="D81" s="12" t="s">
        <v>124</v>
      </c>
      <c r="E81" s="12"/>
      <c r="F81" s="19"/>
      <c r="G81" s="12"/>
      <c r="H81" s="18"/>
      <c r="I81" s="17"/>
    </row>
    <row r="82" spans="2:9" ht="16.5" customHeight="1">
      <c r="B82" s="95"/>
      <c r="C82" s="43"/>
      <c r="D82" s="12" t="s">
        <v>78</v>
      </c>
      <c r="E82" s="12"/>
      <c r="F82" s="19"/>
      <c r="G82" s="12"/>
      <c r="H82" s="18"/>
      <c r="I82" s="17"/>
    </row>
    <row r="83" spans="2:9" ht="16.5" customHeight="1">
      <c r="B83" s="95"/>
      <c r="C83" s="114"/>
      <c r="D83" s="12" t="s">
        <v>14</v>
      </c>
      <c r="E83" s="12"/>
      <c r="F83" s="19"/>
      <c r="G83" s="12"/>
      <c r="H83" s="18"/>
      <c r="I83" s="17"/>
    </row>
    <row r="84" spans="2:9" ht="16.5" customHeight="1">
      <c r="B84" s="95"/>
      <c r="C84" s="35"/>
      <c r="D84" s="12" t="s">
        <v>15</v>
      </c>
      <c r="E84" s="12"/>
      <c r="F84" s="19"/>
      <c r="G84" s="12"/>
      <c r="H84" s="18"/>
      <c r="I84" s="17"/>
    </row>
    <row r="85" spans="2:9" ht="16.5" customHeight="1">
      <c r="B85" s="95"/>
      <c r="C85" s="35"/>
      <c r="D85" s="12" t="s">
        <v>16</v>
      </c>
      <c r="E85" s="12"/>
      <c r="F85" s="19"/>
      <c r="G85" s="12"/>
      <c r="H85" s="18"/>
      <c r="I85" s="17"/>
    </row>
    <row r="86" spans="2:9" ht="16.5" customHeight="1">
      <c r="B86" s="95"/>
      <c r="C86" s="34"/>
      <c r="D86" s="12" t="s">
        <v>124</v>
      </c>
      <c r="E86" s="12"/>
      <c r="F86" s="19"/>
      <c r="G86" s="12"/>
      <c r="H86" s="18"/>
      <c r="I86" s="17"/>
    </row>
    <row r="87" spans="2:9" ht="16.5" customHeight="1">
      <c r="B87" s="95"/>
      <c r="C87" s="43"/>
      <c r="D87" s="12" t="s">
        <v>78</v>
      </c>
      <c r="E87" s="12"/>
      <c r="F87" s="19"/>
      <c r="G87" s="12"/>
      <c r="H87" s="18"/>
      <c r="I87" s="17"/>
    </row>
    <row r="88" spans="2:9" ht="16.5" customHeight="1">
      <c r="B88" s="95"/>
      <c r="C88" s="114"/>
      <c r="D88" s="12" t="s">
        <v>14</v>
      </c>
      <c r="E88" s="12"/>
      <c r="F88" s="19"/>
      <c r="G88" s="12"/>
      <c r="H88" s="18"/>
      <c r="I88" s="17"/>
    </row>
    <row r="89" spans="2:9" ht="16.5" customHeight="1">
      <c r="B89" s="95"/>
      <c r="C89" s="35"/>
      <c r="D89" s="12" t="s">
        <v>15</v>
      </c>
      <c r="E89" s="12"/>
      <c r="F89" s="19"/>
      <c r="G89" s="12"/>
      <c r="H89" s="18"/>
      <c r="I89" s="17"/>
    </row>
    <row r="90" spans="2:9" ht="16.5" customHeight="1">
      <c r="B90" s="95"/>
      <c r="C90" s="35"/>
      <c r="D90" s="12" t="s">
        <v>16</v>
      </c>
      <c r="E90" s="12"/>
      <c r="F90" s="19"/>
      <c r="G90" s="12"/>
      <c r="H90" s="18"/>
      <c r="I90" s="17"/>
    </row>
    <row r="91" spans="2:9" ht="16.5" customHeight="1">
      <c r="B91" s="95"/>
      <c r="C91" s="34"/>
      <c r="D91" s="12" t="s">
        <v>124</v>
      </c>
      <c r="E91" s="12"/>
      <c r="F91" s="19"/>
      <c r="G91" s="12"/>
      <c r="H91" s="18"/>
      <c r="I91" s="17"/>
    </row>
    <row r="92" spans="2:9" ht="16.5" customHeight="1">
      <c r="B92" s="95"/>
      <c r="C92" s="43"/>
      <c r="D92" s="12" t="s">
        <v>78</v>
      </c>
      <c r="E92" s="12"/>
      <c r="F92" s="19"/>
      <c r="G92" s="12"/>
      <c r="H92" s="18"/>
      <c r="I92" s="17"/>
    </row>
    <row r="93" spans="2:9" ht="16.5" customHeight="1">
      <c r="B93" s="95"/>
      <c r="C93" s="114"/>
      <c r="D93" s="12" t="s">
        <v>14</v>
      </c>
      <c r="E93" s="12"/>
      <c r="F93" s="19"/>
      <c r="G93" s="12"/>
      <c r="H93" s="18"/>
      <c r="I93" s="17"/>
    </row>
    <row r="94" spans="2:9" ht="16.5" customHeight="1">
      <c r="B94" s="95"/>
      <c r="C94" s="35"/>
      <c r="D94" s="12" t="s">
        <v>15</v>
      </c>
      <c r="E94" s="12"/>
      <c r="F94" s="19"/>
      <c r="G94" s="12"/>
      <c r="H94" s="18"/>
      <c r="I94" s="17"/>
    </row>
    <row r="95" spans="2:9" ht="16.5" customHeight="1">
      <c r="B95" s="95"/>
      <c r="C95" s="35"/>
      <c r="D95" s="12" t="s">
        <v>16</v>
      </c>
      <c r="E95" s="12"/>
      <c r="F95" s="19"/>
      <c r="G95" s="12"/>
      <c r="H95" s="18"/>
      <c r="I95" s="17"/>
    </row>
    <row r="96" spans="2:9" ht="16.5" customHeight="1">
      <c r="B96" s="95"/>
      <c r="C96" s="34"/>
      <c r="D96" s="12" t="s">
        <v>124</v>
      </c>
      <c r="E96" s="12"/>
      <c r="F96" s="19"/>
      <c r="G96" s="12"/>
      <c r="H96" s="18"/>
      <c r="I96" s="17"/>
    </row>
    <row r="97" spans="2:9" ht="16.5" customHeight="1">
      <c r="B97" s="95"/>
      <c r="C97" s="43"/>
      <c r="D97" s="12" t="s">
        <v>78</v>
      </c>
      <c r="E97" s="12"/>
      <c r="F97" s="19"/>
      <c r="G97" s="12"/>
      <c r="H97" s="18"/>
      <c r="I97" s="17"/>
    </row>
    <row r="98" spans="2:9" ht="16.5" customHeight="1">
      <c r="B98" s="95"/>
      <c r="C98" s="114"/>
      <c r="D98" s="12" t="s">
        <v>14</v>
      </c>
      <c r="E98" s="12"/>
      <c r="F98" s="19"/>
      <c r="G98" s="12"/>
      <c r="H98" s="18"/>
      <c r="I98" s="17"/>
    </row>
    <row r="99" spans="2:9" ht="16.5" customHeight="1">
      <c r="B99" s="95"/>
      <c r="C99" s="35"/>
      <c r="D99" s="12" t="s">
        <v>15</v>
      </c>
      <c r="E99" s="12"/>
      <c r="F99" s="19"/>
      <c r="G99" s="12"/>
      <c r="H99" s="18"/>
      <c r="I99" s="17"/>
    </row>
    <row r="100" spans="2:9" ht="16.5" customHeight="1">
      <c r="B100" s="95"/>
      <c r="C100" s="35"/>
      <c r="D100" s="12" t="s">
        <v>16</v>
      </c>
      <c r="E100" s="12"/>
      <c r="F100" s="19"/>
      <c r="G100" s="12"/>
      <c r="H100" s="18"/>
      <c r="I100" s="17"/>
    </row>
    <row r="101" spans="2:9" ht="16.5" customHeight="1">
      <c r="B101" s="95"/>
      <c r="C101" s="34"/>
      <c r="D101" s="12" t="s">
        <v>124</v>
      </c>
      <c r="E101" s="12"/>
      <c r="F101" s="19"/>
      <c r="G101" s="12"/>
      <c r="H101" s="18"/>
      <c r="I101" s="17"/>
    </row>
    <row r="102" spans="2:9" ht="16.5" customHeight="1">
      <c r="B102" s="95"/>
      <c r="C102" s="43"/>
      <c r="D102" s="12" t="s">
        <v>78</v>
      </c>
      <c r="E102" s="12"/>
      <c r="F102" s="19"/>
      <c r="G102" s="12"/>
      <c r="H102" s="18"/>
      <c r="I102" s="17"/>
    </row>
    <row r="103" spans="2:9" ht="16.5" customHeight="1">
      <c r="B103" s="95"/>
      <c r="C103" s="35" t="s">
        <v>13</v>
      </c>
      <c r="D103" s="12" t="s">
        <v>15</v>
      </c>
      <c r="E103" s="12"/>
      <c r="F103" s="19"/>
      <c r="G103" s="12"/>
      <c r="H103" s="18"/>
      <c r="I103" s="17"/>
    </row>
    <row r="104" spans="2:9" ht="16.5" customHeight="1">
      <c r="B104" s="95"/>
      <c r="C104" s="34"/>
      <c r="D104" s="12" t="s">
        <v>16</v>
      </c>
      <c r="E104" s="12"/>
      <c r="F104" s="19"/>
      <c r="G104" s="12"/>
      <c r="H104" s="18"/>
      <c r="I104" s="17"/>
    </row>
    <row r="105" spans="2:9" ht="16.5" customHeight="1">
      <c r="B105" s="95"/>
      <c r="C105" s="35"/>
      <c r="D105" s="12" t="s">
        <v>20</v>
      </c>
      <c r="E105" s="12"/>
      <c r="F105" s="19"/>
      <c r="G105" s="12"/>
      <c r="H105" s="18"/>
      <c r="I105" s="17"/>
    </row>
    <row r="106" spans="2:9" ht="16.5" customHeight="1">
      <c r="B106" s="95"/>
      <c r="C106" s="43"/>
      <c r="D106" s="12" t="s">
        <v>21</v>
      </c>
      <c r="E106" s="12"/>
      <c r="F106" s="19"/>
      <c r="G106" s="12"/>
      <c r="H106" s="18"/>
      <c r="I106" s="17"/>
    </row>
    <row r="107" spans="2:9" ht="16.5" customHeight="1">
      <c r="B107" s="95"/>
      <c r="C107" s="114"/>
      <c r="D107" s="12" t="s">
        <v>14</v>
      </c>
      <c r="E107" s="12"/>
      <c r="F107" s="19"/>
      <c r="G107" s="12"/>
      <c r="H107" s="18"/>
      <c r="I107" s="17"/>
    </row>
    <row r="108" spans="2:9" ht="16.5" customHeight="1">
      <c r="B108" s="95"/>
      <c r="C108" s="35"/>
      <c r="D108" s="12" t="s">
        <v>15</v>
      </c>
      <c r="E108" s="12"/>
      <c r="F108" s="19"/>
      <c r="G108" s="12"/>
      <c r="H108" s="18"/>
      <c r="I108" s="17"/>
    </row>
    <row r="109" spans="2:9" ht="16.5" customHeight="1">
      <c r="B109" s="95"/>
      <c r="C109" s="35"/>
      <c r="D109" s="12" t="s">
        <v>16</v>
      </c>
      <c r="E109" s="12"/>
      <c r="F109" s="19"/>
      <c r="G109" s="12"/>
      <c r="H109" s="18"/>
      <c r="I109" s="17"/>
    </row>
    <row r="110" spans="2:9" ht="16.5" customHeight="1">
      <c r="B110" s="95"/>
      <c r="C110" s="34"/>
      <c r="D110" s="12" t="s">
        <v>124</v>
      </c>
      <c r="E110" s="12"/>
      <c r="F110" s="19"/>
      <c r="G110" s="12"/>
      <c r="H110" s="18"/>
      <c r="I110" s="17"/>
    </row>
    <row r="111" spans="2:9" ht="16.5" customHeight="1">
      <c r="B111" s="95"/>
      <c r="C111" s="43"/>
      <c r="D111" s="12" t="s">
        <v>78</v>
      </c>
      <c r="E111" s="12"/>
      <c r="F111" s="19"/>
      <c r="G111" s="12"/>
      <c r="H111" s="18"/>
      <c r="I111" s="17"/>
    </row>
    <row r="112" spans="2:9" ht="16.5" customHeight="1">
      <c r="B112" s="95"/>
      <c r="C112" s="114"/>
      <c r="D112" s="12" t="s">
        <v>14</v>
      </c>
      <c r="E112" s="12"/>
      <c r="F112" s="19"/>
      <c r="G112" s="12"/>
      <c r="H112" s="18"/>
      <c r="I112" s="17"/>
    </row>
    <row r="113" spans="2:9" ht="16.5" customHeight="1">
      <c r="B113" s="95"/>
      <c r="C113" s="35"/>
      <c r="D113" s="12" t="s">
        <v>15</v>
      </c>
      <c r="E113" s="12"/>
      <c r="F113" s="19"/>
      <c r="G113" s="12"/>
      <c r="H113" s="18"/>
      <c r="I113" s="17"/>
    </row>
    <row r="114" spans="2:9" ht="16.5" customHeight="1">
      <c r="B114" s="95"/>
      <c r="C114" s="35"/>
      <c r="D114" s="12" t="s">
        <v>16</v>
      </c>
      <c r="E114" s="12"/>
      <c r="F114" s="19"/>
      <c r="G114" s="12"/>
      <c r="H114" s="18"/>
      <c r="I114" s="17"/>
    </row>
    <row r="115" spans="2:9" ht="16.5" customHeight="1">
      <c r="B115" s="95"/>
      <c r="C115" s="34"/>
      <c r="D115" s="12" t="s">
        <v>124</v>
      </c>
      <c r="E115" s="12"/>
      <c r="F115" s="19"/>
      <c r="G115" s="12"/>
      <c r="H115" s="18"/>
      <c r="I115" s="17"/>
    </row>
    <row r="116" spans="2:9" ht="16.5" customHeight="1">
      <c r="B116" s="95"/>
      <c r="C116" s="43"/>
      <c r="D116" s="12" t="s">
        <v>78</v>
      </c>
      <c r="E116" s="12"/>
      <c r="F116" s="19"/>
      <c r="G116" s="12"/>
      <c r="H116" s="18"/>
      <c r="I116" s="17"/>
    </row>
    <row r="117" spans="2:9" ht="16.5" customHeight="1">
      <c r="B117" s="95"/>
      <c r="C117" s="114"/>
      <c r="D117" s="12" t="s">
        <v>14</v>
      </c>
      <c r="E117" s="12"/>
      <c r="F117" s="19"/>
      <c r="G117" s="12"/>
      <c r="H117" s="18"/>
      <c r="I117" s="17"/>
    </row>
    <row r="118" spans="2:9" ht="16.5" customHeight="1">
      <c r="B118" s="95"/>
      <c r="C118" s="35"/>
      <c r="D118" s="12" t="s">
        <v>15</v>
      </c>
      <c r="E118" s="12"/>
      <c r="F118" s="19"/>
      <c r="G118" s="12"/>
      <c r="H118" s="18"/>
      <c r="I118" s="17"/>
    </row>
    <row r="119" spans="2:9" ht="16.5" customHeight="1">
      <c r="B119" s="95"/>
      <c r="C119" s="35"/>
      <c r="D119" s="12" t="s">
        <v>16</v>
      </c>
      <c r="E119" s="12"/>
      <c r="F119" s="19"/>
      <c r="G119" s="12"/>
      <c r="H119" s="18"/>
      <c r="I119" s="17"/>
    </row>
    <row r="120" spans="2:9" ht="16.5" customHeight="1">
      <c r="B120" s="95"/>
      <c r="C120" s="34"/>
      <c r="D120" s="12" t="s">
        <v>124</v>
      </c>
      <c r="E120" s="12"/>
      <c r="F120" s="19"/>
      <c r="G120" s="12"/>
      <c r="H120" s="18"/>
      <c r="I120" s="17"/>
    </row>
    <row r="121" spans="2:9" ht="16.5" customHeight="1">
      <c r="B121" s="95"/>
      <c r="C121" s="43"/>
      <c r="D121" s="12" t="s">
        <v>78</v>
      </c>
      <c r="E121" s="12"/>
      <c r="F121" s="19"/>
      <c r="G121" s="12"/>
      <c r="H121" s="18"/>
      <c r="I121" s="17"/>
    </row>
    <row r="122" spans="2:9" ht="16.5" customHeight="1">
      <c r="B122" s="95"/>
      <c r="C122" s="35"/>
      <c r="D122" s="11"/>
      <c r="E122" s="11"/>
      <c r="F122" s="31"/>
      <c r="G122" s="11"/>
      <c r="H122" s="32"/>
      <c r="I122" s="17"/>
    </row>
    <row r="123" spans="2:9" ht="16.5" customHeight="1">
      <c r="B123" s="95"/>
      <c r="C123" s="35"/>
      <c r="D123" s="11"/>
      <c r="E123" s="11"/>
      <c r="F123" s="31"/>
      <c r="G123" s="11"/>
      <c r="H123" s="32"/>
      <c r="I123" s="17"/>
    </row>
    <row r="124" spans="2:9" ht="16.5" customHeight="1" thickBot="1">
      <c r="B124" s="95"/>
      <c r="C124" s="38"/>
      <c r="D124" s="27"/>
      <c r="E124" s="27"/>
      <c r="F124" s="28"/>
      <c r="G124" s="27"/>
      <c r="H124" s="29"/>
      <c r="I124" s="42"/>
    </row>
    <row r="125" spans="2:9" ht="16.5" customHeight="1" thickTop="1">
      <c r="B125" s="96"/>
      <c r="C125" s="39"/>
      <c r="D125" s="195"/>
      <c r="E125" s="196"/>
      <c r="F125" s="196"/>
      <c r="G125" s="197"/>
      <c r="H125" s="30"/>
      <c r="I125" s="16"/>
    </row>
  </sheetData>
  <mergeCells count="37">
    <mergeCell ref="E69:I69"/>
    <mergeCell ref="E64:I64"/>
    <mergeCell ref="E65:I65"/>
    <mergeCell ref="E66:I66"/>
    <mergeCell ref="E67:I67"/>
    <mergeCell ref="E68:I68"/>
    <mergeCell ref="E62:G62"/>
    <mergeCell ref="D125:G125"/>
    <mergeCell ref="E70:I70"/>
    <mergeCell ref="E71:I71"/>
    <mergeCell ref="E72:I72"/>
    <mergeCell ref="B71:D71"/>
    <mergeCell ref="B67:D67"/>
    <mergeCell ref="B68:D68"/>
    <mergeCell ref="B69:D69"/>
    <mergeCell ref="B70:D70"/>
    <mergeCell ref="B63:D63"/>
    <mergeCell ref="B64:D64"/>
    <mergeCell ref="B65:D65"/>
    <mergeCell ref="B66:D66"/>
    <mergeCell ref="B72:D72"/>
    <mergeCell ref="E63:I63"/>
    <mergeCell ref="B56:D56"/>
    <mergeCell ref="B57:D57"/>
    <mergeCell ref="B52:D52"/>
    <mergeCell ref="B53:D53"/>
    <mergeCell ref="B54:D54"/>
    <mergeCell ref="B55:D55"/>
    <mergeCell ref="D40:G40"/>
    <mergeCell ref="B48:D48"/>
    <mergeCell ref="B49:D49"/>
    <mergeCell ref="B50:D50"/>
    <mergeCell ref="B51:D51"/>
    <mergeCell ref="B44:D44"/>
    <mergeCell ref="B45:D45"/>
    <mergeCell ref="B46:D46"/>
    <mergeCell ref="B47:D47"/>
  </mergeCells>
  <phoneticPr fontId="2"/>
  <pageMargins left="0.59055118110236227" right="0" top="0.59055118110236227" bottom="0.19685039370078741"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8"/>
  <sheetViews>
    <sheetView workbookViewId="0">
      <selection activeCell="H2" sqref="H2"/>
    </sheetView>
  </sheetViews>
  <sheetFormatPr defaultRowHeight="13.5"/>
  <cols>
    <col min="1" max="1" width="2" customWidth="1"/>
    <col min="2" max="2" width="15.75" customWidth="1"/>
    <col min="3" max="3" width="8.25" customWidth="1"/>
    <col min="4" max="4" width="11" bestFit="1" customWidth="1"/>
    <col min="5" max="5" width="9.125" customWidth="1"/>
    <col min="7" max="8" width="16.25" customWidth="1"/>
    <col min="10" max="10" width="0.75" customWidth="1"/>
  </cols>
  <sheetData>
    <row r="2" spans="2:9" ht="14.25">
      <c r="B2" s="44" t="s">
        <v>116</v>
      </c>
      <c r="C2" s="10"/>
      <c r="D2" s="10"/>
      <c r="E2" s="10"/>
      <c r="F2" s="10"/>
      <c r="G2" s="10"/>
      <c r="H2" s="10"/>
      <c r="I2" s="10"/>
    </row>
    <row r="4" spans="2:9">
      <c r="B4" t="s">
        <v>48</v>
      </c>
    </row>
    <row r="5" spans="2:9" ht="40.5">
      <c r="B5" s="41" t="s">
        <v>46</v>
      </c>
      <c r="C5" s="20" t="s">
        <v>40</v>
      </c>
      <c r="D5" s="20" t="s">
        <v>38</v>
      </c>
      <c r="E5" s="20" t="s">
        <v>39</v>
      </c>
      <c r="F5" s="20" t="s">
        <v>41</v>
      </c>
      <c r="G5" s="20" t="s">
        <v>42</v>
      </c>
      <c r="H5" s="20" t="s">
        <v>43</v>
      </c>
      <c r="I5" s="22" t="s">
        <v>44</v>
      </c>
    </row>
    <row r="6" spans="2:9" ht="14.25" customHeight="1">
      <c r="B6" s="45" t="s">
        <v>31</v>
      </c>
      <c r="C6" s="25">
        <v>24.3</v>
      </c>
      <c r="D6" s="25">
        <v>2.5</v>
      </c>
      <c r="E6" s="25">
        <f>C6*D6</f>
        <v>60.75</v>
      </c>
      <c r="F6" s="171" t="s">
        <v>47</v>
      </c>
      <c r="G6" s="25">
        <v>40</v>
      </c>
      <c r="H6" s="51"/>
      <c r="I6" s="52"/>
    </row>
    <row r="7" spans="2:9" ht="14.25" customHeight="1">
      <c r="B7" s="46" t="s">
        <v>32</v>
      </c>
      <c r="C7" s="18">
        <v>8.2799999999999994</v>
      </c>
      <c r="D7" s="18">
        <v>2.5</v>
      </c>
      <c r="E7" s="18">
        <f t="shared" ref="E7:E13" si="0">C7*D7</f>
        <v>20.7</v>
      </c>
      <c r="F7" s="172"/>
      <c r="G7" s="18">
        <v>20</v>
      </c>
      <c r="H7" s="53"/>
      <c r="I7" s="54"/>
    </row>
    <row r="8" spans="2:9" ht="14.25" customHeight="1">
      <c r="B8" s="46" t="s">
        <v>33</v>
      </c>
      <c r="C8" s="18">
        <v>17.399999999999999</v>
      </c>
      <c r="D8" s="18">
        <v>2.5</v>
      </c>
      <c r="E8" s="18">
        <f t="shared" si="0"/>
        <v>43.5</v>
      </c>
      <c r="F8" s="172"/>
      <c r="G8" s="18">
        <v>30</v>
      </c>
      <c r="H8" s="53"/>
      <c r="I8" s="54"/>
    </row>
    <row r="9" spans="2:9" ht="14.25" customHeight="1">
      <c r="B9" s="46" t="s">
        <v>34</v>
      </c>
      <c r="C9" s="18">
        <v>19.87</v>
      </c>
      <c r="D9" s="18">
        <v>2.67</v>
      </c>
      <c r="E9" s="18">
        <f t="shared" si="0"/>
        <v>53.052900000000001</v>
      </c>
      <c r="F9" s="172"/>
      <c r="G9" s="53"/>
      <c r="H9" s="18">
        <v>80</v>
      </c>
      <c r="I9" s="54"/>
    </row>
    <row r="10" spans="2:9" ht="14.25" customHeight="1">
      <c r="B10" s="46" t="s">
        <v>35</v>
      </c>
      <c r="C10" s="18">
        <v>10</v>
      </c>
      <c r="D10" s="18">
        <v>2.4</v>
      </c>
      <c r="E10" s="18">
        <f t="shared" si="0"/>
        <v>24</v>
      </c>
      <c r="F10" s="172"/>
      <c r="G10" s="18">
        <v>20</v>
      </c>
      <c r="H10" s="53"/>
      <c r="I10" s="54"/>
    </row>
    <row r="11" spans="2:9" ht="14.25" customHeight="1">
      <c r="B11" s="46" t="s">
        <v>36</v>
      </c>
      <c r="C11" s="18">
        <v>10</v>
      </c>
      <c r="D11" s="18">
        <v>2.4</v>
      </c>
      <c r="E11" s="18">
        <f t="shared" si="0"/>
        <v>24</v>
      </c>
      <c r="F11" s="172"/>
      <c r="G11" s="18">
        <v>20</v>
      </c>
      <c r="H11" s="53"/>
      <c r="I11" s="54"/>
    </row>
    <row r="12" spans="2:9" ht="14.25" customHeight="1">
      <c r="B12" s="46" t="s">
        <v>37</v>
      </c>
      <c r="C12" s="18">
        <v>14.91</v>
      </c>
      <c r="D12" s="18">
        <v>2.4</v>
      </c>
      <c r="E12" s="18">
        <f t="shared" si="0"/>
        <v>35.783999999999999</v>
      </c>
      <c r="F12" s="172"/>
      <c r="G12" s="18">
        <v>30</v>
      </c>
      <c r="H12" s="53"/>
      <c r="I12" s="54"/>
    </row>
    <row r="13" spans="2:9" ht="14.25" customHeight="1">
      <c r="B13" s="47" t="s">
        <v>23</v>
      </c>
      <c r="C13" s="18">
        <v>14.9</v>
      </c>
      <c r="D13" s="18">
        <v>2.4</v>
      </c>
      <c r="E13" s="18">
        <f t="shared" si="0"/>
        <v>35.76</v>
      </c>
      <c r="F13" s="173"/>
      <c r="G13" s="53"/>
      <c r="H13" s="18">
        <v>70</v>
      </c>
      <c r="I13" s="54"/>
    </row>
    <row r="14" spans="2:9" ht="14.25" customHeight="1">
      <c r="B14" s="169" t="s">
        <v>45</v>
      </c>
      <c r="C14" s="170"/>
      <c r="D14" s="170"/>
      <c r="E14" s="48">
        <f>SUM(E6:E13)</f>
        <v>297.54689999999999</v>
      </c>
      <c r="F14" s="48"/>
      <c r="G14" s="49">
        <f>SUM(G6:G13)</f>
        <v>160</v>
      </c>
      <c r="H14" s="49">
        <f>SUM(H6:H13)</f>
        <v>150</v>
      </c>
      <c r="I14" s="50">
        <f>ROUNDDOWN(H14/E14,2)</f>
        <v>0.5</v>
      </c>
    </row>
    <row r="16" spans="2:9">
      <c r="B16" t="s">
        <v>49</v>
      </c>
    </row>
    <row r="17" spans="2:9" ht="40.5">
      <c r="B17" s="41" t="s">
        <v>46</v>
      </c>
      <c r="C17" s="20" t="s">
        <v>40</v>
      </c>
      <c r="D17" s="20" t="s">
        <v>38</v>
      </c>
      <c r="E17" s="20" t="s">
        <v>39</v>
      </c>
      <c r="F17" s="20" t="s">
        <v>41</v>
      </c>
      <c r="G17" s="20" t="s">
        <v>42</v>
      </c>
      <c r="H17" s="20" t="s">
        <v>43</v>
      </c>
      <c r="I17" s="22" t="s">
        <v>44</v>
      </c>
    </row>
    <row r="18" spans="2:9" ht="14.25" customHeight="1">
      <c r="B18" s="45" t="s">
        <v>31</v>
      </c>
      <c r="C18" s="25">
        <v>24.3</v>
      </c>
      <c r="D18" s="25">
        <v>2.5</v>
      </c>
      <c r="E18" s="25">
        <f>C18*D18</f>
        <v>60.75</v>
      </c>
      <c r="F18" s="171" t="s">
        <v>50</v>
      </c>
      <c r="G18" s="51"/>
      <c r="H18" s="51"/>
      <c r="I18" s="52"/>
    </row>
    <row r="19" spans="2:9" ht="14.25" customHeight="1">
      <c r="B19" s="46" t="s">
        <v>32</v>
      </c>
      <c r="C19" s="18">
        <v>8.2799999999999994</v>
      </c>
      <c r="D19" s="18">
        <v>2.5</v>
      </c>
      <c r="E19" s="18">
        <f t="shared" ref="E19:E25" si="1">C19*D19</f>
        <v>20.7</v>
      </c>
      <c r="F19" s="172"/>
      <c r="G19" s="53"/>
      <c r="H19" s="53"/>
      <c r="I19" s="54"/>
    </row>
    <row r="20" spans="2:9" ht="14.25" customHeight="1">
      <c r="B20" s="46" t="s">
        <v>33</v>
      </c>
      <c r="C20" s="18">
        <v>17.399999999999999</v>
      </c>
      <c r="D20" s="18">
        <v>2.5</v>
      </c>
      <c r="E20" s="18">
        <f t="shared" si="1"/>
        <v>43.5</v>
      </c>
      <c r="F20" s="172"/>
      <c r="G20" s="53"/>
      <c r="H20" s="53"/>
      <c r="I20" s="54"/>
    </row>
    <row r="21" spans="2:9" ht="14.25" customHeight="1">
      <c r="B21" s="46" t="s">
        <v>34</v>
      </c>
      <c r="C21" s="18">
        <v>19.87</v>
      </c>
      <c r="D21" s="18">
        <v>2.67</v>
      </c>
      <c r="E21" s="18">
        <f t="shared" si="1"/>
        <v>53.052900000000001</v>
      </c>
      <c r="F21" s="172"/>
      <c r="G21" s="53"/>
      <c r="H21" s="18">
        <v>80</v>
      </c>
      <c r="I21" s="54"/>
    </row>
    <row r="22" spans="2:9" ht="14.25" customHeight="1">
      <c r="B22" s="46" t="s">
        <v>35</v>
      </c>
      <c r="C22" s="18">
        <v>10</v>
      </c>
      <c r="D22" s="18">
        <v>2.4</v>
      </c>
      <c r="E22" s="18">
        <f t="shared" si="1"/>
        <v>24</v>
      </c>
      <c r="F22" s="172"/>
      <c r="G22" s="53"/>
      <c r="H22" s="53"/>
      <c r="I22" s="54"/>
    </row>
    <row r="23" spans="2:9" ht="14.25" customHeight="1">
      <c r="B23" s="46" t="s">
        <v>36</v>
      </c>
      <c r="C23" s="18">
        <v>10</v>
      </c>
      <c r="D23" s="18">
        <v>2.4</v>
      </c>
      <c r="E23" s="18">
        <f t="shared" si="1"/>
        <v>24</v>
      </c>
      <c r="F23" s="172"/>
      <c r="G23" s="53"/>
      <c r="H23" s="53"/>
      <c r="I23" s="54"/>
    </row>
    <row r="24" spans="2:9" ht="14.25" customHeight="1">
      <c r="B24" s="46" t="s">
        <v>37</v>
      </c>
      <c r="C24" s="18">
        <v>14.91</v>
      </c>
      <c r="D24" s="18">
        <v>2.4</v>
      </c>
      <c r="E24" s="18">
        <f t="shared" si="1"/>
        <v>35.783999999999999</v>
      </c>
      <c r="F24" s="172"/>
      <c r="G24" s="53"/>
      <c r="H24" s="53"/>
      <c r="I24" s="54"/>
    </row>
    <row r="25" spans="2:9" ht="14.25" customHeight="1">
      <c r="B25" s="47" t="s">
        <v>23</v>
      </c>
      <c r="C25" s="18">
        <v>14.9</v>
      </c>
      <c r="D25" s="18">
        <v>2.4</v>
      </c>
      <c r="E25" s="18">
        <f t="shared" si="1"/>
        <v>35.76</v>
      </c>
      <c r="F25" s="173"/>
      <c r="G25" s="53"/>
      <c r="H25" s="18">
        <v>70</v>
      </c>
      <c r="I25" s="54"/>
    </row>
    <row r="26" spans="2:9" ht="14.25" customHeight="1">
      <c r="B26" s="169" t="s">
        <v>45</v>
      </c>
      <c r="C26" s="170"/>
      <c r="D26" s="170"/>
      <c r="E26" s="48">
        <f>SUM(E18:E25)</f>
        <v>297.54689999999999</v>
      </c>
      <c r="F26" s="48"/>
      <c r="G26" s="49"/>
      <c r="H26" s="49">
        <f>SUM(H18:H25)</f>
        <v>150</v>
      </c>
      <c r="I26" s="50">
        <f>ROUNDDOWN(H26/E26,2)</f>
        <v>0.5</v>
      </c>
    </row>
    <row r="27" spans="2:9">
      <c r="B27" s="4" t="s">
        <v>58</v>
      </c>
      <c r="C27" s="10"/>
      <c r="D27" s="10"/>
      <c r="E27" s="10"/>
      <c r="F27" s="10"/>
      <c r="G27" s="10"/>
      <c r="H27" s="10"/>
      <c r="I27" s="10"/>
    </row>
    <row r="28" spans="2:9">
      <c r="B28" s="4" t="s">
        <v>59</v>
      </c>
      <c r="C28" s="10"/>
      <c r="D28" s="10"/>
      <c r="E28" s="10"/>
      <c r="F28" s="10"/>
      <c r="G28" s="10"/>
      <c r="H28" s="10"/>
      <c r="I28" s="10"/>
    </row>
    <row r="29" spans="2:9" ht="14.25" customHeight="1">
      <c r="B29" s="77" t="s">
        <v>60</v>
      </c>
      <c r="C29" s="59"/>
      <c r="D29" s="59"/>
      <c r="E29" s="59"/>
      <c r="F29" s="59"/>
      <c r="G29" s="59"/>
      <c r="H29" s="59"/>
      <c r="I29" s="59"/>
    </row>
    <row r="30" spans="2:9" ht="14.25" customHeight="1">
      <c r="B30" s="59"/>
      <c r="C30" s="59"/>
      <c r="D30" s="59"/>
      <c r="E30" s="59"/>
      <c r="F30" s="59"/>
      <c r="G30" s="59"/>
      <c r="H30" s="59"/>
      <c r="I30" s="59"/>
    </row>
    <row r="32" spans="2:9">
      <c r="B32" s="55" t="s">
        <v>51</v>
      </c>
    </row>
    <row r="33" spans="2:11">
      <c r="B33" s="57" t="s">
        <v>52</v>
      </c>
      <c r="C33" s="203" t="s">
        <v>54</v>
      </c>
      <c r="D33" s="204"/>
      <c r="E33" s="203" t="s">
        <v>55</v>
      </c>
      <c r="F33" s="204"/>
      <c r="G33" s="23" t="s">
        <v>56</v>
      </c>
      <c r="H33" s="56" t="s">
        <v>57</v>
      </c>
    </row>
    <row r="34" spans="2:11">
      <c r="B34" s="58" t="s">
        <v>53</v>
      </c>
      <c r="C34" s="201">
        <v>0.4</v>
      </c>
      <c r="D34" s="202"/>
      <c r="E34" s="201">
        <v>0.3</v>
      </c>
      <c r="F34" s="202"/>
      <c r="G34" s="13">
        <v>0.2</v>
      </c>
      <c r="H34" s="14">
        <v>0.1</v>
      </c>
    </row>
    <row r="37" spans="2:11" ht="17.25">
      <c r="B37" s="6" t="s">
        <v>79</v>
      </c>
      <c r="C37" s="6"/>
      <c r="D37" s="2"/>
      <c r="E37" s="2"/>
      <c r="F37" s="2"/>
      <c r="G37" s="2"/>
      <c r="H37" s="3"/>
      <c r="I37" s="3"/>
      <c r="J37" s="3"/>
      <c r="K37" s="3"/>
    </row>
    <row r="38" spans="2:11" ht="17.25">
      <c r="B38" s="80" t="s">
        <v>1</v>
      </c>
      <c r="C38" s="80"/>
      <c r="D38" s="81"/>
      <c r="E38" s="81"/>
      <c r="F38" s="81"/>
      <c r="G38" s="81"/>
      <c r="H38" s="81"/>
      <c r="I38" s="3"/>
      <c r="J38" s="3"/>
      <c r="K38" s="3"/>
    </row>
    <row r="39" spans="2:11" ht="17.25">
      <c r="B39" s="80" t="s">
        <v>122</v>
      </c>
      <c r="C39" s="80"/>
      <c r="D39" s="81"/>
      <c r="E39" s="81"/>
      <c r="F39" s="81"/>
      <c r="G39" s="81"/>
      <c r="H39" s="81"/>
      <c r="I39" s="3"/>
      <c r="J39" s="3"/>
      <c r="K39" s="3"/>
    </row>
    <row r="40" spans="2:11" ht="17.25">
      <c r="B40" s="80" t="s">
        <v>0</v>
      </c>
      <c r="C40" s="80"/>
      <c r="D40" s="81"/>
      <c r="E40" s="81"/>
      <c r="F40" s="81"/>
      <c r="G40" s="81"/>
      <c r="H40" s="81"/>
      <c r="I40" s="3"/>
      <c r="J40" s="3"/>
      <c r="K40" s="3"/>
    </row>
    <row r="41" spans="2:11" ht="7.5" customHeight="1">
      <c r="B41" s="6"/>
      <c r="C41" s="7"/>
    </row>
    <row r="42" spans="2:11">
      <c r="B42" s="6" t="s">
        <v>80</v>
      </c>
    </row>
    <row r="43" spans="2:11">
      <c r="B43" s="6"/>
    </row>
    <row r="44" spans="2:11">
      <c r="B44" s="6"/>
    </row>
    <row r="45" spans="2:11">
      <c r="B45" s="6"/>
    </row>
    <row r="46" spans="2:11">
      <c r="B46" s="75" t="s">
        <v>105</v>
      </c>
      <c r="C46" s="10"/>
    </row>
    <row r="47" spans="2:11" ht="9" customHeight="1">
      <c r="B47" s="75"/>
      <c r="C47" s="10"/>
    </row>
    <row r="48" spans="2:11">
      <c r="B48" s="75" t="s">
        <v>99</v>
      </c>
      <c r="C48" s="10"/>
    </row>
    <row r="49" spans="2:3">
      <c r="B49" s="76"/>
      <c r="C49" s="10"/>
    </row>
    <row r="50" spans="2:3">
      <c r="B50" s="75" t="s">
        <v>106</v>
      </c>
      <c r="C50" s="10"/>
    </row>
    <row r="51" spans="2:3">
      <c r="B51" s="6" t="s">
        <v>109</v>
      </c>
      <c r="C51" s="10"/>
    </row>
    <row r="52" spans="2:3">
      <c r="B52" s="75" t="s">
        <v>117</v>
      </c>
      <c r="C52" s="10"/>
    </row>
    <row r="53" spans="2:3">
      <c r="B53" s="6" t="s">
        <v>118</v>
      </c>
      <c r="C53" s="10"/>
    </row>
    <row r="54" spans="2:3">
      <c r="B54" s="6" t="s">
        <v>120</v>
      </c>
      <c r="C54" s="10"/>
    </row>
    <row r="55" spans="2:3">
      <c r="B55" s="6" t="s">
        <v>121</v>
      </c>
      <c r="C55" s="10"/>
    </row>
    <row r="56" spans="2:3" ht="17.25">
      <c r="B56" s="15"/>
      <c r="C56" s="10"/>
    </row>
    <row r="57" spans="2:3">
      <c r="B57" s="10"/>
      <c r="C57" s="10"/>
    </row>
    <row r="58" spans="2:3">
      <c r="B58" s="10"/>
      <c r="C58" s="10"/>
    </row>
  </sheetData>
  <mergeCells count="8">
    <mergeCell ref="B14:D14"/>
    <mergeCell ref="F6:F13"/>
    <mergeCell ref="C33:D33"/>
    <mergeCell ref="C34:D34"/>
    <mergeCell ref="E33:F33"/>
    <mergeCell ref="E34:F34"/>
    <mergeCell ref="F18:F25"/>
    <mergeCell ref="B26:D26"/>
  </mergeCells>
  <phoneticPr fontId="2"/>
  <pageMargins left="0.59055118110236227" right="0" top="0.59055118110236227" bottom="0.39370078740157483" header="0.51181102362204722" footer="0.51181102362204722"/>
  <pageSetup paperSize="9" orientation="portrait" r:id="rId1"/>
  <headerFooter alignWithMargins="0">
    <oddHeader>&amp;R（株）ＣＩ東海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workbookViewId="0">
      <selection activeCell="G20" sqref="G20"/>
    </sheetView>
  </sheetViews>
  <sheetFormatPr defaultRowHeight="13.5"/>
  <cols>
    <col min="1" max="1" width="2" customWidth="1"/>
    <col min="2" max="2" width="15.75" customWidth="1"/>
    <col min="3" max="3" width="8.25" customWidth="1"/>
    <col min="4" max="4" width="11" bestFit="1" customWidth="1"/>
    <col min="5" max="5" width="9.125" customWidth="1"/>
    <col min="7" max="8" width="16.25" customWidth="1"/>
    <col min="10" max="10" width="0.75" customWidth="1"/>
  </cols>
  <sheetData>
    <row r="2" spans="2:9" ht="14.25">
      <c r="B2" s="44" t="s">
        <v>142</v>
      </c>
      <c r="C2" s="10"/>
      <c r="D2" s="10"/>
      <c r="E2" s="10"/>
      <c r="F2" s="10"/>
      <c r="G2" s="10"/>
      <c r="H2" s="10"/>
      <c r="I2" s="10"/>
    </row>
    <row r="5" spans="2:9">
      <c r="B5" t="s">
        <v>143</v>
      </c>
    </row>
    <row r="6" spans="2:9" ht="40.5">
      <c r="B6" s="41" t="s">
        <v>46</v>
      </c>
      <c r="C6" s="20" t="s">
        <v>40</v>
      </c>
      <c r="D6" s="20" t="s">
        <v>38</v>
      </c>
      <c r="E6" s="20" t="s">
        <v>39</v>
      </c>
      <c r="F6" s="20" t="s">
        <v>41</v>
      </c>
      <c r="G6" s="20" t="s">
        <v>42</v>
      </c>
      <c r="H6" s="20" t="s">
        <v>43</v>
      </c>
      <c r="I6" s="22" t="s">
        <v>44</v>
      </c>
    </row>
    <row r="7" spans="2:9" ht="26.25" customHeight="1">
      <c r="B7" s="92"/>
      <c r="C7" s="25"/>
      <c r="D7" s="25"/>
      <c r="E7" s="25"/>
      <c r="F7" s="171"/>
      <c r="G7" s="25"/>
      <c r="H7" s="25"/>
      <c r="I7" s="111"/>
    </row>
    <row r="8" spans="2:9" ht="26.25" customHeight="1">
      <c r="B8" s="93"/>
      <c r="C8" s="18"/>
      <c r="D8" s="18"/>
      <c r="E8" s="18"/>
      <c r="F8" s="172"/>
      <c r="G8" s="18"/>
      <c r="H8" s="18"/>
      <c r="I8" s="112"/>
    </row>
    <row r="9" spans="2:9" ht="26.25" customHeight="1">
      <c r="B9" s="93"/>
      <c r="C9" s="18"/>
      <c r="D9" s="18"/>
      <c r="E9" s="18"/>
      <c r="F9" s="172"/>
      <c r="G9" s="18"/>
      <c r="H9" s="18"/>
      <c r="I9" s="112"/>
    </row>
    <row r="10" spans="2:9" ht="26.25" customHeight="1">
      <c r="B10" s="93"/>
      <c r="C10" s="18"/>
      <c r="D10" s="18"/>
      <c r="E10" s="18"/>
      <c r="F10" s="172"/>
      <c r="G10" s="18"/>
      <c r="H10" s="18"/>
      <c r="I10" s="112"/>
    </row>
    <row r="11" spans="2:9" ht="26.25" customHeight="1">
      <c r="B11" s="93"/>
      <c r="C11" s="18"/>
      <c r="D11" s="18"/>
      <c r="E11" s="18"/>
      <c r="F11" s="172"/>
      <c r="G11" s="18"/>
      <c r="H11" s="18"/>
      <c r="I11" s="112"/>
    </row>
    <row r="12" spans="2:9" ht="26.25" customHeight="1">
      <c r="B12" s="93"/>
      <c r="C12" s="18"/>
      <c r="D12" s="18"/>
      <c r="E12" s="18"/>
      <c r="F12" s="172"/>
      <c r="G12" s="18"/>
      <c r="H12" s="18"/>
      <c r="I12" s="112"/>
    </row>
    <row r="13" spans="2:9" ht="26.25" customHeight="1">
      <c r="B13" s="93"/>
      <c r="C13" s="18"/>
      <c r="D13" s="18"/>
      <c r="E13" s="18"/>
      <c r="F13" s="172"/>
      <c r="G13" s="18"/>
      <c r="H13" s="18"/>
      <c r="I13" s="112"/>
    </row>
    <row r="14" spans="2:9" ht="26.25" customHeight="1">
      <c r="B14" s="93"/>
      <c r="C14" s="18"/>
      <c r="D14" s="18"/>
      <c r="E14" s="18"/>
      <c r="F14" s="172"/>
      <c r="G14" s="18"/>
      <c r="H14" s="18"/>
      <c r="I14" s="112"/>
    </row>
    <row r="15" spans="2:9" ht="26.25" customHeight="1">
      <c r="B15" s="93"/>
      <c r="C15" s="18"/>
      <c r="D15" s="18"/>
      <c r="E15" s="18"/>
      <c r="F15" s="172"/>
      <c r="G15" s="18"/>
      <c r="H15" s="18"/>
      <c r="I15" s="112"/>
    </row>
    <row r="16" spans="2:9" ht="26.25" customHeight="1">
      <c r="B16" s="93"/>
      <c r="C16" s="18"/>
      <c r="D16" s="18"/>
      <c r="E16" s="18"/>
      <c r="F16" s="172"/>
      <c r="G16" s="18"/>
      <c r="H16" s="18"/>
      <c r="I16" s="112"/>
    </row>
    <row r="17" spans="2:9" ht="26.25" customHeight="1">
      <c r="B17" s="93"/>
      <c r="C17" s="18"/>
      <c r="D17" s="18"/>
      <c r="E17" s="18"/>
      <c r="F17" s="172"/>
      <c r="G17" s="18"/>
      <c r="H17" s="18"/>
      <c r="I17" s="112"/>
    </row>
    <row r="18" spans="2:9" ht="26.25" customHeight="1">
      <c r="B18" s="93"/>
      <c r="C18" s="18"/>
      <c r="D18" s="18"/>
      <c r="E18" s="18"/>
      <c r="F18" s="172"/>
      <c r="G18" s="18"/>
      <c r="H18" s="18"/>
      <c r="I18" s="112"/>
    </row>
    <row r="19" spans="2:9" ht="26.25" customHeight="1">
      <c r="B19" s="93"/>
      <c r="C19" s="18"/>
      <c r="D19" s="18"/>
      <c r="E19" s="18"/>
      <c r="F19" s="172"/>
      <c r="G19" s="18"/>
      <c r="H19" s="18"/>
      <c r="I19" s="112"/>
    </row>
    <row r="20" spans="2:9" ht="26.25" customHeight="1">
      <c r="B20" s="93"/>
      <c r="C20" s="18"/>
      <c r="D20" s="18"/>
      <c r="E20" s="18"/>
      <c r="F20" s="172"/>
      <c r="G20" s="18"/>
      <c r="H20" s="18"/>
      <c r="I20" s="112"/>
    </row>
    <row r="21" spans="2:9" ht="26.25" customHeight="1">
      <c r="B21" s="93"/>
      <c r="C21" s="18"/>
      <c r="D21" s="18"/>
      <c r="E21" s="18"/>
      <c r="F21" s="173"/>
      <c r="G21" s="18"/>
      <c r="H21" s="18"/>
      <c r="I21" s="113"/>
    </row>
    <row r="22" spans="2:9" ht="26.25" customHeight="1">
      <c r="B22" s="169" t="s">
        <v>45</v>
      </c>
      <c r="C22" s="170"/>
      <c r="D22" s="170"/>
      <c r="E22" s="48"/>
      <c r="F22" s="48"/>
      <c r="G22" s="49"/>
      <c r="H22" s="49"/>
      <c r="I22" s="50"/>
    </row>
    <row r="23" spans="2:9" ht="26.25" customHeight="1"/>
  </sheetData>
  <mergeCells count="2">
    <mergeCell ref="F7:F21"/>
    <mergeCell ref="B22:D22"/>
  </mergeCells>
  <phoneticPr fontId="2"/>
  <pageMargins left="0.59055118110236227" right="0"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Normal="100" workbookViewId="0">
      <selection activeCell="J2" sqref="J2"/>
    </sheetView>
  </sheetViews>
  <sheetFormatPr defaultRowHeight="13.5"/>
  <cols>
    <col min="1" max="1" width="2" customWidth="1"/>
    <col min="2" max="2" width="14.875" customWidth="1"/>
    <col min="3" max="10" width="9.625" customWidth="1"/>
    <col min="11" max="11" width="0.75" customWidth="1"/>
  </cols>
  <sheetData>
    <row r="1" spans="2:10" ht="14.25">
      <c r="B1" s="44" t="s">
        <v>112</v>
      </c>
      <c r="C1" s="10"/>
      <c r="D1" s="10"/>
      <c r="E1" s="10"/>
      <c r="F1" s="10"/>
      <c r="G1" s="10"/>
      <c r="H1" s="10"/>
      <c r="I1" s="10"/>
      <c r="J1" s="10"/>
    </row>
    <row r="2" spans="2:10" ht="6" customHeight="1"/>
    <row r="3" spans="2:10" ht="41.25" customHeight="1">
      <c r="B3" s="78" t="s">
        <v>104</v>
      </c>
      <c r="C3" s="9" t="s">
        <v>31</v>
      </c>
      <c r="D3" s="62" t="s">
        <v>32</v>
      </c>
      <c r="E3" s="62" t="s">
        <v>33</v>
      </c>
      <c r="F3" s="62" t="s">
        <v>34</v>
      </c>
      <c r="G3" s="62" t="s">
        <v>35</v>
      </c>
      <c r="H3" s="62" t="s">
        <v>36</v>
      </c>
      <c r="I3" s="62" t="s">
        <v>37</v>
      </c>
      <c r="J3" s="63" t="s">
        <v>23</v>
      </c>
    </row>
    <row r="4" spans="2:10" ht="15.75" customHeight="1">
      <c r="B4" s="64" t="s">
        <v>62</v>
      </c>
      <c r="C4" s="211" t="s">
        <v>71</v>
      </c>
      <c r="D4" s="212"/>
      <c r="E4" s="212"/>
      <c r="F4" s="212"/>
      <c r="G4" s="212"/>
      <c r="H4" s="212"/>
      <c r="I4" s="212"/>
      <c r="J4" s="213"/>
    </row>
    <row r="5" spans="2:10" ht="28.5" customHeight="1">
      <c r="B5" s="65" t="s">
        <v>63</v>
      </c>
      <c r="C5" s="214" t="s">
        <v>72</v>
      </c>
      <c r="D5" s="212"/>
      <c r="E5" s="212"/>
      <c r="F5" s="212"/>
      <c r="G5" s="212"/>
      <c r="H5" s="212"/>
      <c r="I5" s="212"/>
      <c r="J5" s="213"/>
    </row>
    <row r="6" spans="2:10" ht="15.75" customHeight="1">
      <c r="B6" s="65" t="s">
        <v>64</v>
      </c>
      <c r="C6" s="211" t="s">
        <v>71</v>
      </c>
      <c r="D6" s="212"/>
      <c r="E6" s="212"/>
      <c r="F6" s="212"/>
      <c r="G6" s="212"/>
      <c r="H6" s="212"/>
      <c r="I6" s="212"/>
      <c r="J6" s="213"/>
    </row>
    <row r="7" spans="2:10" ht="15.75" customHeight="1">
      <c r="B7" s="64" t="s">
        <v>65</v>
      </c>
      <c r="C7" s="211" t="s">
        <v>71</v>
      </c>
      <c r="D7" s="212"/>
      <c r="E7" s="212"/>
      <c r="F7" s="212"/>
      <c r="G7" s="212"/>
      <c r="H7" s="212"/>
      <c r="I7" s="212"/>
      <c r="J7" s="213"/>
    </row>
    <row r="8" spans="2:10" ht="15.75" customHeight="1">
      <c r="B8" s="64" t="s">
        <v>66</v>
      </c>
      <c r="C8" s="211"/>
      <c r="D8" s="212"/>
      <c r="E8" s="212"/>
      <c r="F8" s="212"/>
      <c r="G8" s="212"/>
      <c r="H8" s="212"/>
      <c r="I8" s="212"/>
      <c r="J8" s="213"/>
    </row>
    <row r="9" spans="2:10" ht="15.75" customHeight="1">
      <c r="B9" s="64" t="s">
        <v>67</v>
      </c>
      <c r="C9" s="61" t="s">
        <v>73</v>
      </c>
      <c r="D9" s="69"/>
      <c r="E9" s="61" t="s">
        <v>73</v>
      </c>
      <c r="F9" s="69"/>
      <c r="G9" s="61" t="s">
        <v>73</v>
      </c>
      <c r="H9" s="69"/>
      <c r="I9" s="61" t="s">
        <v>73</v>
      </c>
      <c r="J9" s="70"/>
    </row>
    <row r="10" spans="2:10" ht="15.75" customHeight="1">
      <c r="B10" s="64" t="s">
        <v>68</v>
      </c>
      <c r="C10" s="61" t="s">
        <v>73</v>
      </c>
      <c r="D10" s="61" t="s">
        <v>73</v>
      </c>
      <c r="E10" s="69"/>
      <c r="F10" s="69"/>
      <c r="G10" s="69"/>
      <c r="H10" s="61" t="s">
        <v>73</v>
      </c>
      <c r="I10" s="69"/>
      <c r="J10" s="97" t="s">
        <v>73</v>
      </c>
    </row>
    <row r="11" spans="2:10" ht="28.5" customHeight="1">
      <c r="B11" s="64" t="s">
        <v>69</v>
      </c>
      <c r="C11" s="69"/>
      <c r="D11" s="69"/>
      <c r="E11" s="60" t="s">
        <v>70</v>
      </c>
      <c r="F11" s="69"/>
      <c r="G11" s="60" t="s">
        <v>70</v>
      </c>
      <c r="H11" s="60" t="s">
        <v>70</v>
      </c>
      <c r="I11" s="69"/>
      <c r="J11" s="70"/>
    </row>
    <row r="12" spans="2:10" ht="15.75" customHeight="1">
      <c r="B12" s="66" t="s">
        <v>66</v>
      </c>
      <c r="C12" s="67" t="s">
        <v>66</v>
      </c>
      <c r="D12" s="67" t="s">
        <v>66</v>
      </c>
      <c r="E12" s="67" t="s">
        <v>66</v>
      </c>
      <c r="F12" s="67" t="s">
        <v>66</v>
      </c>
      <c r="G12" s="67" t="s">
        <v>66</v>
      </c>
      <c r="H12" s="67" t="s">
        <v>66</v>
      </c>
      <c r="I12" s="67" t="s">
        <v>66</v>
      </c>
      <c r="J12" s="68" t="s">
        <v>66</v>
      </c>
    </row>
    <row r="13" spans="2:10">
      <c r="B13" s="4"/>
      <c r="C13" s="10"/>
      <c r="D13" s="10"/>
      <c r="E13" s="10"/>
      <c r="F13" s="10"/>
      <c r="G13" s="10"/>
      <c r="H13" s="10"/>
      <c r="I13" s="10"/>
      <c r="J13" s="10"/>
    </row>
    <row r="14" spans="2:10">
      <c r="B14" s="5"/>
      <c r="C14" s="5"/>
      <c r="D14" s="5"/>
      <c r="E14" s="82" t="s">
        <v>146</v>
      </c>
      <c r="F14" s="5"/>
      <c r="G14" s="5"/>
      <c r="H14" s="5"/>
      <c r="I14" s="5"/>
      <c r="J14" s="5"/>
    </row>
    <row r="15" spans="2:10" ht="41.25" customHeight="1">
      <c r="B15" s="83" t="s">
        <v>104</v>
      </c>
      <c r="C15" s="84" t="s">
        <v>31</v>
      </c>
      <c r="D15" s="85" t="s">
        <v>32</v>
      </c>
      <c r="E15" s="85" t="s">
        <v>33</v>
      </c>
      <c r="F15" s="85" t="s">
        <v>34</v>
      </c>
      <c r="G15" s="85" t="s">
        <v>35</v>
      </c>
      <c r="H15" s="85" t="s">
        <v>36</v>
      </c>
      <c r="I15" s="85" t="s">
        <v>37</v>
      </c>
      <c r="J15" s="86" t="s">
        <v>23</v>
      </c>
    </row>
    <row r="16" spans="2:10" ht="15.75" customHeight="1">
      <c r="B16" s="87" t="s">
        <v>62</v>
      </c>
      <c r="C16" s="205" t="s">
        <v>100</v>
      </c>
      <c r="D16" s="206"/>
      <c r="E16" s="206"/>
      <c r="F16" s="206"/>
      <c r="G16" s="206"/>
      <c r="H16" s="206"/>
      <c r="I16" s="206"/>
      <c r="J16" s="207"/>
    </row>
    <row r="17" spans="2:10" ht="28.5" customHeight="1">
      <c r="B17" s="88" t="s">
        <v>63</v>
      </c>
      <c r="C17" s="205" t="s">
        <v>101</v>
      </c>
      <c r="D17" s="206"/>
      <c r="E17" s="206"/>
      <c r="F17" s="206"/>
      <c r="G17" s="206"/>
      <c r="H17" s="206"/>
      <c r="I17" s="206"/>
      <c r="J17" s="207"/>
    </row>
    <row r="18" spans="2:10" ht="15.75" customHeight="1">
      <c r="B18" s="88" t="s">
        <v>64</v>
      </c>
      <c r="C18" s="205" t="s">
        <v>102</v>
      </c>
      <c r="D18" s="206"/>
      <c r="E18" s="206"/>
      <c r="F18" s="206"/>
      <c r="G18" s="206"/>
      <c r="H18" s="206"/>
      <c r="I18" s="206"/>
      <c r="J18" s="207"/>
    </row>
    <row r="19" spans="2:10" ht="15.75" customHeight="1">
      <c r="B19" s="87" t="s">
        <v>65</v>
      </c>
      <c r="C19" s="205" t="s">
        <v>103</v>
      </c>
      <c r="D19" s="206"/>
      <c r="E19" s="206"/>
      <c r="F19" s="206"/>
      <c r="G19" s="206"/>
      <c r="H19" s="206"/>
      <c r="I19" s="206"/>
      <c r="J19" s="207"/>
    </row>
    <row r="20" spans="2:10" ht="15.75" customHeight="1">
      <c r="B20" s="87" t="s">
        <v>67</v>
      </c>
      <c r="C20" s="205" t="s">
        <v>101</v>
      </c>
      <c r="D20" s="206"/>
      <c r="E20" s="206"/>
      <c r="F20" s="206"/>
      <c r="G20" s="206"/>
      <c r="H20" s="206"/>
      <c r="I20" s="206"/>
      <c r="J20" s="207"/>
    </row>
    <row r="21" spans="2:10" ht="15.75" customHeight="1">
      <c r="B21" s="89" t="s">
        <v>68</v>
      </c>
      <c r="C21" s="205" t="s">
        <v>101</v>
      </c>
      <c r="D21" s="206"/>
      <c r="E21" s="206"/>
      <c r="F21" s="206"/>
      <c r="G21" s="206"/>
      <c r="H21" s="206"/>
      <c r="I21" s="206"/>
      <c r="J21" s="207"/>
    </row>
    <row r="22" spans="2:10">
      <c r="B22" s="89" t="s">
        <v>69</v>
      </c>
      <c r="C22" s="205" t="s">
        <v>101</v>
      </c>
      <c r="D22" s="206"/>
      <c r="E22" s="206"/>
      <c r="F22" s="206"/>
      <c r="G22" s="206"/>
      <c r="H22" s="206"/>
      <c r="I22" s="206"/>
      <c r="J22" s="207"/>
    </row>
    <row r="23" spans="2:10" ht="15.75" customHeight="1">
      <c r="B23" s="90"/>
      <c r="C23" s="208"/>
      <c r="D23" s="209"/>
      <c r="E23" s="209"/>
      <c r="F23" s="209"/>
      <c r="G23" s="209"/>
      <c r="H23" s="209"/>
      <c r="I23" s="209"/>
      <c r="J23" s="210"/>
    </row>
    <row r="24" spans="2:10">
      <c r="B24" s="75" t="s">
        <v>106</v>
      </c>
    </row>
    <row r="25" spans="2:10">
      <c r="B25" s="6" t="s">
        <v>107</v>
      </c>
    </row>
    <row r="26" spans="2:10">
      <c r="B26" s="75" t="s">
        <v>108</v>
      </c>
      <c r="C26" s="10"/>
    </row>
    <row r="27" spans="2:10">
      <c r="B27" s="10"/>
      <c r="C27" s="10"/>
    </row>
    <row r="28" spans="2:10">
      <c r="B28" s="10"/>
      <c r="C28" s="10"/>
    </row>
    <row r="29" spans="2:10">
      <c r="C29" s="10"/>
    </row>
    <row r="30" spans="2:10">
      <c r="B30" s="10"/>
      <c r="C30" s="10"/>
    </row>
    <row r="31" spans="2:10">
      <c r="B31" s="10"/>
      <c r="C31" s="10"/>
    </row>
    <row r="32" spans="2:10">
      <c r="B32" s="10"/>
      <c r="C32" s="10"/>
    </row>
    <row r="33" spans="2:3">
      <c r="B33" s="10"/>
      <c r="C33" s="10"/>
    </row>
    <row r="34" spans="2:3">
      <c r="B34" s="10"/>
      <c r="C34" s="10"/>
    </row>
    <row r="35" spans="2:3">
      <c r="B35" s="10"/>
      <c r="C35" s="10"/>
    </row>
    <row r="36" spans="2:3">
      <c r="B36" s="10"/>
      <c r="C36" s="10"/>
    </row>
    <row r="37" spans="2:3">
      <c r="B37" s="10"/>
      <c r="C37" s="10"/>
    </row>
    <row r="38" spans="2:3">
      <c r="C38" s="10"/>
    </row>
    <row r="39" spans="2:3">
      <c r="B39" s="10"/>
      <c r="C39" s="10"/>
    </row>
    <row r="40" spans="2:3">
      <c r="B40" s="10"/>
      <c r="C40" s="10"/>
    </row>
    <row r="41" spans="2:3">
      <c r="B41" s="10"/>
      <c r="C41" s="10"/>
    </row>
    <row r="42" spans="2:3">
      <c r="B42" s="10"/>
      <c r="C42" s="10"/>
    </row>
    <row r="43" spans="2:3">
      <c r="B43" s="10"/>
      <c r="C43" s="10"/>
    </row>
    <row r="44" spans="2:3">
      <c r="B44" s="10"/>
      <c r="C44" s="10"/>
    </row>
    <row r="45" spans="2:3">
      <c r="B45" s="10"/>
      <c r="C45" s="10"/>
    </row>
    <row r="46" spans="2:3">
      <c r="B46" s="10"/>
      <c r="C46" s="10"/>
    </row>
    <row r="47" spans="2:3">
      <c r="B47" s="10"/>
      <c r="C47" s="10"/>
    </row>
    <row r="48" spans="2:3">
      <c r="B48" s="10"/>
      <c r="C48" s="10"/>
    </row>
    <row r="49" spans="1:3">
      <c r="B49" s="10"/>
      <c r="C49" s="10"/>
    </row>
    <row r="50" spans="1:3" ht="18.75">
      <c r="A50" s="91" t="s">
        <v>113</v>
      </c>
    </row>
    <row r="51" spans="1:3">
      <c r="B51" t="s">
        <v>114</v>
      </c>
    </row>
    <row r="52" spans="1:3" ht="17.25">
      <c r="B52" s="2" t="s">
        <v>115</v>
      </c>
    </row>
    <row r="54" spans="1:3" ht="17.25">
      <c r="B54" s="3" t="s">
        <v>119</v>
      </c>
    </row>
  </sheetData>
  <mergeCells count="13">
    <mergeCell ref="C8:J8"/>
    <mergeCell ref="C4:J4"/>
    <mergeCell ref="C5:J5"/>
    <mergeCell ref="C6:J6"/>
    <mergeCell ref="C7:J7"/>
    <mergeCell ref="C20:J20"/>
    <mergeCell ref="C21:J21"/>
    <mergeCell ref="C22:J22"/>
    <mergeCell ref="C23:J23"/>
    <mergeCell ref="C16:J16"/>
    <mergeCell ref="C17:J17"/>
    <mergeCell ref="C18:J18"/>
    <mergeCell ref="C19:J19"/>
  </mergeCells>
  <phoneticPr fontId="2"/>
  <pageMargins left="0.59055118110236227" right="0" top="0.59055118110236227" bottom="0.19685039370078741" header="0.51181102362204722" footer="0.51181102362204722"/>
  <pageSetup paperSize="9" orientation="portrait" r:id="rId1"/>
  <headerFooter alignWithMargins="0">
    <oddHeader>&amp;R（株）ＣＩ東海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1"/>
  <sheetViews>
    <sheetView workbookViewId="0">
      <selection activeCell="F2" sqref="F2"/>
    </sheetView>
  </sheetViews>
  <sheetFormatPr defaultRowHeight="13.5"/>
  <cols>
    <col min="1" max="1" width="1.625" customWidth="1"/>
    <col min="2" max="2" width="12.625" customWidth="1"/>
    <col min="3" max="10" width="9.375" customWidth="1"/>
    <col min="11" max="11" width="2.125" customWidth="1"/>
  </cols>
  <sheetData>
    <row r="1" spans="2:10" ht="20.25" customHeight="1">
      <c r="B1" s="44" t="s">
        <v>112</v>
      </c>
    </row>
    <row r="2" spans="2:10">
      <c r="B2" s="5"/>
      <c r="C2" s="5"/>
      <c r="D2" s="5"/>
      <c r="E2" s="82"/>
      <c r="F2" s="5"/>
      <c r="G2" s="5"/>
      <c r="H2" s="5"/>
      <c r="I2" s="5"/>
      <c r="J2" s="5"/>
    </row>
    <row r="3" spans="2:10" ht="34.5" customHeight="1">
      <c r="B3" s="83" t="s">
        <v>145</v>
      </c>
      <c r="C3" s="84"/>
      <c r="D3" s="85"/>
      <c r="E3" s="85"/>
      <c r="F3" s="85"/>
      <c r="G3" s="85"/>
      <c r="H3" s="85"/>
      <c r="I3" s="85"/>
      <c r="J3" s="86"/>
    </row>
    <row r="4" spans="2:10" ht="29.25" customHeight="1">
      <c r="B4" s="87" t="s">
        <v>62</v>
      </c>
      <c r="C4" s="205"/>
      <c r="D4" s="206"/>
      <c r="E4" s="206"/>
      <c r="F4" s="206"/>
      <c r="G4" s="206"/>
      <c r="H4" s="206"/>
      <c r="I4" s="206"/>
      <c r="J4" s="207"/>
    </row>
    <row r="5" spans="2:10" ht="29.25" customHeight="1">
      <c r="B5" s="88" t="s">
        <v>63</v>
      </c>
      <c r="C5" s="205"/>
      <c r="D5" s="206"/>
      <c r="E5" s="206"/>
      <c r="F5" s="206"/>
      <c r="G5" s="206"/>
      <c r="H5" s="206"/>
      <c r="I5" s="206"/>
      <c r="J5" s="207"/>
    </row>
    <row r="6" spans="2:10" ht="29.25" customHeight="1">
      <c r="B6" s="88" t="s">
        <v>64</v>
      </c>
      <c r="C6" s="205"/>
      <c r="D6" s="206"/>
      <c r="E6" s="206"/>
      <c r="F6" s="206"/>
      <c r="G6" s="206"/>
      <c r="H6" s="206"/>
      <c r="I6" s="206"/>
      <c r="J6" s="207"/>
    </row>
    <row r="7" spans="2:10" ht="29.25" customHeight="1">
      <c r="B7" s="87" t="s">
        <v>65</v>
      </c>
      <c r="C7" s="205"/>
      <c r="D7" s="206"/>
      <c r="E7" s="206"/>
      <c r="F7" s="206"/>
      <c r="G7" s="206"/>
      <c r="H7" s="206"/>
      <c r="I7" s="206"/>
      <c r="J7" s="207"/>
    </row>
    <row r="8" spans="2:10" ht="29.25" customHeight="1">
      <c r="B8" s="87" t="s">
        <v>67</v>
      </c>
      <c r="C8" s="115"/>
      <c r="D8" s="115"/>
      <c r="E8" s="115"/>
      <c r="F8" s="115"/>
      <c r="G8" s="115"/>
      <c r="H8" s="115"/>
      <c r="I8" s="115"/>
      <c r="J8" s="116"/>
    </row>
    <row r="9" spans="2:10" ht="29.25" customHeight="1">
      <c r="B9" s="89" t="s">
        <v>68</v>
      </c>
      <c r="C9" s="115"/>
      <c r="D9" s="115"/>
      <c r="E9" s="115"/>
      <c r="F9" s="115"/>
      <c r="G9" s="115"/>
      <c r="H9" s="115"/>
      <c r="I9" s="115"/>
      <c r="J9" s="116"/>
    </row>
    <row r="10" spans="2:10" ht="29.25" customHeight="1">
      <c r="B10" s="89" t="s">
        <v>69</v>
      </c>
      <c r="C10" s="115"/>
      <c r="D10" s="115"/>
      <c r="E10" s="115"/>
      <c r="F10" s="115"/>
      <c r="G10" s="115"/>
      <c r="H10" s="115"/>
      <c r="I10" s="115"/>
      <c r="J10" s="116"/>
    </row>
    <row r="11" spans="2:10" ht="29.25" customHeight="1">
      <c r="B11" s="89"/>
      <c r="C11" s="205"/>
      <c r="D11" s="206"/>
      <c r="E11" s="206"/>
      <c r="F11" s="206"/>
      <c r="G11" s="206"/>
      <c r="H11" s="206"/>
      <c r="I11" s="206"/>
      <c r="J11" s="207"/>
    </row>
    <row r="12" spans="2:10" ht="29.25" customHeight="1">
      <c r="B12" s="90"/>
      <c r="C12" s="208"/>
      <c r="D12" s="209"/>
      <c r="E12" s="209"/>
      <c r="F12" s="209"/>
      <c r="G12" s="209"/>
      <c r="H12" s="209"/>
      <c r="I12" s="209"/>
      <c r="J12" s="210"/>
    </row>
    <row r="13" spans="2:10" ht="21">
      <c r="B13" s="1"/>
    </row>
    <row r="18" spans="2:11" ht="17.25">
      <c r="B18" s="2"/>
      <c r="C18" s="2"/>
      <c r="D18" s="2"/>
      <c r="E18" s="2"/>
      <c r="F18" s="2"/>
      <c r="G18" s="2"/>
      <c r="H18" s="3"/>
      <c r="I18" s="3"/>
      <c r="J18" s="3"/>
      <c r="K18" s="3"/>
    </row>
    <row r="19" spans="2:11" ht="17.25">
      <c r="B19" s="2"/>
      <c r="C19" s="2"/>
      <c r="D19" s="2"/>
      <c r="E19" s="2"/>
      <c r="F19" s="2"/>
      <c r="G19" s="2"/>
      <c r="H19" s="3"/>
      <c r="I19" s="3"/>
      <c r="J19" s="3"/>
      <c r="K19" s="3"/>
    </row>
    <row r="20" spans="2:11" ht="17.25">
      <c r="B20" s="2"/>
      <c r="C20" s="2"/>
      <c r="D20" s="2"/>
      <c r="E20" s="2"/>
      <c r="F20" s="2"/>
      <c r="G20" s="2"/>
      <c r="H20" s="3"/>
      <c r="I20" s="3"/>
      <c r="J20" s="3"/>
      <c r="K20" s="3"/>
    </row>
    <row r="21" spans="2:11" ht="17.25">
      <c r="B21" s="2"/>
      <c r="C21" s="2"/>
      <c r="D21" s="2"/>
      <c r="E21" s="2"/>
      <c r="F21" s="2"/>
      <c r="G21" s="2"/>
      <c r="H21" s="3"/>
      <c r="I21" s="3"/>
      <c r="J21" s="3"/>
      <c r="K21" s="3"/>
    </row>
    <row r="22" spans="2:11" ht="17.25">
      <c r="B22" s="2"/>
      <c r="C22" s="2"/>
      <c r="D22" s="2"/>
      <c r="E22" s="2"/>
      <c r="F22" s="2"/>
      <c r="G22" s="2"/>
      <c r="H22" s="3"/>
      <c r="I22" s="3"/>
      <c r="J22" s="3"/>
      <c r="K22" s="3"/>
    </row>
    <row r="23" spans="2:11" ht="17.25">
      <c r="B23" s="2"/>
      <c r="C23" s="2"/>
      <c r="D23" s="2"/>
      <c r="E23" s="2"/>
      <c r="F23" s="2"/>
      <c r="G23" s="2"/>
      <c r="H23" s="3"/>
      <c r="I23" s="3"/>
      <c r="J23" s="3"/>
      <c r="K23" s="3"/>
    </row>
    <row r="24" spans="2:11" ht="17.25">
      <c r="B24" s="2"/>
      <c r="C24" s="2"/>
      <c r="D24" s="2"/>
      <c r="E24" s="2"/>
      <c r="F24" s="2"/>
      <c r="G24" s="2"/>
      <c r="H24" s="3"/>
      <c r="I24" s="3"/>
      <c r="J24" s="3"/>
      <c r="K24" s="3"/>
    </row>
    <row r="25" spans="2:11" ht="17.25">
      <c r="B25" s="2"/>
      <c r="C25" s="2"/>
      <c r="D25" s="2"/>
      <c r="E25" s="2"/>
      <c r="F25" s="2"/>
      <c r="G25" s="2"/>
      <c r="H25" s="3"/>
      <c r="I25" s="3"/>
      <c r="J25" s="3"/>
      <c r="K25" s="3"/>
    </row>
    <row r="26" spans="2:11" ht="17.25">
      <c r="B26" s="2"/>
      <c r="C26" s="2"/>
      <c r="D26" s="2"/>
      <c r="E26" s="2"/>
      <c r="F26" s="2"/>
      <c r="G26" s="2"/>
      <c r="H26" s="3"/>
      <c r="I26" s="3"/>
      <c r="J26" s="3"/>
      <c r="K26" s="3"/>
    </row>
    <row r="27" spans="2:11" ht="17.25">
      <c r="B27" s="2"/>
      <c r="C27" s="2"/>
      <c r="D27" s="2"/>
      <c r="E27" s="2"/>
      <c r="F27" s="2"/>
      <c r="G27" s="2"/>
      <c r="H27" s="3"/>
      <c r="I27" s="3"/>
      <c r="J27" s="3"/>
      <c r="K27" s="3"/>
    </row>
    <row r="28" spans="2:11" ht="17.25">
      <c r="B28" s="2"/>
      <c r="C28" s="2"/>
      <c r="D28" s="2"/>
      <c r="E28" s="2"/>
      <c r="F28" s="2"/>
      <c r="G28" s="2"/>
      <c r="H28" s="3"/>
      <c r="I28" s="3"/>
      <c r="J28" s="3"/>
      <c r="K28" s="3"/>
    </row>
    <row r="29" spans="2:11" ht="17.25">
      <c r="B29" s="2"/>
      <c r="C29" s="2"/>
      <c r="D29" s="2"/>
      <c r="E29" s="2"/>
      <c r="F29" s="2"/>
      <c r="G29" s="2"/>
      <c r="H29" s="3"/>
      <c r="I29" s="3"/>
      <c r="J29" s="3"/>
      <c r="K29" s="3"/>
    </row>
    <row r="30" spans="2:11" ht="17.25">
      <c r="B30" s="3"/>
      <c r="C30" s="3"/>
      <c r="D30" s="3"/>
      <c r="E30" s="3"/>
      <c r="F30" s="3"/>
      <c r="G30" s="3"/>
      <c r="H30" s="3"/>
      <c r="I30" s="3"/>
      <c r="J30" s="3"/>
      <c r="K30" s="3"/>
    </row>
    <row r="31" spans="2:11" ht="17.25">
      <c r="B31" s="3"/>
      <c r="C31" s="3"/>
      <c r="D31" s="3"/>
      <c r="E31" s="3"/>
      <c r="F31" s="3"/>
      <c r="G31" s="3"/>
      <c r="H31" s="3"/>
      <c r="I31" s="3"/>
      <c r="J31" s="3"/>
      <c r="K31" s="3"/>
    </row>
  </sheetData>
  <mergeCells count="6">
    <mergeCell ref="C11:J11"/>
    <mergeCell ref="C12:J12"/>
    <mergeCell ref="C4:J4"/>
    <mergeCell ref="C5:J5"/>
    <mergeCell ref="C6:J6"/>
    <mergeCell ref="C7:J7"/>
  </mergeCells>
  <phoneticPr fontId="2"/>
  <pageMargins left="0.78740157480314965"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概要 </vt:lpstr>
      <vt:lpstr>簡単記入例 １</vt:lpstr>
      <vt:lpstr>簡単記入例２</vt:lpstr>
      <vt:lpstr>内装制限記入例</vt:lpstr>
      <vt:lpstr>内装制限 書式</vt:lpstr>
      <vt:lpstr>換気記入例</vt:lpstr>
      <vt:lpstr>換気 書式</vt:lpstr>
      <vt:lpstr>天井裏記入例</vt:lpstr>
      <vt:lpstr>天井裏書式</vt:lpstr>
      <vt:lpstr>'概要 '!Print_Area</vt:lpstr>
      <vt:lpstr>簡単記入例２!Print_Area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2016-09-07T00:47:04Z</cp:lastPrinted>
  <dcterms:created xsi:type="dcterms:W3CDTF">2003-05-13T12:30:03Z</dcterms:created>
  <dcterms:modified xsi:type="dcterms:W3CDTF">2016-09-07T00:50:47Z</dcterms:modified>
</cp:coreProperties>
</file>